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02_基本設計/テーブル定義/"/>
    </mc:Choice>
  </mc:AlternateContent>
  <xr:revisionPtr revIDLastSave="2" documentId="11_4902EC3DB960F087418B73F2A494C6578A2FC5CB" xr6:coauthVersionLast="47" xr6:coauthVersionMax="47" xr10:uidLastSave="{0163FE1D-5C22-4E67-B610-BC48C0CBEECD}"/>
  <bookViews>
    <workbookView xWindow="20370" yWindow="-120" windowWidth="29040" windowHeight="17790" tabRatio="853" firstSheet="26" activeTab="22" xr2:uid="{00000000-000D-0000-FFFF-FFFF00000000}"/>
  </bookViews>
  <sheets>
    <sheet name="マクロ" sheetId="57" state="hidden" r:id="rId1"/>
    <sheet name="実行シート" sheetId="107" r:id="rId2"/>
    <sheet name="テーブル一覧" sheetId="58" r:id="rId3"/>
    <sheet name="変更履歴" sheetId="100" r:id="rId4"/>
    <sheet name="マスタ概要" sheetId="88" r:id="rId5"/>
    <sheet name="機能マスタ" sheetId="62" r:id="rId6"/>
    <sheet name="権限マスタ" sheetId="64" r:id="rId7"/>
    <sheet name="権限詳細マスタ（部署工程）" sheetId="65" r:id="rId8"/>
    <sheet name="品種マスタ" sheetId="66" r:id="rId9"/>
    <sheet name="製品原反マスタ" sheetId="96" r:id="rId10"/>
    <sheet name="品種単位マスタ" sheetId="92" r:id="rId11"/>
    <sheet name="業者マスタ" sheetId="67" r:id="rId12"/>
    <sheet name="部署マスタ" sheetId="78" r:id="rId13"/>
    <sheet name="工程マスタ" sheetId="68" r:id="rId14"/>
    <sheet name="部署工程マスタ" sheetId="91" r:id="rId15"/>
    <sheet name="品種大分類マスタ" sheetId="69" r:id="rId16"/>
    <sheet name="品種中分類マスタ" sheetId="70" r:id="rId17"/>
    <sheet name="単位マスタ" sheetId="71" r:id="rId18"/>
    <sheet name="単位グループマスタ " sheetId="108" r:id="rId19"/>
    <sheet name="通貨マスタ" sheetId="72" r:id="rId20"/>
    <sheet name="管轄マスタ" sheetId="73" r:id="rId21"/>
    <sheet name="保管場所マスタ" sheetId="74" r:id="rId22"/>
    <sheet name="採番マスタ" sheetId="75" r:id="rId23"/>
    <sheet name="発番データ" sheetId="102" r:id="rId24"/>
    <sheet name="製品分類マスタ" sheetId="76" r:id="rId25"/>
    <sheet name="利用者マスタ" sheetId="77" r:id="rId26"/>
    <sheet name="カレンダーマスタ" sheetId="79" r:id="rId27"/>
    <sheet name="区分名称マスタ" sheetId="81" r:id="rId28"/>
    <sheet name="コード名称マスタ" sheetId="80" r:id="rId29"/>
    <sheet name="承認経路マスタ" sheetId="82" r:id="rId30"/>
    <sheet name="業者品種マスタ" sheetId="83" r:id="rId31"/>
    <sheet name="製品ラベルマスタ" sheetId="105" r:id="rId32"/>
    <sheet name="科目マスタ" sheetId="84" r:id="rId33"/>
    <sheet name="経費マスタ" sheetId="85" r:id="rId34"/>
    <sheet name="一括カレンダーマスタ" sheetId="97" r:id="rId35"/>
    <sheet name="一括祝祭日カレンダーマスタ" sheetId="98" r:id="rId36"/>
    <sheet name="レートマスタ" sheetId="101" r:id="rId37"/>
    <sheet name="項目一覧" sheetId="60" r:id="rId38"/>
    <sheet name="項目一覧 (項目別)" sheetId="61" r:id="rId39"/>
    <sheet name="原紙シート" sheetId="44" r:id="rId40"/>
    <sheet name="Sheet1" sheetId="95" r:id="rId41"/>
    <sheet name="項目一覧 (2)" sheetId="99" r:id="rId42"/>
  </sheets>
  <definedNames>
    <definedName name="_xlnm._FilterDatabase" localSheetId="40" hidden="1">Sheet1!$A$1:$I$236</definedName>
    <definedName name="_xlnm._FilterDatabase" localSheetId="26" hidden="1">カレンダーマスタ!$A$7:$BE$48</definedName>
    <definedName name="_xlnm._FilterDatabase" localSheetId="28" hidden="1">コード名称マスタ!$A$7:$BE$44</definedName>
    <definedName name="_xlnm._FilterDatabase" localSheetId="2" hidden="1">テーブル一覧!#REF!</definedName>
    <definedName name="_xlnm._FilterDatabase" localSheetId="4" hidden="1">マスタ概要!#REF!</definedName>
    <definedName name="_xlnm._FilterDatabase" localSheetId="36" hidden="1">レートマスタ!$A$7:$BE$40</definedName>
    <definedName name="_xlnm._FilterDatabase" localSheetId="34" hidden="1">一括カレンダーマスタ!$A$7:$BE$40</definedName>
    <definedName name="_xlnm._FilterDatabase" localSheetId="35" hidden="1">一括祝祭日カレンダーマスタ!$A$7:$BE$39</definedName>
    <definedName name="_xlnm._FilterDatabase" localSheetId="32" hidden="1">科目マスタ!$A$7:$BE$44</definedName>
    <definedName name="_xlnm._FilterDatabase" localSheetId="20" hidden="1">管轄マスタ!$A$7:$BE$44</definedName>
    <definedName name="_xlnm._FilterDatabase" localSheetId="5" hidden="1">機能マスタ!$A$7:$BE$54</definedName>
    <definedName name="_xlnm._FilterDatabase" localSheetId="11" hidden="1">業者マスタ!$A$6:$BE$82</definedName>
    <definedName name="_xlnm._FilterDatabase" localSheetId="30" hidden="1">業者品種マスタ!$A$7:$BC$47</definedName>
    <definedName name="_xlnm._FilterDatabase" localSheetId="27" hidden="1">区分名称マスタ!$A$7:$BE$44</definedName>
    <definedName name="_xlnm._FilterDatabase" localSheetId="33" hidden="1">経費マスタ!$A$7:$BE$44</definedName>
    <definedName name="_xlnm._FilterDatabase" localSheetId="6" hidden="1">権限マスタ!$A$7:$BE$44</definedName>
    <definedName name="_xlnm._FilterDatabase" localSheetId="7" hidden="1">'権限詳細マスタ（部署工程）'!$A$7:$BE$44</definedName>
    <definedName name="_xlnm._FilterDatabase" localSheetId="39" hidden="1">原紙シート!$A$6:$BD$51</definedName>
    <definedName name="_xlnm._FilterDatabase" localSheetId="13" hidden="1">工程マスタ!$A$7:$BE$44</definedName>
    <definedName name="_xlnm._FilterDatabase" localSheetId="37" hidden="1">項目一覧!$A$3:$I$489</definedName>
    <definedName name="_xlnm._FilterDatabase" localSheetId="41" hidden="1">'項目一覧 (2)'!$A$1:$C$461</definedName>
    <definedName name="_xlnm._FilterDatabase" localSheetId="38" hidden="1">'項目一覧 (項目別)'!$A$3:$I$489</definedName>
    <definedName name="_xlnm._FilterDatabase" localSheetId="22" hidden="1">採番マスタ!$A$7:$BE$50</definedName>
    <definedName name="_xlnm._FilterDatabase" localSheetId="29" hidden="1">承認経路マスタ!$A$7:$BE$44</definedName>
    <definedName name="_xlnm._FilterDatabase" localSheetId="31" hidden="1">製品ラベルマスタ!$A$7:$BC$81</definedName>
    <definedName name="_xlnm._FilterDatabase" localSheetId="9" hidden="1">製品原反マスタ!$A$7:$BE$37</definedName>
    <definedName name="_xlnm._FilterDatabase" localSheetId="24" hidden="1">製品分類マスタ!$A$7:$BE$44</definedName>
    <definedName name="_xlnm._FilterDatabase" localSheetId="18" hidden="1">'単位グループマスタ '!$A$7:$BE$46</definedName>
    <definedName name="_xlnm._FilterDatabase" localSheetId="17" hidden="1">単位マスタ!$A$7:$BE$48</definedName>
    <definedName name="_xlnm._FilterDatabase" localSheetId="19" hidden="1">通貨マスタ!$A$7:$BE$45</definedName>
    <definedName name="_xlnm._FilterDatabase" localSheetId="8" hidden="1">品種マスタ!$A$6:$BE$89</definedName>
    <definedName name="_xlnm._FilterDatabase" localSheetId="15" hidden="1">品種大分類マスタ!$A$7:$BE$44</definedName>
    <definedName name="_xlnm._FilterDatabase" localSheetId="10" hidden="1">品種単位マスタ!$A$7:$BE$45</definedName>
    <definedName name="_xlnm._FilterDatabase" localSheetId="16" hidden="1">品種中分類マスタ!$A$7:$BE$44</definedName>
    <definedName name="_xlnm._FilterDatabase" localSheetId="12" hidden="1">部署マスタ!$A$7:$BE$49</definedName>
    <definedName name="_xlnm._FilterDatabase" localSheetId="14" hidden="1">部署工程マスタ!$A$7:$BE$41</definedName>
    <definedName name="_xlnm._FilterDatabase" localSheetId="3" hidden="1">変更履歴!$A$4:$E$40</definedName>
    <definedName name="_xlnm._FilterDatabase" localSheetId="21" hidden="1">保管場所マスタ!$A$7:$BE$44</definedName>
    <definedName name="_xlnm._FilterDatabase" localSheetId="25" hidden="1">利用者マスタ!$A$7:$BE$44</definedName>
    <definedName name="_xlnm.Print_Area" localSheetId="39">原紙シート!$A$1:$BD$81</definedName>
    <definedName name="_xlnm.Print_Area" localSheetId="29">承認経路マスタ!$A$1:$BD$44</definedName>
    <definedName name="_xlnm.Print_Titles" localSheetId="26">カレンダーマスタ!$1:$7</definedName>
    <definedName name="_xlnm.Print_Titles" localSheetId="28">コード名称マスタ!$1:$7</definedName>
    <definedName name="_xlnm.Print_Titles" localSheetId="2">テーブル一覧!$1:$5</definedName>
    <definedName name="_xlnm.Print_Titles" localSheetId="4">マスタ概要!$1:$5</definedName>
    <definedName name="_xlnm.Print_Titles" localSheetId="36">レートマスタ!$1:$7</definedName>
    <definedName name="_xlnm.Print_Titles" localSheetId="34">一括カレンダーマスタ!$1:$7</definedName>
    <definedName name="_xlnm.Print_Titles" localSheetId="35">一括祝祭日カレンダーマスタ!$1:$7</definedName>
    <definedName name="_xlnm.Print_Titles" localSheetId="32">科目マスタ!$1:$7</definedName>
    <definedName name="_xlnm.Print_Titles" localSheetId="20">管轄マスタ!$1:$7</definedName>
    <definedName name="_xlnm.Print_Titles" localSheetId="5">機能マスタ!$1:$7</definedName>
    <definedName name="_xlnm.Print_Titles" localSheetId="11">業者マスタ!$1:$7</definedName>
    <definedName name="_xlnm.Print_Titles" localSheetId="30">業者品種マスタ!$1:$7</definedName>
    <definedName name="_xlnm.Print_Titles" localSheetId="27">区分名称マスタ!$1:$7</definedName>
    <definedName name="_xlnm.Print_Titles" localSheetId="33">経費マスタ!$1:$7</definedName>
    <definedName name="_xlnm.Print_Titles" localSheetId="6">権限マスタ!$1:$7</definedName>
    <definedName name="_xlnm.Print_Titles" localSheetId="7">'権限詳細マスタ（部署工程）'!$1:$7</definedName>
    <definedName name="_xlnm.Print_Titles" localSheetId="39">原紙シート!$1:$7</definedName>
    <definedName name="_xlnm.Print_Titles" localSheetId="13">工程マスタ!$1:$7</definedName>
    <definedName name="_xlnm.Print_Titles" localSheetId="37">項目一覧!$1:$3</definedName>
    <definedName name="_xlnm.Print_Titles" localSheetId="38">'項目一覧 (項目別)'!$1:$3</definedName>
    <definedName name="_xlnm.Print_Titles" localSheetId="22">採番マスタ!$1:$7</definedName>
    <definedName name="_xlnm.Print_Titles" localSheetId="29">承認経路マスタ!$1:$7</definedName>
    <definedName name="_xlnm.Print_Titles" localSheetId="31">製品ラベルマスタ!$1:$7</definedName>
    <definedName name="_xlnm.Print_Titles" localSheetId="9">製品原反マスタ!$1:$7</definedName>
    <definedName name="_xlnm.Print_Titles" localSheetId="24">製品分類マスタ!$1:$7</definedName>
    <definedName name="_xlnm.Print_Titles" localSheetId="18">'単位グループマスタ '!$1:$7</definedName>
    <definedName name="_xlnm.Print_Titles" localSheetId="17">単位マスタ!$1:$7</definedName>
    <definedName name="_xlnm.Print_Titles" localSheetId="19">通貨マスタ!$1:$7</definedName>
    <definedName name="_xlnm.Print_Titles" localSheetId="8">品種マスタ!$1:$7</definedName>
    <definedName name="_xlnm.Print_Titles" localSheetId="15">品種大分類マスタ!$1:$7</definedName>
    <definedName name="_xlnm.Print_Titles" localSheetId="10">品種単位マスタ!$1:$7</definedName>
    <definedName name="_xlnm.Print_Titles" localSheetId="16">品種中分類マスタ!$1:$7</definedName>
    <definedName name="_xlnm.Print_Titles" localSheetId="12">部署マスタ!$1:$7</definedName>
    <definedName name="_xlnm.Print_Titles" localSheetId="14">部署工程マスタ!$1:$7</definedName>
    <definedName name="_xlnm.Print_Titles" localSheetId="21">保管場所マスタ!$1:$7</definedName>
    <definedName name="_xlnm.Print_Titles" localSheetId="25">利用者マスタ!$1:$7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3" i="67" l="1"/>
  <c r="A53" i="67"/>
  <c r="BE83" i="67" l="1"/>
  <c r="A83" i="67"/>
  <c r="A20" i="75" l="1"/>
  <c r="A18" i="75" l="1"/>
  <c r="A19" i="75"/>
  <c r="A21" i="75"/>
  <c r="A23" i="75" l="1"/>
  <c r="A24" i="75"/>
  <c r="A31" i="75" l="1"/>
  <c r="A32" i="75"/>
  <c r="A33" i="75"/>
  <c r="A34" i="75"/>
  <c r="A35" i="75"/>
  <c r="A36" i="75"/>
  <c r="A37" i="75"/>
  <c r="A38" i="75"/>
  <c r="A39" i="75"/>
  <c r="A40" i="75"/>
  <c r="A41" i="75"/>
  <c r="A29" i="75"/>
  <c r="A30" i="75"/>
  <c r="A42" i="75" l="1"/>
  <c r="A43" i="75"/>
  <c r="A9" i="66" l="1"/>
  <c r="A10" i="66"/>
  <c r="A11" i="66"/>
  <c r="A12" i="66"/>
  <c r="A13" i="66"/>
  <c r="A14" i="66"/>
  <c r="A15" i="66"/>
  <c r="A16" i="66"/>
  <c r="A17" i="66"/>
  <c r="A18" i="66"/>
  <c r="A19" i="66"/>
  <c r="A20" i="66"/>
  <c r="A21" i="66"/>
  <c r="A22" i="66"/>
  <c r="A23" i="66"/>
  <c r="A24" i="66"/>
  <c r="A25" i="66"/>
  <c r="A26" i="66"/>
  <c r="A27" i="66"/>
  <c r="A28" i="66"/>
  <c r="A29" i="66"/>
  <c r="A30" i="66"/>
  <c r="A31" i="66"/>
  <c r="A32" i="66"/>
  <c r="A33" i="66"/>
  <c r="A34" i="66"/>
  <c r="A35" i="66"/>
  <c r="A36" i="66"/>
  <c r="A37" i="66"/>
  <c r="A38" i="66"/>
  <c r="A39" i="66"/>
  <c r="A40" i="66"/>
  <c r="A41" i="66"/>
  <c r="A42" i="66"/>
  <c r="A43" i="66"/>
  <c r="A44" i="66"/>
  <c r="A45" i="66"/>
  <c r="A46" i="66"/>
  <c r="A47" i="66"/>
  <c r="A48" i="66"/>
  <c r="A49" i="66"/>
  <c r="A50" i="66"/>
  <c r="A51" i="66"/>
  <c r="A52" i="66"/>
  <c r="A53" i="66"/>
  <c r="A54" i="66"/>
  <c r="A55" i="66"/>
  <c r="A56" i="66"/>
  <c r="A57" i="66"/>
  <c r="A58" i="66"/>
  <c r="A59" i="66"/>
  <c r="A60" i="66"/>
  <c r="A61" i="66"/>
  <c r="A62" i="66"/>
  <c r="A63" i="66"/>
  <c r="A64" i="66"/>
  <c r="A65" i="66"/>
  <c r="A66" i="66"/>
  <c r="A67" i="66"/>
  <c r="A68" i="66"/>
  <c r="A69" i="66"/>
  <c r="A70" i="66"/>
  <c r="A71" i="66"/>
  <c r="A72" i="66"/>
  <c r="A73" i="66"/>
  <c r="A74" i="66"/>
  <c r="A75" i="66"/>
  <c r="A76" i="66"/>
  <c r="A77" i="66"/>
  <c r="A78" i="66"/>
  <c r="A79" i="66"/>
  <c r="A80" i="66"/>
  <c r="A81" i="66"/>
  <c r="A82" i="66"/>
  <c r="A83" i="66"/>
  <c r="A84" i="66"/>
  <c r="A85" i="66"/>
  <c r="A86" i="66"/>
  <c r="A87" i="66"/>
  <c r="A88" i="66"/>
  <c r="A89" i="66"/>
  <c r="O27" i="102" l="1"/>
  <c r="R19" i="77"/>
  <c r="BE19" i="77" s="1"/>
  <c r="A19" i="77"/>
  <c r="BE26" i="62" l="1"/>
  <c r="A26" i="62"/>
  <c r="BE25" i="62"/>
  <c r="A25" i="62"/>
  <c r="BE24" i="62"/>
  <c r="A24" i="62"/>
  <c r="BE23" i="62"/>
  <c r="A23" i="62"/>
  <c r="BE22" i="62"/>
  <c r="A22" i="62"/>
  <c r="BE21" i="62"/>
  <c r="A21" i="62"/>
  <c r="BE20" i="62"/>
  <c r="A20" i="62"/>
  <c r="BE19" i="62"/>
  <c r="A19" i="62"/>
  <c r="BE18" i="62"/>
  <c r="A18" i="62"/>
  <c r="BE17" i="62"/>
  <c r="A17" i="62"/>
  <c r="O22" i="102" l="1"/>
  <c r="O21" i="102"/>
  <c r="O20" i="102"/>
  <c r="O19" i="102"/>
  <c r="O18" i="102"/>
  <c r="O17" i="102"/>
  <c r="O16" i="102"/>
  <c r="O15" i="102"/>
  <c r="O14" i="102"/>
  <c r="O13" i="102"/>
  <c r="O12" i="102"/>
  <c r="O58" i="102"/>
  <c r="O59" i="102"/>
  <c r="O193" i="102" l="1"/>
  <c r="O192" i="102"/>
  <c r="O191" i="102"/>
  <c r="O190" i="102"/>
  <c r="O189" i="102"/>
  <c r="O188" i="102"/>
  <c r="O187" i="102"/>
  <c r="O186" i="102"/>
  <c r="O185" i="102"/>
  <c r="O184" i="102"/>
  <c r="O173" i="102"/>
  <c r="O172" i="102"/>
  <c r="O171" i="102"/>
  <c r="O170" i="102"/>
  <c r="O169" i="102"/>
  <c r="O168" i="102"/>
  <c r="O167" i="102"/>
  <c r="O166" i="102"/>
  <c r="O165" i="102"/>
  <c r="O164" i="102"/>
  <c r="O163" i="102"/>
  <c r="O162" i="102"/>
  <c r="O161" i="102"/>
  <c r="O160" i="102"/>
  <c r="O159" i="102"/>
  <c r="O158" i="102"/>
  <c r="O157" i="102"/>
  <c r="O156" i="102"/>
  <c r="O155" i="102"/>
  <c r="O154" i="102"/>
  <c r="O153" i="102"/>
  <c r="O152" i="102"/>
  <c r="O151" i="102"/>
  <c r="O150" i="102"/>
  <c r="O149" i="102"/>
  <c r="O148" i="102"/>
  <c r="O147" i="102"/>
  <c r="O146" i="102"/>
  <c r="O145" i="102"/>
  <c r="O144" i="102"/>
  <c r="O143" i="102"/>
  <c r="O142" i="102"/>
  <c r="O141" i="102"/>
  <c r="O140" i="102"/>
  <c r="O139" i="102"/>
  <c r="O138" i="102"/>
  <c r="O137" i="102"/>
  <c r="O136" i="102"/>
  <c r="O135" i="102"/>
  <c r="O134" i="102"/>
  <c r="O133" i="102"/>
  <c r="O127" i="102"/>
  <c r="O126" i="102"/>
  <c r="O125" i="102"/>
  <c r="O124" i="102"/>
  <c r="O123" i="102"/>
  <c r="O122" i="102"/>
  <c r="O121" i="102"/>
  <c r="O120" i="102"/>
  <c r="A28" i="75"/>
  <c r="A27" i="75"/>
  <c r="A26" i="75"/>
  <c r="A25" i="75"/>
  <c r="A22" i="75"/>
  <c r="A17" i="75"/>
  <c r="A16" i="75"/>
  <c r="A15" i="75"/>
  <c r="A14" i="75"/>
  <c r="A13" i="75"/>
  <c r="A12" i="75"/>
  <c r="A11" i="75"/>
  <c r="A10" i="75"/>
  <c r="A9" i="75"/>
  <c r="O100" i="102"/>
  <c r="O99" i="102"/>
  <c r="O98" i="102"/>
  <c r="O97" i="102"/>
  <c r="O96" i="102"/>
  <c r="O95" i="102"/>
  <c r="O94" i="102"/>
  <c r="O93" i="102"/>
  <c r="O92" i="102"/>
  <c r="O91" i="102"/>
  <c r="O90" i="102"/>
  <c r="O89" i="102"/>
  <c r="O88" i="102"/>
  <c r="O87" i="102"/>
  <c r="O86" i="102"/>
  <c r="O85" i="102"/>
  <c r="O84" i="102"/>
  <c r="O83" i="102"/>
  <c r="O106" i="102" l="1"/>
  <c r="O105" i="102"/>
  <c r="O104" i="102"/>
  <c r="O103" i="102"/>
  <c r="O102" i="102"/>
  <c r="O101" i="102"/>
  <c r="O71" i="102" l="1"/>
  <c r="O80" i="102"/>
  <c r="O79" i="102"/>
  <c r="O78" i="102"/>
  <c r="O77" i="102"/>
  <c r="O76" i="102"/>
  <c r="O75" i="102"/>
  <c r="O74" i="102"/>
  <c r="O73" i="102"/>
  <c r="O72" i="102"/>
  <c r="O70" i="102"/>
  <c r="O69" i="102"/>
  <c r="O68" i="102"/>
  <c r="O67" i="102"/>
  <c r="O66" i="102"/>
  <c r="O65" i="102"/>
  <c r="O64" i="102"/>
  <c r="O63" i="102"/>
  <c r="O62" i="102"/>
  <c r="O61" i="102"/>
  <c r="O60" i="102"/>
  <c r="O56" i="102"/>
  <c r="O57" i="102"/>
  <c r="O54" i="102"/>
  <c r="O53" i="102"/>
  <c r="O52" i="102"/>
  <c r="O51" i="102"/>
  <c r="O81" i="102"/>
  <c r="O55" i="102"/>
  <c r="O50" i="102"/>
  <c r="O49" i="102"/>
  <c r="O48" i="102"/>
  <c r="O47" i="102"/>
  <c r="O46" i="102"/>
  <c r="O45" i="102"/>
  <c r="O44" i="102"/>
  <c r="O43" i="102"/>
  <c r="O42" i="102"/>
  <c r="O41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131" i="102" l="1"/>
  <c r="O130" i="102"/>
  <c r="O129" i="102"/>
  <c r="O128" i="102"/>
  <c r="O119" i="102"/>
  <c r="O118" i="102"/>
  <c r="BE16" i="66" l="1"/>
  <c r="R15" i="66" l="1"/>
  <c r="BE15" i="66" s="1"/>
  <c r="A51" i="67" l="1"/>
  <c r="R50" i="67"/>
  <c r="BE50" i="67" s="1"/>
  <c r="A50" i="67"/>
  <c r="O114" i="102" l="1"/>
  <c r="O113" i="102"/>
  <c r="O115" i="102"/>
  <c r="O112" i="102"/>
  <c r="O111" i="102"/>
  <c r="O110" i="102"/>
  <c r="O109" i="102"/>
  <c r="O108" i="102"/>
  <c r="O107" i="102"/>
  <c r="A14" i="71" l="1"/>
  <c r="A15" i="71"/>
  <c r="A9" i="108"/>
  <c r="A10" i="108"/>
  <c r="A11" i="108"/>
  <c r="A12" i="108"/>
  <c r="A13" i="108"/>
  <c r="A14" i="108"/>
  <c r="A15" i="108"/>
  <c r="A16" i="108"/>
  <c r="A17" i="108"/>
  <c r="A18" i="108"/>
  <c r="R28" i="105"/>
  <c r="BE28" i="105" s="1"/>
  <c r="A28" i="105"/>
  <c r="R27" i="105"/>
  <c r="BE27" i="105" s="1"/>
  <c r="A27" i="105"/>
  <c r="R26" i="105"/>
  <c r="BE26" i="105" s="1"/>
  <c r="A26" i="105"/>
  <c r="R25" i="105"/>
  <c r="BE25" i="105" s="1"/>
  <c r="A25" i="105"/>
  <c r="R24" i="105"/>
  <c r="BE24" i="105" s="1"/>
  <c r="A24" i="105"/>
  <c r="R23" i="105"/>
  <c r="BE23" i="105" s="1"/>
  <c r="A23" i="105"/>
  <c r="R22" i="105"/>
  <c r="BE22" i="105" s="1"/>
  <c r="A22" i="105"/>
  <c r="R21" i="105"/>
  <c r="BE21" i="105" s="1"/>
  <c r="A21" i="105"/>
  <c r="R20" i="105"/>
  <c r="BE20" i="105" s="1"/>
  <c r="A20" i="105"/>
  <c r="R19" i="105"/>
  <c r="BE19" i="105" s="1"/>
  <c r="A19" i="105"/>
  <c r="R18" i="105"/>
  <c r="BE18" i="105" s="1"/>
  <c r="A18" i="105"/>
  <c r="R17" i="105"/>
  <c r="BE17" i="105" s="1"/>
  <c r="A17" i="105"/>
  <c r="R16" i="105"/>
  <c r="BE16" i="105" s="1"/>
  <c r="A16" i="105"/>
  <c r="R15" i="105"/>
  <c r="BE15" i="105" s="1"/>
  <c r="A15" i="105"/>
  <c r="R14" i="105"/>
  <c r="BE14" i="105" s="1"/>
  <c r="A14" i="105"/>
  <c r="A21" i="58"/>
  <c r="R8" i="75" l="1"/>
  <c r="BE8" i="75" s="1"/>
  <c r="A8" i="75"/>
  <c r="R18" i="108" l="1"/>
  <c r="BE18" i="108" s="1"/>
  <c r="R17" i="108"/>
  <c r="BE17" i="108" s="1"/>
  <c r="R16" i="108"/>
  <c r="BE16" i="108" s="1"/>
  <c r="R15" i="108"/>
  <c r="BE15" i="108" s="1"/>
  <c r="R14" i="108"/>
  <c r="R13" i="108"/>
  <c r="BE10" i="108"/>
  <c r="A46" i="108"/>
  <c r="A45" i="108"/>
  <c r="A44" i="108"/>
  <c r="A43" i="108"/>
  <c r="A42" i="108"/>
  <c r="A41" i="108"/>
  <c r="A40" i="108"/>
  <c r="A39" i="108"/>
  <c r="A38" i="108"/>
  <c r="A37" i="108"/>
  <c r="A36" i="108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BE20" i="108"/>
  <c r="BE19" i="108"/>
  <c r="R9" i="108"/>
  <c r="BE9" i="108" s="1"/>
  <c r="R8" i="108"/>
  <c r="BE8" i="108" s="1"/>
  <c r="A8" i="108"/>
  <c r="Y4" i="108"/>
  <c r="Y2" i="108"/>
  <c r="R2" i="108"/>
  <c r="A13" i="71"/>
  <c r="R35" i="66" l="1"/>
  <c r="BE35" i="66" s="1"/>
  <c r="R36" i="66"/>
  <c r="BE36" i="66" s="1"/>
  <c r="R37" i="66"/>
  <c r="BE37" i="66" s="1"/>
  <c r="BE66" i="66"/>
  <c r="BE65" i="66"/>
  <c r="BE67" i="66"/>
  <c r="R23" i="83" l="1"/>
  <c r="BE23" i="83" s="1"/>
  <c r="A23" i="83"/>
  <c r="R11" i="83"/>
  <c r="BE11" i="83" s="1"/>
  <c r="A11" i="83"/>
  <c r="BE55" i="62" l="1"/>
  <c r="A55" i="62"/>
  <c r="R27" i="66" l="1"/>
  <c r="BE27" i="66" s="1"/>
  <c r="A14" i="68" l="1"/>
  <c r="R12" i="92" l="1"/>
  <c r="BE12" i="92" s="1"/>
  <c r="A12" i="92"/>
  <c r="R15" i="82" l="1"/>
  <c r="A15" i="82"/>
  <c r="R13" i="66" l="1"/>
  <c r="BE13" i="66" s="1"/>
  <c r="R11" i="92" l="1"/>
  <c r="BE11" i="92" s="1"/>
  <c r="A11" i="92"/>
  <c r="BE18" i="68" l="1"/>
  <c r="A18" i="68"/>
  <c r="R11" i="105" l="1"/>
  <c r="BE11" i="105" s="1"/>
  <c r="A11" i="105"/>
  <c r="R43" i="105"/>
  <c r="BE43" i="105" s="1"/>
  <c r="A43" i="105"/>
  <c r="R42" i="105"/>
  <c r="BE42" i="105" s="1"/>
  <c r="A42" i="105"/>
  <c r="R41" i="105"/>
  <c r="BE41" i="105" s="1"/>
  <c r="A41" i="105"/>
  <c r="R40" i="105"/>
  <c r="BE40" i="105" s="1"/>
  <c r="A40" i="105"/>
  <c r="R39" i="105"/>
  <c r="BE39" i="105" s="1"/>
  <c r="A39" i="105"/>
  <c r="R38" i="105"/>
  <c r="BE38" i="105" s="1"/>
  <c r="A38" i="105"/>
  <c r="R37" i="105"/>
  <c r="BE37" i="105" s="1"/>
  <c r="A37" i="105"/>
  <c r="R36" i="105"/>
  <c r="BE36" i="105" s="1"/>
  <c r="A36" i="105"/>
  <c r="R35" i="105"/>
  <c r="BE35" i="105" s="1"/>
  <c r="A35" i="105"/>
  <c r="R34" i="105"/>
  <c r="BE34" i="105" s="1"/>
  <c r="A34" i="105"/>
  <c r="R33" i="105"/>
  <c r="BE33" i="105" s="1"/>
  <c r="A33" i="105"/>
  <c r="R32" i="105"/>
  <c r="BE32" i="105" s="1"/>
  <c r="A32" i="105"/>
  <c r="R31" i="105"/>
  <c r="BE31" i="105" s="1"/>
  <c r="A31" i="105"/>
  <c r="R30" i="105"/>
  <c r="BE30" i="105" s="1"/>
  <c r="A30" i="105"/>
  <c r="R29" i="105"/>
  <c r="BE29" i="105" s="1"/>
  <c r="A29" i="105"/>
  <c r="R12" i="105"/>
  <c r="BE12" i="105" s="1"/>
  <c r="A12" i="105"/>
  <c r="R53" i="105"/>
  <c r="BE53" i="105" s="1"/>
  <c r="A53" i="105"/>
  <c r="R52" i="105"/>
  <c r="BE52" i="105" s="1"/>
  <c r="A52" i="105"/>
  <c r="R51" i="105"/>
  <c r="BE51" i="105" s="1"/>
  <c r="A51" i="105"/>
  <c r="R50" i="105"/>
  <c r="BE50" i="105" s="1"/>
  <c r="A50" i="105"/>
  <c r="R49" i="105"/>
  <c r="BE49" i="105" s="1"/>
  <c r="A49" i="105"/>
  <c r="R48" i="105"/>
  <c r="BE48" i="105" s="1"/>
  <c r="A48" i="105"/>
  <c r="R47" i="105"/>
  <c r="BE47" i="105" s="1"/>
  <c r="A47" i="105"/>
  <c r="R46" i="105"/>
  <c r="BE46" i="105" s="1"/>
  <c r="A46" i="105"/>
  <c r="R45" i="105"/>
  <c r="BE45" i="105" s="1"/>
  <c r="A45" i="105"/>
  <c r="R22" i="83"/>
  <c r="BE22" i="83" s="1"/>
  <c r="A22" i="83"/>
  <c r="BE81" i="105"/>
  <c r="A81" i="105"/>
  <c r="BE80" i="105"/>
  <c r="A80" i="105"/>
  <c r="BE79" i="105"/>
  <c r="A79" i="105"/>
  <c r="BE78" i="105"/>
  <c r="A78" i="105"/>
  <c r="BE77" i="105"/>
  <c r="A77" i="105"/>
  <c r="BE76" i="105"/>
  <c r="A76" i="105"/>
  <c r="BE75" i="105"/>
  <c r="A75" i="105"/>
  <c r="BE74" i="105"/>
  <c r="A74" i="105"/>
  <c r="BE73" i="105"/>
  <c r="A73" i="105"/>
  <c r="BE72" i="105"/>
  <c r="A72" i="105"/>
  <c r="BE71" i="105"/>
  <c r="A71" i="105"/>
  <c r="BE70" i="105"/>
  <c r="A70" i="105"/>
  <c r="BE69" i="105"/>
  <c r="A69" i="105"/>
  <c r="BE68" i="105"/>
  <c r="A68" i="105"/>
  <c r="BE67" i="105"/>
  <c r="A67" i="105"/>
  <c r="BE66" i="105"/>
  <c r="A66" i="105"/>
  <c r="R65" i="105"/>
  <c r="BE65" i="105" s="1"/>
  <c r="A65" i="105"/>
  <c r="R64" i="105"/>
  <c r="BE64" i="105" s="1"/>
  <c r="A64" i="105"/>
  <c r="R63" i="105"/>
  <c r="BE63" i="105" s="1"/>
  <c r="A63" i="105"/>
  <c r="R62" i="105"/>
  <c r="BE62" i="105" s="1"/>
  <c r="A62" i="105"/>
  <c r="R61" i="105"/>
  <c r="BE61" i="105" s="1"/>
  <c r="A61" i="105"/>
  <c r="R60" i="105"/>
  <c r="BE60" i="105" s="1"/>
  <c r="A60" i="105"/>
  <c r="R59" i="105"/>
  <c r="BE59" i="105" s="1"/>
  <c r="A59" i="105"/>
  <c r="R58" i="105"/>
  <c r="BE58" i="105" s="1"/>
  <c r="A58" i="105"/>
  <c r="R57" i="105"/>
  <c r="BE57" i="105" s="1"/>
  <c r="A57" i="105"/>
  <c r="R56" i="105"/>
  <c r="BE56" i="105" s="1"/>
  <c r="A56" i="105"/>
  <c r="R55" i="105"/>
  <c r="BE55" i="105" s="1"/>
  <c r="A55" i="105"/>
  <c r="R54" i="105"/>
  <c r="BE54" i="105" s="1"/>
  <c r="A54" i="105"/>
  <c r="R44" i="105"/>
  <c r="BE44" i="105" s="1"/>
  <c r="A44" i="105"/>
  <c r="R13" i="105"/>
  <c r="BE13" i="105" s="1"/>
  <c r="A13" i="105"/>
  <c r="R10" i="105"/>
  <c r="BE10" i="105" s="1"/>
  <c r="A10" i="105"/>
  <c r="R9" i="105"/>
  <c r="BE9" i="105" s="1"/>
  <c r="A9" i="105"/>
  <c r="R8" i="105"/>
  <c r="BE8" i="105" s="1"/>
  <c r="A8" i="105"/>
  <c r="Y4" i="105"/>
  <c r="Y2" i="105"/>
  <c r="R2" i="105"/>
  <c r="R9" i="101" l="1"/>
  <c r="BE9" i="101" s="1"/>
  <c r="A9" i="101"/>
  <c r="R8" i="101" l="1"/>
  <c r="BE41" i="101" l="1"/>
  <c r="A41" i="101"/>
  <c r="BE40" i="101"/>
  <c r="A40" i="101"/>
  <c r="BE39" i="101"/>
  <c r="A39" i="101"/>
  <c r="BE38" i="101"/>
  <c r="A38" i="101"/>
  <c r="BE37" i="101"/>
  <c r="A37" i="101"/>
  <c r="BE36" i="101"/>
  <c r="A36" i="101"/>
  <c r="BE35" i="101"/>
  <c r="A35" i="101"/>
  <c r="BE34" i="101"/>
  <c r="A34" i="101"/>
  <c r="BE33" i="101"/>
  <c r="A33" i="101"/>
  <c r="BE32" i="101"/>
  <c r="A32" i="101"/>
  <c r="BE31" i="101"/>
  <c r="A31" i="101"/>
  <c r="BE30" i="101"/>
  <c r="A30" i="101"/>
  <c r="BE29" i="101"/>
  <c r="A29" i="101"/>
  <c r="BE28" i="101"/>
  <c r="A28" i="101"/>
  <c r="BE27" i="101"/>
  <c r="A27" i="101"/>
  <c r="BE26" i="101"/>
  <c r="A26" i="101"/>
  <c r="BE25" i="101"/>
  <c r="A25" i="101"/>
  <c r="BE24" i="101"/>
  <c r="A24" i="101"/>
  <c r="BE23" i="101"/>
  <c r="A23" i="101"/>
  <c r="BE22" i="101"/>
  <c r="A22" i="101"/>
  <c r="BE21" i="101"/>
  <c r="A21" i="101"/>
  <c r="BE20" i="101"/>
  <c r="A20" i="101"/>
  <c r="BE19" i="101"/>
  <c r="A19" i="101"/>
  <c r="BE18" i="101"/>
  <c r="A18" i="101"/>
  <c r="R17" i="101"/>
  <c r="BE17" i="101" s="1"/>
  <c r="A17" i="101"/>
  <c r="R16" i="101"/>
  <c r="BE16" i="101" s="1"/>
  <c r="A16" i="101"/>
  <c r="R15" i="101"/>
  <c r="BE15" i="101" s="1"/>
  <c r="A15" i="101"/>
  <c r="R14" i="101"/>
  <c r="BE14" i="101" s="1"/>
  <c r="A14" i="101"/>
  <c r="R13" i="101"/>
  <c r="BE13" i="101" s="1"/>
  <c r="A13" i="101"/>
  <c r="R12" i="101"/>
  <c r="BE12" i="101" s="1"/>
  <c r="A12" i="101"/>
  <c r="R11" i="101"/>
  <c r="BE11" i="101" s="1"/>
  <c r="A11" i="101"/>
  <c r="BE10" i="101"/>
  <c r="A10" i="101"/>
  <c r="BE8" i="101"/>
  <c r="A8" i="101"/>
  <c r="Y4" i="101"/>
  <c r="Y2" i="101"/>
  <c r="R2" i="101"/>
  <c r="R15" i="78" l="1"/>
  <c r="BE15" i="78" s="1"/>
  <c r="A15" i="78"/>
  <c r="BE14" i="78"/>
  <c r="A14" i="78"/>
  <c r="R13" i="78"/>
  <c r="BE13" i="78" s="1"/>
  <c r="A13" i="78"/>
  <c r="R12" i="78"/>
  <c r="BE12" i="78" s="1"/>
  <c r="A12" i="78"/>
  <c r="BE11" i="78"/>
  <c r="A11" i="78"/>
  <c r="A22" i="82" l="1"/>
  <c r="A21" i="82"/>
  <c r="A20" i="82"/>
  <c r="A19" i="82"/>
  <c r="A18" i="82"/>
  <c r="A17" i="82"/>
  <c r="A16" i="82"/>
  <c r="A14" i="82"/>
  <c r="A13" i="82"/>
  <c r="A12" i="82"/>
  <c r="A11" i="82"/>
  <c r="R10" i="82"/>
  <c r="A10" i="82"/>
  <c r="BE18" i="79" l="1"/>
  <c r="A18" i="79"/>
  <c r="D253" i="95" l="1"/>
  <c r="D252" i="95"/>
  <c r="R60" i="66"/>
  <c r="BE60" i="66" s="1"/>
  <c r="R59" i="66"/>
  <c r="BE59" i="66" s="1"/>
  <c r="R58" i="66"/>
  <c r="BE58" i="66" s="1"/>
  <c r="R57" i="66"/>
  <c r="BE57" i="66" s="1"/>
  <c r="BE34" i="62" l="1"/>
  <c r="BE35" i="62"/>
  <c r="BE36" i="62"/>
  <c r="BE37" i="62"/>
  <c r="BE38" i="62"/>
  <c r="BE39" i="62"/>
  <c r="BE40" i="62"/>
  <c r="BE41" i="62"/>
  <c r="BE42" i="62"/>
  <c r="BE43" i="62"/>
  <c r="BE44" i="62"/>
  <c r="BE45" i="62"/>
  <c r="BE46" i="62"/>
  <c r="BE47" i="62"/>
  <c r="BE48" i="62"/>
  <c r="BE49" i="62"/>
  <c r="BE50" i="62"/>
  <c r="BE51" i="62"/>
  <c r="BE52" i="62"/>
  <c r="BE53" i="62"/>
  <c r="BE54" i="62"/>
  <c r="BE18" i="96"/>
  <c r="BE19" i="96"/>
  <c r="BE20" i="96"/>
  <c r="BE21" i="96"/>
  <c r="BE22" i="96"/>
  <c r="BE23" i="96"/>
  <c r="BE24" i="96"/>
  <c r="BE25" i="96"/>
  <c r="BE26" i="96"/>
  <c r="BE27" i="96"/>
  <c r="BE28" i="96"/>
  <c r="BE29" i="96"/>
  <c r="BE30" i="96"/>
  <c r="BE31" i="96"/>
  <c r="BE32" i="96"/>
  <c r="BE33" i="96"/>
  <c r="BE34" i="96"/>
  <c r="BE35" i="96"/>
  <c r="BE36" i="96"/>
  <c r="BE37" i="96"/>
  <c r="BE17" i="98"/>
  <c r="BE18" i="98"/>
  <c r="BE19" i="98"/>
  <c r="BE20" i="98"/>
  <c r="BE21" i="98"/>
  <c r="BE22" i="98"/>
  <c r="BE23" i="98"/>
  <c r="BE24" i="98"/>
  <c r="BE25" i="98"/>
  <c r="BE26" i="98"/>
  <c r="BE27" i="98"/>
  <c r="BE28" i="98"/>
  <c r="BE29" i="98"/>
  <c r="BE30" i="98"/>
  <c r="BE31" i="98"/>
  <c r="BE32" i="98"/>
  <c r="BE33" i="98"/>
  <c r="BE34" i="98"/>
  <c r="BE35" i="98"/>
  <c r="BE36" i="98"/>
  <c r="BE37" i="98"/>
  <c r="BE38" i="98"/>
  <c r="BE39" i="98"/>
  <c r="BE40" i="98"/>
  <c r="BE18" i="97"/>
  <c r="BE19" i="97"/>
  <c r="BE20" i="97"/>
  <c r="BE21" i="97"/>
  <c r="BE22" i="97"/>
  <c r="BE23" i="97"/>
  <c r="BE24" i="97"/>
  <c r="BE25" i="97"/>
  <c r="BE26" i="97"/>
  <c r="BE27" i="97"/>
  <c r="BE28" i="97"/>
  <c r="BE29" i="97"/>
  <c r="BE30" i="97"/>
  <c r="BE31" i="97"/>
  <c r="BE32" i="97"/>
  <c r="BE33" i="97"/>
  <c r="BE34" i="97"/>
  <c r="BE35" i="97"/>
  <c r="BE36" i="97"/>
  <c r="BE37" i="97"/>
  <c r="BE38" i="97"/>
  <c r="BE39" i="97"/>
  <c r="BE40" i="97"/>
  <c r="BE41" i="97"/>
  <c r="R9" i="98"/>
  <c r="BE9" i="98" s="1"/>
  <c r="R10" i="98"/>
  <c r="BE10" i="98" s="1"/>
  <c r="R11" i="98"/>
  <c r="BE11" i="98" s="1"/>
  <c r="R12" i="98"/>
  <c r="BE12" i="98" s="1"/>
  <c r="R13" i="98"/>
  <c r="BE13" i="98" s="1"/>
  <c r="R14" i="98"/>
  <c r="BE14" i="98" s="1"/>
  <c r="R15" i="98"/>
  <c r="BE15" i="98" s="1"/>
  <c r="R16" i="98"/>
  <c r="BE16" i="98" s="1"/>
  <c r="R8" i="98"/>
  <c r="BE8" i="98" s="1"/>
  <c r="R9" i="97"/>
  <c r="BE9" i="97" s="1"/>
  <c r="R10" i="97"/>
  <c r="BE10" i="97" s="1"/>
  <c r="R11" i="97"/>
  <c r="BE11" i="97" s="1"/>
  <c r="R12" i="97"/>
  <c r="BE12" i="97" s="1"/>
  <c r="R13" i="97"/>
  <c r="BE13" i="97" s="1"/>
  <c r="R14" i="97"/>
  <c r="BE14" i="97" s="1"/>
  <c r="R15" i="97"/>
  <c r="BE15" i="97" s="1"/>
  <c r="R16" i="97"/>
  <c r="BE16" i="97" s="1"/>
  <c r="R17" i="97"/>
  <c r="BE17" i="97" s="1"/>
  <c r="R8" i="97"/>
  <c r="BE8" i="97" s="1"/>
  <c r="BE18" i="85"/>
  <c r="BE19" i="85"/>
  <c r="BE20" i="85"/>
  <c r="BE21" i="85"/>
  <c r="BE22" i="85"/>
  <c r="BE23" i="85"/>
  <c r="BE24" i="85"/>
  <c r="BE25" i="85"/>
  <c r="BE26" i="85"/>
  <c r="BE27" i="85"/>
  <c r="BE28" i="85"/>
  <c r="BE29" i="85"/>
  <c r="BE30" i="85"/>
  <c r="BE31" i="85"/>
  <c r="BE32" i="85"/>
  <c r="BE33" i="85"/>
  <c r="BE34" i="85"/>
  <c r="BE35" i="85"/>
  <c r="BE36" i="85"/>
  <c r="BE37" i="85"/>
  <c r="BE38" i="85"/>
  <c r="BE39" i="85"/>
  <c r="BE40" i="85"/>
  <c r="BE41" i="85"/>
  <c r="BE42" i="85"/>
  <c r="BE43" i="85"/>
  <c r="BE44" i="85"/>
  <c r="R9" i="85"/>
  <c r="BE9" i="85" s="1"/>
  <c r="R10" i="85"/>
  <c r="BE10" i="85" s="1"/>
  <c r="R11" i="85"/>
  <c r="BE11" i="85" s="1"/>
  <c r="R12" i="85"/>
  <c r="BE12" i="85" s="1"/>
  <c r="R13" i="85"/>
  <c r="BE13" i="85" s="1"/>
  <c r="R14" i="85"/>
  <c r="BE14" i="85" s="1"/>
  <c r="R15" i="85"/>
  <c r="BE15" i="85" s="1"/>
  <c r="R16" i="85"/>
  <c r="BE16" i="85" s="1"/>
  <c r="R17" i="85"/>
  <c r="BE17" i="85" s="1"/>
  <c r="R8" i="85"/>
  <c r="BE8" i="85" s="1"/>
  <c r="BE25" i="84"/>
  <c r="BE26" i="84"/>
  <c r="BE27" i="84"/>
  <c r="BE28" i="84"/>
  <c r="BE29" i="84"/>
  <c r="BE30" i="84"/>
  <c r="BE31" i="84"/>
  <c r="BE32" i="84"/>
  <c r="BE33" i="84"/>
  <c r="BE34" i="84"/>
  <c r="BE35" i="84"/>
  <c r="BE36" i="84"/>
  <c r="BE37" i="84"/>
  <c r="BE38" i="84"/>
  <c r="BE39" i="84"/>
  <c r="BE40" i="84"/>
  <c r="BE41" i="84"/>
  <c r="BE42" i="84"/>
  <c r="BE43" i="84"/>
  <c r="BE44" i="84"/>
  <c r="R9" i="84"/>
  <c r="BE9" i="84" s="1"/>
  <c r="R10" i="84"/>
  <c r="BE10" i="84" s="1"/>
  <c r="R11" i="84"/>
  <c r="BE11" i="84" s="1"/>
  <c r="R12" i="84"/>
  <c r="BE12" i="84" s="1"/>
  <c r="R13" i="84"/>
  <c r="BE13" i="84" s="1"/>
  <c r="R14" i="84"/>
  <c r="BE14" i="84" s="1"/>
  <c r="R15" i="84"/>
  <c r="BE15" i="84" s="1"/>
  <c r="R16" i="84"/>
  <c r="BE16" i="84" s="1"/>
  <c r="R17" i="84"/>
  <c r="BE17" i="84" s="1"/>
  <c r="R18" i="84"/>
  <c r="BE18" i="84" s="1"/>
  <c r="R19" i="84"/>
  <c r="BE19" i="84" s="1"/>
  <c r="R20" i="84"/>
  <c r="BE20" i="84" s="1"/>
  <c r="R21" i="84"/>
  <c r="BE21" i="84" s="1"/>
  <c r="R22" i="84"/>
  <c r="BE22" i="84" s="1"/>
  <c r="R23" i="84"/>
  <c r="BE23" i="84" s="1"/>
  <c r="R24" i="84"/>
  <c r="BE24" i="84" s="1"/>
  <c r="R8" i="84"/>
  <c r="BE8" i="84" s="1"/>
  <c r="BE32" i="83"/>
  <c r="BE33" i="83"/>
  <c r="BE34" i="83"/>
  <c r="BE35" i="83"/>
  <c r="BE36" i="83"/>
  <c r="BE37" i="83"/>
  <c r="BE38" i="83"/>
  <c r="BE39" i="83"/>
  <c r="BE40" i="83"/>
  <c r="BE41" i="83"/>
  <c r="BE42" i="83"/>
  <c r="BE43" i="83"/>
  <c r="BE44" i="83"/>
  <c r="BE45" i="83"/>
  <c r="BE46" i="83"/>
  <c r="BE47" i="83"/>
  <c r="R9" i="83"/>
  <c r="BE9" i="83" s="1"/>
  <c r="R10" i="83"/>
  <c r="BE10" i="83" s="1"/>
  <c r="R12" i="83"/>
  <c r="BE12" i="83" s="1"/>
  <c r="R13" i="83"/>
  <c r="BE13" i="83" s="1"/>
  <c r="R14" i="83"/>
  <c r="BE14" i="83" s="1"/>
  <c r="R15" i="83"/>
  <c r="BE15" i="83" s="1"/>
  <c r="R16" i="83"/>
  <c r="BE16" i="83" s="1"/>
  <c r="R17" i="83"/>
  <c r="BE17" i="83" s="1"/>
  <c r="R18" i="83"/>
  <c r="BE18" i="83" s="1"/>
  <c r="R19" i="83"/>
  <c r="BE19" i="83" s="1"/>
  <c r="R20" i="83"/>
  <c r="BE20" i="83" s="1"/>
  <c r="R21" i="83"/>
  <c r="BE21" i="83" s="1"/>
  <c r="BE24" i="83"/>
  <c r="R25" i="83"/>
  <c r="BE25" i="83" s="1"/>
  <c r="R26" i="83"/>
  <c r="BE26" i="83" s="1"/>
  <c r="R27" i="83"/>
  <c r="BE27" i="83" s="1"/>
  <c r="R28" i="83"/>
  <c r="BE28" i="83" s="1"/>
  <c r="R29" i="83"/>
  <c r="BE29" i="83" s="1"/>
  <c r="R30" i="83"/>
  <c r="BE30" i="83" s="1"/>
  <c r="R31" i="83"/>
  <c r="BE31" i="83" s="1"/>
  <c r="R8" i="83"/>
  <c r="BE8" i="83" s="1"/>
  <c r="R9" i="82"/>
  <c r="R12" i="82"/>
  <c r="R14" i="82"/>
  <c r="R16" i="82"/>
  <c r="R17" i="82"/>
  <c r="R18" i="82"/>
  <c r="R19" i="82"/>
  <c r="R20" i="82"/>
  <c r="R21" i="82"/>
  <c r="R22" i="82"/>
  <c r="R8" i="82"/>
  <c r="BE20" i="80"/>
  <c r="BE21" i="80"/>
  <c r="BE22" i="80"/>
  <c r="BE23" i="80"/>
  <c r="BE24" i="80"/>
  <c r="BE25" i="80"/>
  <c r="BE26" i="80"/>
  <c r="BE27" i="80"/>
  <c r="BE28" i="80"/>
  <c r="BE29" i="80"/>
  <c r="BE30" i="80"/>
  <c r="BE31" i="80"/>
  <c r="BE32" i="80"/>
  <c r="BE33" i="80"/>
  <c r="BE34" i="80"/>
  <c r="BE35" i="80"/>
  <c r="BE36" i="80"/>
  <c r="BE37" i="80"/>
  <c r="BE38" i="80"/>
  <c r="BE39" i="80"/>
  <c r="BE40" i="80"/>
  <c r="BE41" i="80"/>
  <c r="BE42" i="80"/>
  <c r="BE43" i="80"/>
  <c r="BE44" i="80"/>
  <c r="R9" i="80"/>
  <c r="BE9" i="80" s="1"/>
  <c r="R10" i="80"/>
  <c r="BE10" i="80" s="1"/>
  <c r="R11" i="80"/>
  <c r="BE11" i="80" s="1"/>
  <c r="R12" i="80"/>
  <c r="BE12" i="80" s="1"/>
  <c r="R13" i="80"/>
  <c r="BE13" i="80" s="1"/>
  <c r="R14" i="80"/>
  <c r="BE14" i="80" s="1"/>
  <c r="R15" i="80"/>
  <c r="BE15" i="80" s="1"/>
  <c r="R16" i="80"/>
  <c r="BE16" i="80" s="1"/>
  <c r="R17" i="80"/>
  <c r="BE17" i="80" s="1"/>
  <c r="R18" i="80"/>
  <c r="BE18" i="80" s="1"/>
  <c r="R19" i="80"/>
  <c r="BE19" i="80" s="1"/>
  <c r="R8" i="80"/>
  <c r="BE8" i="80" s="1"/>
  <c r="BE19" i="81"/>
  <c r="BE20" i="81"/>
  <c r="BE21" i="81"/>
  <c r="BE22" i="81"/>
  <c r="BE23" i="81"/>
  <c r="BE24" i="81"/>
  <c r="BE25" i="81"/>
  <c r="BE26" i="81"/>
  <c r="BE27" i="81"/>
  <c r="BE28" i="81"/>
  <c r="BE29" i="81"/>
  <c r="BE30" i="81"/>
  <c r="BE31" i="81"/>
  <c r="BE32" i="81"/>
  <c r="BE33" i="81"/>
  <c r="BE34" i="81"/>
  <c r="BE35" i="81"/>
  <c r="BE36" i="81"/>
  <c r="BE37" i="81"/>
  <c r="BE38" i="81"/>
  <c r="BE39" i="81"/>
  <c r="BE40" i="81"/>
  <c r="BE41" i="81"/>
  <c r="BE42" i="81"/>
  <c r="BE43" i="81"/>
  <c r="BE44" i="81"/>
  <c r="R9" i="81"/>
  <c r="BE9" i="81" s="1"/>
  <c r="R10" i="81"/>
  <c r="BE10" i="81" s="1"/>
  <c r="R11" i="81"/>
  <c r="BE11" i="81" s="1"/>
  <c r="R12" i="81"/>
  <c r="BE12" i="81" s="1"/>
  <c r="R13" i="81"/>
  <c r="BE13" i="81" s="1"/>
  <c r="R14" i="81"/>
  <c r="BE14" i="81" s="1"/>
  <c r="R15" i="81"/>
  <c r="BE15" i="81" s="1"/>
  <c r="R16" i="81"/>
  <c r="BE16" i="81" s="1"/>
  <c r="R17" i="81"/>
  <c r="BE17" i="81" s="1"/>
  <c r="R18" i="81"/>
  <c r="BE18" i="81" s="1"/>
  <c r="R8" i="81"/>
  <c r="BE8" i="81" s="1"/>
  <c r="BE26" i="79"/>
  <c r="BE27" i="79"/>
  <c r="BE28" i="79"/>
  <c r="BE29" i="79"/>
  <c r="BE30" i="79"/>
  <c r="BE31" i="79"/>
  <c r="BE32" i="79"/>
  <c r="BE33" i="79"/>
  <c r="BE34" i="79"/>
  <c r="BE35" i="79"/>
  <c r="BE36" i="79"/>
  <c r="BE37" i="79"/>
  <c r="BE38" i="79"/>
  <c r="BE39" i="79"/>
  <c r="BE40" i="79"/>
  <c r="BE41" i="79"/>
  <c r="BE42" i="79"/>
  <c r="BE43" i="79"/>
  <c r="BE44" i="79"/>
  <c r="BE45" i="79"/>
  <c r="BE46" i="79"/>
  <c r="BE47" i="79"/>
  <c r="BE48" i="79"/>
  <c r="BE49" i="79"/>
  <c r="R9" i="79"/>
  <c r="BE9" i="79" s="1"/>
  <c r="R10" i="79"/>
  <c r="BE10" i="79" s="1"/>
  <c r="R11" i="79"/>
  <c r="BE11" i="79" s="1"/>
  <c r="R12" i="79"/>
  <c r="BE12" i="79" s="1"/>
  <c r="R13" i="79"/>
  <c r="BE13" i="79" s="1"/>
  <c r="R14" i="79"/>
  <c r="BE14" i="79" s="1"/>
  <c r="R15" i="79"/>
  <c r="BE15" i="79" s="1"/>
  <c r="R16" i="79"/>
  <c r="BE16" i="79" s="1"/>
  <c r="R17" i="79"/>
  <c r="BE17" i="79" s="1"/>
  <c r="R19" i="79"/>
  <c r="BE19" i="79" s="1"/>
  <c r="R20" i="79"/>
  <c r="BE20" i="79" s="1"/>
  <c r="R21" i="79"/>
  <c r="BE21" i="79" s="1"/>
  <c r="R22" i="79"/>
  <c r="BE22" i="79" s="1"/>
  <c r="R23" i="79"/>
  <c r="BE23" i="79" s="1"/>
  <c r="R24" i="79"/>
  <c r="BE24" i="79" s="1"/>
  <c r="R25" i="79"/>
  <c r="BE25" i="79" s="1"/>
  <c r="R8" i="79"/>
  <c r="BE8" i="79" s="1"/>
  <c r="BE36" i="77"/>
  <c r="BE37" i="77"/>
  <c r="BE38" i="77"/>
  <c r="BE39" i="77"/>
  <c r="BE40" i="77"/>
  <c r="BE41" i="77"/>
  <c r="BE42" i="77"/>
  <c r="BE43" i="77"/>
  <c r="BE44" i="77"/>
  <c r="R9" i="77"/>
  <c r="BE9" i="77" s="1"/>
  <c r="R10" i="77"/>
  <c r="BE10" i="77" s="1"/>
  <c r="R11" i="77"/>
  <c r="BE11" i="77" s="1"/>
  <c r="R12" i="77"/>
  <c r="BE12" i="77" s="1"/>
  <c r="R13" i="77"/>
  <c r="BE13" i="77" s="1"/>
  <c r="R14" i="77"/>
  <c r="BE14" i="77" s="1"/>
  <c r="R15" i="77"/>
  <c r="BE15" i="77" s="1"/>
  <c r="R16" i="77"/>
  <c r="BE16" i="77" s="1"/>
  <c r="R17" i="77"/>
  <c r="BE17" i="77" s="1"/>
  <c r="R18" i="77"/>
  <c r="BE18" i="77" s="1"/>
  <c r="BE20" i="77"/>
  <c r="R21" i="77"/>
  <c r="BE21" i="77" s="1"/>
  <c r="R22" i="77"/>
  <c r="BE22" i="77" s="1"/>
  <c r="R23" i="77"/>
  <c r="BE23" i="77" s="1"/>
  <c r="R24" i="77"/>
  <c r="BE24" i="77" s="1"/>
  <c r="R25" i="77"/>
  <c r="BE25" i="77" s="1"/>
  <c r="R26" i="77"/>
  <c r="BE26" i="77" s="1"/>
  <c r="R27" i="77"/>
  <c r="BE27" i="77" s="1"/>
  <c r="R28" i="77"/>
  <c r="BE28" i="77" s="1"/>
  <c r="R29" i="77"/>
  <c r="BE29" i="77" s="1"/>
  <c r="R30" i="77"/>
  <c r="BE30" i="77" s="1"/>
  <c r="R31" i="77"/>
  <c r="BE31" i="77" s="1"/>
  <c r="R32" i="77"/>
  <c r="BE32" i="77" s="1"/>
  <c r="R33" i="77"/>
  <c r="BE33" i="77" s="1"/>
  <c r="R34" i="77"/>
  <c r="BE34" i="77" s="1"/>
  <c r="R35" i="77"/>
  <c r="BE35" i="77" s="1"/>
  <c r="R8" i="77"/>
  <c r="BE8" i="77" s="1"/>
  <c r="BE19" i="76"/>
  <c r="BE20" i="76"/>
  <c r="BE21" i="76"/>
  <c r="BE22" i="76"/>
  <c r="BE23" i="76"/>
  <c r="BE24" i="76"/>
  <c r="BE25" i="76"/>
  <c r="BE26" i="76"/>
  <c r="BE27" i="76"/>
  <c r="BE28" i="76"/>
  <c r="BE29" i="76"/>
  <c r="BE30" i="76"/>
  <c r="BE31" i="76"/>
  <c r="BE32" i="76"/>
  <c r="BE33" i="76"/>
  <c r="BE34" i="76"/>
  <c r="BE35" i="76"/>
  <c r="BE36" i="76"/>
  <c r="BE37" i="76"/>
  <c r="BE38" i="76"/>
  <c r="BE39" i="76"/>
  <c r="BE40" i="76"/>
  <c r="BE41" i="76"/>
  <c r="BE42" i="76"/>
  <c r="BE43" i="76"/>
  <c r="BE44" i="76"/>
  <c r="R9" i="76"/>
  <c r="BE9" i="76" s="1"/>
  <c r="R10" i="76"/>
  <c r="BE10" i="76" s="1"/>
  <c r="R11" i="76"/>
  <c r="BE11" i="76" s="1"/>
  <c r="R12" i="76"/>
  <c r="BE12" i="76" s="1"/>
  <c r="R13" i="76"/>
  <c r="BE13" i="76" s="1"/>
  <c r="R14" i="76"/>
  <c r="BE14" i="76" s="1"/>
  <c r="R15" i="76"/>
  <c r="BE15" i="76" s="1"/>
  <c r="R16" i="76"/>
  <c r="BE16" i="76" s="1"/>
  <c r="R17" i="76"/>
  <c r="BE17" i="76" s="1"/>
  <c r="R18" i="76"/>
  <c r="BE18" i="76" s="1"/>
  <c r="R8" i="76"/>
  <c r="BE8" i="76" s="1"/>
  <c r="BE20" i="74"/>
  <c r="BE21" i="74"/>
  <c r="BE22" i="74"/>
  <c r="BE23" i="74"/>
  <c r="BE24" i="74"/>
  <c r="BE25" i="74"/>
  <c r="BE26" i="74"/>
  <c r="BE27" i="74"/>
  <c r="BE28" i="74"/>
  <c r="BE29" i="74"/>
  <c r="BE30" i="74"/>
  <c r="BE31" i="74"/>
  <c r="BE32" i="74"/>
  <c r="BE33" i="74"/>
  <c r="BE34" i="74"/>
  <c r="BE35" i="74"/>
  <c r="BE36" i="74"/>
  <c r="BE37" i="74"/>
  <c r="BE38" i="74"/>
  <c r="BE39" i="74"/>
  <c r="BE40" i="74"/>
  <c r="BE41" i="74"/>
  <c r="BE42" i="74"/>
  <c r="BE43" i="74"/>
  <c r="BE44" i="74"/>
  <c r="R9" i="74"/>
  <c r="BE9" i="74" s="1"/>
  <c r="R10" i="74"/>
  <c r="BE10" i="74" s="1"/>
  <c r="R11" i="74"/>
  <c r="BE11" i="74" s="1"/>
  <c r="R12" i="74"/>
  <c r="BE12" i="74" s="1"/>
  <c r="R13" i="74"/>
  <c r="BE13" i="74" s="1"/>
  <c r="R14" i="74"/>
  <c r="BE14" i="74" s="1"/>
  <c r="R15" i="74"/>
  <c r="BE15" i="74" s="1"/>
  <c r="R16" i="74"/>
  <c r="BE16" i="74" s="1"/>
  <c r="R17" i="74"/>
  <c r="BE17" i="74" s="1"/>
  <c r="R18" i="74"/>
  <c r="BE18" i="74" s="1"/>
  <c r="R19" i="74"/>
  <c r="BE19" i="74" s="1"/>
  <c r="R8" i="74"/>
  <c r="BE8" i="74" s="1"/>
  <c r="R9" i="73"/>
  <c r="BE9" i="73" s="1"/>
  <c r="R10" i="73"/>
  <c r="BE10" i="73" s="1"/>
  <c r="R11" i="73"/>
  <c r="BE11" i="73" s="1"/>
  <c r="R12" i="73"/>
  <c r="BE12" i="73" s="1"/>
  <c r="R13" i="73"/>
  <c r="BE13" i="73" s="1"/>
  <c r="R14" i="73"/>
  <c r="BE14" i="73" s="1"/>
  <c r="R15" i="73"/>
  <c r="BE15" i="73" s="1"/>
  <c r="R16" i="73"/>
  <c r="BE16" i="73" s="1"/>
  <c r="R17" i="73"/>
  <c r="BE17" i="73" s="1"/>
  <c r="R8" i="73"/>
  <c r="BE8" i="73" s="1"/>
  <c r="BE18" i="73"/>
  <c r="BE19" i="73"/>
  <c r="BE20" i="73"/>
  <c r="BE21" i="73"/>
  <c r="BE22" i="73"/>
  <c r="BE23" i="73"/>
  <c r="BE24" i="73"/>
  <c r="BE25" i="73"/>
  <c r="BE26" i="73"/>
  <c r="BE27" i="73"/>
  <c r="BE28" i="73"/>
  <c r="BE29" i="73"/>
  <c r="BE30" i="73"/>
  <c r="BE31" i="73"/>
  <c r="BE32" i="73"/>
  <c r="BE33" i="73"/>
  <c r="BE34" i="73"/>
  <c r="BE35" i="73"/>
  <c r="BE36" i="73"/>
  <c r="BE37" i="73"/>
  <c r="BE38" i="73"/>
  <c r="BE39" i="73"/>
  <c r="BE40" i="73"/>
  <c r="BE41" i="73"/>
  <c r="BE42" i="73"/>
  <c r="BE43" i="73"/>
  <c r="BE44" i="73"/>
  <c r="BE19" i="72"/>
  <c r="BE20" i="72"/>
  <c r="BE21" i="72"/>
  <c r="BE22" i="72"/>
  <c r="BE23" i="72"/>
  <c r="BE24" i="72"/>
  <c r="BE25" i="72"/>
  <c r="BE26" i="72"/>
  <c r="BE27" i="72"/>
  <c r="BE28" i="72"/>
  <c r="BE29" i="72"/>
  <c r="BE30" i="72"/>
  <c r="BE31" i="72"/>
  <c r="BE32" i="72"/>
  <c r="BE33" i="72"/>
  <c r="BE34" i="72"/>
  <c r="BE35" i="72"/>
  <c r="BE36" i="72"/>
  <c r="BE37" i="72"/>
  <c r="BE38" i="72"/>
  <c r="BE39" i="72"/>
  <c r="BE40" i="72"/>
  <c r="BE41" i="72"/>
  <c r="BE42" i="72"/>
  <c r="BE43" i="72"/>
  <c r="BE44" i="72"/>
  <c r="BE45" i="72"/>
  <c r="R9" i="72"/>
  <c r="BE9" i="72" s="1"/>
  <c r="R10" i="72"/>
  <c r="BE10" i="72" s="1"/>
  <c r="R11" i="72"/>
  <c r="BE11" i="72" s="1"/>
  <c r="R12" i="72"/>
  <c r="BE12" i="72" s="1"/>
  <c r="R13" i="72"/>
  <c r="BE13" i="72" s="1"/>
  <c r="R14" i="72"/>
  <c r="BE14" i="72" s="1"/>
  <c r="R15" i="72"/>
  <c r="BE15" i="72" s="1"/>
  <c r="R16" i="72"/>
  <c r="BE16" i="72" s="1"/>
  <c r="R17" i="72"/>
  <c r="BE17" i="72" s="1"/>
  <c r="R18" i="72"/>
  <c r="BE18" i="72" s="1"/>
  <c r="R8" i="72"/>
  <c r="BE8" i="72" s="1"/>
  <c r="R9" i="71"/>
  <c r="BE9" i="71" s="1"/>
  <c r="R10" i="71"/>
  <c r="BE10" i="71" s="1"/>
  <c r="R11" i="71"/>
  <c r="BE11" i="71" s="1"/>
  <c r="R12" i="71"/>
  <c r="BE12" i="71" s="1"/>
  <c r="R16" i="71"/>
  <c r="BE16" i="71" s="1"/>
  <c r="R17" i="71"/>
  <c r="BE17" i="71" s="1"/>
  <c r="R18" i="71"/>
  <c r="BE18" i="71" s="1"/>
  <c r="R19" i="71"/>
  <c r="BE19" i="71" s="1"/>
  <c r="R20" i="71"/>
  <c r="BE20" i="71" s="1"/>
  <c r="R21" i="71"/>
  <c r="BE21" i="71" s="1"/>
  <c r="R22" i="71"/>
  <c r="BE22" i="71" s="1"/>
  <c r="R8" i="71"/>
  <c r="BE8" i="71" s="1"/>
  <c r="BE19" i="70"/>
  <c r="BE20" i="70"/>
  <c r="BE21" i="70"/>
  <c r="BE22" i="70"/>
  <c r="BE23" i="70"/>
  <c r="BE24" i="70"/>
  <c r="BE25" i="70"/>
  <c r="BE26" i="70"/>
  <c r="BE27" i="70"/>
  <c r="BE28" i="70"/>
  <c r="BE29" i="70"/>
  <c r="BE30" i="70"/>
  <c r="BE31" i="70"/>
  <c r="BE32" i="70"/>
  <c r="BE33" i="70"/>
  <c r="BE34" i="70"/>
  <c r="BE35" i="70"/>
  <c r="BE36" i="70"/>
  <c r="BE37" i="70"/>
  <c r="BE38" i="70"/>
  <c r="BE39" i="70"/>
  <c r="BE40" i="70"/>
  <c r="BE41" i="70"/>
  <c r="BE42" i="70"/>
  <c r="BE43" i="70"/>
  <c r="BE44" i="70"/>
  <c r="R11" i="70"/>
  <c r="BE11" i="70" s="1"/>
  <c r="R9" i="70"/>
  <c r="BE9" i="70" s="1"/>
  <c r="R10" i="70"/>
  <c r="BE10" i="70" s="1"/>
  <c r="R12" i="70"/>
  <c r="BE12" i="70" s="1"/>
  <c r="R13" i="70"/>
  <c r="BE13" i="70" s="1"/>
  <c r="R14" i="70"/>
  <c r="BE14" i="70" s="1"/>
  <c r="R15" i="70"/>
  <c r="BE15" i="70" s="1"/>
  <c r="R16" i="70"/>
  <c r="BE16" i="70" s="1"/>
  <c r="R17" i="70"/>
  <c r="BE17" i="70" s="1"/>
  <c r="R18" i="70"/>
  <c r="BE18" i="70" s="1"/>
  <c r="R8" i="70"/>
  <c r="BE8" i="70" s="1"/>
  <c r="BE18" i="69"/>
  <c r="BE19" i="69"/>
  <c r="BE20" i="69"/>
  <c r="BE21" i="69"/>
  <c r="BE22" i="69"/>
  <c r="BE23" i="69"/>
  <c r="BE24" i="69"/>
  <c r="BE25" i="69"/>
  <c r="BE26" i="69"/>
  <c r="BE27" i="69"/>
  <c r="BE28" i="69"/>
  <c r="BE29" i="69"/>
  <c r="BE30" i="69"/>
  <c r="BE31" i="69"/>
  <c r="BE32" i="69"/>
  <c r="BE33" i="69"/>
  <c r="BE34" i="69"/>
  <c r="BE35" i="69"/>
  <c r="BE36" i="69"/>
  <c r="BE37" i="69"/>
  <c r="BE38" i="69"/>
  <c r="BE39" i="69"/>
  <c r="BE40" i="69"/>
  <c r="BE41" i="69"/>
  <c r="BE42" i="69"/>
  <c r="BE43" i="69"/>
  <c r="BE44" i="69"/>
  <c r="R9" i="69"/>
  <c r="BE9" i="69" s="1"/>
  <c r="R10" i="69"/>
  <c r="BE10" i="69" s="1"/>
  <c r="R11" i="69"/>
  <c r="BE11" i="69" s="1"/>
  <c r="R12" i="69"/>
  <c r="BE12" i="69" s="1"/>
  <c r="R13" i="69"/>
  <c r="BE13" i="69" s="1"/>
  <c r="R14" i="69"/>
  <c r="BE14" i="69" s="1"/>
  <c r="R15" i="69"/>
  <c r="BE15" i="69" s="1"/>
  <c r="R16" i="69"/>
  <c r="BE16" i="69" s="1"/>
  <c r="R17" i="69"/>
  <c r="BE17" i="69" s="1"/>
  <c r="R8" i="69"/>
  <c r="BE8" i="69" s="1"/>
  <c r="BE18" i="91"/>
  <c r="BE19" i="91"/>
  <c r="BE20" i="91"/>
  <c r="BE21" i="91"/>
  <c r="BE22" i="91"/>
  <c r="BE23" i="91"/>
  <c r="BE24" i="91"/>
  <c r="BE25" i="91"/>
  <c r="BE26" i="91"/>
  <c r="BE27" i="91"/>
  <c r="BE28" i="91"/>
  <c r="BE29" i="91"/>
  <c r="BE30" i="91"/>
  <c r="BE31" i="91"/>
  <c r="BE32" i="91"/>
  <c r="BE33" i="91"/>
  <c r="BE34" i="91"/>
  <c r="BE35" i="91"/>
  <c r="BE36" i="91"/>
  <c r="BE37" i="91"/>
  <c r="BE38" i="91"/>
  <c r="BE39" i="91"/>
  <c r="BE40" i="91"/>
  <c r="BE41" i="91"/>
  <c r="R9" i="91"/>
  <c r="BE9" i="91" s="1"/>
  <c r="R10" i="91"/>
  <c r="BE10" i="91" s="1"/>
  <c r="R11" i="91"/>
  <c r="BE11" i="91" s="1"/>
  <c r="R12" i="91"/>
  <c r="BE12" i="91" s="1"/>
  <c r="R13" i="91"/>
  <c r="BE13" i="91" s="1"/>
  <c r="R14" i="91"/>
  <c r="BE14" i="91" s="1"/>
  <c r="R15" i="91"/>
  <c r="BE15" i="91" s="1"/>
  <c r="R16" i="91"/>
  <c r="BE16" i="91" s="1"/>
  <c r="R17" i="91"/>
  <c r="BE17" i="91" s="1"/>
  <c r="R8" i="91"/>
  <c r="BE8" i="91" s="1"/>
  <c r="BE26" i="68"/>
  <c r="BE27" i="68"/>
  <c r="BE28" i="68"/>
  <c r="BE29" i="68"/>
  <c r="BE30" i="68"/>
  <c r="BE31" i="68"/>
  <c r="BE32" i="68"/>
  <c r="BE33" i="68"/>
  <c r="BE34" i="68"/>
  <c r="BE35" i="68"/>
  <c r="BE36" i="68"/>
  <c r="BE37" i="68"/>
  <c r="BE38" i="68"/>
  <c r="BE39" i="68"/>
  <c r="BE40" i="68"/>
  <c r="BE41" i="68"/>
  <c r="BE42" i="68"/>
  <c r="BE43" i="68"/>
  <c r="BE44" i="68"/>
  <c r="R16" i="68"/>
  <c r="BE16" i="68" s="1"/>
  <c r="R17" i="68"/>
  <c r="BE17" i="68" s="1"/>
  <c r="R19" i="68"/>
  <c r="BE19" i="68" s="1"/>
  <c r="R20" i="68"/>
  <c r="BE20" i="68" s="1"/>
  <c r="R21" i="68"/>
  <c r="BE21" i="68" s="1"/>
  <c r="R22" i="68"/>
  <c r="BE22" i="68" s="1"/>
  <c r="R23" i="68"/>
  <c r="BE23" i="68" s="1"/>
  <c r="R24" i="68"/>
  <c r="BE24" i="68" s="1"/>
  <c r="R25" i="68"/>
  <c r="BE25" i="68" s="1"/>
  <c r="BE15" i="68"/>
  <c r="R9" i="68"/>
  <c r="BE9" i="68" s="1"/>
  <c r="R10" i="68"/>
  <c r="BE10" i="68" s="1"/>
  <c r="R11" i="68"/>
  <c r="BE11" i="68" s="1"/>
  <c r="R12" i="68"/>
  <c r="BE12" i="68" s="1"/>
  <c r="R13" i="68"/>
  <c r="BE13" i="68" s="1"/>
  <c r="R14" i="68"/>
  <c r="BE14" i="68" s="1"/>
  <c r="R8" i="68"/>
  <c r="BE8" i="68" s="1"/>
  <c r="BE23" i="78"/>
  <c r="BE24" i="78"/>
  <c r="BE25" i="78"/>
  <c r="BE26" i="78"/>
  <c r="BE27" i="78"/>
  <c r="BE28" i="78"/>
  <c r="BE29" i="78"/>
  <c r="BE30" i="78"/>
  <c r="BE31" i="78"/>
  <c r="BE32" i="78"/>
  <c r="BE33" i="78"/>
  <c r="BE34" i="78"/>
  <c r="BE35" i="78"/>
  <c r="BE36" i="78"/>
  <c r="BE37" i="78"/>
  <c r="BE38" i="78"/>
  <c r="BE39" i="78"/>
  <c r="BE40" i="78"/>
  <c r="BE41" i="78"/>
  <c r="BE42" i="78"/>
  <c r="BE43" i="78"/>
  <c r="BE44" i="78"/>
  <c r="BE45" i="78"/>
  <c r="BE46" i="78"/>
  <c r="BE47" i="78"/>
  <c r="BE48" i="78"/>
  <c r="BE49" i="78"/>
  <c r="R9" i="78"/>
  <c r="BE9" i="78" s="1"/>
  <c r="R10" i="78"/>
  <c r="BE10" i="78" s="1"/>
  <c r="R16" i="78"/>
  <c r="BE16" i="78" s="1"/>
  <c r="R17" i="78"/>
  <c r="BE17" i="78" s="1"/>
  <c r="R18" i="78"/>
  <c r="BE18" i="78" s="1"/>
  <c r="R19" i="78"/>
  <c r="BE19" i="78" s="1"/>
  <c r="R20" i="78"/>
  <c r="BE20" i="78" s="1"/>
  <c r="R21" i="78"/>
  <c r="BE21" i="78" s="1"/>
  <c r="R22" i="78"/>
  <c r="BE22" i="78" s="1"/>
  <c r="R8" i="78"/>
  <c r="BE8" i="78" s="1"/>
  <c r="BE61" i="67"/>
  <c r="BE62" i="67"/>
  <c r="BE63" i="67"/>
  <c r="BE64" i="67"/>
  <c r="BE65" i="67"/>
  <c r="BE66" i="67"/>
  <c r="BE67" i="67"/>
  <c r="BE68" i="67"/>
  <c r="BE69" i="67"/>
  <c r="BE70" i="67"/>
  <c r="BE71" i="67"/>
  <c r="BE72" i="67"/>
  <c r="BE73" i="67"/>
  <c r="BE74" i="67"/>
  <c r="BE75" i="67"/>
  <c r="BE76" i="67"/>
  <c r="BE77" i="67"/>
  <c r="BE78" i="67"/>
  <c r="BE79" i="67"/>
  <c r="BE80" i="67"/>
  <c r="BE81" i="67"/>
  <c r="BE82" i="67"/>
  <c r="R9" i="67"/>
  <c r="BE9" i="67" s="1"/>
  <c r="R10" i="67"/>
  <c r="BE10" i="67" s="1"/>
  <c r="R11" i="67"/>
  <c r="BE11" i="67" s="1"/>
  <c r="R12" i="67"/>
  <c r="BE12" i="67" s="1"/>
  <c r="R13" i="67"/>
  <c r="BE13" i="67" s="1"/>
  <c r="R14" i="67"/>
  <c r="BE14" i="67" s="1"/>
  <c r="R15" i="67"/>
  <c r="BE15" i="67" s="1"/>
  <c r="R16" i="67"/>
  <c r="BE16" i="67" s="1"/>
  <c r="R17" i="67"/>
  <c r="BE17" i="67" s="1"/>
  <c r="R18" i="67"/>
  <c r="BE18" i="67" s="1"/>
  <c r="R19" i="67"/>
  <c r="BE19" i="67" s="1"/>
  <c r="R20" i="67"/>
  <c r="BE20" i="67" s="1"/>
  <c r="R21" i="67"/>
  <c r="BE21" i="67" s="1"/>
  <c r="R22" i="67"/>
  <c r="BE22" i="67" s="1"/>
  <c r="R23" i="67"/>
  <c r="BE23" i="67" s="1"/>
  <c r="R24" i="67"/>
  <c r="BE24" i="67" s="1"/>
  <c r="R25" i="67"/>
  <c r="BE25" i="67" s="1"/>
  <c r="R26" i="67"/>
  <c r="BE26" i="67" s="1"/>
  <c r="R27" i="67"/>
  <c r="BE27" i="67" s="1"/>
  <c r="R28" i="67"/>
  <c r="BE28" i="67" s="1"/>
  <c r="R29" i="67"/>
  <c r="BE29" i="67" s="1"/>
  <c r="R30" i="67"/>
  <c r="BE30" i="67" s="1"/>
  <c r="R31" i="67"/>
  <c r="BE31" i="67" s="1"/>
  <c r="R32" i="67"/>
  <c r="BE32" i="67" s="1"/>
  <c r="R33" i="67"/>
  <c r="BE33" i="67" s="1"/>
  <c r="R34" i="67"/>
  <c r="BE34" i="67" s="1"/>
  <c r="R35" i="67"/>
  <c r="BE35" i="67" s="1"/>
  <c r="R36" i="67"/>
  <c r="BE36" i="67" s="1"/>
  <c r="R37" i="67"/>
  <c r="BE37" i="67" s="1"/>
  <c r="R38" i="67"/>
  <c r="BE38" i="67" s="1"/>
  <c r="R39" i="67"/>
  <c r="BE39" i="67" s="1"/>
  <c r="R40" i="67"/>
  <c r="BE40" i="67" s="1"/>
  <c r="R41" i="67"/>
  <c r="BE41" i="67" s="1"/>
  <c r="R42" i="67"/>
  <c r="BE42" i="67" s="1"/>
  <c r="R43" i="67"/>
  <c r="BE43" i="67" s="1"/>
  <c r="R44" i="67"/>
  <c r="BE44" i="67" s="1"/>
  <c r="R45" i="67"/>
  <c r="BE45" i="67" s="1"/>
  <c r="R46" i="67"/>
  <c r="BE46" i="67" s="1"/>
  <c r="R47" i="67"/>
  <c r="BE47" i="67" s="1"/>
  <c r="R48" i="67"/>
  <c r="BE48" i="67" s="1"/>
  <c r="R49" i="67"/>
  <c r="BE49" i="67" s="1"/>
  <c r="R54" i="67"/>
  <c r="BE54" i="67" s="1"/>
  <c r="R55" i="67"/>
  <c r="BE55" i="67" s="1"/>
  <c r="R56" i="67"/>
  <c r="BE56" i="67" s="1"/>
  <c r="R57" i="67"/>
  <c r="BE57" i="67" s="1"/>
  <c r="R58" i="67"/>
  <c r="BE58" i="67" s="1"/>
  <c r="R59" i="67"/>
  <c r="BE59" i="67" s="1"/>
  <c r="R60" i="67"/>
  <c r="BE60" i="67" s="1"/>
  <c r="R8" i="67"/>
  <c r="BE8" i="67" s="1"/>
  <c r="R9" i="92"/>
  <c r="BE9" i="92" s="1"/>
  <c r="R10" i="92"/>
  <c r="BE10" i="92" s="1"/>
  <c r="R13" i="92"/>
  <c r="BE13" i="92" s="1"/>
  <c r="R14" i="92"/>
  <c r="BE14" i="92" s="1"/>
  <c r="R15" i="92"/>
  <c r="BE15" i="92" s="1"/>
  <c r="R16" i="92"/>
  <c r="BE16" i="92" s="1"/>
  <c r="R17" i="92"/>
  <c r="BE17" i="92" s="1"/>
  <c r="R18" i="92"/>
  <c r="BE18" i="92" s="1"/>
  <c r="R19" i="92"/>
  <c r="BE19" i="92" s="1"/>
  <c r="R8" i="92"/>
  <c r="BE8" i="92" s="1"/>
  <c r="R9" i="96"/>
  <c r="BE9" i="96" s="1"/>
  <c r="R10" i="96"/>
  <c r="BE10" i="96" s="1"/>
  <c r="R11" i="96"/>
  <c r="BE11" i="96" s="1"/>
  <c r="R12" i="96"/>
  <c r="BE12" i="96" s="1"/>
  <c r="R13" i="96"/>
  <c r="BE13" i="96" s="1"/>
  <c r="R14" i="96"/>
  <c r="BE14" i="96" s="1"/>
  <c r="R15" i="96"/>
  <c r="BE15" i="96" s="1"/>
  <c r="R16" i="96"/>
  <c r="BE16" i="96" s="1"/>
  <c r="R17" i="96"/>
  <c r="BE17" i="96" s="1"/>
  <c r="R8" i="96"/>
  <c r="BE8" i="96" s="1"/>
  <c r="BE75" i="66"/>
  <c r="BE18" i="66"/>
  <c r="BE76" i="66"/>
  <c r="BE77" i="66"/>
  <c r="BE78" i="66"/>
  <c r="BE79" i="66"/>
  <c r="BE80" i="66"/>
  <c r="BE81" i="66"/>
  <c r="BE82" i="66"/>
  <c r="BE83" i="66"/>
  <c r="BE84" i="66"/>
  <c r="BE85" i="66"/>
  <c r="BE86" i="66"/>
  <c r="BE87" i="66"/>
  <c r="BE88" i="66"/>
  <c r="BE89" i="66"/>
  <c r="R9" i="66"/>
  <c r="BE9" i="66" s="1"/>
  <c r="R10" i="66"/>
  <c r="BE10" i="66" s="1"/>
  <c r="R11" i="66"/>
  <c r="BE11" i="66" s="1"/>
  <c r="R12" i="66"/>
  <c r="BE12" i="66" s="1"/>
  <c r="R14" i="66"/>
  <c r="BE14" i="66" s="1"/>
  <c r="BE17" i="66"/>
  <c r="R19" i="66"/>
  <c r="BE19" i="66" s="1"/>
  <c r="R20" i="66"/>
  <c r="BE20" i="66" s="1"/>
  <c r="R21" i="66"/>
  <c r="BE21" i="66" s="1"/>
  <c r="R22" i="66"/>
  <c r="BE22" i="66" s="1"/>
  <c r="R23" i="66"/>
  <c r="BE23" i="66" s="1"/>
  <c r="R24" i="66"/>
  <c r="BE24" i="66" s="1"/>
  <c r="R25" i="66"/>
  <c r="BE25" i="66" s="1"/>
  <c r="R26" i="66"/>
  <c r="BE26" i="66" s="1"/>
  <c r="R28" i="66"/>
  <c r="BE28" i="66" s="1"/>
  <c r="R29" i="66"/>
  <c r="BE29" i="66" s="1"/>
  <c r="R30" i="66"/>
  <c r="BE30" i="66" s="1"/>
  <c r="R31" i="66"/>
  <c r="BE31" i="66" s="1"/>
  <c r="R32" i="66"/>
  <c r="BE32" i="66" s="1"/>
  <c r="R33" i="66"/>
  <c r="BE33" i="66" s="1"/>
  <c r="R34" i="66"/>
  <c r="BE34" i="66" s="1"/>
  <c r="R38" i="66"/>
  <c r="BE38" i="66" s="1"/>
  <c r="R39" i="66"/>
  <c r="BE39" i="66" s="1"/>
  <c r="R40" i="66"/>
  <c r="BE40" i="66" s="1"/>
  <c r="R41" i="66"/>
  <c r="BE41" i="66" s="1"/>
  <c r="R42" i="66"/>
  <c r="BE42" i="66" s="1"/>
  <c r="R43" i="66"/>
  <c r="BE43" i="66" s="1"/>
  <c r="R44" i="66"/>
  <c r="BE44" i="66" s="1"/>
  <c r="R45" i="66"/>
  <c r="BE45" i="66" s="1"/>
  <c r="R46" i="66"/>
  <c r="BE46" i="66" s="1"/>
  <c r="R47" i="66"/>
  <c r="BE47" i="66" s="1"/>
  <c r="R48" i="66"/>
  <c r="BE48" i="66" s="1"/>
  <c r="R49" i="66"/>
  <c r="BE49" i="66" s="1"/>
  <c r="R50" i="66"/>
  <c r="BE50" i="66" s="1"/>
  <c r="R51" i="66"/>
  <c r="BE51" i="66" s="1"/>
  <c r="R52" i="66"/>
  <c r="BE52" i="66" s="1"/>
  <c r="R53" i="66"/>
  <c r="BE53" i="66" s="1"/>
  <c r="R54" i="66"/>
  <c r="BE54" i="66" s="1"/>
  <c r="R55" i="66"/>
  <c r="BE55" i="66" s="1"/>
  <c r="R56" i="66"/>
  <c r="BE56" i="66" s="1"/>
  <c r="R61" i="66"/>
  <c r="BE61" i="66" s="1"/>
  <c r="R62" i="66"/>
  <c r="BE62" i="66" s="1"/>
  <c r="R63" i="66"/>
  <c r="BE63" i="66" s="1"/>
  <c r="R64" i="66"/>
  <c r="BE64" i="66" s="1"/>
  <c r="R68" i="66"/>
  <c r="BE68" i="66" s="1"/>
  <c r="R69" i="66"/>
  <c r="BE69" i="66" s="1"/>
  <c r="R70" i="66"/>
  <c r="BE70" i="66" s="1"/>
  <c r="R71" i="66"/>
  <c r="BE71" i="66" s="1"/>
  <c r="R72" i="66"/>
  <c r="BE72" i="66" s="1"/>
  <c r="R73" i="66"/>
  <c r="BE73" i="66" s="1"/>
  <c r="R74" i="66"/>
  <c r="BE74" i="66" s="1"/>
  <c r="R8" i="66"/>
  <c r="BE8" i="66" s="1"/>
  <c r="BE21" i="65"/>
  <c r="BE22" i="65"/>
  <c r="BE23" i="65"/>
  <c r="BE24" i="65"/>
  <c r="BE25" i="65"/>
  <c r="BE26" i="65"/>
  <c r="BE27" i="65"/>
  <c r="BE28" i="65"/>
  <c r="BE29" i="65"/>
  <c r="BE30" i="65"/>
  <c r="BE31" i="65"/>
  <c r="BE32" i="65"/>
  <c r="BE33" i="65"/>
  <c r="BE34" i="65"/>
  <c r="BE35" i="65"/>
  <c r="BE36" i="65"/>
  <c r="BE37" i="65"/>
  <c r="BE38" i="65"/>
  <c r="BE39" i="65"/>
  <c r="BE40" i="65"/>
  <c r="BE41" i="65"/>
  <c r="BE42" i="65"/>
  <c r="BE43" i="65"/>
  <c r="BE44" i="65"/>
  <c r="R9" i="65"/>
  <c r="BE9" i="65" s="1"/>
  <c r="R10" i="65"/>
  <c r="BE10" i="65" s="1"/>
  <c r="R11" i="65"/>
  <c r="BE11" i="65" s="1"/>
  <c r="R12" i="65"/>
  <c r="BE12" i="65" s="1"/>
  <c r="R13" i="65"/>
  <c r="BE13" i="65" s="1"/>
  <c r="R14" i="65"/>
  <c r="BE14" i="65" s="1"/>
  <c r="R15" i="65"/>
  <c r="BE15" i="65" s="1"/>
  <c r="R16" i="65"/>
  <c r="BE16" i="65" s="1"/>
  <c r="R17" i="65"/>
  <c r="BE17" i="65" s="1"/>
  <c r="R18" i="65"/>
  <c r="BE18" i="65" s="1"/>
  <c r="R19" i="65"/>
  <c r="BE19" i="65" s="1"/>
  <c r="R20" i="65"/>
  <c r="BE20" i="65" s="1"/>
  <c r="R8" i="65"/>
  <c r="BE8" i="65" s="1"/>
  <c r="BE20" i="64"/>
  <c r="BE21" i="64"/>
  <c r="BE22" i="64"/>
  <c r="BE23" i="64"/>
  <c r="BE24" i="64"/>
  <c r="BE25" i="64"/>
  <c r="BE26" i="64"/>
  <c r="BE27" i="64"/>
  <c r="BE28" i="64"/>
  <c r="BE29" i="64"/>
  <c r="BE30" i="64"/>
  <c r="BE31" i="64"/>
  <c r="BE32" i="64"/>
  <c r="BE33" i="64"/>
  <c r="BE34" i="64"/>
  <c r="BE35" i="64"/>
  <c r="BE36" i="64"/>
  <c r="BE37" i="64"/>
  <c r="BE38" i="64"/>
  <c r="BE39" i="64"/>
  <c r="BE40" i="64"/>
  <c r="BE41" i="64"/>
  <c r="BE42" i="64"/>
  <c r="BE43" i="64"/>
  <c r="BE44" i="64"/>
  <c r="R9" i="64"/>
  <c r="BE9" i="64" s="1"/>
  <c r="R10" i="64"/>
  <c r="BE10" i="64" s="1"/>
  <c r="R11" i="64"/>
  <c r="BE11" i="64" s="1"/>
  <c r="R12" i="64"/>
  <c r="BE12" i="64" s="1"/>
  <c r="R13" i="64"/>
  <c r="BE13" i="64" s="1"/>
  <c r="R14" i="64"/>
  <c r="BE14" i="64" s="1"/>
  <c r="R15" i="64"/>
  <c r="BE15" i="64" s="1"/>
  <c r="R16" i="64"/>
  <c r="BE16" i="64" s="1"/>
  <c r="R17" i="64"/>
  <c r="BE17" i="64" s="1"/>
  <c r="R18" i="64"/>
  <c r="BE18" i="64" s="1"/>
  <c r="R19" i="64"/>
  <c r="BE19" i="64" s="1"/>
  <c r="R8" i="64"/>
  <c r="BE8" i="64" s="1"/>
  <c r="R9" i="62"/>
  <c r="BE9" i="62" s="1"/>
  <c r="R10" i="62"/>
  <c r="BE10" i="62" s="1"/>
  <c r="R11" i="62"/>
  <c r="BE11" i="62" s="1"/>
  <c r="R12" i="62"/>
  <c r="BE12" i="62" s="1"/>
  <c r="R13" i="62"/>
  <c r="BE13" i="62" s="1"/>
  <c r="R14" i="62"/>
  <c r="BE14" i="62" s="1"/>
  <c r="R15" i="62"/>
  <c r="BE15" i="62" s="1"/>
  <c r="R16" i="62"/>
  <c r="BE16" i="62" s="1"/>
  <c r="R27" i="62"/>
  <c r="BE27" i="62" s="1"/>
  <c r="R28" i="62"/>
  <c r="BE28" i="62" s="1"/>
  <c r="R29" i="62"/>
  <c r="BE29" i="62" s="1"/>
  <c r="R30" i="62"/>
  <c r="BE30" i="62" s="1"/>
  <c r="R31" i="62"/>
  <c r="BE31" i="62" s="1"/>
  <c r="R32" i="62"/>
  <c r="BE32" i="62" s="1"/>
  <c r="R33" i="62"/>
  <c r="BE33" i="62" s="1"/>
  <c r="R8" i="62"/>
  <c r="BE8" i="62" s="1"/>
  <c r="A34" i="88" l="1"/>
  <c r="A17" i="88"/>
  <c r="A36" i="58" l="1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Y4" i="98"/>
  <c r="Y2" i="98"/>
  <c r="R2" i="98"/>
  <c r="A35" i="58" l="1"/>
  <c r="A9" i="97"/>
  <c r="A10" i="97"/>
  <c r="A41" i="97"/>
  <c r="A40" i="97"/>
  <c r="A39" i="97"/>
  <c r="A38" i="97"/>
  <c r="A37" i="97"/>
  <c r="A36" i="97"/>
  <c r="A35" i="97"/>
  <c r="A34" i="97"/>
  <c r="A33" i="97"/>
  <c r="A32" i="97"/>
  <c r="A31" i="97"/>
  <c r="A30" i="97"/>
  <c r="A29" i="97"/>
  <c r="A28" i="97"/>
  <c r="A27" i="97"/>
  <c r="A26" i="97"/>
  <c r="A25" i="97"/>
  <c r="A24" i="97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8" i="97"/>
  <c r="Y4" i="97"/>
  <c r="Y2" i="97"/>
  <c r="R2" i="97"/>
  <c r="A11" i="58" l="1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Y4" i="96"/>
  <c r="Y2" i="96"/>
  <c r="R2" i="96"/>
  <c r="A20" i="77" l="1"/>
  <c r="A16" i="79" l="1"/>
  <c r="A15" i="79"/>
  <c r="A14" i="79"/>
  <c r="A13" i="79" l="1"/>
  <c r="A11" i="79"/>
  <c r="Y2" i="70" l="1"/>
  <c r="A11" i="71" l="1"/>
  <c r="G3" i="95" l="1"/>
  <c r="G4" i="95"/>
  <c r="G5" i="95"/>
  <c r="G6" i="95"/>
  <c r="G7" i="95"/>
  <c r="G8" i="95"/>
  <c r="G9" i="95"/>
  <c r="G10" i="95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5" i="95"/>
  <c r="G26" i="95"/>
  <c r="G27" i="95"/>
  <c r="G28" i="95"/>
  <c r="G29" i="95"/>
  <c r="G30" i="95"/>
  <c r="G31" i="95"/>
  <c r="G32" i="95"/>
  <c r="G33" i="95"/>
  <c r="G34" i="95"/>
  <c r="G35" i="95"/>
  <c r="G36" i="95"/>
  <c r="G37" i="95"/>
  <c r="G38" i="95"/>
  <c r="G39" i="95"/>
  <c r="G40" i="95"/>
  <c r="G41" i="95"/>
  <c r="G42" i="95"/>
  <c r="G43" i="95"/>
  <c r="G44" i="95"/>
  <c r="G45" i="95"/>
  <c r="G46" i="95"/>
  <c r="G47" i="95"/>
  <c r="G48" i="95"/>
  <c r="G49" i="95"/>
  <c r="G50" i="95"/>
  <c r="G51" i="95"/>
  <c r="G52" i="95"/>
  <c r="G53" i="95"/>
  <c r="G54" i="95"/>
  <c r="G55" i="95"/>
  <c r="G56" i="95"/>
  <c r="G57" i="95"/>
  <c r="G58" i="95"/>
  <c r="G59" i="95"/>
  <c r="G60" i="95"/>
  <c r="G61" i="95"/>
  <c r="G62" i="95"/>
  <c r="G63" i="95"/>
  <c r="G64" i="95"/>
  <c r="G65" i="95"/>
  <c r="G66" i="95"/>
  <c r="G67" i="95"/>
  <c r="G68" i="95"/>
  <c r="G69" i="95"/>
  <c r="G70" i="95"/>
  <c r="G71" i="95"/>
  <c r="G72" i="95"/>
  <c r="G73" i="95"/>
  <c r="G74" i="95"/>
  <c r="G75" i="95"/>
  <c r="G76" i="95"/>
  <c r="G77" i="95"/>
  <c r="G78" i="95"/>
  <c r="G79" i="95"/>
  <c r="G80" i="95"/>
  <c r="G81" i="95"/>
  <c r="G82" i="95"/>
  <c r="G83" i="95"/>
  <c r="G84" i="95"/>
  <c r="G85" i="95"/>
  <c r="G86" i="95"/>
  <c r="G87" i="95"/>
  <c r="G88" i="95"/>
  <c r="G89" i="95"/>
  <c r="G90" i="95"/>
  <c r="G91" i="95"/>
  <c r="G92" i="95"/>
  <c r="G93" i="95"/>
  <c r="G94" i="95"/>
  <c r="G95" i="95"/>
  <c r="G96" i="95"/>
  <c r="G97" i="95"/>
  <c r="G98" i="95"/>
  <c r="G99" i="95"/>
  <c r="G100" i="95"/>
  <c r="G101" i="95"/>
  <c r="G102" i="95"/>
  <c r="G103" i="95"/>
  <c r="G104" i="95"/>
  <c r="G105" i="95"/>
  <c r="G106" i="95"/>
  <c r="G107" i="95"/>
  <c r="G108" i="95"/>
  <c r="G109" i="95"/>
  <c r="G110" i="95"/>
  <c r="G111" i="95"/>
  <c r="G112" i="95"/>
  <c r="G113" i="95"/>
  <c r="G114" i="95"/>
  <c r="G115" i="95"/>
  <c r="G116" i="95"/>
  <c r="G117" i="95"/>
  <c r="G118" i="95"/>
  <c r="G119" i="95"/>
  <c r="G120" i="95"/>
  <c r="G121" i="95"/>
  <c r="G122" i="95"/>
  <c r="G123" i="95"/>
  <c r="G124" i="95"/>
  <c r="G125" i="95"/>
  <c r="G126" i="95"/>
  <c r="G127" i="95"/>
  <c r="G128" i="95"/>
  <c r="G129" i="95"/>
  <c r="G130" i="95"/>
  <c r="G131" i="95"/>
  <c r="G132" i="95"/>
  <c r="G133" i="95"/>
  <c r="G134" i="95"/>
  <c r="G135" i="95"/>
  <c r="G136" i="95"/>
  <c r="G137" i="95"/>
  <c r="G138" i="95"/>
  <c r="G139" i="95"/>
  <c r="G140" i="95"/>
  <c r="G141" i="95"/>
  <c r="G142" i="95"/>
  <c r="G143" i="95"/>
  <c r="G144" i="95"/>
  <c r="G145" i="95"/>
  <c r="G146" i="95"/>
  <c r="G147" i="95"/>
  <c r="G148" i="95"/>
  <c r="G149" i="95"/>
  <c r="G150" i="95"/>
  <c r="G151" i="95"/>
  <c r="G152" i="95"/>
  <c r="G153" i="95"/>
  <c r="G154" i="95"/>
  <c r="G155" i="95"/>
  <c r="G156" i="95"/>
  <c r="G157" i="95"/>
  <c r="G158" i="95"/>
  <c r="G159" i="95"/>
  <c r="G160" i="95"/>
  <c r="G161" i="95"/>
  <c r="G162" i="95"/>
  <c r="G163" i="95"/>
  <c r="G164" i="95"/>
  <c r="G165" i="95"/>
  <c r="G166" i="95"/>
  <c r="G167" i="95"/>
  <c r="G168" i="95"/>
  <c r="G169" i="95"/>
  <c r="G170" i="95"/>
  <c r="G171" i="95"/>
  <c r="G172" i="95"/>
  <c r="G173" i="95"/>
  <c r="G174" i="95"/>
  <c r="G175" i="95"/>
  <c r="G176" i="95"/>
  <c r="G177" i="95"/>
  <c r="G178" i="95"/>
  <c r="G179" i="95"/>
  <c r="G180" i="95"/>
  <c r="G181" i="95"/>
  <c r="G182" i="95"/>
  <c r="G183" i="95"/>
  <c r="G184" i="95"/>
  <c r="G185" i="95"/>
  <c r="G186" i="95"/>
  <c r="G187" i="95"/>
  <c r="G188" i="95"/>
  <c r="G189" i="95"/>
  <c r="G190" i="95"/>
  <c r="G191" i="95"/>
  <c r="G192" i="95"/>
  <c r="G193" i="95"/>
  <c r="G194" i="95"/>
  <c r="G195" i="95"/>
  <c r="G196" i="95"/>
  <c r="G197" i="95"/>
  <c r="G198" i="95"/>
  <c r="G199" i="95"/>
  <c r="G200" i="95"/>
  <c r="G201" i="95"/>
  <c r="G202" i="95"/>
  <c r="G203" i="95"/>
  <c r="G204" i="95"/>
  <c r="G205" i="95"/>
  <c r="G206" i="95"/>
  <c r="G207" i="95"/>
  <c r="G208" i="95"/>
  <c r="G209" i="95"/>
  <c r="G210" i="95"/>
  <c r="G211" i="95"/>
  <c r="G212" i="95"/>
  <c r="G213" i="95"/>
  <c r="G214" i="95"/>
  <c r="G215" i="95"/>
  <c r="G216" i="95"/>
  <c r="G217" i="95"/>
  <c r="G218" i="95"/>
  <c r="G219" i="95"/>
  <c r="G220" i="95"/>
  <c r="G221" i="95"/>
  <c r="G222" i="95"/>
  <c r="G223" i="95"/>
  <c r="G224" i="95"/>
  <c r="G225" i="95"/>
  <c r="G226" i="95"/>
  <c r="G227" i="95"/>
  <c r="G228" i="95"/>
  <c r="G229" i="95"/>
  <c r="G230" i="95"/>
  <c r="G231" i="95"/>
  <c r="G232" i="95"/>
  <c r="G233" i="95"/>
  <c r="G234" i="95"/>
  <c r="G235" i="95"/>
  <c r="G236" i="95"/>
  <c r="G2" i="95"/>
  <c r="D249" i="95" l="1"/>
  <c r="D250" i="95"/>
  <c r="D251" i="95"/>
  <c r="D248" i="95"/>
  <c r="D247" i="95"/>
  <c r="D246" i="95"/>
  <c r="D245" i="95"/>
  <c r="D244" i="95"/>
  <c r="D243" i="95"/>
  <c r="D242" i="95"/>
  <c r="D241" i="95"/>
  <c r="D240" i="95"/>
  <c r="D239" i="95"/>
  <c r="D238" i="95"/>
  <c r="D237" i="95" l="1"/>
  <c r="D236" i="95"/>
  <c r="D235" i="95"/>
  <c r="D234" i="95"/>
  <c r="D233" i="95"/>
  <c r="D232" i="95"/>
  <c r="D231" i="95"/>
  <c r="D230" i="95"/>
  <c r="D229" i="95"/>
  <c r="D228" i="95"/>
  <c r="D227" i="95"/>
  <c r="D226" i="95"/>
  <c r="D225" i="95"/>
  <c r="D224" i="95"/>
  <c r="D223" i="95"/>
  <c r="D222" i="95"/>
  <c r="D221" i="95"/>
  <c r="D220" i="95"/>
  <c r="D219" i="95"/>
  <c r="D218" i="95"/>
  <c r="D217" i="95"/>
  <c r="D216" i="95"/>
  <c r="D215" i="95"/>
  <c r="D214" i="95"/>
  <c r="D213" i="95"/>
  <c r="D212" i="95"/>
  <c r="D211" i="95"/>
  <c r="D210" i="95"/>
  <c r="D209" i="95"/>
  <c r="D208" i="95"/>
  <c r="D207" i="95"/>
  <c r="D206" i="95"/>
  <c r="D205" i="95"/>
  <c r="D204" i="95"/>
  <c r="D203" i="95"/>
  <c r="D202" i="95"/>
  <c r="D201" i="95"/>
  <c r="D200" i="95"/>
  <c r="D199" i="95"/>
  <c r="D198" i="95"/>
  <c r="D197" i="95"/>
  <c r="D196" i="95"/>
  <c r="D195" i="95"/>
  <c r="D194" i="95"/>
  <c r="D193" i="95"/>
  <c r="D192" i="95"/>
  <c r="D191" i="95"/>
  <c r="D190" i="95"/>
  <c r="D189" i="95"/>
  <c r="D188" i="95"/>
  <c r="D187" i="95"/>
  <c r="D186" i="95"/>
  <c r="D185" i="95"/>
  <c r="D184" i="95"/>
  <c r="D183" i="95"/>
  <c r="D182" i="95"/>
  <c r="D181" i="95"/>
  <c r="D180" i="95"/>
  <c r="D179" i="95"/>
  <c r="D178" i="95"/>
  <c r="D177" i="95"/>
  <c r="D176" i="95"/>
  <c r="D175" i="95"/>
  <c r="D174" i="95"/>
  <c r="D173" i="95"/>
  <c r="D172" i="95"/>
  <c r="D171" i="95"/>
  <c r="D170" i="95"/>
  <c r="D169" i="95"/>
  <c r="D168" i="95"/>
  <c r="D167" i="95"/>
  <c r="D166" i="95"/>
  <c r="D165" i="95"/>
  <c r="D164" i="95"/>
  <c r="D163" i="95"/>
  <c r="D162" i="95"/>
  <c r="D161" i="95"/>
  <c r="D160" i="95"/>
  <c r="D159" i="95"/>
  <c r="D158" i="95"/>
  <c r="D157" i="95"/>
  <c r="D156" i="95"/>
  <c r="D155" i="95"/>
  <c r="D154" i="95"/>
  <c r="D153" i="95"/>
  <c r="D152" i="95"/>
  <c r="D151" i="95"/>
  <c r="D150" i="95"/>
  <c r="D149" i="95"/>
  <c r="D148" i="95"/>
  <c r="D147" i="95"/>
  <c r="D146" i="95"/>
  <c r="D145" i="95"/>
  <c r="D144" i="95"/>
  <c r="D143" i="95"/>
  <c r="D142" i="95"/>
  <c r="D141" i="95"/>
  <c r="D140" i="95"/>
  <c r="D139" i="95"/>
  <c r="D138" i="95"/>
  <c r="D137" i="95"/>
  <c r="D136" i="95"/>
  <c r="D135" i="95"/>
  <c r="D134" i="95"/>
  <c r="D133" i="95"/>
  <c r="D132" i="95"/>
  <c r="D131" i="95"/>
  <c r="D130" i="95"/>
  <c r="D129" i="95"/>
  <c r="D128" i="95"/>
  <c r="D127" i="95"/>
  <c r="D126" i="95"/>
  <c r="D125" i="95"/>
  <c r="D124" i="95"/>
  <c r="D123" i="95"/>
  <c r="D122" i="95"/>
  <c r="D121" i="95"/>
  <c r="D120" i="95"/>
  <c r="D119" i="95"/>
  <c r="D118" i="95"/>
  <c r="D117" i="95"/>
  <c r="D116" i="95"/>
  <c r="D115" i="95"/>
  <c r="D114" i="95"/>
  <c r="D113" i="95"/>
  <c r="D112" i="95"/>
  <c r="D111" i="95"/>
  <c r="D110" i="95"/>
  <c r="D109" i="95"/>
  <c r="D108" i="95"/>
  <c r="D107" i="95"/>
  <c r="D106" i="95"/>
  <c r="D105" i="95"/>
  <c r="D104" i="95"/>
  <c r="D103" i="95"/>
  <c r="D102" i="95"/>
  <c r="D101" i="95"/>
  <c r="D100" i="95"/>
  <c r="D99" i="95"/>
  <c r="D98" i="95"/>
  <c r="D97" i="95"/>
  <c r="D96" i="95"/>
  <c r="D95" i="95"/>
  <c r="D94" i="95"/>
  <c r="D93" i="95"/>
  <c r="D92" i="95"/>
  <c r="D91" i="95"/>
  <c r="D90" i="95"/>
  <c r="D89" i="95"/>
  <c r="D88" i="95"/>
  <c r="D87" i="95"/>
  <c r="D86" i="95"/>
  <c r="D85" i="95"/>
  <c r="D84" i="95"/>
  <c r="D83" i="95"/>
  <c r="D82" i="95"/>
  <c r="D81" i="95"/>
  <c r="D80" i="95"/>
  <c r="D79" i="95"/>
  <c r="D78" i="95"/>
  <c r="D77" i="95"/>
  <c r="D76" i="95"/>
  <c r="D75" i="95"/>
  <c r="D74" i="95"/>
  <c r="D73" i="95"/>
  <c r="D72" i="95"/>
  <c r="D71" i="95"/>
  <c r="D70" i="95"/>
  <c r="D69" i="95"/>
  <c r="D68" i="95"/>
  <c r="D67" i="95"/>
  <c r="D66" i="95"/>
  <c r="D65" i="95"/>
  <c r="D64" i="95"/>
  <c r="D63" i="95"/>
  <c r="D62" i="95"/>
  <c r="D61" i="95"/>
  <c r="D60" i="95"/>
  <c r="D59" i="95"/>
  <c r="D58" i="95"/>
  <c r="D57" i="95"/>
  <c r="D56" i="95"/>
  <c r="D55" i="95"/>
  <c r="D54" i="95"/>
  <c r="D53" i="95"/>
  <c r="D52" i="95"/>
  <c r="D51" i="95"/>
  <c r="D50" i="95"/>
  <c r="D49" i="95"/>
  <c r="D48" i="95"/>
  <c r="D47" i="95"/>
  <c r="D46" i="95"/>
  <c r="D45" i="95"/>
  <c r="D44" i="95"/>
  <c r="D43" i="95"/>
  <c r="D42" i="95"/>
  <c r="D41" i="95"/>
  <c r="D40" i="95"/>
  <c r="D39" i="95"/>
  <c r="D38" i="95"/>
  <c r="D37" i="95"/>
  <c r="D36" i="95"/>
  <c r="D35" i="95"/>
  <c r="D34" i="95"/>
  <c r="D33" i="95"/>
  <c r="D32" i="95"/>
  <c r="D31" i="95"/>
  <c r="D30" i="95"/>
  <c r="D29" i="95"/>
  <c r="D28" i="95"/>
  <c r="D27" i="95"/>
  <c r="D26" i="95"/>
  <c r="D25" i="95"/>
  <c r="D24" i="95"/>
  <c r="D23" i="95"/>
  <c r="D22" i="95"/>
  <c r="D21" i="95"/>
  <c r="D20" i="95"/>
  <c r="D19" i="95"/>
  <c r="D18" i="95"/>
  <c r="D17" i="95"/>
  <c r="D16" i="95"/>
  <c r="D15" i="95"/>
  <c r="D14" i="95"/>
  <c r="D13" i="95"/>
  <c r="D12" i="95"/>
  <c r="D11" i="95"/>
  <c r="D10" i="95"/>
  <c r="D9" i="95"/>
  <c r="D8" i="95"/>
  <c r="D7" i="95"/>
  <c r="D6" i="95"/>
  <c r="D5" i="95"/>
  <c r="D4" i="95"/>
  <c r="D3" i="95"/>
  <c r="D2" i="95"/>
  <c r="A15" i="77" l="1"/>
  <c r="A47" i="67" l="1"/>
  <c r="A48" i="67"/>
  <c r="A49" i="67"/>
  <c r="A52" i="67"/>
  <c r="A54" i="67"/>
  <c r="A55" i="67"/>
  <c r="A17" i="68" l="1"/>
  <c r="Y4" i="79" l="1"/>
  <c r="Y2" i="79"/>
  <c r="R2" i="79"/>
  <c r="A49" i="79"/>
  <c r="A48" i="79"/>
  <c r="A47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2" i="79"/>
  <c r="A17" i="79"/>
  <c r="A10" i="79"/>
  <c r="A9" i="79"/>
  <c r="A8" i="79"/>
  <c r="R2" i="64" l="1"/>
  <c r="R2" i="65"/>
  <c r="R2" i="66"/>
  <c r="R2" i="67"/>
  <c r="R2" i="68"/>
  <c r="R2" i="91"/>
  <c r="R2" i="69"/>
  <c r="R2" i="70"/>
  <c r="R2" i="71"/>
  <c r="R2" i="72"/>
  <c r="R2" i="73"/>
  <c r="R2" i="74"/>
  <c r="R2" i="75"/>
  <c r="R2" i="76"/>
  <c r="R2" i="77"/>
  <c r="R2" i="78"/>
  <c r="R2" i="80"/>
  <c r="R2" i="81"/>
  <c r="R2" i="82"/>
  <c r="R2" i="83"/>
  <c r="R2" i="84"/>
  <c r="R2" i="85"/>
  <c r="R2" i="92"/>
  <c r="R2" i="62"/>
  <c r="Y4" i="65" l="1"/>
  <c r="Y4" i="64" l="1"/>
  <c r="Y4" i="66"/>
  <c r="Y4" i="67"/>
  <c r="Y4" i="68"/>
  <c r="Y4" i="91"/>
  <c r="Y4" i="69"/>
  <c r="Y4" i="70"/>
  <c r="Y4" i="71"/>
  <c r="Y4" i="72"/>
  <c r="Y4" i="73"/>
  <c r="Y4" i="74"/>
  <c r="Y4" i="75"/>
  <c r="Y4" i="76"/>
  <c r="Y4" i="77"/>
  <c r="Y4" i="78"/>
  <c r="Y4" i="80"/>
  <c r="Y4" i="81"/>
  <c r="Y4" i="82"/>
  <c r="Y4" i="83"/>
  <c r="Y4" i="84"/>
  <c r="Y4" i="85"/>
  <c r="Y4" i="92"/>
  <c r="Y4" i="62"/>
  <c r="Y2" i="64"/>
  <c r="Y2" i="65"/>
  <c r="Y2" i="66"/>
  <c r="Y2" i="67"/>
  <c r="Y2" i="68"/>
  <c r="Y2" i="91"/>
  <c r="Y2" i="69"/>
  <c r="Y2" i="71"/>
  <c r="Y2" i="72"/>
  <c r="Y2" i="73"/>
  <c r="Y2" i="74"/>
  <c r="Y2" i="75"/>
  <c r="Y2" i="76"/>
  <c r="Y2" i="77"/>
  <c r="Y2" i="78"/>
  <c r="Y2" i="80"/>
  <c r="Y2" i="81"/>
  <c r="Y2" i="82"/>
  <c r="Y2" i="83"/>
  <c r="Y2" i="84"/>
  <c r="Y2" i="85"/>
  <c r="Y2" i="92"/>
  <c r="Y2" i="62"/>
  <c r="A41" i="85" l="1"/>
  <c r="A40" i="85"/>
  <c r="A39" i="85"/>
  <c r="A38" i="85"/>
  <c r="A43" i="84"/>
  <c r="A42" i="84"/>
  <c r="A41" i="84"/>
  <c r="A37" i="84"/>
  <c r="A36" i="84"/>
  <c r="A35" i="84"/>
  <c r="A34" i="84"/>
  <c r="A42" i="83"/>
  <c r="A41" i="83"/>
  <c r="A40" i="83"/>
  <c r="A39" i="83"/>
  <c r="A38" i="83"/>
  <c r="A37" i="83"/>
  <c r="A42" i="82"/>
  <c r="A41" i="82"/>
  <c r="A40" i="82"/>
  <c r="A39" i="82"/>
  <c r="A38" i="82"/>
  <c r="A39" i="81"/>
  <c r="A38" i="81"/>
  <c r="A37" i="81"/>
  <c r="A39" i="80"/>
  <c r="A38" i="80"/>
  <c r="A37" i="80"/>
  <c r="A36" i="80"/>
  <c r="A44" i="78"/>
  <c r="A43" i="78"/>
  <c r="A42" i="78"/>
  <c r="A42" i="77"/>
  <c r="A41" i="77"/>
  <c r="A40" i="77"/>
  <c r="A41" i="76"/>
  <c r="A40" i="76"/>
  <c r="A39" i="76"/>
  <c r="A38" i="76"/>
  <c r="A37" i="76"/>
  <c r="A43" i="74"/>
  <c r="A42" i="74"/>
  <c r="A41" i="74"/>
  <c r="A40" i="74"/>
  <c r="A39" i="74"/>
  <c r="A38" i="74"/>
  <c r="A37" i="74"/>
  <c r="A36" i="74"/>
  <c r="A37" i="73"/>
  <c r="A36" i="73"/>
  <c r="A35" i="73"/>
  <c r="A34" i="73"/>
  <c r="A33" i="73"/>
  <c r="A30" i="72"/>
  <c r="A29" i="72"/>
  <c r="A28" i="72"/>
  <c r="A27" i="72"/>
  <c r="A26" i="72"/>
  <c r="A45" i="71"/>
  <c r="A44" i="71"/>
  <c r="A43" i="71"/>
  <c r="A42" i="71"/>
  <c r="A41" i="71"/>
  <c r="A40" i="70"/>
  <c r="A39" i="70"/>
  <c r="A38" i="70"/>
  <c r="A37" i="70"/>
  <c r="A40" i="69"/>
  <c r="A39" i="69"/>
  <c r="A38" i="69"/>
  <c r="A37" i="69"/>
  <c r="A32" i="91"/>
  <c r="A31" i="91"/>
  <c r="A30" i="91"/>
  <c r="A39" i="68"/>
  <c r="A38" i="68"/>
  <c r="A37" i="68"/>
  <c r="A74" i="67"/>
  <c r="A73" i="67"/>
  <c r="A72" i="67"/>
  <c r="A71" i="67"/>
  <c r="A37" i="64"/>
  <c r="A36" i="64"/>
  <c r="A35" i="64"/>
  <c r="A41" i="64"/>
  <c r="A40" i="64"/>
  <c r="A39" i="64"/>
  <c r="A38" i="64"/>
  <c r="A35" i="65" l="1"/>
  <c r="A34" i="65"/>
  <c r="A33" i="65"/>
  <c r="A32" i="65"/>
  <c r="A31" i="65"/>
  <c r="A78" i="67"/>
  <c r="A77" i="67"/>
  <c r="A76" i="67"/>
  <c r="A75" i="67"/>
  <c r="A70" i="67"/>
  <c r="A69" i="67"/>
  <c r="A68" i="67"/>
  <c r="A67" i="67"/>
  <c r="A66" i="67"/>
  <c r="A65" i="67"/>
  <c r="A64" i="67"/>
  <c r="A63" i="67"/>
  <c r="A42" i="65"/>
  <c r="A41" i="65"/>
  <c r="A40" i="65"/>
  <c r="A39" i="65"/>
  <c r="A38" i="65"/>
  <c r="A15" i="68"/>
  <c r="A42" i="68"/>
  <c r="A41" i="68"/>
  <c r="A40" i="68"/>
  <c r="A36" i="68"/>
  <c r="A35" i="68"/>
  <c r="A34" i="68"/>
  <c r="A38" i="91"/>
  <c r="A37" i="91"/>
  <c r="A36" i="91"/>
  <c r="A35" i="91"/>
  <c r="A34" i="91"/>
  <c r="A33" i="91"/>
  <c r="A41" i="69"/>
  <c r="A36" i="69"/>
  <c r="A35" i="69"/>
  <c r="A34" i="69"/>
  <c r="A33" i="69"/>
  <c r="A32" i="69"/>
  <c r="A31" i="69"/>
  <c r="A41" i="70"/>
  <c r="A36" i="70"/>
  <c r="A35" i="70"/>
  <c r="A34" i="70"/>
  <c r="A33" i="70"/>
  <c r="A32" i="70"/>
  <c r="A31" i="70"/>
  <c r="A47" i="71"/>
  <c r="A46" i="71"/>
  <c r="A40" i="71"/>
  <c r="A44" i="72"/>
  <c r="A43" i="73"/>
  <c r="A42" i="73"/>
  <c r="A35" i="74"/>
  <c r="A34" i="74"/>
  <c r="A33" i="74"/>
  <c r="A43" i="76"/>
  <c r="A42" i="76"/>
  <c r="A36" i="76"/>
  <c r="A43" i="77"/>
  <c r="A48" i="78"/>
  <c r="A47" i="78"/>
  <c r="A46" i="78"/>
  <c r="A45" i="78"/>
  <c r="A43" i="80"/>
  <c r="A43" i="81"/>
  <c r="A42" i="81"/>
  <c r="A41" i="81"/>
  <c r="A40" i="81"/>
  <c r="A36" i="81"/>
  <c r="A45" i="83"/>
  <c r="A44" i="83"/>
  <c r="A43" i="85"/>
  <c r="A489" i="61" l="1"/>
  <c r="A488" i="61"/>
  <c r="A487" i="61"/>
  <c r="A486" i="61"/>
  <c r="A485" i="61"/>
  <c r="A484" i="61"/>
  <c r="A483" i="61"/>
  <c r="A482" i="61"/>
  <c r="A481" i="61"/>
  <c r="A480" i="61"/>
  <c r="A479" i="61"/>
  <c r="A478" i="61"/>
  <c r="A477" i="61"/>
  <c r="A476" i="61"/>
  <c r="A475" i="61"/>
  <c r="A474" i="61"/>
  <c r="A473" i="61"/>
  <c r="A472" i="61"/>
  <c r="A471" i="61"/>
  <c r="A470" i="61"/>
  <c r="A469" i="61"/>
  <c r="A468" i="61"/>
  <c r="A467" i="61"/>
  <c r="A466" i="61"/>
  <c r="A465" i="61"/>
  <c r="A464" i="61"/>
  <c r="A463" i="61"/>
  <c r="A462" i="61"/>
  <c r="A461" i="61"/>
  <c r="A460" i="61"/>
  <c r="A459" i="61"/>
  <c r="A458" i="61"/>
  <c r="A457" i="61"/>
  <c r="A456" i="61"/>
  <c r="A455" i="61"/>
  <c r="A454" i="61"/>
  <c r="A453" i="61"/>
  <c r="A452" i="61"/>
  <c r="A451" i="61"/>
  <c r="A450" i="61"/>
  <c r="A449" i="61"/>
  <c r="A448" i="61"/>
  <c r="A447" i="61"/>
  <c r="A446" i="61"/>
  <c r="A445" i="61"/>
  <c r="A444" i="61"/>
  <c r="A443" i="61"/>
  <c r="A442" i="61"/>
  <c r="A441" i="61"/>
  <c r="A440" i="61"/>
  <c r="A439" i="61"/>
  <c r="A438" i="61"/>
  <c r="A437" i="61"/>
  <c r="A436" i="61"/>
  <c r="A435" i="61"/>
  <c r="A434" i="61"/>
  <c r="A433" i="61"/>
  <c r="A432" i="61"/>
  <c r="A180" i="61"/>
  <c r="A153" i="61"/>
  <c r="A126" i="61"/>
  <c r="A376" i="61"/>
  <c r="A349" i="61"/>
  <c r="A322" i="61"/>
  <c r="A215" i="61"/>
  <c r="A274" i="61"/>
  <c r="A276" i="61"/>
  <c r="A271" i="61"/>
  <c r="A51" i="61"/>
  <c r="A179" i="61"/>
  <c r="A152" i="61"/>
  <c r="A125" i="61"/>
  <c r="A375" i="61"/>
  <c r="A348" i="61"/>
  <c r="A321" i="61"/>
  <c r="A214" i="61"/>
  <c r="A275" i="61"/>
  <c r="A270" i="61"/>
  <c r="A389" i="61"/>
  <c r="A50" i="61"/>
  <c r="A178" i="61"/>
  <c r="A151" i="61"/>
  <c r="A124" i="61"/>
  <c r="A374" i="61"/>
  <c r="A347" i="61"/>
  <c r="A320" i="61"/>
  <c r="A213" i="61"/>
  <c r="A84" i="61"/>
  <c r="A83" i="61"/>
  <c r="A49" i="61"/>
  <c r="A177" i="61"/>
  <c r="A150" i="61"/>
  <c r="A123" i="61"/>
  <c r="A373" i="61"/>
  <c r="A346" i="61"/>
  <c r="A319" i="61"/>
  <c r="A212" i="61"/>
  <c r="A293" i="61"/>
  <c r="A292" i="61"/>
  <c r="A266" i="61"/>
  <c r="A265" i="61"/>
  <c r="A223" i="61"/>
  <c r="A222" i="61"/>
  <c r="A185" i="61"/>
  <c r="A406" i="61"/>
  <c r="A261" i="61"/>
  <c r="A48" i="61"/>
  <c r="A176" i="61"/>
  <c r="A149" i="61"/>
  <c r="A122" i="61"/>
  <c r="A372" i="61"/>
  <c r="A345" i="61"/>
  <c r="A318" i="61"/>
  <c r="A211" i="61"/>
  <c r="A420" i="61"/>
  <c r="A431" i="61"/>
  <c r="A58" i="61"/>
  <c r="A288" i="61"/>
  <c r="A383" i="61"/>
  <c r="A382" i="61"/>
  <c r="A182" i="61"/>
  <c r="A181" i="61"/>
  <c r="A238" i="61"/>
  <c r="A286" i="61"/>
  <c r="A405" i="61"/>
  <c r="A388" i="61"/>
  <c r="A71" i="61"/>
  <c r="A47" i="61"/>
  <c r="A175" i="61"/>
  <c r="A148" i="61"/>
  <c r="A121" i="61"/>
  <c r="A371" i="61"/>
  <c r="A344" i="61"/>
  <c r="A317" i="61"/>
  <c r="A210" i="61"/>
  <c r="A186" i="61"/>
  <c r="A425" i="61"/>
  <c r="A230" i="61"/>
  <c r="A66" i="61"/>
  <c r="A46" i="61"/>
  <c r="A174" i="61"/>
  <c r="A147" i="61"/>
  <c r="A120" i="61"/>
  <c r="A370" i="61"/>
  <c r="A343" i="61"/>
  <c r="A316" i="61"/>
  <c r="A209" i="61"/>
  <c r="A85" i="61"/>
  <c r="A414" i="61"/>
  <c r="A82" i="61"/>
  <c r="A45" i="61"/>
  <c r="A173" i="61"/>
  <c r="A146" i="61"/>
  <c r="A119" i="61"/>
  <c r="A369" i="61"/>
  <c r="A342" i="61"/>
  <c r="A315" i="61"/>
  <c r="A208" i="61"/>
  <c r="A386" i="61"/>
  <c r="A413" i="61"/>
  <c r="A7" i="61"/>
  <c r="A81" i="61"/>
  <c r="A44" i="61"/>
  <c r="A172" i="61"/>
  <c r="A145" i="61"/>
  <c r="A118" i="61"/>
  <c r="A368" i="61"/>
  <c r="A341" i="61"/>
  <c r="A314" i="61"/>
  <c r="A207" i="61"/>
  <c r="A69" i="61"/>
  <c r="A378" i="61"/>
  <c r="A401" i="61"/>
  <c r="A95" i="61"/>
  <c r="A171" i="61"/>
  <c r="A144" i="61"/>
  <c r="A117" i="61"/>
  <c r="A367" i="61"/>
  <c r="A340" i="61"/>
  <c r="A313" i="61"/>
  <c r="A206" i="61"/>
  <c r="A403" i="61"/>
  <c r="A400" i="61"/>
  <c r="A43" i="61"/>
  <c r="A170" i="61"/>
  <c r="A143" i="61"/>
  <c r="A116" i="61"/>
  <c r="A366" i="61"/>
  <c r="A339" i="61"/>
  <c r="A312" i="61"/>
  <c r="A205" i="61"/>
  <c r="A258" i="61"/>
  <c r="A257" i="61"/>
  <c r="A256" i="61"/>
  <c r="A255" i="61"/>
  <c r="A254" i="61"/>
  <c r="A253" i="61"/>
  <c r="A252" i="61"/>
  <c r="A10" i="61"/>
  <c r="A240" i="61"/>
  <c r="A224" i="61"/>
  <c r="A225" i="61"/>
  <c r="A61" i="61"/>
  <c r="A418" i="61"/>
  <c r="A11" i="61"/>
  <c r="A428" i="61"/>
  <c r="A427" i="61"/>
  <c r="A426" i="61"/>
  <c r="A429" i="61"/>
  <c r="A424" i="61"/>
  <c r="A42" i="61"/>
  <c r="A169" i="61"/>
  <c r="A142" i="61"/>
  <c r="A115" i="61"/>
  <c r="A365" i="61"/>
  <c r="A338" i="61"/>
  <c r="A311" i="61"/>
  <c r="A204" i="61"/>
  <c r="A260" i="61"/>
  <c r="A244" i="61"/>
  <c r="A259" i="61"/>
  <c r="A41" i="61"/>
  <c r="A168" i="61"/>
  <c r="A141" i="61"/>
  <c r="A114" i="61"/>
  <c r="A364" i="61"/>
  <c r="A337" i="61"/>
  <c r="A310" i="61"/>
  <c r="A203" i="61"/>
  <c r="A381" i="61"/>
  <c r="A430" i="61"/>
  <c r="A263" i="61"/>
  <c r="A79" i="61"/>
  <c r="A241" i="61"/>
  <c r="A262" i="61"/>
  <c r="A242" i="61"/>
  <c r="A80" i="61"/>
  <c r="A40" i="61"/>
  <c r="A167" i="61"/>
  <c r="A140" i="61"/>
  <c r="A113" i="61"/>
  <c r="A363" i="61"/>
  <c r="A336" i="61"/>
  <c r="A309" i="61"/>
  <c r="A202" i="61"/>
  <c r="A235" i="61"/>
  <c r="A54" i="61"/>
  <c r="A411" i="61"/>
  <c r="A410" i="61"/>
  <c r="A39" i="61"/>
  <c r="A166" i="61"/>
  <c r="A139" i="61"/>
  <c r="A112" i="61"/>
  <c r="A362" i="61"/>
  <c r="A335" i="61"/>
  <c r="A308" i="61"/>
  <c r="A201" i="61"/>
  <c r="A57" i="61"/>
  <c r="A56" i="61"/>
  <c r="A38" i="61"/>
  <c r="A165" i="61"/>
  <c r="A138" i="61"/>
  <c r="A111" i="61"/>
  <c r="A361" i="61"/>
  <c r="A334" i="61"/>
  <c r="A307" i="61"/>
  <c r="A200" i="61"/>
  <c r="A289" i="61"/>
  <c r="A290" i="61"/>
  <c r="A287" i="61"/>
  <c r="A37" i="61"/>
  <c r="A164" i="61"/>
  <c r="A137" i="61"/>
  <c r="A110" i="61"/>
  <c r="A360" i="61"/>
  <c r="A333" i="61"/>
  <c r="A306" i="61"/>
  <c r="A199" i="61"/>
  <c r="A278" i="61"/>
  <c r="A269" i="61"/>
  <c r="A272" i="61"/>
  <c r="A36" i="61"/>
  <c r="A163" i="61"/>
  <c r="A136" i="61"/>
  <c r="A109" i="61"/>
  <c r="A359" i="61"/>
  <c r="A332" i="61"/>
  <c r="A305" i="61"/>
  <c r="A198" i="61"/>
  <c r="A284" i="61"/>
  <c r="A394" i="61"/>
  <c r="A392" i="61"/>
  <c r="A35" i="61"/>
  <c r="A162" i="61"/>
  <c r="A135" i="61"/>
  <c r="A108" i="61"/>
  <c r="A358" i="61"/>
  <c r="A331" i="61"/>
  <c r="A304" i="61"/>
  <c r="A197" i="61"/>
  <c r="A267" i="61"/>
  <c r="A391" i="61"/>
  <c r="A34" i="61"/>
  <c r="A161" i="61"/>
  <c r="A134" i="61"/>
  <c r="A107" i="61"/>
  <c r="A357" i="61"/>
  <c r="A330" i="61"/>
  <c r="A303" i="61"/>
  <c r="A196" i="61"/>
  <c r="A409" i="61"/>
  <c r="A99" i="61"/>
  <c r="A97" i="61"/>
  <c r="A94" i="61"/>
  <c r="A399" i="61"/>
  <c r="A33" i="61"/>
  <c r="A160" i="61"/>
  <c r="A133" i="61"/>
  <c r="A106" i="61"/>
  <c r="A356" i="61"/>
  <c r="A329" i="61"/>
  <c r="A302" i="61"/>
  <c r="A195" i="61"/>
  <c r="A187" i="61"/>
  <c r="A417" i="61"/>
  <c r="A52" i="61"/>
  <c r="A408" i="61"/>
  <c r="A239" i="61"/>
  <c r="A98" i="61"/>
  <c r="A96" i="61"/>
  <c r="A93" i="61"/>
  <c r="A32" i="61"/>
  <c r="A159" i="61"/>
  <c r="A132" i="61"/>
  <c r="A105" i="61"/>
  <c r="A355" i="61"/>
  <c r="A328" i="61"/>
  <c r="A301" i="61"/>
  <c r="A194" i="61"/>
  <c r="A283" i="61"/>
  <c r="A221" i="61"/>
  <c r="A220" i="61"/>
  <c r="A217" i="61"/>
  <c r="A21" i="61"/>
  <c r="A22" i="61"/>
  <c r="A23" i="61"/>
  <c r="A25" i="61"/>
  <c r="A24" i="61"/>
  <c r="A237" i="61"/>
  <c r="A380" i="61"/>
  <c r="A55" i="61"/>
  <c r="A234" i="61"/>
  <c r="A232" i="61"/>
  <c r="A412" i="61"/>
  <c r="A295" i="61"/>
  <c r="A227" i="61"/>
  <c r="A282" i="61"/>
  <c r="A280" i="61"/>
  <c r="A281" i="61"/>
  <c r="A279" i="61"/>
  <c r="A4" i="61"/>
  <c r="A294" i="61"/>
  <c r="A226" i="61"/>
  <c r="A419" i="61"/>
  <c r="A75" i="61"/>
  <c r="A76" i="61"/>
  <c r="A184" i="61"/>
  <c r="A17" i="61"/>
  <c r="A74" i="61"/>
  <c r="A18" i="61"/>
  <c r="A16" i="61"/>
  <c r="A379" i="61"/>
  <c r="A53" i="61"/>
  <c r="A216" i="61"/>
  <c r="A377" i="61"/>
  <c r="A73" i="61"/>
  <c r="A72" i="61"/>
  <c r="A77" i="61"/>
  <c r="A70" i="61"/>
  <c r="A31" i="61"/>
  <c r="A158" i="61"/>
  <c r="A131" i="61"/>
  <c r="A104" i="61"/>
  <c r="A354" i="61"/>
  <c r="A327" i="61"/>
  <c r="A300" i="61"/>
  <c r="A193" i="61"/>
  <c r="A233" i="61"/>
  <c r="A231" i="61"/>
  <c r="A92" i="61"/>
  <c r="A236" i="61"/>
  <c r="A219" i="61"/>
  <c r="A15" i="61"/>
  <c r="A218" i="61"/>
  <c r="A87" i="61"/>
  <c r="A86" i="61"/>
  <c r="A88" i="61"/>
  <c r="A89" i="61"/>
  <c r="A415" i="61"/>
  <c r="A8" i="61"/>
  <c r="A9" i="61"/>
  <c r="A59" i="61"/>
  <c r="A60" i="61"/>
  <c r="A384" i="61"/>
  <c r="A228" i="61"/>
  <c r="A264" i="61"/>
  <c r="A13" i="61"/>
  <c r="A12" i="61"/>
  <c r="A6" i="61"/>
  <c r="A273" i="61"/>
  <c r="A277" i="61"/>
  <c r="A268" i="61"/>
  <c r="A416" i="61"/>
  <c r="A20" i="61"/>
  <c r="A19" i="61"/>
  <c r="A285" i="61"/>
  <c r="A404" i="61"/>
  <c r="A291" i="61"/>
  <c r="A243" i="61"/>
  <c r="A188" i="61"/>
  <c r="A251" i="61"/>
  <c r="A250" i="61"/>
  <c r="A249" i="61"/>
  <c r="A248" i="61"/>
  <c r="A247" i="61"/>
  <c r="A246" i="61"/>
  <c r="A245" i="61"/>
  <c r="A396" i="61"/>
  <c r="A395" i="61"/>
  <c r="A393" i="61"/>
  <c r="A390" i="61"/>
  <c r="A387" i="61"/>
  <c r="A30" i="61"/>
  <c r="A157" i="61"/>
  <c r="A130" i="61"/>
  <c r="A103" i="61"/>
  <c r="A353" i="61"/>
  <c r="A326" i="61"/>
  <c r="A299" i="61"/>
  <c r="A192" i="61"/>
  <c r="A91" i="61"/>
  <c r="A398" i="61"/>
  <c r="A65" i="61"/>
  <c r="A423" i="61"/>
  <c r="A29" i="61"/>
  <c r="A156" i="61"/>
  <c r="A129" i="61"/>
  <c r="A102" i="61"/>
  <c r="A352" i="61"/>
  <c r="A325" i="61"/>
  <c r="A298" i="61"/>
  <c r="A191" i="61"/>
  <c r="A407" i="61"/>
  <c r="A90" i="61"/>
  <c r="A397" i="61"/>
  <c r="A64" i="61"/>
  <c r="A422" i="61"/>
  <c r="A28" i="61"/>
  <c r="A155" i="61"/>
  <c r="A128" i="61"/>
  <c r="A101" i="61"/>
  <c r="A351" i="61"/>
  <c r="A324" i="61"/>
  <c r="A297" i="61"/>
  <c r="A190" i="61"/>
  <c r="A229" i="61"/>
  <c r="A402" i="61"/>
  <c r="A63" i="61"/>
  <c r="A421" i="61"/>
  <c r="A27" i="61"/>
  <c r="A154" i="61"/>
  <c r="A127" i="61"/>
  <c r="A100" i="61"/>
  <c r="A350" i="61"/>
  <c r="A323" i="61"/>
  <c r="A296" i="61"/>
  <c r="A189" i="61"/>
  <c r="A68" i="61"/>
  <c r="A385" i="61"/>
  <c r="A183" i="61"/>
  <c r="A14" i="61"/>
  <c r="A5" i="61"/>
  <c r="A78" i="61"/>
  <c r="A67" i="61"/>
  <c r="A62" i="61"/>
  <c r="A26" i="61"/>
  <c r="A10" i="92" l="1"/>
  <c r="A8" i="92"/>
  <c r="A19" i="92"/>
  <c r="A18" i="92"/>
  <c r="A17" i="92"/>
  <c r="A16" i="92"/>
  <c r="A15" i="92"/>
  <c r="A14" i="92"/>
  <c r="A13" i="92"/>
  <c r="A9" i="92"/>
  <c r="A24" i="83" l="1"/>
  <c r="A28" i="77"/>
  <c r="A27" i="77"/>
  <c r="A26" i="77"/>
  <c r="A25" i="77"/>
  <c r="A24" i="77"/>
  <c r="A23" i="77"/>
  <c r="A22" i="77"/>
  <c r="A9" i="76" l="1"/>
  <c r="A45" i="67"/>
  <c r="A32" i="67"/>
  <c r="A31" i="67"/>
  <c r="A16" i="83" l="1"/>
  <c r="A15" i="83"/>
  <c r="A13" i="77" l="1"/>
  <c r="A16" i="68" l="1"/>
  <c r="A16" i="62" l="1"/>
  <c r="A9" i="83" l="1"/>
  <c r="A21" i="83"/>
  <c r="A20" i="83"/>
  <c r="A35" i="78"/>
  <c r="A34" i="78"/>
  <c r="A44" i="68"/>
  <c r="A22" i="68"/>
  <c r="A21" i="68"/>
  <c r="A20" i="68"/>
  <c r="A19" i="68"/>
  <c r="A13" i="68"/>
  <c r="A12" i="68"/>
  <c r="A11" i="68"/>
  <c r="A10" i="68"/>
  <c r="A44" i="65" l="1"/>
  <c r="A14" i="58" l="1"/>
  <c r="A9" i="91"/>
  <c r="A41" i="91"/>
  <c r="A40" i="91"/>
  <c r="A39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8" i="91"/>
  <c r="A10" i="72" l="1"/>
  <c r="A9" i="58" l="1"/>
  <c r="A43" i="65"/>
  <c r="A37" i="65"/>
  <c r="A36" i="65"/>
  <c r="A30" i="65"/>
  <c r="A29" i="65"/>
  <c r="A28" i="65"/>
  <c r="A12" i="64"/>
  <c r="A11" i="64"/>
  <c r="A18" i="77"/>
  <c r="A11" i="77" l="1"/>
  <c r="A17" i="84" l="1"/>
  <c r="A15" i="62"/>
  <c r="A14" i="62"/>
  <c r="A10" i="64" l="1"/>
  <c r="A16" i="77" l="1"/>
  <c r="A13" i="65" l="1"/>
  <c r="A12" i="65"/>
  <c r="A11" i="65"/>
  <c r="A49" i="78" l="1"/>
  <c r="A16" i="67"/>
  <c r="A15" i="67"/>
  <c r="A14" i="67"/>
  <c r="A13" i="67"/>
  <c r="A17" i="67"/>
  <c r="A18" i="74" l="1"/>
  <c r="A17" i="74"/>
  <c r="A16" i="74"/>
  <c r="A15" i="74"/>
  <c r="A14" i="74"/>
  <c r="A13" i="74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82" i="67"/>
  <c r="A81" i="67"/>
  <c r="A80" i="67"/>
  <c r="A79" i="67"/>
  <c r="A62" i="67"/>
  <c r="A461" i="60" l="1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41" i="88" l="1"/>
  <c r="A40" i="88"/>
  <c r="A39" i="88"/>
  <c r="A38" i="88"/>
  <c r="A37" i="88"/>
  <c r="A36" i="88"/>
  <c r="A35" i="88"/>
  <c r="A33" i="88"/>
  <c r="A32" i="88"/>
  <c r="A31" i="88"/>
  <c r="A30" i="88"/>
  <c r="A29" i="88"/>
  <c r="A28" i="88"/>
  <c r="A27" i="88"/>
  <c r="A26" i="88"/>
  <c r="A24" i="88"/>
  <c r="A23" i="88"/>
  <c r="A22" i="88"/>
  <c r="A20" i="88"/>
  <c r="A19" i="88"/>
  <c r="A18" i="88"/>
  <c r="A16" i="88"/>
  <c r="A15" i="88"/>
  <c r="A14" i="88"/>
  <c r="A13" i="88"/>
  <c r="A12" i="88"/>
  <c r="A11" i="88"/>
  <c r="A10" i="88"/>
  <c r="A9" i="88"/>
  <c r="A30" i="68" l="1"/>
  <c r="A29" i="68"/>
  <c r="A28" i="68"/>
  <c r="A27" i="68"/>
  <c r="A26" i="68"/>
  <c r="A25" i="68"/>
  <c r="A24" i="68"/>
  <c r="A23" i="68"/>
  <c r="A9" i="68"/>
  <c r="A43" i="68"/>
  <c r="A33" i="68"/>
  <c r="A32" i="68"/>
  <c r="A31" i="68"/>
  <c r="A17" i="77" l="1"/>
  <c r="A10" i="67" l="1"/>
  <c r="A11" i="67"/>
  <c r="A8" i="88" l="1"/>
  <c r="A7" i="88"/>
  <c r="AD2" i="88"/>
  <c r="A32" i="58" l="1"/>
  <c r="A31" i="58"/>
  <c r="A30" i="58"/>
  <c r="A29" i="58"/>
  <c r="A28" i="58"/>
  <c r="A27" i="58"/>
  <c r="A26" i="58"/>
  <c r="A25" i="58"/>
  <c r="A24" i="58"/>
  <c r="A23" i="58"/>
  <c r="A22" i="58"/>
  <c r="A20" i="58"/>
  <c r="A19" i="58"/>
  <c r="A18" i="58"/>
  <c r="A17" i="58"/>
  <c r="A16" i="58"/>
  <c r="A15" i="58"/>
  <c r="A13" i="58"/>
  <c r="A12" i="58"/>
  <c r="A10" i="58"/>
  <c r="A8" i="58"/>
  <c r="A44" i="85"/>
  <c r="A42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44" i="84"/>
  <c r="A40" i="84"/>
  <c r="A39" i="84"/>
  <c r="A38" i="84"/>
  <c r="A33" i="84"/>
  <c r="A32" i="84"/>
  <c r="A31" i="84"/>
  <c r="A30" i="84"/>
  <c r="A29" i="84"/>
  <c r="A28" i="84"/>
  <c r="A27" i="84"/>
  <c r="A26" i="84"/>
  <c r="A25" i="84"/>
  <c r="A24" i="84"/>
  <c r="A23" i="84"/>
  <c r="A22" i="84"/>
  <c r="A21" i="84"/>
  <c r="A20" i="84"/>
  <c r="A19" i="84"/>
  <c r="A18" i="84"/>
  <c r="A16" i="84"/>
  <c r="A15" i="84"/>
  <c r="A14" i="84"/>
  <c r="A13" i="84"/>
  <c r="A12" i="84"/>
  <c r="A11" i="84"/>
  <c r="A10" i="84"/>
  <c r="A9" i="84"/>
  <c r="A8" i="84"/>
  <c r="A47" i="83"/>
  <c r="A46" i="83"/>
  <c r="A43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19" i="83"/>
  <c r="A18" i="83"/>
  <c r="A17" i="83"/>
  <c r="A14" i="83"/>
  <c r="A13" i="83"/>
  <c r="A12" i="83"/>
  <c r="A10" i="83"/>
  <c r="A8" i="83"/>
  <c r="A44" i="82"/>
  <c r="A43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9" i="82"/>
  <c r="A8" i="82"/>
  <c r="A44" i="81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44" i="80"/>
  <c r="A42" i="80"/>
  <c r="A41" i="80"/>
  <c r="A40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41" i="78"/>
  <c r="A40" i="78"/>
  <c r="A39" i="78"/>
  <c r="A38" i="78"/>
  <c r="A37" i="78"/>
  <c r="A36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0" i="78"/>
  <c r="A9" i="78"/>
  <c r="A8" i="78"/>
  <c r="A44" i="77"/>
  <c r="A39" i="77"/>
  <c r="A38" i="77"/>
  <c r="A37" i="77"/>
  <c r="A36" i="77"/>
  <c r="A35" i="77"/>
  <c r="A34" i="77"/>
  <c r="A33" i="77"/>
  <c r="A32" i="77"/>
  <c r="A31" i="77"/>
  <c r="A30" i="77"/>
  <c r="A29" i="77"/>
  <c r="A21" i="77"/>
  <c r="A14" i="77"/>
  <c r="A12" i="77"/>
  <c r="A10" i="77"/>
  <c r="A9" i="77"/>
  <c r="A8" i="77"/>
  <c r="A44" i="76"/>
  <c r="A35" i="76"/>
  <c r="A34" i="76"/>
  <c r="A33" i="76"/>
  <c r="A32" i="76"/>
  <c r="A31" i="76"/>
  <c r="A30" i="76"/>
  <c r="A29" i="76"/>
  <c r="A28" i="76"/>
  <c r="A27" i="76"/>
  <c r="A26" i="76"/>
  <c r="A25" i="76"/>
  <c r="A24" i="76"/>
  <c r="A23" i="76"/>
  <c r="A22" i="76"/>
  <c r="A21" i="76"/>
  <c r="A20" i="76"/>
  <c r="A19" i="76"/>
  <c r="A18" i="76"/>
  <c r="A17" i="76"/>
  <c r="A16" i="76"/>
  <c r="A15" i="76"/>
  <c r="A14" i="76"/>
  <c r="A13" i="76"/>
  <c r="A12" i="76"/>
  <c r="A11" i="76"/>
  <c r="A10" i="76"/>
  <c r="A8" i="76"/>
  <c r="A44" i="74"/>
  <c r="A32" i="74"/>
  <c r="A31" i="74"/>
  <c r="A30" i="74"/>
  <c r="A29" i="74"/>
  <c r="A28" i="74"/>
  <c r="A27" i="74"/>
  <c r="A26" i="74"/>
  <c r="A25" i="74"/>
  <c r="A24" i="74"/>
  <c r="A23" i="74"/>
  <c r="A22" i="74"/>
  <c r="A21" i="74"/>
  <c r="A20" i="74"/>
  <c r="A19" i="74"/>
  <c r="A12" i="74"/>
  <c r="A11" i="74"/>
  <c r="A10" i="74"/>
  <c r="A9" i="74"/>
  <c r="A8" i="74"/>
  <c r="A44" i="73"/>
  <c r="A41" i="73"/>
  <c r="A40" i="73"/>
  <c r="A39" i="73"/>
  <c r="A38" i="73"/>
  <c r="A32" i="73"/>
  <c r="A31" i="73"/>
  <c r="A30" i="73"/>
  <c r="A29" i="73"/>
  <c r="A28" i="73"/>
  <c r="A27" i="73"/>
  <c r="A26" i="73"/>
  <c r="A25" i="73"/>
  <c r="A24" i="73"/>
  <c r="A23" i="73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A9" i="73"/>
  <c r="A8" i="73"/>
  <c r="A45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9" i="72"/>
  <c r="A8" i="72"/>
  <c r="A48" i="71"/>
  <c r="A39" i="71"/>
  <c r="A38" i="71"/>
  <c r="A37" i="71"/>
  <c r="A36" i="71"/>
  <c r="A35" i="71"/>
  <c r="A34" i="71"/>
  <c r="A33" i="71"/>
  <c r="A32" i="71"/>
  <c r="A31" i="71"/>
  <c r="A30" i="71"/>
  <c r="A29" i="71"/>
  <c r="A28" i="71"/>
  <c r="A27" i="71"/>
  <c r="A26" i="71"/>
  <c r="A25" i="71"/>
  <c r="A22" i="71"/>
  <c r="A21" i="71"/>
  <c r="A20" i="71"/>
  <c r="A19" i="71"/>
  <c r="A18" i="71"/>
  <c r="A17" i="71"/>
  <c r="A16" i="71"/>
  <c r="A12" i="71"/>
  <c r="A10" i="71"/>
  <c r="A9" i="71"/>
  <c r="A8" i="71"/>
  <c r="A44" i="70" l="1"/>
  <c r="A43" i="70"/>
  <c r="A42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44" i="69"/>
  <c r="A43" i="69"/>
  <c r="A42" i="69"/>
  <c r="A30" i="69"/>
  <c r="A29" i="69"/>
  <c r="A28" i="69"/>
  <c r="A27" i="69"/>
  <c r="A26" i="69"/>
  <c r="A25" i="69"/>
  <c r="A24" i="69"/>
  <c r="A23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8" i="68"/>
  <c r="A61" i="67"/>
  <c r="A59" i="67"/>
  <c r="A60" i="67"/>
  <c r="A58" i="67"/>
  <c r="A57" i="67"/>
  <c r="A56" i="67"/>
  <c r="A46" i="67"/>
  <c r="A44" i="67"/>
  <c r="A43" i="67"/>
  <c r="A42" i="67"/>
  <c r="A41" i="67"/>
  <c r="A40" i="67"/>
  <c r="A39" i="67"/>
  <c r="A38" i="67"/>
  <c r="A37" i="67"/>
  <c r="A36" i="67"/>
  <c r="A35" i="67"/>
  <c r="A34" i="67"/>
  <c r="A33" i="67"/>
  <c r="A30" i="67"/>
  <c r="A29" i="67"/>
  <c r="A28" i="67"/>
  <c r="A27" i="67"/>
  <c r="A26" i="67"/>
  <c r="A25" i="67"/>
  <c r="A24" i="67"/>
  <c r="A23" i="67"/>
  <c r="A22" i="67"/>
  <c r="A21" i="67"/>
  <c r="A20" i="67"/>
  <c r="A19" i="67"/>
  <c r="A18" i="67"/>
  <c r="A9" i="67"/>
  <c r="A12" i="67"/>
  <c r="A8" i="67"/>
  <c r="A8" i="66" l="1"/>
  <c r="A27" i="65"/>
  <c r="A26" i="65"/>
  <c r="A25" i="65"/>
  <c r="A24" i="65"/>
  <c r="A23" i="65"/>
  <c r="A22" i="65"/>
  <c r="A21" i="65"/>
  <c r="A20" i="65"/>
  <c r="A19" i="65"/>
  <c r="A18" i="65"/>
  <c r="A17" i="65"/>
  <c r="A16" i="65"/>
  <c r="A15" i="65"/>
  <c r="A14" i="65"/>
  <c r="A10" i="65"/>
  <c r="A9" i="65"/>
  <c r="A8" i="65"/>
  <c r="A44" i="64"/>
  <c r="A43" i="64"/>
  <c r="A42" i="64"/>
  <c r="A34" i="64"/>
  <c r="A33" i="64"/>
  <c r="A32" i="64"/>
  <c r="A31" i="64"/>
  <c r="A30" i="64"/>
  <c r="A29" i="64"/>
  <c r="A28" i="64"/>
  <c r="A27" i="64"/>
  <c r="A26" i="64"/>
  <c r="A25" i="64"/>
  <c r="A24" i="64"/>
  <c r="A23" i="64"/>
  <c r="A22" i="64"/>
  <c r="A21" i="64"/>
  <c r="A20" i="64"/>
  <c r="A19" i="64"/>
  <c r="A18" i="64"/>
  <c r="A17" i="64"/>
  <c r="A16" i="64"/>
  <c r="A15" i="64"/>
  <c r="A14" i="64"/>
  <c r="A13" i="64"/>
  <c r="A9" i="64"/>
  <c r="A8" i="64"/>
  <c r="A7" i="58"/>
  <c r="A54" i="62" l="1"/>
  <c r="A53" i="62"/>
  <c r="A52" i="62"/>
  <c r="A51" i="62"/>
  <c r="A50" i="62"/>
  <c r="A49" i="62"/>
  <c r="A48" i="62"/>
  <c r="A47" i="62"/>
  <c r="A46" i="62"/>
  <c r="A45" i="62"/>
  <c r="A44" i="62"/>
  <c r="A43" i="62"/>
  <c r="A42" i="62"/>
  <c r="A41" i="62"/>
  <c r="A40" i="62"/>
  <c r="A39" i="62"/>
  <c r="A38" i="62"/>
  <c r="A37" i="62"/>
  <c r="A36" i="62"/>
  <c r="A35" i="62"/>
  <c r="A34" i="62"/>
  <c r="A33" i="62"/>
  <c r="A32" i="62"/>
  <c r="A31" i="62"/>
  <c r="A30" i="62"/>
  <c r="A29" i="62"/>
  <c r="A28" i="62"/>
  <c r="A27" i="62"/>
  <c r="A13" i="62"/>
  <c r="A12" i="62"/>
  <c r="A11" i="62"/>
  <c r="A10" i="62"/>
  <c r="A9" i="62"/>
  <c r="A8" i="62"/>
  <c r="A81" i="44" l="1"/>
  <c r="A80" i="44"/>
  <c r="A79" i="44"/>
  <c r="A78" i="44"/>
  <c r="A77" i="44"/>
  <c r="A76" i="44"/>
  <c r="A75" i="44"/>
  <c r="A74" i="44"/>
  <c r="A73" i="44"/>
  <c r="A72" i="44"/>
  <c r="A71" i="44"/>
  <c r="A70" i="44"/>
  <c r="A69" i="44"/>
  <c r="A68" i="44"/>
  <c r="A67" i="44"/>
  <c r="A66" i="44"/>
  <c r="A65" i="44"/>
  <c r="A64" i="44"/>
  <c r="A63" i="44"/>
  <c r="A62" i="44"/>
  <c r="A61" i="44"/>
  <c r="A60" i="44"/>
  <c r="A59" i="44"/>
  <c r="A58" i="44"/>
  <c r="A57" i="44"/>
  <c r="A56" i="44"/>
  <c r="A55" i="44"/>
  <c r="A54" i="44"/>
  <c r="A53" i="44"/>
  <c r="A52" i="44"/>
  <c r="A51" i="44"/>
  <c r="A50" i="44"/>
  <c r="A49" i="44"/>
  <c r="A48" i="44"/>
  <c r="A47" i="44"/>
  <c r="A46" i="44"/>
  <c r="A45" i="44"/>
  <c r="A44" i="44"/>
  <c r="A43" i="44"/>
  <c r="A42" i="44"/>
  <c r="A41" i="44"/>
  <c r="A40" i="44"/>
  <c r="A39" i="44"/>
  <c r="A38" i="44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45" i="58" l="1"/>
  <c r="A44" i="58"/>
  <c r="A43" i="58"/>
  <c r="A42" i="58"/>
  <c r="A41" i="58"/>
  <c r="A40" i="58"/>
  <c r="A39" i="58"/>
  <c r="A38" i="58"/>
  <c r="A37" i="58"/>
  <c r="A34" i="58"/>
  <c r="A33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9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9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9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A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A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A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B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B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B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C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C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C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D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D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D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E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E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E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F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F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F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0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0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0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1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1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1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2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2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2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3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3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3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4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4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4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A6" authorId="0" shapeId="0" xr:uid="{00000000-0006-0000-2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B6" authorId="0" shapeId="0" xr:uid="{00000000-0006-0000-2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C6" authorId="0" shapeId="0" xr:uid="{00000000-0006-0000-2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D6" authorId="0" shapeId="0" xr:uid="{00000000-0006-0000-2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<sst xmlns="http://schemas.openxmlformats.org/spreadsheetml/2006/main" count="9696" uniqueCount="2271">
  <si>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</si>
  <si>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</si>
  <si>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</si>
  <si>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</si>
  <si>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</si>
  <si>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</si>
  <si>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</si>
  <si>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</si>
  <si>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</si>
  <si>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</si>
  <si>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</si>
  <si>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</si>
  <si>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</si>
  <si>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</si>
  <si>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</si>
  <si>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</si>
  <si>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</si>
  <si>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</si>
  <si>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</si>
  <si>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</si>
  <si>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</si>
  <si>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</si>
  <si>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</si>
  <si>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</si>
  <si>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</si>
  <si>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</si>
  <si>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</si>
  <si>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</si>
  <si>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</si>
  <si>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</si>
  <si>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</si>
  <si>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</si>
  <si>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</si>
  <si>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</si>
  <si>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</si>
  <si>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</si>
  <si>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</si>
  <si>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</si>
  <si>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</si>
  <si>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</si>
  <si>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</si>
  <si>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</si>
  <si>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</si>
  <si>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</si>
  <si>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</si>
  <si>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</si>
  <si>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</si>
  <si>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</si>
  <si>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</si>
  <si>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</si>
  <si>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</si>
  <si>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</si>
  <si>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</si>
  <si>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</si>
  <si>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</si>
  <si>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</si>
  <si>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</si>
  <si>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</si>
  <si>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</si>
  <si>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</si>
  <si>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</si>
  <si>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</si>
  <si>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</si>
  <si>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</si>
  <si>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</si>
  <si>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</si>
  <si>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</si>
  <si>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</si>
  <si>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</si>
  <si>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7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</si>
  <si>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7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</si>
  <si>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7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</si>
  <si>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7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</si>
  <si>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7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</si>
  <si>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7"/>
  </si>
  <si>
    <t>各テーブルのSQL作成</t>
    <rPh sb="0" eb="1">
      <t>カク</t>
    </rPh>
    <rPh sb="9" eb="11">
      <t>サクセイ</t>
    </rPh>
    <phoneticPr fontId="7"/>
  </si>
  <si>
    <t>機能マスタ</t>
    <rPh sb="0" eb="2">
      <t>キノウ</t>
    </rPh>
    <phoneticPr fontId="7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</si>
  <si>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7"/>
  </si>
  <si>
    <t>テーブル項目定義</t>
    <rPh sb="6" eb="8">
      <t>テイギ</t>
    </rPh>
    <phoneticPr fontId="8"/>
  </si>
  <si>
    <t>システム名</t>
    <rPh sb="4" eb="5">
      <t>メイ</t>
    </rPh>
    <phoneticPr fontId="8"/>
  </si>
  <si>
    <t>業務分類名</t>
    <rPh sb="0" eb="2">
      <t>ギョウム</t>
    </rPh>
    <rPh sb="2" eb="4">
      <t>ブンルイ</t>
    </rPh>
    <rPh sb="4" eb="5">
      <t>メイ</t>
    </rPh>
    <phoneticPr fontId="8"/>
  </si>
  <si>
    <t>テーブル分類名</t>
    <rPh sb="4" eb="6">
      <t>ブンルイ</t>
    </rPh>
    <rPh sb="6" eb="7">
      <t>メイ</t>
    </rPh>
    <phoneticPr fontId="8"/>
  </si>
  <si>
    <t>作成/修正日</t>
    <rPh sb="0" eb="2">
      <t>サクセイ</t>
    </rPh>
    <rPh sb="3" eb="5">
      <t>シュウセイ</t>
    </rPh>
    <rPh sb="5" eb="6">
      <t>ビ</t>
    </rPh>
    <phoneticPr fontId="8"/>
  </si>
  <si>
    <t>作成/修正者</t>
    <rPh sb="0" eb="2">
      <t>サクセイ</t>
    </rPh>
    <rPh sb="3" eb="5">
      <t>シュウセイ</t>
    </rPh>
    <rPh sb="5" eb="6">
      <t>シャ</t>
    </rPh>
    <phoneticPr fontId="8"/>
  </si>
  <si>
    <t>版数</t>
    <rPh sb="0" eb="2">
      <t>ハンスウ</t>
    </rPh>
    <phoneticPr fontId="8"/>
  </si>
  <si>
    <t>新基幹システム</t>
    <phoneticPr fontId="7"/>
  </si>
  <si>
    <t>K.マスタ</t>
    <phoneticPr fontId="7"/>
  </si>
  <si>
    <t>マスタ</t>
    <phoneticPr fontId="7"/>
  </si>
  <si>
    <t>トスコ</t>
    <phoneticPr fontId="7"/>
  </si>
  <si>
    <t>1.0(初版)</t>
    <phoneticPr fontId="7"/>
  </si>
  <si>
    <t>№</t>
    <phoneticPr fontId="8"/>
  </si>
  <si>
    <t>テーブル名</t>
    <rPh sb="4" eb="5">
      <t>メイ</t>
    </rPh>
    <phoneticPr fontId="8"/>
  </si>
  <si>
    <t>テーブルID</t>
    <phoneticPr fontId="8"/>
  </si>
  <si>
    <t>テーブル概要</t>
    <rPh sb="4" eb="6">
      <t>ガイヨウ</t>
    </rPh>
    <phoneticPr fontId="7"/>
  </si>
  <si>
    <t>m_kino</t>
  </si>
  <si>
    <t>権限マスタ</t>
    <rPh sb="0" eb="2">
      <t>ケンゲン</t>
    </rPh>
    <phoneticPr fontId="7"/>
  </si>
  <si>
    <t>m_kengen</t>
  </si>
  <si>
    <t>権限詳細マスタ（部署工程）</t>
    <rPh sb="0" eb="4">
      <t>ケンゲンショウサイ</t>
    </rPh>
    <rPh sb="8" eb="10">
      <t>ブショ</t>
    </rPh>
    <rPh sb="10" eb="12">
      <t>コウテイ</t>
    </rPh>
    <phoneticPr fontId="7"/>
  </si>
  <si>
    <t>m_kengen_bushokotei_m</t>
  </si>
  <si>
    <t>品種マスタ</t>
    <rPh sb="0" eb="2">
      <t>ヒンシュ</t>
    </rPh>
    <phoneticPr fontId="7"/>
  </si>
  <si>
    <t>m_hinshu</t>
  </si>
  <si>
    <t>製品原反マスタ</t>
    <rPh sb="0" eb="2">
      <t>セイヒン</t>
    </rPh>
    <rPh sb="2" eb="4">
      <t>ゲンタン</t>
    </rPh>
    <phoneticPr fontId="7"/>
  </si>
  <si>
    <t>m_seihin_gentan</t>
    <phoneticPr fontId="7"/>
  </si>
  <si>
    <t>業者マスタ</t>
    <rPh sb="0" eb="2">
      <t>ギョウシャ</t>
    </rPh>
    <phoneticPr fontId="7"/>
  </si>
  <si>
    <t>m_gyosha</t>
  </si>
  <si>
    <t>工程マスタ</t>
    <rPh sb="0" eb="2">
      <t>コウテイ</t>
    </rPh>
    <phoneticPr fontId="7"/>
  </si>
  <si>
    <t>m_kotei</t>
  </si>
  <si>
    <t>部署工程マスタ</t>
    <rPh sb="0" eb="2">
      <t>ブショ</t>
    </rPh>
    <rPh sb="2" eb="4">
      <t>コウテイ</t>
    </rPh>
    <phoneticPr fontId="7"/>
  </si>
  <si>
    <t>m_bushokotei</t>
  </si>
  <si>
    <t>品種大分類マスタ</t>
    <rPh sb="0" eb="2">
      <t>ヒンシュ</t>
    </rPh>
    <rPh sb="2" eb="5">
      <t>ダイブンルイ</t>
    </rPh>
    <phoneticPr fontId="7"/>
  </si>
  <si>
    <t>m_hinshu_daibunrui</t>
  </si>
  <si>
    <t>品種中分類マスタ</t>
    <rPh sb="0" eb="5">
      <t>ヒンシュチュウブンルイ</t>
    </rPh>
    <phoneticPr fontId="7"/>
  </si>
  <si>
    <t>m_hinshu_chubunrui</t>
  </si>
  <si>
    <t>単位マスタ</t>
    <rPh sb="0" eb="2">
      <t>タンイ</t>
    </rPh>
    <phoneticPr fontId="7"/>
  </si>
  <si>
    <t>m_tani</t>
  </si>
  <si>
    <t>通貨マスタ</t>
    <rPh sb="0" eb="2">
      <t>ツウカ</t>
    </rPh>
    <phoneticPr fontId="7"/>
  </si>
  <si>
    <t>m_tsuka</t>
  </si>
  <si>
    <t>管轄マスタ</t>
    <phoneticPr fontId="7"/>
  </si>
  <si>
    <t>m_kankatsu</t>
  </si>
  <si>
    <t>保管場所マスタ</t>
    <rPh sb="0" eb="4">
      <t>ホカンバショ</t>
    </rPh>
    <phoneticPr fontId="7"/>
  </si>
  <si>
    <t>m_hokanbasho</t>
  </si>
  <si>
    <t>採番マスタ</t>
    <rPh sb="0" eb="2">
      <t>サイバン</t>
    </rPh>
    <phoneticPr fontId="7"/>
  </si>
  <si>
    <t>m_saiban</t>
  </si>
  <si>
    <t>採番詳細マスタ</t>
    <phoneticPr fontId="7"/>
  </si>
  <si>
    <t>m_saiban_ｍ</t>
    <phoneticPr fontId="7"/>
  </si>
  <si>
    <t>製品分類マスタ</t>
    <rPh sb="0" eb="4">
      <t>セイヒンブンルイ</t>
    </rPh>
    <phoneticPr fontId="7"/>
  </si>
  <si>
    <t>m_seihin_bunrui</t>
  </si>
  <si>
    <t>利用者マスタ</t>
    <rPh sb="0" eb="3">
      <t>リヨウシャ</t>
    </rPh>
    <phoneticPr fontId="7"/>
  </si>
  <si>
    <t>m_riyosha</t>
  </si>
  <si>
    <t>部署マスタ</t>
    <rPh sb="0" eb="2">
      <t>ブショ</t>
    </rPh>
    <phoneticPr fontId="7"/>
  </si>
  <si>
    <t>m_busho</t>
  </si>
  <si>
    <t>カレンダーマスタ</t>
    <phoneticPr fontId="7"/>
  </si>
  <si>
    <t>m_calendar</t>
  </si>
  <si>
    <t>コード名称マスタ</t>
    <rPh sb="3" eb="5">
      <t>メイショウ</t>
    </rPh>
    <phoneticPr fontId="7"/>
  </si>
  <si>
    <t>m_code</t>
  </si>
  <si>
    <t>区分名称マスタ</t>
    <rPh sb="0" eb="4">
      <t>クブンメイショウ</t>
    </rPh>
    <phoneticPr fontId="7"/>
  </si>
  <si>
    <t>m_kubun</t>
  </si>
  <si>
    <t>承認経路マスタ</t>
    <rPh sb="0" eb="4">
      <t>ショウニンケイロ</t>
    </rPh>
    <phoneticPr fontId="7"/>
  </si>
  <si>
    <t>m_shonin_route</t>
  </si>
  <si>
    <t>業者品種マスタ</t>
    <rPh sb="0" eb="4">
      <t>ギョウシャヒンシュ</t>
    </rPh>
    <phoneticPr fontId="7"/>
  </si>
  <si>
    <t>m_gyosha_hinshu</t>
  </si>
  <si>
    <t>科目マスタ</t>
    <rPh sb="0" eb="2">
      <t>カモク</t>
    </rPh>
    <phoneticPr fontId="7"/>
  </si>
  <si>
    <t>m_kamoku</t>
  </si>
  <si>
    <t>経費マスタ</t>
    <phoneticPr fontId="7"/>
  </si>
  <si>
    <t>m_keihi</t>
  </si>
  <si>
    <t>品種単位マスタ</t>
    <rPh sb="0" eb="2">
      <t>ヒンシュ</t>
    </rPh>
    <rPh sb="2" eb="4">
      <t>タンイ</t>
    </rPh>
    <phoneticPr fontId="7"/>
  </si>
  <si>
    <t>m_hinshu_tani</t>
  </si>
  <si>
    <t>単位重量マスタ</t>
    <rPh sb="0" eb="2">
      <t>タンイ</t>
    </rPh>
    <rPh sb="2" eb="4">
      <t>ジュウリョウ</t>
    </rPh>
    <phoneticPr fontId="7"/>
  </si>
  <si>
    <t>m_tani_juryo</t>
  </si>
  <si>
    <t>一括カレンダーマスタ</t>
    <rPh sb="0" eb="2">
      <t>イッカツ</t>
    </rPh>
    <phoneticPr fontId="7"/>
  </si>
  <si>
    <t>m_bulk_calendar</t>
    <phoneticPr fontId="7"/>
  </si>
  <si>
    <t>一括祝祭日カレンダーマスタ</t>
    <rPh sb="0" eb="2">
      <t>イッカツ</t>
    </rPh>
    <phoneticPr fontId="7"/>
  </si>
  <si>
    <t>m_bulk_holiday_calendar</t>
    <phoneticPr fontId="7"/>
  </si>
  <si>
    <t>レートマスタ</t>
    <phoneticPr fontId="7"/>
  </si>
  <si>
    <t>m_rate</t>
    <phoneticPr fontId="7"/>
  </si>
  <si>
    <t xml:space="preserve">単位グループマスタ </t>
  </si>
  <si>
    <t>m_tani_group</t>
    <phoneticPr fontId="7"/>
  </si>
  <si>
    <t>テーブル定義書（マスタ）　変更履歴</t>
    <rPh sb="4" eb="7">
      <t>テイギショ</t>
    </rPh>
    <rPh sb="13" eb="15">
      <t>ヘンコウ</t>
    </rPh>
    <rPh sb="15" eb="17">
      <t>リレキ</t>
    </rPh>
    <phoneticPr fontId="36"/>
  </si>
  <si>
    <t>変更・削除項目</t>
    <rPh sb="0" eb="2">
      <t>ヘンコウ</t>
    </rPh>
    <rPh sb="3" eb="5">
      <t>サクジョ</t>
    </rPh>
    <rPh sb="5" eb="7">
      <t>コウモク</t>
    </rPh>
    <phoneticPr fontId="36"/>
  </si>
  <si>
    <t>修正日</t>
    <rPh sb="0" eb="2">
      <t>シュウセイ</t>
    </rPh>
    <rPh sb="2" eb="3">
      <t>ヒ</t>
    </rPh>
    <phoneticPr fontId="36"/>
  </si>
  <si>
    <t>シート名</t>
    <rPh sb="3" eb="4">
      <t>メイ</t>
    </rPh>
    <phoneticPr fontId="7"/>
  </si>
  <si>
    <t>項目名</t>
    <rPh sb="0" eb="3">
      <t>コウモクメイ</t>
    </rPh>
    <phoneticPr fontId="7"/>
  </si>
  <si>
    <t>変更区分</t>
    <rPh sb="0" eb="2">
      <t>ヘンコウ</t>
    </rPh>
    <rPh sb="2" eb="4">
      <t>クブン</t>
    </rPh>
    <phoneticPr fontId="36"/>
  </si>
  <si>
    <t>用途</t>
    <rPh sb="0" eb="2">
      <t>ヨウト</t>
    </rPh>
    <phoneticPr fontId="36"/>
  </si>
  <si>
    <t>エリアフラグ</t>
    <phoneticPr fontId="7"/>
  </si>
  <si>
    <t>追加</t>
    <rPh sb="0" eb="2">
      <t>ツイカ</t>
    </rPh>
    <phoneticPr fontId="36"/>
  </si>
  <si>
    <t>注文書出力で使用</t>
    <rPh sb="0" eb="3">
      <t>チュウモンショ</t>
    </rPh>
    <rPh sb="3" eb="5">
      <t>シュツリョク</t>
    </rPh>
    <rPh sb="6" eb="8">
      <t>シヨウ</t>
    </rPh>
    <phoneticPr fontId="7"/>
  </si>
  <si>
    <t>郵便番号</t>
  </si>
  <si>
    <t>住所</t>
  </si>
  <si>
    <t>電話番号</t>
    <phoneticPr fontId="7"/>
  </si>
  <si>
    <t>ＦＡＸ番号</t>
    <phoneticPr fontId="7"/>
  </si>
  <si>
    <t>業者品種マスタ</t>
    <rPh sb="0" eb="2">
      <t>ギョウシャ</t>
    </rPh>
    <rPh sb="2" eb="4">
      <t>ヒンシュ</t>
    </rPh>
    <phoneticPr fontId="7"/>
  </si>
  <si>
    <t>帳票タイプ</t>
    <rPh sb="0" eb="2">
      <t>チョウヒョウ</t>
    </rPh>
    <phoneticPr fontId="7"/>
  </si>
  <si>
    <t>製品ラベル出力で使用</t>
    <rPh sb="0" eb="2">
      <t>セイヒン</t>
    </rPh>
    <rPh sb="5" eb="7">
      <t>シュツリョク</t>
    </rPh>
    <rPh sb="8" eb="10">
      <t>シヨウ</t>
    </rPh>
    <phoneticPr fontId="7"/>
  </si>
  <si>
    <t>№</t>
    <phoneticPr fontId="7"/>
  </si>
  <si>
    <t>定義</t>
    <rPh sb="0" eb="2">
      <t>テイギ</t>
    </rPh>
    <phoneticPr fontId="7"/>
  </si>
  <si>
    <t>定義概要</t>
    <rPh sb="0" eb="2">
      <t>テイギ</t>
    </rPh>
    <rPh sb="2" eb="4">
      <t>ガイヨウ</t>
    </rPh>
    <phoneticPr fontId="7"/>
  </si>
  <si>
    <t>マスタデータ（世代管理）</t>
    <rPh sb="7" eb="9">
      <t>セダイ</t>
    </rPh>
    <rPh sb="9" eb="11">
      <t>カンリ</t>
    </rPh>
    <phoneticPr fontId="7"/>
  </si>
  <si>
    <t>１</t>
    <phoneticPr fontId="7"/>
  </si>
  <si>
    <t>各マスタデータ世代管理</t>
    <rPh sb="0" eb="1">
      <t>カク</t>
    </rPh>
    <rPh sb="7" eb="9">
      <t>セダイ</t>
    </rPh>
    <rPh sb="9" eb="11">
      <t>カンリ</t>
    </rPh>
    <phoneticPr fontId="7"/>
  </si>
  <si>
    <t>各マスタの主キーに「改定年月日」項目の設定がある。</t>
    <rPh sb="0" eb="1">
      <t>カク</t>
    </rPh>
    <rPh sb="5" eb="6">
      <t>シュ</t>
    </rPh>
    <rPh sb="12" eb="15">
      <t>ネンガッピ</t>
    </rPh>
    <rPh sb="16" eb="18">
      <t>コウモク</t>
    </rPh>
    <rPh sb="19" eb="21">
      <t>セッテイ</t>
    </rPh>
    <phoneticPr fontId="7"/>
  </si>
  <si>
    <t>この項目によりデータの世代管理を可能とする。通常、有効レコードで世代を管理する場合は削除フラグ＝０で登録するが、各データが廃止及び統合により不要と</t>
    <rPh sb="2" eb="4">
      <t>コウモク</t>
    </rPh>
    <rPh sb="11" eb="13">
      <t>セダイ</t>
    </rPh>
    <rPh sb="13" eb="15">
      <t>カンリ</t>
    </rPh>
    <rPh sb="16" eb="18">
      <t>カノウ</t>
    </rPh>
    <rPh sb="22" eb="24">
      <t>ツウジョウ</t>
    </rPh>
    <rPh sb="25" eb="27">
      <t>ユウコウ</t>
    </rPh>
    <rPh sb="32" eb="34">
      <t>セダイ</t>
    </rPh>
    <rPh sb="35" eb="37">
      <t>カンリ</t>
    </rPh>
    <rPh sb="39" eb="41">
      <t>バアイ</t>
    </rPh>
    <rPh sb="42" eb="44">
      <t>サクジョ</t>
    </rPh>
    <rPh sb="50" eb="52">
      <t>トウロク</t>
    </rPh>
    <rPh sb="56" eb="57">
      <t>カク</t>
    </rPh>
    <rPh sb="61" eb="63">
      <t>ハイシ</t>
    </rPh>
    <rPh sb="63" eb="64">
      <t>オヨ</t>
    </rPh>
    <rPh sb="65" eb="67">
      <t>トウゴウ</t>
    </rPh>
    <rPh sb="70" eb="72">
      <t>フヨウ</t>
    </rPh>
    <phoneticPr fontId="7"/>
  </si>
  <si>
    <t>なった場合は、無効となる改定年月日を削除フラグ＝１（無効）で登録することとする。</t>
    <rPh sb="3" eb="5">
      <t>バアイ</t>
    </rPh>
    <rPh sb="7" eb="9">
      <t>ムコウ</t>
    </rPh>
    <rPh sb="12" eb="17">
      <t>カイテイネンゲツヒ</t>
    </rPh>
    <rPh sb="18" eb="20">
      <t>サクジョ</t>
    </rPh>
    <rPh sb="26" eb="28">
      <t>ムコウ</t>
    </rPh>
    <rPh sb="30" eb="32">
      <t>トウロク</t>
    </rPh>
    <phoneticPr fontId="7"/>
  </si>
  <si>
    <t>初期改定開始日：「1900/01/01」とする</t>
    <rPh sb="0" eb="2">
      <t>ショキ</t>
    </rPh>
    <rPh sb="2" eb="4">
      <t>カイテイ</t>
    </rPh>
    <rPh sb="4" eb="6">
      <t>カイシ</t>
    </rPh>
    <rPh sb="6" eb="7">
      <t>ヒ</t>
    </rPh>
    <phoneticPr fontId="7"/>
  </si>
  <si>
    <t>例</t>
    <rPh sb="0" eb="1">
      <t>レイ</t>
    </rPh>
    <phoneticPr fontId="7"/>
  </si>
  <si>
    <t>↓</t>
    <phoneticPr fontId="7"/>
  </si>
  <si>
    <t>項目</t>
    <rPh sb="0" eb="2">
      <t>コウモク</t>
    </rPh>
    <phoneticPr fontId="7"/>
  </si>
  <si>
    <t>世代1</t>
    <rPh sb="0" eb="2">
      <t>セダイ</t>
    </rPh>
    <phoneticPr fontId="7"/>
  </si>
  <si>
    <t>世代2</t>
    <rPh sb="0" eb="2">
      <t>セダイ</t>
    </rPh>
    <phoneticPr fontId="7"/>
  </si>
  <si>
    <t>世代3</t>
    <rPh sb="0" eb="2">
      <t>セダイ</t>
    </rPh>
    <phoneticPr fontId="7"/>
  </si>
  <si>
    <t>主キー</t>
    <rPh sb="0" eb="1">
      <t>シュ</t>
    </rPh>
    <phoneticPr fontId="7"/>
  </si>
  <si>
    <t>改定年月日</t>
    <rPh sb="2" eb="5">
      <t>ネンガッピ</t>
    </rPh>
    <phoneticPr fontId="7"/>
  </si>
  <si>
    <t>1900/01/01</t>
    <phoneticPr fontId="7"/>
  </si>
  <si>
    <t>2022/01/01</t>
    <phoneticPr fontId="7"/>
  </si>
  <si>
    <t>2022/11/01</t>
    <phoneticPr fontId="7"/>
  </si>
  <si>
    <t>業者コード</t>
  </si>
  <si>
    <t>00001</t>
    <phoneticPr fontId="7"/>
  </si>
  <si>
    <t>業者名</t>
  </si>
  <si>
    <t>山川産業</t>
    <rPh sb="0" eb="2">
      <t>ヤマカワ</t>
    </rPh>
    <rPh sb="2" eb="4">
      <t>サンギョウ</t>
    </rPh>
    <phoneticPr fontId="7"/>
  </si>
  <si>
    <t>株式会社　山川産業</t>
    <rPh sb="0" eb="2">
      <t>カブシキ</t>
    </rPh>
    <rPh sb="2" eb="4">
      <t>カイシャ</t>
    </rPh>
    <rPh sb="5" eb="7">
      <t>ヤマカワ</t>
    </rPh>
    <rPh sb="7" eb="9">
      <t>サンギョウ</t>
    </rPh>
    <phoneticPr fontId="7"/>
  </si>
  <si>
    <t>削除フラグ</t>
    <rPh sb="0" eb="2">
      <t>サクジョ</t>
    </rPh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</si>
  <si>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</si>
  <si>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</si>
  <si>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↑</t>
    <phoneticPr fontId="7"/>
  </si>
  <si>
    <t>2022/11/01に不要となり、不要前（11/01前）に無効データ登録</t>
    <rPh sb="11" eb="13">
      <t>フヨウ</t>
    </rPh>
    <rPh sb="17" eb="19">
      <t>フヨウ</t>
    </rPh>
    <rPh sb="19" eb="20">
      <t>マエ</t>
    </rPh>
    <rPh sb="26" eb="27">
      <t>マエ</t>
    </rPh>
    <rPh sb="29" eb="31">
      <t>ムコウ</t>
    </rPh>
    <rPh sb="34" eb="36">
      <t>トウロク</t>
    </rPh>
    <phoneticPr fontId="7"/>
  </si>
  <si>
    <t>2022/01/01に社名変更により、社名変更前（01/01前）にデータ登録</t>
    <rPh sb="11" eb="13">
      <t>シャメイ</t>
    </rPh>
    <rPh sb="13" eb="15">
      <t>ヘンコウ</t>
    </rPh>
    <rPh sb="19" eb="21">
      <t>シャメイ</t>
    </rPh>
    <rPh sb="21" eb="23">
      <t>ヘンコウ</t>
    </rPh>
    <rPh sb="23" eb="24">
      <t>マエ</t>
    </rPh>
    <rPh sb="30" eb="31">
      <t>マエ</t>
    </rPh>
    <rPh sb="36" eb="38">
      <t>トウロク</t>
    </rPh>
    <phoneticPr fontId="7"/>
  </si>
  <si>
    <t>２</t>
    <phoneticPr fontId="7"/>
  </si>
  <si>
    <t>データ取得</t>
    <rPh sb="3" eb="5">
      <t>シュトク</t>
    </rPh>
    <phoneticPr fontId="7"/>
  </si>
  <si>
    <r>
      <t>データ取得の際、　</t>
    </r>
    <r>
      <rPr>
        <sz val="10"/>
        <color rgb="FFFF0000"/>
        <rFont val="Meiryo UI"/>
        <family val="3"/>
        <charset val="128"/>
      </rPr>
      <t>当日　又は　指定日（以降、基準日と記載）</t>
    </r>
    <r>
      <rPr>
        <sz val="10"/>
        <rFont val="Meiryo UI"/>
        <family val="3"/>
        <charset val="128"/>
      </rPr>
      <t>　を基準に　マスタ期間内データ取得（　</t>
    </r>
    <r>
      <rPr>
        <sz val="10"/>
        <color rgb="FFFF0000"/>
        <rFont val="Meiryo UI"/>
        <family val="3"/>
        <charset val="128"/>
      </rPr>
      <t>MAX(改定年月日）≦　基準日</t>
    </r>
    <r>
      <rPr>
        <sz val="10"/>
        <rFont val="Meiryo UI"/>
        <family val="3"/>
        <charset val="128"/>
      </rPr>
      <t>　）を取得する。</t>
    </r>
    <rPh sb="3" eb="5">
      <t>シュトク</t>
    </rPh>
    <rPh sb="6" eb="7">
      <t>サイ</t>
    </rPh>
    <rPh sb="9" eb="11">
      <t>トウジツ</t>
    </rPh>
    <rPh sb="12" eb="13">
      <t>マタ</t>
    </rPh>
    <rPh sb="15" eb="17">
      <t>シテイ</t>
    </rPh>
    <rPh sb="17" eb="18">
      <t>ヒ</t>
    </rPh>
    <rPh sb="19" eb="21">
      <t>イコウ</t>
    </rPh>
    <rPh sb="22" eb="24">
      <t>キジュン</t>
    </rPh>
    <rPh sb="24" eb="25">
      <t>ヒ</t>
    </rPh>
    <rPh sb="26" eb="28">
      <t>キサイ</t>
    </rPh>
    <rPh sb="31" eb="33">
      <t>キジュン</t>
    </rPh>
    <rPh sb="38" eb="40">
      <t>キカン</t>
    </rPh>
    <rPh sb="40" eb="41">
      <t>ナイ</t>
    </rPh>
    <rPh sb="44" eb="46">
      <t>シュトク</t>
    </rPh>
    <rPh sb="52" eb="54">
      <t>カイテイ</t>
    </rPh>
    <rPh sb="54" eb="57">
      <t>ネンガッピ</t>
    </rPh>
    <rPh sb="60" eb="63">
      <t>キジュンビ</t>
    </rPh>
    <rPh sb="66" eb="68">
      <t>シュトク</t>
    </rPh>
    <phoneticPr fontId="7"/>
  </si>
  <si>
    <t>取得したデータの削除フラグにより、有効か無効かを判断する。（無効の場合、対象データが存在しない扱いとする）</t>
    <rPh sb="0" eb="2">
      <t>シュトク</t>
    </rPh>
    <rPh sb="8" eb="10">
      <t>サクジョ</t>
    </rPh>
    <rPh sb="17" eb="19">
      <t>ユウコウ</t>
    </rPh>
    <rPh sb="20" eb="22">
      <t>ムコウ</t>
    </rPh>
    <rPh sb="24" eb="26">
      <t>ハンダン</t>
    </rPh>
    <rPh sb="30" eb="32">
      <t>ムコウ</t>
    </rPh>
    <rPh sb="33" eb="35">
      <t>バアイ</t>
    </rPh>
    <rPh sb="36" eb="38">
      <t>タイショウ</t>
    </rPh>
    <rPh sb="42" eb="44">
      <t>ソンザイ</t>
    </rPh>
    <rPh sb="47" eb="48">
      <t>アツカ</t>
    </rPh>
    <phoneticPr fontId="7"/>
  </si>
  <si>
    <t>業者マスタより以下の指定日で検索</t>
    <rPh sb="0" eb="2">
      <t>ギョウシャ</t>
    </rPh>
    <rPh sb="7" eb="9">
      <t>イカ</t>
    </rPh>
    <rPh sb="10" eb="12">
      <t>シテイ</t>
    </rPh>
    <rPh sb="12" eb="13">
      <t>ヒ</t>
    </rPh>
    <rPh sb="14" eb="16">
      <t>ケンサク</t>
    </rPh>
    <phoneticPr fontId="7"/>
  </si>
  <si>
    <t>基準日</t>
    <rPh sb="0" eb="3">
      <t>キジュンビ</t>
    </rPh>
    <phoneticPr fontId="7"/>
  </si>
  <si>
    <t>業者マスタ（世代）</t>
    <rPh sb="0" eb="2">
      <t>ギョウシャ</t>
    </rPh>
    <rPh sb="6" eb="8">
      <t>セダイ</t>
    </rPh>
    <phoneticPr fontId="7"/>
  </si>
  <si>
    <t>抽出条件（青文字：基準日）</t>
    <rPh sb="0" eb="4">
      <t>チュウシュツジョウケン</t>
    </rPh>
    <rPh sb="5" eb="6">
      <t>アオ</t>
    </rPh>
    <rPh sb="6" eb="8">
      <t>モジ</t>
    </rPh>
    <rPh sb="9" eb="11">
      <t>キジュン</t>
    </rPh>
    <rPh sb="11" eb="12">
      <t>ヒ</t>
    </rPh>
    <phoneticPr fontId="7"/>
  </si>
  <si>
    <t>2020/11/10</t>
    <phoneticPr fontId="7"/>
  </si>
  <si>
    <t>山川産業</t>
  </si>
  <si>
    <t>≦</t>
    <phoneticPr fontId="7"/>
  </si>
  <si>
    <t>2021/06/30</t>
    <phoneticPr fontId="7"/>
  </si>
  <si>
    <t>2021/12/31</t>
    <phoneticPr fontId="7"/>
  </si>
  <si>
    <t>2022/04/01</t>
    <phoneticPr fontId="7"/>
  </si>
  <si>
    <t>2022/10/01</t>
    <phoneticPr fontId="7"/>
  </si>
  <si>
    <t>世代３</t>
    <rPh sb="0" eb="2">
      <t>セダイ</t>
    </rPh>
    <phoneticPr fontId="7"/>
  </si>
  <si>
    <t>データなし</t>
    <phoneticPr fontId="7"/>
  </si>
  <si>
    <t>2022/11/11</t>
    <phoneticPr fontId="7"/>
  </si>
  <si>
    <t>テーブル名／テーブルID</t>
    <rPh sb="4" eb="5">
      <t>メイ</t>
    </rPh>
    <phoneticPr fontId="8"/>
  </si>
  <si>
    <t>項目名</t>
    <rPh sb="0" eb="2">
      <t>コウモク</t>
    </rPh>
    <rPh sb="2" eb="3">
      <t>メイ</t>
    </rPh>
    <phoneticPr fontId="8"/>
  </si>
  <si>
    <t>項目ID</t>
    <rPh sb="0" eb="2">
      <t>コウモク</t>
    </rPh>
    <phoneticPr fontId="8"/>
  </si>
  <si>
    <t>項目コメント</t>
    <phoneticPr fontId="7"/>
  </si>
  <si>
    <t>型名</t>
    <rPh sb="0" eb="2">
      <t>カタメイ</t>
    </rPh>
    <phoneticPr fontId="8"/>
  </si>
  <si>
    <t>型</t>
    <rPh sb="0" eb="1">
      <t>カタ</t>
    </rPh>
    <phoneticPr fontId="8"/>
  </si>
  <si>
    <t>整数</t>
    <rPh sb="0" eb="2">
      <t>セイスウ</t>
    </rPh>
    <phoneticPr fontId="8"/>
  </si>
  <si>
    <t>小数</t>
    <rPh sb="0" eb="2">
      <t>ショウスウ</t>
    </rPh>
    <phoneticPr fontId="8"/>
  </si>
  <si>
    <t>ＰＫ</t>
    <phoneticPr fontId="8"/>
  </si>
  <si>
    <t>ＮＮ</t>
    <phoneticPr fontId="8"/>
  </si>
  <si>
    <t>ＤＦ</t>
    <phoneticPr fontId="8"/>
  </si>
  <si>
    <t>インデックス</t>
    <phoneticPr fontId="10"/>
  </si>
  <si>
    <t>項目説明</t>
  </si>
  <si>
    <t>改定年月日</t>
    <phoneticPr fontId="7"/>
  </si>
  <si>
    <t>kaitei_date</t>
  </si>
  <si>
    <t>文字</t>
    <phoneticPr fontId="7"/>
  </si>
  <si>
    <t>varchar</t>
  </si>
  <si>
    <t/>
  </si>
  <si>
    <t>NN</t>
    <phoneticPr fontId="7"/>
  </si>
  <si>
    <t>機能コード</t>
  </si>
  <si>
    <t>kino_cd</t>
  </si>
  <si>
    <t>２</t>
  </si>
  <si>
    <t>機能名</t>
  </si>
  <si>
    <t>kino_nm</t>
  </si>
  <si>
    <t>業務区分</t>
  </si>
  <si>
    <t>gyomu_kbn</t>
  </si>
  <si>
    <t>カテゴリ</t>
    <phoneticPr fontId="7"/>
  </si>
  <si>
    <t>category</t>
  </si>
  <si>
    <t>文字</t>
  </si>
  <si>
    <t>メニュー名</t>
    <phoneticPr fontId="7"/>
  </si>
  <si>
    <t>menu_nm</t>
  </si>
  <si>
    <t>国内海外区分</t>
  </si>
  <si>
    <t>kokunai_kaigai_kbn</t>
  </si>
  <si>
    <t>1:国内 2:海外</t>
    <phoneticPr fontId="7"/>
  </si>
  <si>
    <t>表示順</t>
    <rPh sb="0" eb="2">
      <t>ヒョウジ</t>
    </rPh>
    <rPh sb="2" eb="3">
      <t>ジュン</t>
    </rPh>
    <phoneticPr fontId="7"/>
  </si>
  <si>
    <t>disp_order</t>
  </si>
  <si>
    <t>数値</t>
  </si>
  <si>
    <t>numeric</t>
  </si>
  <si>
    <t>１から連番</t>
    <rPh sb="3" eb="5">
      <t>レンバン</t>
    </rPh>
    <phoneticPr fontId="7"/>
  </si>
  <si>
    <t>起動アプリID</t>
    <rPh sb="0" eb="2">
      <t>キドウ</t>
    </rPh>
    <phoneticPr fontId="7"/>
  </si>
  <si>
    <t>start_app_id</t>
  </si>
  <si>
    <t>機能情報1</t>
    <rPh sb="0" eb="2">
      <t>キノウ</t>
    </rPh>
    <rPh sb="2" eb="4">
      <t>ジョウホウ</t>
    </rPh>
    <phoneticPr fontId="7"/>
  </si>
  <si>
    <t>kino_info1</t>
    <phoneticPr fontId="7"/>
  </si>
  <si>
    <t>10/19追加</t>
    <rPh sb="5" eb="7">
      <t>ツイカ</t>
    </rPh>
    <phoneticPr fontId="7"/>
  </si>
  <si>
    <t>機能情報2</t>
    <rPh sb="0" eb="2">
      <t>キノウ</t>
    </rPh>
    <rPh sb="2" eb="4">
      <t>ジョウホウ</t>
    </rPh>
    <phoneticPr fontId="7"/>
  </si>
  <si>
    <t>kino_info2</t>
  </si>
  <si>
    <t>機能情報3</t>
    <rPh sb="0" eb="2">
      <t>キノウ</t>
    </rPh>
    <rPh sb="2" eb="4">
      <t>ジョウホウ</t>
    </rPh>
    <phoneticPr fontId="7"/>
  </si>
  <si>
    <t>kino_info3</t>
  </si>
  <si>
    <t>機能情報4</t>
    <rPh sb="0" eb="2">
      <t>キノウ</t>
    </rPh>
    <rPh sb="2" eb="4">
      <t>ジョウホウ</t>
    </rPh>
    <phoneticPr fontId="7"/>
  </si>
  <si>
    <t>kino_info4</t>
  </si>
  <si>
    <t>機能情報5</t>
    <rPh sb="0" eb="2">
      <t>キノウ</t>
    </rPh>
    <rPh sb="2" eb="4">
      <t>ジョウホウ</t>
    </rPh>
    <phoneticPr fontId="7"/>
  </si>
  <si>
    <t>kino_info5</t>
  </si>
  <si>
    <t>機能情報6</t>
    <rPh sb="0" eb="2">
      <t>キノウ</t>
    </rPh>
    <rPh sb="2" eb="4">
      <t>ジョウホウ</t>
    </rPh>
    <phoneticPr fontId="7"/>
  </si>
  <si>
    <t>kino_info6</t>
  </si>
  <si>
    <t>機能情報7</t>
    <rPh sb="0" eb="2">
      <t>キノウ</t>
    </rPh>
    <rPh sb="2" eb="4">
      <t>ジョウホウ</t>
    </rPh>
    <phoneticPr fontId="7"/>
  </si>
  <si>
    <t>kino_info7</t>
  </si>
  <si>
    <t>機能情報8</t>
    <rPh sb="0" eb="2">
      <t>キノウ</t>
    </rPh>
    <rPh sb="2" eb="4">
      <t>ジョウホウ</t>
    </rPh>
    <phoneticPr fontId="7"/>
  </si>
  <si>
    <t>kino_info8</t>
  </si>
  <si>
    <t>機能情報9</t>
    <rPh sb="0" eb="2">
      <t>キノウ</t>
    </rPh>
    <rPh sb="2" eb="4">
      <t>ジョウホウ</t>
    </rPh>
    <phoneticPr fontId="7"/>
  </si>
  <si>
    <t>kino_info9</t>
  </si>
  <si>
    <t>機能情報10</t>
    <rPh sb="0" eb="2">
      <t>キノウ</t>
    </rPh>
    <rPh sb="2" eb="4">
      <t>ジョウホウ</t>
    </rPh>
    <phoneticPr fontId="7"/>
  </si>
  <si>
    <t>kino_info10</t>
  </si>
  <si>
    <t>削除フラグ</t>
  </si>
  <si>
    <t>delete_flg</t>
  </si>
  <si>
    <t>0:有効 1:無効</t>
  </si>
  <si>
    <t>登録者コード</t>
  </si>
  <si>
    <t>insert_user_cd</t>
  </si>
  <si>
    <t>登録者名</t>
  </si>
  <si>
    <t>insert_user_nm</t>
  </si>
  <si>
    <t>登録日</t>
  </si>
  <si>
    <t>insert_datetime</t>
  </si>
  <si>
    <t>日付</t>
  </si>
  <si>
    <t>datetime2</t>
  </si>
  <si>
    <t>更新者コード</t>
  </si>
  <si>
    <t>update_user_cd</t>
  </si>
  <si>
    <t>更新者名</t>
  </si>
  <si>
    <t>update_user_nm</t>
  </si>
  <si>
    <t>更新日</t>
  </si>
  <si>
    <t>update_datetime</t>
  </si>
  <si>
    <t>利用者コード</t>
  </si>
  <si>
    <t>user_cd</t>
  </si>
  <si>
    <t>３</t>
  </si>
  <si>
    <t>部署工程権限フラグ</t>
    <rPh sb="0" eb="2">
      <t>ブショ</t>
    </rPh>
    <rPh sb="2" eb="4">
      <t>コウテイ</t>
    </rPh>
    <rPh sb="4" eb="6">
      <t>ケンゲン</t>
    </rPh>
    <phoneticPr fontId="7"/>
  </si>
  <si>
    <t>busho_kotei_auth_flg</t>
  </si>
  <si>
    <t>0:なし 1:あり</t>
    <phoneticPr fontId="7"/>
  </si>
  <si>
    <t>仕入売上表示権限フラグ</t>
    <rPh sb="0" eb="2">
      <t>シイ</t>
    </rPh>
    <rPh sb="2" eb="4">
      <t>ウリアゲ</t>
    </rPh>
    <rPh sb="4" eb="6">
      <t>ヒョウジ</t>
    </rPh>
    <rPh sb="6" eb="8">
      <t>ケンゲン</t>
    </rPh>
    <phoneticPr fontId="7"/>
  </si>
  <si>
    <t>disp_siireuriage_auth_flg</t>
    <phoneticPr fontId="7"/>
  </si>
  <si>
    <t>登録者コード</t>
    <phoneticPr fontId="7"/>
  </si>
  <si>
    <t>改定年月日</t>
  </si>
  <si>
    <t>部署コード</t>
  </si>
  <si>
    <t>busho_cd</t>
  </si>
  <si>
    <t>4</t>
    <phoneticPr fontId="7"/>
  </si>
  <si>
    <t>工程コード</t>
  </si>
  <si>
    <t>kotei_cd</t>
  </si>
  <si>
    <t>5</t>
    <phoneticPr fontId="7"/>
  </si>
  <si>
    <t>編集権限フラグ</t>
    <rPh sb="0" eb="2">
      <t>ヘンシュウ</t>
    </rPh>
    <phoneticPr fontId="7"/>
  </si>
  <si>
    <t>henshu_auth_flg</t>
  </si>
  <si>
    <t>更新日</t>
    <phoneticPr fontId="7"/>
  </si>
  <si>
    <t>品種コード</t>
  </si>
  <si>
    <t>hinshu_cd</t>
  </si>
  <si>
    <t>品種大分類コード</t>
    <phoneticPr fontId="7"/>
  </si>
  <si>
    <t>hinshu_daibunrui_cd</t>
  </si>
  <si>
    <t>品種中分類コード</t>
    <phoneticPr fontId="7"/>
  </si>
  <si>
    <t>hinshu_chubunrui_cd</t>
  </si>
  <si>
    <t>品種名</t>
    <rPh sb="0" eb="2">
      <t>ヒンシュ</t>
    </rPh>
    <phoneticPr fontId="7"/>
  </si>
  <si>
    <t>hinshu_nm</t>
  </si>
  <si>
    <t>品種略称</t>
    <rPh sb="0" eb="2">
      <t>ヒンシュ</t>
    </rPh>
    <rPh sb="2" eb="4">
      <t>リャクショウ</t>
    </rPh>
    <phoneticPr fontId="7"/>
  </si>
  <si>
    <t>hinshu_ryaku_nm</t>
    <phoneticPr fontId="7"/>
  </si>
  <si>
    <t>品種名英名</t>
    <rPh sb="0" eb="3">
      <t>ヒンシュメイ</t>
    </rPh>
    <phoneticPr fontId="7"/>
  </si>
  <si>
    <t>hinshu_eng_nm</t>
  </si>
  <si>
    <t>varchar</t>
    <phoneticPr fontId="7"/>
  </si>
  <si>
    <t>品種区分</t>
    <rPh sb="0" eb="2">
      <t>ヒンシュ</t>
    </rPh>
    <rPh sb="2" eb="3">
      <t>ク</t>
    </rPh>
    <rPh sb="3" eb="4">
      <t>ブン</t>
    </rPh>
    <phoneticPr fontId="7"/>
  </si>
  <si>
    <t xml:space="preserve">hinshu_kbn </t>
  </si>
  <si>
    <t>0:製品　1:資材</t>
    <phoneticPr fontId="7"/>
  </si>
  <si>
    <t>資材種別区分</t>
    <rPh sb="0" eb="2">
      <t>シザイ</t>
    </rPh>
    <rPh sb="2" eb="4">
      <t>シュベツ</t>
    </rPh>
    <rPh sb="4" eb="5">
      <t>ク</t>
    </rPh>
    <rPh sb="5" eb="6">
      <t>ブン</t>
    </rPh>
    <phoneticPr fontId="7"/>
  </si>
  <si>
    <t>sizai_shubetsu_kbn</t>
    <phoneticPr fontId="7"/>
  </si>
  <si>
    <t>区分:138</t>
    <rPh sb="0" eb="2">
      <t>クブン</t>
    </rPh>
    <phoneticPr fontId="7"/>
  </si>
  <si>
    <t>10/12小引追加</t>
    <rPh sb="5" eb="7">
      <t>コビキ</t>
    </rPh>
    <rPh sb="7" eb="9">
      <t>ツイカ</t>
    </rPh>
    <phoneticPr fontId="7"/>
  </si>
  <si>
    <t>請求分類区分</t>
    <rPh sb="0" eb="2">
      <t>セイキュウ</t>
    </rPh>
    <rPh sb="2" eb="4">
      <t>ブンルイ</t>
    </rPh>
    <rPh sb="4" eb="6">
      <t>クブン</t>
    </rPh>
    <phoneticPr fontId="7"/>
  </si>
  <si>
    <t>sizai_seikyu_bunrui_kbn</t>
    <phoneticPr fontId="7"/>
  </si>
  <si>
    <t>区分:40</t>
    <rPh sb="0" eb="2">
      <t>クブン</t>
    </rPh>
    <phoneticPr fontId="7"/>
  </si>
  <si>
    <t>JANコード</t>
    <phoneticPr fontId="7"/>
  </si>
  <si>
    <t>JAN_CD</t>
    <phoneticPr fontId="7"/>
  </si>
  <si>
    <t>下1桁チェクデジット</t>
    <rPh sb="0" eb="1">
      <t>シモ</t>
    </rPh>
    <rPh sb="2" eb="3">
      <t>ケタ</t>
    </rPh>
    <phoneticPr fontId="7"/>
  </si>
  <si>
    <t>10/27小引追加</t>
    <rPh sb="5" eb="7">
      <t>コビキ</t>
    </rPh>
    <rPh sb="7" eb="9">
      <t>ツイカ</t>
    </rPh>
    <phoneticPr fontId="7"/>
  </si>
  <si>
    <t>製品分類コード1</t>
    <phoneticPr fontId="7"/>
  </si>
  <si>
    <t>seihin_bunrui_cd_1</t>
  </si>
  <si>
    <t>製品分類コード2</t>
    <phoneticPr fontId="7"/>
  </si>
  <si>
    <t>seihin_bunrui_cd_2</t>
  </si>
  <si>
    <t>製品分類コード3</t>
    <phoneticPr fontId="7"/>
  </si>
  <si>
    <t>seihin_bunrui_cd_3</t>
  </si>
  <si>
    <t>製品分類コード4</t>
    <phoneticPr fontId="7"/>
  </si>
  <si>
    <t>seihin_bunrui_cd_4</t>
  </si>
  <si>
    <t>製品分類コード5</t>
    <phoneticPr fontId="7"/>
  </si>
  <si>
    <t>seihin_bunrui_cd_5</t>
  </si>
  <si>
    <t>製品分類コード6</t>
    <phoneticPr fontId="7"/>
  </si>
  <si>
    <t>seihin_bunrui_cd_6</t>
  </si>
  <si>
    <t>製品分類コード7</t>
    <phoneticPr fontId="7"/>
  </si>
  <si>
    <t>seihin_bunrui_cd_7</t>
  </si>
  <si>
    <t>在庫管理区分</t>
    <phoneticPr fontId="7"/>
  </si>
  <si>
    <t>zaiko_kanri_kbn</t>
  </si>
  <si>
    <t>1:なし 2:あり</t>
    <phoneticPr fontId="7"/>
  </si>
  <si>
    <t>製品番号</t>
    <phoneticPr fontId="7"/>
  </si>
  <si>
    <t>seihin_no</t>
  </si>
  <si>
    <t>製品区分</t>
    <rPh sb="0" eb="2">
      <t>セイヒン</t>
    </rPh>
    <rPh sb="2" eb="4">
      <t>クブン</t>
    </rPh>
    <phoneticPr fontId="7"/>
  </si>
  <si>
    <t>seihin_kbn</t>
    <phoneticPr fontId="7"/>
  </si>
  <si>
    <t>1:巻取2:平判3：コーヒーフィルター</t>
    <rPh sb="2" eb="4">
      <t>マキトリ</t>
    </rPh>
    <rPh sb="6" eb="8">
      <t>ヒラバン</t>
    </rPh>
    <phoneticPr fontId="7"/>
  </si>
  <si>
    <t>坪量</t>
  </si>
  <si>
    <t>paper_weight</t>
  </si>
  <si>
    <t>2</t>
    <phoneticPr fontId="7"/>
  </si>
  <si>
    <t>幅</t>
    <rPh sb="0" eb="1">
      <t>ハバ</t>
    </rPh>
    <phoneticPr fontId="7"/>
  </si>
  <si>
    <t>width</t>
  </si>
  <si>
    <t>10/12 小引削除</t>
    <rPh sb="6" eb="8">
      <t>コビキ</t>
    </rPh>
    <rPh sb="8" eb="10">
      <t>サクジョ</t>
    </rPh>
    <phoneticPr fontId="7"/>
  </si>
  <si>
    <t>長さ</t>
    <rPh sb="0" eb="1">
      <t>ナガ</t>
    </rPh>
    <phoneticPr fontId="7"/>
  </si>
  <si>
    <t>length</t>
  </si>
  <si>
    <t>加巻長さ</t>
    <phoneticPr fontId="7"/>
  </si>
  <si>
    <t>kamaki_length</t>
  </si>
  <si>
    <t>加巻率</t>
    <phoneticPr fontId="7"/>
  </si>
  <si>
    <t>kamaki_rate</t>
  </si>
  <si>
    <t>3</t>
    <phoneticPr fontId="7"/>
  </si>
  <si>
    <t>薬品固形分</t>
  </si>
  <si>
    <t>yakuhin_koeibun</t>
  </si>
  <si>
    <t>単位コード</t>
  </si>
  <si>
    <t>unit_cd</t>
  </si>
  <si>
    <t>9/12削除</t>
    <rPh sb="4" eb="6">
      <t>サクジョ</t>
    </rPh>
    <phoneticPr fontId="7"/>
  </si>
  <si>
    <t>単位名</t>
  </si>
  <si>
    <t>unit_nm</t>
  </si>
  <si>
    <t>末永削除</t>
    <rPh sb="0" eb="2">
      <t>スエナガ</t>
    </rPh>
    <rPh sb="2" eb="4">
      <t>サクジョ</t>
    </rPh>
    <phoneticPr fontId="7"/>
  </si>
  <si>
    <t>単位重量</t>
    <rPh sb="0" eb="4">
      <t>タンイジュウリョウ</t>
    </rPh>
    <phoneticPr fontId="7"/>
  </si>
  <si>
    <t>unit_juryo</t>
    <phoneticPr fontId="7"/>
  </si>
  <si>
    <t>ケース入数</t>
    <phoneticPr fontId="7"/>
  </si>
  <si>
    <t>case_irisu</t>
  </si>
  <si>
    <t>パック入数</t>
    <phoneticPr fontId="7"/>
  </si>
  <si>
    <t>pakku_irisu</t>
  </si>
  <si>
    <t>貼り合せ数</t>
    <rPh sb="0" eb="1">
      <t>ハ</t>
    </rPh>
    <rPh sb="2" eb="3">
      <t>アワ</t>
    </rPh>
    <rPh sb="4" eb="5">
      <t>スウ</t>
    </rPh>
    <phoneticPr fontId="7"/>
  </si>
  <si>
    <t>laminated_su</t>
  </si>
  <si>
    <t>ベール数</t>
    <rPh sb="3" eb="4">
      <t>スウ</t>
    </rPh>
    <phoneticPr fontId="7"/>
  </si>
  <si>
    <t>bale_su</t>
  </si>
  <si>
    <t>生産指示（原材料）</t>
    <rPh sb="0" eb="2">
      <t>セイサン</t>
    </rPh>
    <rPh sb="2" eb="4">
      <t>シジ</t>
    </rPh>
    <rPh sb="5" eb="8">
      <t>ゲンザイリョウ</t>
    </rPh>
    <phoneticPr fontId="7"/>
  </si>
  <si>
    <t>袋数</t>
    <rPh sb="0" eb="1">
      <t>フクロ</t>
    </rPh>
    <rPh sb="1" eb="2">
      <t>スウ</t>
    </rPh>
    <phoneticPr fontId="7"/>
  </si>
  <si>
    <t>fukuro_su</t>
  </si>
  <si>
    <t>重量</t>
    <rPh sb="0" eb="2">
      <t>ジュウリョウ</t>
    </rPh>
    <phoneticPr fontId="7"/>
  </si>
  <si>
    <t>juryo</t>
  </si>
  <si>
    <t>比率</t>
    <rPh sb="0" eb="2">
      <t>ヒリツ</t>
    </rPh>
    <phoneticPr fontId="7"/>
  </si>
  <si>
    <t>hiritsu</t>
  </si>
  <si>
    <t>含浸量 (g/㎡)</t>
    <phoneticPr fontId="7"/>
  </si>
  <si>
    <t>ganshin_ryo</t>
  </si>
  <si>
    <t>使用実績（調薬） ※加工CMの製品</t>
    <rPh sb="0" eb="4">
      <t>シヨウジッセキ</t>
    </rPh>
    <rPh sb="5" eb="7">
      <t>チョウヤク</t>
    </rPh>
    <rPh sb="10" eb="12">
      <t>カコウ</t>
    </rPh>
    <rPh sb="15" eb="17">
      <t>セイヒン</t>
    </rPh>
    <phoneticPr fontId="7"/>
  </si>
  <si>
    <t>含浸液濃度 (%)</t>
    <rPh sb="0" eb="3">
      <t>ガンシンエキ</t>
    </rPh>
    <rPh sb="3" eb="5">
      <t>ノウド</t>
    </rPh>
    <phoneticPr fontId="7"/>
  </si>
  <si>
    <t>ganshin_nodo</t>
  </si>
  <si>
    <t>コート量 (g/㎡)</t>
    <phoneticPr fontId="7"/>
  </si>
  <si>
    <t>coating_amount</t>
  </si>
  <si>
    <t>コート液濃度 (%)</t>
    <rPh sb="3" eb="4">
      <t>エキ</t>
    </rPh>
    <rPh sb="4" eb="6">
      <t>ノウド</t>
    </rPh>
    <phoneticPr fontId="7"/>
  </si>
  <si>
    <t>coating_nodo</t>
  </si>
  <si>
    <t>薬品記号</t>
    <rPh sb="0" eb="4">
      <t>ヤクヒンキゴウ</t>
    </rPh>
    <phoneticPr fontId="7"/>
  </si>
  <si>
    <t>yakuhin_kigo</t>
  </si>
  <si>
    <t>使用実績（調薬）</t>
    <rPh sb="0" eb="4">
      <t>シヨウジッセキ</t>
    </rPh>
    <rPh sb="5" eb="7">
      <t>チョウヤク</t>
    </rPh>
    <phoneticPr fontId="7"/>
  </si>
  <si>
    <t>固形分</t>
    <rPh sb="0" eb="3">
      <t>コケイブン</t>
    </rPh>
    <phoneticPr fontId="7"/>
  </si>
  <si>
    <t>kokeibun</t>
  </si>
  <si>
    <t>固形配合比</t>
    <rPh sb="0" eb="5">
      <t>コケイハイゴウヒ</t>
    </rPh>
    <phoneticPr fontId="7"/>
  </si>
  <si>
    <t>kokei_haigo_hi</t>
  </si>
  <si>
    <t>原反色</t>
    <rPh sb="0" eb="3">
      <t>ゲンタンショク</t>
    </rPh>
    <phoneticPr fontId="7"/>
  </si>
  <si>
    <t>gentan_color 　</t>
  </si>
  <si>
    <t>コーヒーフィルタ</t>
    <phoneticPr fontId="7"/>
  </si>
  <si>
    <t>原反幅</t>
    <rPh sb="0" eb="3">
      <t>ゲンタンハバ</t>
    </rPh>
    <phoneticPr fontId="7"/>
  </si>
  <si>
    <t>gentan_width</t>
  </si>
  <si>
    <t>仕様</t>
    <rPh sb="0" eb="2">
      <t>シヨウ</t>
    </rPh>
    <phoneticPr fontId="7"/>
  </si>
  <si>
    <t xml:space="preserve">spec </t>
    <phoneticPr fontId="7"/>
  </si>
  <si>
    <t>リップカット種</t>
    <rPh sb="6" eb="7">
      <t>シュ</t>
    </rPh>
    <phoneticPr fontId="7"/>
  </si>
  <si>
    <t>lip</t>
  </si>
  <si>
    <t>仕様枚数</t>
    <rPh sb="0" eb="4">
      <t>シヨウマイスウ</t>
    </rPh>
    <phoneticPr fontId="7"/>
  </si>
  <si>
    <t>spec_maisu</t>
  </si>
  <si>
    <t>内袋入パック数</t>
    <phoneticPr fontId="7"/>
  </si>
  <si>
    <t>uchifukuro_pakku_su</t>
    <phoneticPr fontId="7"/>
  </si>
  <si>
    <t>ケース入り内袋数</t>
    <phoneticPr fontId="7"/>
  </si>
  <si>
    <t>case_uchifukuro_su</t>
    <phoneticPr fontId="7"/>
  </si>
  <si>
    <t>入数</t>
  </si>
  <si>
    <t>irisu</t>
    <phoneticPr fontId="7"/>
  </si>
  <si>
    <t>パレット積載数</t>
  </si>
  <si>
    <t>pallet_sekisai_su</t>
  </si>
  <si>
    <t>森林認証対象区分</t>
    <rPh sb="6" eb="8">
      <t>クブン</t>
    </rPh>
    <phoneticPr fontId="7"/>
  </si>
  <si>
    <t>fsc_kbn</t>
  </si>
  <si>
    <t>消費税計算区分</t>
  </si>
  <si>
    <t>tax_calc_kbn</t>
  </si>
  <si>
    <t>消費税率区分</t>
  </si>
  <si>
    <t>tax_rate_kbn</t>
  </si>
  <si>
    <t>製品ラベル色区分</t>
    <rPh sb="0" eb="2">
      <t>セイヒン</t>
    </rPh>
    <rPh sb="5" eb="6">
      <t>イロ</t>
    </rPh>
    <rPh sb="6" eb="8">
      <t>クブン</t>
    </rPh>
    <phoneticPr fontId="7"/>
  </si>
  <si>
    <t>productlabel_color_kbn</t>
    <phoneticPr fontId="7"/>
  </si>
  <si>
    <t>製品ラベルで使用</t>
    <rPh sb="0" eb="2">
      <t>セイヒン</t>
    </rPh>
    <rPh sb="6" eb="8">
      <t>シヨウ</t>
    </rPh>
    <phoneticPr fontId="7"/>
  </si>
  <si>
    <t>9/26小引追加</t>
    <rPh sb="4" eb="6">
      <t>コビキ</t>
    </rPh>
    <rPh sb="6" eb="8">
      <t>ツイカ</t>
    </rPh>
    <phoneticPr fontId="7"/>
  </si>
  <si>
    <t>ツヤ面区分</t>
    <rPh sb="2" eb="3">
      <t>メン</t>
    </rPh>
    <rPh sb="3" eb="5">
      <t>クブン</t>
    </rPh>
    <phoneticPr fontId="7"/>
  </si>
  <si>
    <t>tuyamen_kbn</t>
    <phoneticPr fontId="7"/>
  </si>
  <si>
    <t>リフト運搬区分</t>
    <rPh sb="3" eb="5">
      <t>ウンパン</t>
    </rPh>
    <rPh sb="5" eb="7">
      <t>クブン</t>
    </rPh>
    <phoneticPr fontId="7"/>
  </si>
  <si>
    <t>rift_unpan_kbn</t>
    <phoneticPr fontId="7"/>
  </si>
  <si>
    <t>製品品種コード</t>
    <rPh sb="0" eb="2">
      <t>セイヒン</t>
    </rPh>
    <phoneticPr fontId="7"/>
  </si>
  <si>
    <t>seihin_hinshu_cd</t>
    <phoneticPr fontId="7"/>
  </si>
  <si>
    <t>原反品種コード</t>
    <rPh sb="0" eb="2">
      <t>ゲンタン</t>
    </rPh>
    <rPh sb="2" eb="4">
      <t>ヒンシュ</t>
    </rPh>
    <phoneticPr fontId="7"/>
  </si>
  <si>
    <t>gentan_hinshu_cd</t>
    <phoneticPr fontId="7"/>
  </si>
  <si>
    <t>３</t>
    <phoneticPr fontId="7"/>
  </si>
  <si>
    <t>単位重量</t>
    <rPh sb="0" eb="2">
      <t>タンイ</t>
    </rPh>
    <rPh sb="2" eb="4">
      <t>ジュウリョウ</t>
    </rPh>
    <phoneticPr fontId="7"/>
  </si>
  <si>
    <t>表示順</t>
    <rPh sb="0" eb="3">
      <t>ヒョウジジュン</t>
    </rPh>
    <phoneticPr fontId="7"/>
  </si>
  <si>
    <t>9/12追加</t>
    <rPh sb="4" eb="6">
      <t>ツイカ</t>
    </rPh>
    <phoneticPr fontId="7"/>
  </si>
  <si>
    <t>gyosha_cd</t>
  </si>
  <si>
    <t>gyosha_nm</t>
  </si>
  <si>
    <t>業者メイ</t>
    <phoneticPr fontId="7"/>
  </si>
  <si>
    <t>gyosha_kana_nm</t>
  </si>
  <si>
    <t>業者英名</t>
    <rPh sb="0" eb="2">
      <t>ギョウシャ</t>
    </rPh>
    <rPh sb="2" eb="4">
      <t>エイメイ</t>
    </rPh>
    <phoneticPr fontId="7"/>
  </si>
  <si>
    <t>gyosha_eng_nm</t>
  </si>
  <si>
    <t>得意先フラグ</t>
    <rPh sb="0" eb="3">
      <t>トクイサキ</t>
    </rPh>
    <phoneticPr fontId="7"/>
  </si>
  <si>
    <t>tokuisaki_flg</t>
  </si>
  <si>
    <t>０：対象外 1：対象</t>
  </si>
  <si>
    <t>仕入先フラグ</t>
    <rPh sb="0" eb="2">
      <t>シイ</t>
    </rPh>
    <rPh sb="2" eb="3">
      <t>サキ</t>
    </rPh>
    <phoneticPr fontId="7"/>
  </si>
  <si>
    <t>shiiresaki_flg</t>
  </si>
  <si>
    <t>外注加工先フラグ</t>
    <rPh sb="0" eb="2">
      <t>ガイチュウ</t>
    </rPh>
    <rPh sb="2" eb="4">
      <t>カコウ</t>
    </rPh>
    <rPh sb="4" eb="5">
      <t>サキ</t>
    </rPh>
    <phoneticPr fontId="7"/>
  </si>
  <si>
    <t>gaichukakosaki_flg</t>
  </si>
  <si>
    <t>納入先フラグ</t>
    <rPh sb="0" eb="3">
      <t>ノウニュウサキ</t>
    </rPh>
    <phoneticPr fontId="7"/>
  </si>
  <si>
    <t>nounyusaki_flg</t>
  </si>
  <si>
    <t>０：対象外 1：対象</t>
    <phoneticPr fontId="7"/>
  </si>
  <si>
    <t>扱店フラグ</t>
    <rPh sb="0" eb="1">
      <t>アツカイ</t>
    </rPh>
    <rPh sb="1" eb="2">
      <t>テン</t>
    </rPh>
    <phoneticPr fontId="7"/>
  </si>
  <si>
    <t>atsukaiten_flg</t>
  </si>
  <si>
    <t>運送会社フラグ</t>
    <rPh sb="0" eb="4">
      <t>ウンソウカイシャ</t>
    </rPh>
    <phoneticPr fontId="7"/>
  </si>
  <si>
    <t>unsokaisha_flg</t>
  </si>
  <si>
    <t>委託販売区分</t>
    <phoneticPr fontId="7"/>
  </si>
  <si>
    <t>itaku_sales_kbn</t>
  </si>
  <si>
    <t>０：対象外 1：天特興産2：委託販売先</t>
    <rPh sb="8" eb="9">
      <t>テン</t>
    </rPh>
    <rPh sb="9" eb="10">
      <t>トク</t>
    </rPh>
    <rPh sb="10" eb="12">
      <t>コウサン</t>
    </rPh>
    <rPh sb="14" eb="16">
      <t>イタク</t>
    </rPh>
    <rPh sb="16" eb="18">
      <t>ハンバイ</t>
    </rPh>
    <rPh sb="18" eb="19">
      <t>サキ</t>
    </rPh>
    <phoneticPr fontId="7"/>
  </si>
  <si>
    <t>国内海外区分</t>
    <phoneticPr fontId="7"/>
  </si>
  <si>
    <t>１：国内 2：海外</t>
    <phoneticPr fontId="7"/>
  </si>
  <si>
    <t>業者短縮名</t>
  </si>
  <si>
    <t>gyosha_ryaku_nm</t>
  </si>
  <si>
    <t>業者短縮メイ</t>
    <phoneticPr fontId="7"/>
  </si>
  <si>
    <t>gyosha_ryaku_kana_nm</t>
  </si>
  <si>
    <t>post_no</t>
  </si>
  <si>
    <t>address</t>
  </si>
  <si>
    <t>電話番号１</t>
    <phoneticPr fontId="7"/>
  </si>
  <si>
    <t>phone_no</t>
  </si>
  <si>
    <t>fax_no</t>
  </si>
  <si>
    <t>担当者氏名１</t>
  </si>
  <si>
    <t>tantosya_nm_1</t>
  </si>
  <si>
    <t>担当者部課１</t>
  </si>
  <si>
    <t>tantosya_buka_1</t>
  </si>
  <si>
    <t>担当者氏名２</t>
  </si>
  <si>
    <t>tantosya_nm_2</t>
  </si>
  <si>
    <t>担当者部課２</t>
  </si>
  <si>
    <t>tantosya_buka_2</t>
  </si>
  <si>
    <t>住所英名</t>
    <rPh sb="2" eb="4">
      <t>エイメイ</t>
    </rPh>
    <phoneticPr fontId="7"/>
  </si>
  <si>
    <t>address_eng</t>
  </si>
  <si>
    <t>電話番号２</t>
    <phoneticPr fontId="7"/>
  </si>
  <si>
    <t>phone_no_eng</t>
  </si>
  <si>
    <t>海外用</t>
    <rPh sb="0" eb="3">
      <t>カイガイヨウ</t>
    </rPh>
    <phoneticPr fontId="7"/>
  </si>
  <si>
    <t>本体計算区分</t>
  </si>
  <si>
    <t>hontai_calc_kbn</t>
  </si>
  <si>
    <t>tax_calc_kbn</t>
    <phoneticPr fontId="7"/>
  </si>
  <si>
    <t>管轄コード</t>
  </si>
  <si>
    <t>kankatsu_cd</t>
  </si>
  <si>
    <t>売上締日</t>
    <rPh sb="0" eb="2">
      <t>ウリアゲ</t>
    </rPh>
    <phoneticPr fontId="7"/>
  </si>
  <si>
    <t>uriage_shimebi</t>
  </si>
  <si>
    <t>数量計算区分</t>
  </si>
  <si>
    <t>qty_calc_kbn</t>
  </si>
  <si>
    <t>回収月数</t>
    <phoneticPr fontId="7"/>
  </si>
  <si>
    <t>kaishu_gessu</t>
  </si>
  <si>
    <t>回収日</t>
    <phoneticPr fontId="7"/>
  </si>
  <si>
    <t>kaishubi</t>
  </si>
  <si>
    <t>回収区分</t>
    <phoneticPr fontId="7"/>
  </si>
  <si>
    <t>kaishu_kbn</t>
  </si>
  <si>
    <t>回収境界金額</t>
    <phoneticPr fontId="7"/>
  </si>
  <si>
    <t>kaishu_amount</t>
  </si>
  <si>
    <t>回収サイト</t>
    <phoneticPr fontId="7"/>
  </si>
  <si>
    <t>kaishu_site</t>
  </si>
  <si>
    <t>仕入締日</t>
  </si>
  <si>
    <t>shiire_shimebi</t>
  </si>
  <si>
    <t>支払月数</t>
  </si>
  <si>
    <t>shiharai_tsukisu</t>
  </si>
  <si>
    <t>支払日</t>
    <rPh sb="2" eb="3">
      <t>ヒ</t>
    </rPh>
    <phoneticPr fontId="7"/>
  </si>
  <si>
    <t>shiharaibi</t>
  </si>
  <si>
    <t>CW品表示フラグ</t>
    <rPh sb="2" eb="3">
      <t>ヒン</t>
    </rPh>
    <rPh sb="3" eb="5">
      <t>ヒョウジ</t>
    </rPh>
    <phoneticPr fontId="7"/>
  </si>
  <si>
    <t>cw_prod_disp_flg</t>
  </si>
  <si>
    <t>CW品表示内容</t>
    <rPh sb="2" eb="3">
      <t>ヒン</t>
    </rPh>
    <rPh sb="3" eb="5">
      <t>ヒョウジ</t>
    </rPh>
    <rPh sb="5" eb="7">
      <t>ナイヨウ</t>
    </rPh>
    <phoneticPr fontId="7"/>
  </si>
  <si>
    <t>cw_prod_detail</t>
  </si>
  <si>
    <t>MIX品表示フラグ</t>
    <rPh sb="3" eb="4">
      <t>ヒン</t>
    </rPh>
    <rPh sb="4" eb="6">
      <t>ヒョウジ</t>
    </rPh>
    <phoneticPr fontId="7"/>
  </si>
  <si>
    <t>mix_prod_disp_flg</t>
  </si>
  <si>
    <t>MIX品表示内容</t>
    <rPh sb="3" eb="4">
      <t>ヒン</t>
    </rPh>
    <rPh sb="4" eb="6">
      <t>ヒョウジ</t>
    </rPh>
    <rPh sb="6" eb="8">
      <t>ナイヨウ</t>
    </rPh>
    <phoneticPr fontId="7"/>
  </si>
  <si>
    <t>mix_prod_detail</t>
  </si>
  <si>
    <t>相殺確認フラグ</t>
    <rPh sb="0" eb="2">
      <t>ソウサイ</t>
    </rPh>
    <rPh sb="2" eb="4">
      <t>カクニン</t>
    </rPh>
    <phoneticPr fontId="7"/>
  </si>
  <si>
    <t>sosai_kakunin_flg</t>
    <phoneticPr fontId="7"/>
  </si>
  <si>
    <t>10/11小引追加</t>
    <rPh sb="5" eb="7">
      <t>コビキ</t>
    </rPh>
    <rPh sb="7" eb="9">
      <t>ツイカ</t>
    </rPh>
    <phoneticPr fontId="7"/>
  </si>
  <si>
    <t>外注先工程コード</t>
    <rPh sb="0" eb="2">
      <t>ガイチュウ</t>
    </rPh>
    <rPh sb="2" eb="3">
      <t>サキ</t>
    </rPh>
    <rPh sb="3" eb="5">
      <t>コウテイ</t>
    </rPh>
    <phoneticPr fontId="7"/>
  </si>
  <si>
    <t>gaichusaki_kotei_cd</t>
    <phoneticPr fontId="7"/>
  </si>
  <si>
    <t>保管場所コード</t>
  </si>
  <si>
    <t>hokan_basho_cd</t>
    <phoneticPr fontId="7"/>
  </si>
  <si>
    <t>外注業者のみ</t>
    <rPh sb="0" eb="2">
      <t>ガイチュウ</t>
    </rPh>
    <rPh sb="2" eb="4">
      <t>ギョウシャ</t>
    </rPh>
    <phoneticPr fontId="7"/>
  </si>
  <si>
    <t>11/9末永追加</t>
    <rPh sb="4" eb="6">
      <t>スエナガ</t>
    </rPh>
    <rPh sb="6" eb="8">
      <t>ツイカ</t>
    </rPh>
    <phoneticPr fontId="7"/>
  </si>
  <si>
    <t>登録日</t>
    <phoneticPr fontId="7"/>
  </si>
  <si>
    <t>部署名</t>
  </si>
  <si>
    <t>busho_nm</t>
  </si>
  <si>
    <t>area_flg</t>
    <phoneticPr fontId="7"/>
  </si>
  <si>
    <t>０：本社 1:関西 2:関東</t>
    <rPh sb="2" eb="4">
      <t>ホンシャ</t>
    </rPh>
    <rPh sb="7" eb="9">
      <t>カンサイ</t>
    </rPh>
    <rPh sb="12" eb="14">
      <t>カントウ</t>
    </rPh>
    <phoneticPr fontId="7"/>
  </si>
  <si>
    <t>工程名</t>
    <rPh sb="0" eb="2">
      <t>コウテイ</t>
    </rPh>
    <rPh sb="2" eb="3">
      <t>メイ</t>
    </rPh>
    <phoneticPr fontId="7"/>
  </si>
  <si>
    <t>kotei_nm</t>
  </si>
  <si>
    <t>工程略称</t>
    <rPh sb="0" eb="2">
      <t>コウテイ</t>
    </rPh>
    <rPh sb="2" eb="4">
      <t>リャクショウ</t>
    </rPh>
    <phoneticPr fontId="7"/>
  </si>
  <si>
    <t>kotei_ryaku_nm</t>
    <phoneticPr fontId="7"/>
  </si>
  <si>
    <t>設備対象フラグ</t>
    <rPh sb="0" eb="4">
      <t>セツビタイショウ</t>
    </rPh>
    <phoneticPr fontId="7"/>
  </si>
  <si>
    <t>setsubi_flg</t>
  </si>
  <si>
    <t>0:対象外 1:対象</t>
    <rPh sb="2" eb="5">
      <t>タイショウガイ</t>
    </rPh>
    <rPh sb="8" eb="10">
      <t>タイショウ</t>
    </rPh>
    <phoneticPr fontId="7"/>
  </si>
  <si>
    <t>hokan_basho_cd</t>
  </si>
  <si>
    <t>薬品固形分区分</t>
    <phoneticPr fontId="7"/>
  </si>
  <si>
    <t>yakuhin_kokeibun_kbn</t>
  </si>
  <si>
    <t>パルプ・化繊・薬品配合登録用</t>
    <rPh sb="4" eb="6">
      <t>カセン</t>
    </rPh>
    <rPh sb="7" eb="9">
      <t>ヤクヒン</t>
    </rPh>
    <rPh sb="9" eb="11">
      <t>ハイゴウ</t>
    </rPh>
    <rPh sb="11" eb="13">
      <t>トウロク</t>
    </rPh>
    <rPh sb="13" eb="14">
      <t>ヨウ</t>
    </rPh>
    <phoneticPr fontId="7"/>
  </si>
  <si>
    <t xml:space="preserve"> 01:100％ 02:マスタから取得</t>
  </si>
  <si>
    <t>最大幅</t>
    <rPh sb="0" eb="3">
      <t>サイダイハバ</t>
    </rPh>
    <phoneticPr fontId="7"/>
  </si>
  <si>
    <t>max_width</t>
  </si>
  <si>
    <t>製造工程</t>
    <rPh sb="0" eb="2">
      <t>セイゾウ</t>
    </rPh>
    <rPh sb="2" eb="4">
      <t>コウテイ</t>
    </rPh>
    <phoneticPr fontId="7"/>
  </si>
  <si>
    <t>seizo_kotei</t>
    <phoneticPr fontId="7"/>
  </si>
  <si>
    <t>抄紙・熱加工等の紐付け値</t>
    <rPh sb="0" eb="2">
      <t>ショウシ</t>
    </rPh>
    <rPh sb="3" eb="4">
      <t>ネツ</t>
    </rPh>
    <rPh sb="4" eb="6">
      <t>カコウ</t>
    </rPh>
    <rPh sb="6" eb="7">
      <t>トウ</t>
    </rPh>
    <rPh sb="8" eb="9">
      <t>ヒモ</t>
    </rPh>
    <rPh sb="9" eb="10">
      <t>ツ</t>
    </rPh>
    <rPh sb="11" eb="12">
      <t>チ</t>
    </rPh>
    <phoneticPr fontId="7"/>
  </si>
  <si>
    <t>部署コード</t>
    <rPh sb="0" eb="2">
      <t>ブショ</t>
    </rPh>
    <phoneticPr fontId="7"/>
  </si>
  <si>
    <t>hinshu_daibunrui_cd</t>
    <phoneticPr fontId="7"/>
  </si>
  <si>
    <t>品種大分類名</t>
    <rPh sb="0" eb="2">
      <t>ヒンシュ</t>
    </rPh>
    <phoneticPr fontId="7"/>
  </si>
  <si>
    <t>hinshu_daibunrui_nm</t>
    <phoneticPr fontId="7"/>
  </si>
  <si>
    <t>品種中分類名</t>
    <rPh sb="0" eb="2">
      <t>ヒンシュ</t>
    </rPh>
    <rPh sb="2" eb="3">
      <t>ナカ</t>
    </rPh>
    <phoneticPr fontId="7"/>
  </si>
  <si>
    <t>hinshu_chubunrui_nm</t>
    <phoneticPr fontId="7"/>
  </si>
  <si>
    <t>単位種別</t>
  </si>
  <si>
    <t>unit_type</t>
  </si>
  <si>
    <r>
      <t>1:数量 2:単価</t>
    </r>
    <r>
      <rPr>
        <strike/>
        <sz val="10"/>
        <color rgb="FFFF0000"/>
        <rFont val="Meiryo UI"/>
        <family val="3"/>
        <charset val="128"/>
      </rPr>
      <t>３:単位重量</t>
    </r>
    <rPh sb="11" eb="15">
      <t>タンイジュウリョウ</t>
    </rPh>
    <phoneticPr fontId="7"/>
  </si>
  <si>
    <t>末永修正</t>
    <rPh sb="0" eb="2">
      <t>スエナガ</t>
    </rPh>
    <rPh sb="2" eb="4">
      <t>シュウセイ</t>
    </rPh>
    <phoneticPr fontId="7"/>
  </si>
  <si>
    <t>単位名</t>
    <rPh sb="2" eb="3">
      <t>メイ</t>
    </rPh>
    <phoneticPr fontId="7"/>
  </si>
  <si>
    <t>例：袋10kg</t>
    <rPh sb="0" eb="1">
      <t>レイ</t>
    </rPh>
    <rPh sb="2" eb="3">
      <t>フクロ</t>
    </rPh>
    <rPh sb="3" eb="4">
      <t>ジュウタイ</t>
    </rPh>
    <phoneticPr fontId="7"/>
  </si>
  <si>
    <t>入力フラグ</t>
    <rPh sb="0" eb="2">
      <t>ニュウリョク</t>
    </rPh>
    <phoneticPr fontId="7"/>
  </si>
  <si>
    <t>input_flg</t>
    <phoneticPr fontId="7"/>
  </si>
  <si>
    <t>発注登録時用、品種の重量手入力可否</t>
    <rPh sb="0" eb="2">
      <t>ハッチュウ</t>
    </rPh>
    <rPh sb="2" eb="4">
      <t>トウロク</t>
    </rPh>
    <rPh sb="4" eb="5">
      <t>ジ</t>
    </rPh>
    <rPh sb="5" eb="6">
      <t>ヨウ</t>
    </rPh>
    <rPh sb="7" eb="9">
      <t>ヒンシュ</t>
    </rPh>
    <rPh sb="10" eb="12">
      <t>ジュウリョウ</t>
    </rPh>
    <rPh sb="12" eb="13">
      <t>テ</t>
    </rPh>
    <rPh sb="13" eb="15">
      <t>ニュウリョク</t>
    </rPh>
    <rPh sb="15" eb="17">
      <t>カヒ</t>
    </rPh>
    <phoneticPr fontId="7"/>
  </si>
  <si>
    <t>秋蓮追加</t>
    <rPh sb="0" eb="2">
      <t>アキハス</t>
    </rPh>
    <rPh sb="2" eb="4">
      <t>ツイカ</t>
    </rPh>
    <phoneticPr fontId="7"/>
  </si>
  <si>
    <t>数量計算式区分</t>
    <rPh sb="0" eb="2">
      <t>スウリョウ</t>
    </rPh>
    <rPh sb="2" eb="4">
      <t>ケイサン</t>
    </rPh>
    <rPh sb="4" eb="5">
      <t>シキ</t>
    </rPh>
    <rPh sb="5" eb="7">
      <t>クブン</t>
    </rPh>
    <phoneticPr fontId="7"/>
  </si>
  <si>
    <t>qty_calc_kbn</t>
    <phoneticPr fontId="7"/>
  </si>
  <si>
    <t>区分マスタ:136 数量計算式 単価単位時使用</t>
    <rPh sb="10" eb="12">
      <t>スウリョウ</t>
    </rPh>
    <rPh sb="12" eb="14">
      <t>ケイサン</t>
    </rPh>
    <rPh sb="14" eb="15">
      <t>シキ</t>
    </rPh>
    <rPh sb="16" eb="18">
      <t>タンカ</t>
    </rPh>
    <rPh sb="18" eb="20">
      <t>タンイ</t>
    </rPh>
    <rPh sb="20" eb="21">
      <t>トキ</t>
    </rPh>
    <rPh sb="21" eb="23">
      <t>シヨウ</t>
    </rPh>
    <phoneticPr fontId="7"/>
  </si>
  <si>
    <t>単位グループコード</t>
    <rPh sb="0" eb="2">
      <t>タンイ</t>
    </rPh>
    <phoneticPr fontId="7"/>
  </si>
  <si>
    <t>unit_group_cd</t>
    <phoneticPr fontId="7"/>
  </si>
  <si>
    <t>数量時のみ使用</t>
    <rPh sb="0" eb="2">
      <t>スウリョウ</t>
    </rPh>
    <rPh sb="2" eb="3">
      <t>トキ</t>
    </rPh>
    <rPh sb="5" eb="7">
      <t>シヨウ</t>
    </rPh>
    <phoneticPr fontId="7"/>
  </si>
  <si>
    <t>1:数量 2:単価</t>
    <phoneticPr fontId="7"/>
  </si>
  <si>
    <t>単位コード</t>
    <phoneticPr fontId="7"/>
  </si>
  <si>
    <t>unit_cd</t>
    <phoneticPr fontId="7"/>
  </si>
  <si>
    <t>荷姿フラグ</t>
    <rPh sb="0" eb="2">
      <t>ニスガタ</t>
    </rPh>
    <phoneticPr fontId="7"/>
  </si>
  <si>
    <t>nisugata_flg</t>
    <phoneticPr fontId="7"/>
  </si>
  <si>
    <t>通貨コード</t>
  </si>
  <si>
    <t>currency_cd</t>
  </si>
  <si>
    <t>通貨名</t>
    <rPh sb="2" eb="3">
      <t>メイ</t>
    </rPh>
    <phoneticPr fontId="7"/>
  </si>
  <si>
    <t>currency_nm</t>
  </si>
  <si>
    <t>通貨記号</t>
    <rPh sb="0" eb="2">
      <t>ツウカ</t>
    </rPh>
    <rPh sb="2" eb="4">
      <t>キゴウ</t>
    </rPh>
    <phoneticPr fontId="7"/>
  </si>
  <si>
    <t>currency_symbol</t>
  </si>
  <si>
    <t>管轄名</t>
    <rPh sb="2" eb="3">
      <t>メイ</t>
    </rPh>
    <phoneticPr fontId="7"/>
  </si>
  <si>
    <t>kankatsu_nm</t>
  </si>
  <si>
    <t>保管場所名</t>
    <rPh sb="4" eb="5">
      <t>メイ</t>
    </rPh>
    <phoneticPr fontId="7"/>
  </si>
  <si>
    <t>hokan_basho_nm</t>
    <phoneticPr fontId="7"/>
  </si>
  <si>
    <t>保管場所区分</t>
    <rPh sb="0" eb="4">
      <t>ホカンバショ</t>
    </rPh>
    <rPh sb="4" eb="6">
      <t>クブン</t>
    </rPh>
    <phoneticPr fontId="7"/>
  </si>
  <si>
    <t>hokan_basho_kbn</t>
    <phoneticPr fontId="7"/>
  </si>
  <si>
    <t>【区分】84</t>
    <rPh sb="1" eb="3">
      <t>クブン</t>
    </rPh>
    <phoneticPr fontId="7"/>
  </si>
  <si>
    <t>積込場所フラグ</t>
    <rPh sb="0" eb="4">
      <t>ツミコミバショ</t>
    </rPh>
    <phoneticPr fontId="7"/>
  </si>
  <si>
    <t>tsumikomi_basho_flg</t>
    <phoneticPr fontId="7"/>
  </si>
  <si>
    <t>*</t>
    <phoneticPr fontId="8"/>
  </si>
  <si>
    <t>番号識別コード</t>
    <rPh sb="0" eb="2">
      <t>バンゴウ</t>
    </rPh>
    <rPh sb="2" eb="4">
      <t>シキベツ</t>
    </rPh>
    <phoneticPr fontId="7"/>
  </si>
  <si>
    <t>bango_shikibetsu_cd</t>
    <phoneticPr fontId="7"/>
  </si>
  <si>
    <t>番号識別フラグ</t>
    <rPh sb="0" eb="2">
      <t>バンゴウ</t>
    </rPh>
    <rPh sb="2" eb="4">
      <t>シキベツ</t>
    </rPh>
    <phoneticPr fontId="7"/>
  </si>
  <si>
    <t>bango_shikibetsu_flg</t>
    <phoneticPr fontId="7"/>
  </si>
  <si>
    <t>3</t>
  </si>
  <si>
    <t>（*1）</t>
    <phoneticPr fontId="7"/>
  </si>
  <si>
    <t>11/6変更</t>
    <rPh sb="4" eb="6">
      <t>ヘンコウ</t>
    </rPh>
    <phoneticPr fontId="7"/>
  </si>
  <si>
    <t>前設備コード</t>
    <rPh sb="0" eb="1">
      <t>マエ</t>
    </rPh>
    <rPh sb="1" eb="3">
      <t>セツビ</t>
    </rPh>
    <phoneticPr fontId="7"/>
  </si>
  <si>
    <t>mae_setsubi_cd</t>
    <phoneticPr fontId="7"/>
  </si>
  <si>
    <t>4</t>
  </si>
  <si>
    <t>設備対象外は0</t>
    <rPh sb="0" eb="5">
      <t>セツビタイショウガイ</t>
    </rPh>
    <phoneticPr fontId="7"/>
  </si>
  <si>
    <t>後設備コード</t>
    <rPh sb="0" eb="1">
      <t>アト</t>
    </rPh>
    <rPh sb="1" eb="3">
      <t>セツビ</t>
    </rPh>
    <phoneticPr fontId="7"/>
  </si>
  <si>
    <t>ato_setsubi_cd</t>
    <phoneticPr fontId="7"/>
  </si>
  <si>
    <t>5</t>
  </si>
  <si>
    <t>番号識別付加フラグ</t>
    <rPh sb="0" eb="2">
      <t>バンゴウ</t>
    </rPh>
    <rPh sb="2" eb="4">
      <t>シキベツ</t>
    </rPh>
    <rPh sb="4" eb="6">
      <t>フカ</t>
    </rPh>
    <phoneticPr fontId="7"/>
  </si>
  <si>
    <t>sento_fukamoj_flg</t>
    <phoneticPr fontId="7"/>
  </si>
  <si>
    <t>削除</t>
    <rPh sb="0" eb="2">
      <t>サクジョ</t>
    </rPh>
    <phoneticPr fontId="7"/>
  </si>
  <si>
    <t>先頭付加文字</t>
  </si>
  <si>
    <t>sento_fukamoji</t>
    <phoneticPr fontId="7"/>
  </si>
  <si>
    <t>区切文字１</t>
    <rPh sb="0" eb="2">
      <t>クギ</t>
    </rPh>
    <rPh sb="2" eb="4">
      <t>モジ</t>
    </rPh>
    <phoneticPr fontId="7"/>
  </si>
  <si>
    <t>kugiri_moji1</t>
    <phoneticPr fontId="7"/>
  </si>
  <si>
    <t>管理単コード</t>
    <rPh sb="0" eb="2">
      <t>カンリ</t>
    </rPh>
    <rPh sb="2" eb="3">
      <t>タン</t>
    </rPh>
    <phoneticPr fontId="7"/>
  </si>
  <si>
    <t>kanri_tani_cd</t>
    <phoneticPr fontId="7"/>
  </si>
  <si>
    <t>1.YYMM(年月)  2.YYYY(年度3月~翌年4月)</t>
    <rPh sb="7" eb="9">
      <t>ネンゲツ</t>
    </rPh>
    <rPh sb="19" eb="21">
      <t>ネンド</t>
    </rPh>
    <rPh sb="22" eb="23">
      <t>ガツ</t>
    </rPh>
    <rPh sb="24" eb="26">
      <t>ヨクネン</t>
    </rPh>
    <rPh sb="27" eb="28">
      <t>ガツ</t>
    </rPh>
    <phoneticPr fontId="7"/>
  </si>
  <si>
    <t>中間付加文字フラグ</t>
    <rPh sb="0" eb="2">
      <t>チュウカン</t>
    </rPh>
    <rPh sb="2" eb="4">
      <t>フカ</t>
    </rPh>
    <rPh sb="4" eb="6">
      <t>モジ</t>
    </rPh>
    <phoneticPr fontId="7"/>
  </si>
  <si>
    <t>chukan_fukamoj_flg</t>
    <phoneticPr fontId="7"/>
  </si>
  <si>
    <t>中間付加文字</t>
    <rPh sb="0" eb="2">
      <t>チュウカン</t>
    </rPh>
    <rPh sb="2" eb="4">
      <t>フカ</t>
    </rPh>
    <rPh sb="4" eb="6">
      <t>モジ</t>
    </rPh>
    <phoneticPr fontId="7"/>
  </si>
  <si>
    <t>chukan_fukamoji</t>
    <phoneticPr fontId="7"/>
  </si>
  <si>
    <t>区切文字２</t>
    <rPh sb="0" eb="2">
      <t>クギ</t>
    </rPh>
    <rPh sb="2" eb="4">
      <t>モジ</t>
    </rPh>
    <phoneticPr fontId="7"/>
  </si>
  <si>
    <t>kugiri_moji2</t>
    <phoneticPr fontId="7"/>
  </si>
  <si>
    <t>巻き返し付加文字</t>
    <rPh sb="0" eb="1">
      <t>マ</t>
    </rPh>
    <rPh sb="2" eb="3">
      <t>カエ</t>
    </rPh>
    <rPh sb="4" eb="6">
      <t>フカ</t>
    </rPh>
    <rPh sb="6" eb="8">
      <t>モジ</t>
    </rPh>
    <phoneticPr fontId="7"/>
  </si>
  <si>
    <t>makikaeshi_fukamoji</t>
    <phoneticPr fontId="7"/>
  </si>
  <si>
    <t>連番桁数</t>
    <rPh sb="0" eb="4">
      <t>レンバンケタスウ</t>
    </rPh>
    <phoneticPr fontId="7"/>
  </si>
  <si>
    <t>ketasu</t>
    <phoneticPr fontId="7"/>
  </si>
  <si>
    <t>最終付加文字</t>
    <rPh sb="0" eb="2">
      <t>サイシュウ</t>
    </rPh>
    <rPh sb="2" eb="4">
      <t>フカ</t>
    </rPh>
    <rPh sb="4" eb="6">
      <t>モジ</t>
    </rPh>
    <phoneticPr fontId="7"/>
  </si>
  <si>
    <t>saishu_fukamoj_flg</t>
    <phoneticPr fontId="7"/>
  </si>
  <si>
    <t>saishu_fukamoji</t>
    <phoneticPr fontId="7"/>
  </si>
  <si>
    <t>番台フラグ</t>
    <rPh sb="0" eb="2">
      <t>バンダイ</t>
    </rPh>
    <phoneticPr fontId="7"/>
  </si>
  <si>
    <t>number_flg</t>
    <phoneticPr fontId="7"/>
  </si>
  <si>
    <t>製品ロット№・パレット№発番で使用　以外は0</t>
    <rPh sb="0" eb="2">
      <t>セイヒン</t>
    </rPh>
    <rPh sb="12" eb="14">
      <t>ハツバン</t>
    </rPh>
    <rPh sb="15" eb="17">
      <t>シヨウ</t>
    </rPh>
    <rPh sb="18" eb="20">
      <t>イガイ</t>
    </rPh>
    <phoneticPr fontId="7"/>
  </si>
  <si>
    <t>11/6削除</t>
    <rPh sb="4" eb="6">
      <t>サクジョ</t>
    </rPh>
    <phoneticPr fontId="7"/>
  </si>
  <si>
    <t>1.1000番台 2.2000番台 3.3000番台</t>
    <rPh sb="6" eb="7">
      <t>バン</t>
    </rPh>
    <rPh sb="7" eb="8">
      <t>ダイ</t>
    </rPh>
    <rPh sb="15" eb="16">
      <t>バン</t>
    </rPh>
    <rPh sb="16" eb="17">
      <t>ダイ</t>
    </rPh>
    <rPh sb="24" eb="25">
      <t>バン</t>
    </rPh>
    <rPh sb="25" eb="26">
      <t>ダイ</t>
    </rPh>
    <phoneticPr fontId="7"/>
  </si>
  <si>
    <t>4.4000番台 5.5000番台 6.6000番台</t>
    <rPh sb="24" eb="25">
      <t>バン</t>
    </rPh>
    <rPh sb="25" eb="26">
      <t>ダイ</t>
    </rPh>
    <phoneticPr fontId="7"/>
  </si>
  <si>
    <t>7.7000番台 8.8000番台 9.9000番台</t>
    <rPh sb="24" eb="25">
      <t>バン</t>
    </rPh>
    <rPh sb="25" eb="26">
      <t>ダイ</t>
    </rPh>
    <phoneticPr fontId="7"/>
  </si>
  <si>
    <t>番号使用区分</t>
    <rPh sb="2" eb="4">
      <t>シヨウ</t>
    </rPh>
    <rPh sb="4" eb="6">
      <t>クブン</t>
    </rPh>
    <phoneticPr fontId="7"/>
  </si>
  <si>
    <t>bango_use_kbn</t>
    <phoneticPr fontId="7"/>
  </si>
  <si>
    <t>1.使用可 9.使用不可</t>
    <rPh sb="2" eb="4">
      <t>シヨウ</t>
    </rPh>
    <rPh sb="4" eb="5">
      <t>カ</t>
    </rPh>
    <rPh sb="8" eb="10">
      <t>シヨウ</t>
    </rPh>
    <rPh sb="10" eb="12">
      <t>フカ</t>
    </rPh>
    <phoneticPr fontId="7"/>
  </si>
  <si>
    <t>番号使用名</t>
    <rPh sb="2" eb="4">
      <t>シヨウ</t>
    </rPh>
    <rPh sb="4" eb="5">
      <t>メイ</t>
    </rPh>
    <phoneticPr fontId="7"/>
  </si>
  <si>
    <t>bango_use_nm</t>
    <phoneticPr fontId="7"/>
  </si>
  <si>
    <t>11/6追加</t>
    <rPh sb="4" eb="6">
      <t>ツイカ</t>
    </rPh>
    <phoneticPr fontId="7"/>
  </si>
  <si>
    <t>開始値</t>
    <rPh sb="0" eb="2">
      <t>カイシ</t>
    </rPh>
    <rPh sb="2" eb="3">
      <t>チ</t>
    </rPh>
    <phoneticPr fontId="7"/>
  </si>
  <si>
    <t>start_no</t>
    <phoneticPr fontId="7"/>
  </si>
  <si>
    <t>11/7追加</t>
    <rPh sb="4" eb="6">
      <t>ツイカ</t>
    </rPh>
    <phoneticPr fontId="7"/>
  </si>
  <si>
    <t>終了値</t>
    <rPh sb="0" eb="2">
      <t>シュウリョウ</t>
    </rPh>
    <rPh sb="2" eb="3">
      <t>チ</t>
    </rPh>
    <phoneticPr fontId="7"/>
  </si>
  <si>
    <t>end_no</t>
    <phoneticPr fontId="7"/>
  </si>
  <si>
    <t>利用場所コード</t>
    <rPh sb="0" eb="4">
      <t>リヨウバショ</t>
    </rPh>
    <phoneticPr fontId="7"/>
  </si>
  <si>
    <t>riyo_basho_cd</t>
    <phoneticPr fontId="7"/>
  </si>
  <si>
    <t>1：現場 2：入力担当</t>
  </si>
  <si>
    <t>現在値</t>
    <rPh sb="0" eb="3">
      <t>ゲンザイチ</t>
    </rPh>
    <phoneticPr fontId="7"/>
  </si>
  <si>
    <t>renban</t>
  </si>
  <si>
    <t>11/7削除</t>
    <rPh sb="4" eb="6">
      <t>サクジョ</t>
    </rPh>
    <phoneticPr fontId="7"/>
  </si>
  <si>
    <t>（*1）</t>
  </si>
  <si>
    <t>生産計画№</t>
    <rPh sb="0" eb="2">
      <t>セイサン</t>
    </rPh>
    <rPh sb="2" eb="4">
      <t>ケイカク</t>
    </rPh>
    <phoneticPr fontId="7"/>
  </si>
  <si>
    <t>0.通常</t>
    <rPh sb="2" eb="4">
      <t>ツウジョウ</t>
    </rPh>
    <phoneticPr fontId="7"/>
  </si>
  <si>
    <t>8.計画無し（CM）</t>
    <rPh sb="2" eb="4">
      <t>ケイカク</t>
    </rPh>
    <rPh sb="4" eb="5">
      <t>ナ</t>
    </rPh>
    <phoneticPr fontId="7"/>
  </si>
  <si>
    <t>9.計画外</t>
    <rPh sb="2" eb="4">
      <t>ケイカク</t>
    </rPh>
    <rPh sb="4" eb="5">
      <t>ガイ</t>
    </rPh>
    <phoneticPr fontId="7"/>
  </si>
  <si>
    <t>桁数</t>
    <rPh sb="0" eb="2">
      <t>ケタスウ</t>
    </rPh>
    <phoneticPr fontId="7"/>
  </si>
  <si>
    <t>通常伝票</t>
    <rPh sb="0" eb="2">
      <t>ツウジョウ</t>
    </rPh>
    <rPh sb="2" eb="4">
      <t>デンピョウ</t>
    </rPh>
    <phoneticPr fontId="7"/>
  </si>
  <si>
    <t>チェック</t>
    <phoneticPr fontId="7"/>
  </si>
  <si>
    <t>枠№</t>
    <rPh sb="0" eb="2">
      <t>ワクナンバー</t>
    </rPh>
    <phoneticPr fontId="7"/>
  </si>
  <si>
    <t>連番１桁以上</t>
    <rPh sb="0" eb="2">
      <t>レンバン</t>
    </rPh>
    <rPh sb="3" eb="4">
      <t>ケタ</t>
    </rPh>
    <rPh sb="4" eb="6">
      <t>イジョウ</t>
    </rPh>
    <phoneticPr fontId="7"/>
  </si>
  <si>
    <t>製品ロット№</t>
    <rPh sb="0" eb="2">
      <t>セイヒン</t>
    </rPh>
    <phoneticPr fontId="7"/>
  </si>
  <si>
    <t>最大桁数オーバー</t>
    <rPh sb="0" eb="4">
      <t>サイダイケタスウ</t>
    </rPh>
    <phoneticPr fontId="7"/>
  </si>
  <si>
    <t>パレット№</t>
    <phoneticPr fontId="7"/>
  </si>
  <si>
    <t>MひとつはXYZ</t>
    <phoneticPr fontId="7"/>
  </si>
  <si>
    <t>MM10,11,12</t>
    <phoneticPr fontId="7"/>
  </si>
  <si>
    <t>最大15桁</t>
    <rPh sb="0" eb="2">
      <t>サイダイ</t>
    </rPh>
    <rPh sb="4" eb="5">
      <t>ケタ</t>
    </rPh>
    <phoneticPr fontId="7"/>
  </si>
  <si>
    <t>選択肢：YYYY,YY,YYYYMM,YYMM,YYM,YYYYMMDD,YYMMDD,なし</t>
    <rPh sb="0" eb="3">
      <t>センタクシ</t>
    </rPh>
    <phoneticPr fontId="7"/>
  </si>
  <si>
    <t>参照キー</t>
    <rPh sb="0" eb="2">
      <t>サンショウ</t>
    </rPh>
    <phoneticPr fontId="7"/>
  </si>
  <si>
    <t>発番体系</t>
    <rPh sb="0" eb="2">
      <t>ハツバン</t>
    </rPh>
    <rPh sb="2" eb="4">
      <t>タイケイ</t>
    </rPh>
    <phoneticPr fontId="7"/>
  </si>
  <si>
    <t>現在番号</t>
    <rPh sb="0" eb="2">
      <t>ゲンザイ</t>
    </rPh>
    <rPh sb="2" eb="4">
      <t>バンゴウ</t>
    </rPh>
    <phoneticPr fontId="7"/>
  </si>
  <si>
    <t>①番号識別</t>
    <rPh sb="1" eb="3">
      <t>バンゴウ</t>
    </rPh>
    <rPh sb="3" eb="5">
      <t>シキベツ</t>
    </rPh>
    <phoneticPr fontId="7"/>
  </si>
  <si>
    <t>番号識別名</t>
    <rPh sb="0" eb="2">
      <t>バンゴウ</t>
    </rPh>
    <rPh sb="2" eb="4">
      <t>シキベツ</t>
    </rPh>
    <rPh sb="4" eb="5">
      <t>メイ</t>
    </rPh>
    <phoneticPr fontId="7"/>
  </si>
  <si>
    <t>②番号識別フラグ</t>
    <rPh sb="1" eb="3">
      <t>バンゴウ</t>
    </rPh>
    <rPh sb="3" eb="5">
      <t>シキベツ</t>
    </rPh>
    <phoneticPr fontId="7"/>
  </si>
  <si>
    <t>③加工</t>
    <rPh sb="1" eb="3">
      <t>カコウ</t>
    </rPh>
    <phoneticPr fontId="7"/>
  </si>
  <si>
    <t>④仕上</t>
    <rPh sb="1" eb="3">
      <t>シアゲ</t>
    </rPh>
    <phoneticPr fontId="7"/>
  </si>
  <si>
    <t>先頭付加文字</t>
    <rPh sb="0" eb="2">
      <t>セントウ</t>
    </rPh>
    <rPh sb="2" eb="4">
      <t>フカ</t>
    </rPh>
    <rPh sb="4" eb="6">
      <t>モジ</t>
    </rPh>
    <phoneticPr fontId="7"/>
  </si>
  <si>
    <t>区切文字</t>
    <rPh sb="0" eb="2">
      <t>クギ</t>
    </rPh>
    <rPh sb="2" eb="4">
      <t>モジ</t>
    </rPh>
    <phoneticPr fontId="7"/>
  </si>
  <si>
    <t>管理単位</t>
    <rPh sb="0" eb="2">
      <t>カンリ</t>
    </rPh>
    <rPh sb="2" eb="4">
      <t>タンイ</t>
    </rPh>
    <phoneticPr fontId="7"/>
  </si>
  <si>
    <t>連番桁数</t>
    <rPh sb="0" eb="2">
      <t>レンバン</t>
    </rPh>
    <rPh sb="2" eb="4">
      <t>ケタスウ</t>
    </rPh>
    <phoneticPr fontId="7"/>
  </si>
  <si>
    <t>A</t>
    <phoneticPr fontId="7"/>
  </si>
  <si>
    <t>受注№（国内）</t>
    <rPh sb="0" eb="2">
      <t>ジュチュウ</t>
    </rPh>
    <rPh sb="4" eb="6">
      <t>コクナイ</t>
    </rPh>
    <phoneticPr fontId="7"/>
  </si>
  <si>
    <t>AD</t>
  </si>
  <si>
    <t>YYMM</t>
    <phoneticPr fontId="7"/>
  </si>
  <si>
    <t>B</t>
    <phoneticPr fontId="7"/>
  </si>
  <si>
    <t>受注№（海外）</t>
    <rPh sb="0" eb="2">
      <t>ジュチュウ</t>
    </rPh>
    <rPh sb="4" eb="6">
      <t>カイガイ</t>
    </rPh>
    <phoneticPr fontId="7"/>
  </si>
  <si>
    <t>AF</t>
  </si>
  <si>
    <t>G</t>
    <phoneticPr fontId="7"/>
  </si>
  <si>
    <t>資材請求№</t>
    <rPh sb="0" eb="2">
      <t>シザイ</t>
    </rPh>
    <rPh sb="2" eb="4">
      <t>セイキュウ</t>
    </rPh>
    <phoneticPr fontId="7"/>
  </si>
  <si>
    <t>ER</t>
  </si>
  <si>
    <t>H</t>
    <phoneticPr fontId="7"/>
  </si>
  <si>
    <t>発注№</t>
    <rPh sb="0" eb="2">
      <t>ハッチュウ</t>
    </rPh>
    <phoneticPr fontId="7"/>
  </si>
  <si>
    <t>EO</t>
  </si>
  <si>
    <t>I</t>
    <phoneticPr fontId="7"/>
  </si>
  <si>
    <t>仕入№</t>
    <rPh sb="0" eb="2">
      <t>シイ</t>
    </rPh>
    <phoneticPr fontId="7"/>
  </si>
  <si>
    <t>ES</t>
  </si>
  <si>
    <t>J</t>
    <phoneticPr fontId="7"/>
  </si>
  <si>
    <t>出荷指示№（国内）</t>
    <rPh sb="0" eb="2">
      <t>シュッカ</t>
    </rPh>
    <rPh sb="2" eb="4">
      <t>シジ</t>
    </rPh>
    <rPh sb="6" eb="8">
      <t>コクナイ</t>
    </rPh>
    <phoneticPr fontId="7"/>
  </si>
  <si>
    <t>SD</t>
  </si>
  <si>
    <t>K</t>
    <phoneticPr fontId="7"/>
  </si>
  <si>
    <t>出荷実績№（国内）</t>
    <rPh sb="0" eb="2">
      <t>シュッカ</t>
    </rPh>
    <rPh sb="2" eb="4">
      <t>ジッセキ</t>
    </rPh>
    <phoneticPr fontId="7"/>
  </si>
  <si>
    <t>JD</t>
  </si>
  <si>
    <t>L</t>
    <phoneticPr fontId="7"/>
  </si>
  <si>
    <t>その他売上（国内）</t>
    <rPh sb="2" eb="3">
      <t>タ</t>
    </rPh>
    <rPh sb="3" eb="5">
      <t>ウリアゲ</t>
    </rPh>
    <rPh sb="6" eb="8">
      <t>コクナイ</t>
    </rPh>
    <phoneticPr fontId="7"/>
  </si>
  <si>
    <t>GD</t>
  </si>
  <si>
    <t>M</t>
    <phoneticPr fontId="7"/>
  </si>
  <si>
    <t>その他売上（海外）</t>
    <rPh sb="2" eb="3">
      <t>タ</t>
    </rPh>
    <rPh sb="3" eb="5">
      <t>ウリアゲ</t>
    </rPh>
    <rPh sb="6" eb="8">
      <t>カイガイ</t>
    </rPh>
    <phoneticPr fontId="7"/>
  </si>
  <si>
    <t>GF</t>
  </si>
  <si>
    <t>N</t>
    <phoneticPr fontId="7"/>
  </si>
  <si>
    <t>出荷指示№（海外）</t>
    <rPh sb="0" eb="2">
      <t>シュッカ</t>
    </rPh>
    <rPh sb="2" eb="4">
      <t>シジ</t>
    </rPh>
    <rPh sb="6" eb="8">
      <t>カイガイ</t>
    </rPh>
    <phoneticPr fontId="7"/>
  </si>
  <si>
    <t>SF</t>
  </si>
  <si>
    <t>O</t>
    <phoneticPr fontId="7"/>
  </si>
  <si>
    <t>出荷実績№（海外）</t>
    <rPh sb="0" eb="2">
      <t>シュッカ</t>
    </rPh>
    <rPh sb="2" eb="4">
      <t>ジッセキ</t>
    </rPh>
    <rPh sb="6" eb="8">
      <t>カイガイ</t>
    </rPh>
    <phoneticPr fontId="7"/>
  </si>
  <si>
    <t>JF</t>
  </si>
  <si>
    <t>P</t>
    <phoneticPr fontId="7"/>
  </si>
  <si>
    <t>在庫移動指示№</t>
    <rPh sb="0" eb="2">
      <t>ザイコ</t>
    </rPh>
    <rPh sb="2" eb="4">
      <t>イドウ</t>
    </rPh>
    <rPh sb="4" eb="6">
      <t>シジ</t>
    </rPh>
    <phoneticPr fontId="7"/>
  </si>
  <si>
    <t>Q</t>
    <phoneticPr fontId="7"/>
  </si>
  <si>
    <t>在庫移動実績№</t>
    <rPh sb="0" eb="2">
      <t>ザイコ</t>
    </rPh>
    <rPh sb="2" eb="4">
      <t>イドウ</t>
    </rPh>
    <rPh sb="4" eb="6">
      <t>ジツセキ</t>
    </rPh>
    <phoneticPr fontId="7"/>
  </si>
  <si>
    <t>R</t>
    <phoneticPr fontId="7"/>
  </si>
  <si>
    <t>引取指示№</t>
    <rPh sb="0" eb="2">
      <t>ヒキトリ</t>
    </rPh>
    <rPh sb="2" eb="4">
      <t>シジ</t>
    </rPh>
    <phoneticPr fontId="7"/>
  </si>
  <si>
    <t>S</t>
    <phoneticPr fontId="7"/>
  </si>
  <si>
    <t>引取実績№</t>
    <rPh sb="0" eb="2">
      <t>ヒキトリ</t>
    </rPh>
    <rPh sb="2" eb="4">
      <t>ジッセキ</t>
    </rPh>
    <phoneticPr fontId="7"/>
  </si>
  <si>
    <t>T</t>
    <phoneticPr fontId="7"/>
  </si>
  <si>
    <t>伝票番号（納品勘定書）</t>
    <rPh sb="0" eb="4">
      <t>デンピョウバンゴウ</t>
    </rPh>
    <rPh sb="5" eb="10">
      <t>ノウヒンカンジョウショ</t>
    </rPh>
    <phoneticPr fontId="7"/>
  </si>
  <si>
    <t>DP</t>
    <phoneticPr fontId="7"/>
  </si>
  <si>
    <t>YYYY</t>
    <phoneticPr fontId="7"/>
  </si>
  <si>
    <t>C１</t>
    <phoneticPr fontId="7"/>
  </si>
  <si>
    <t>生産計画№（抄紙）</t>
    <rPh sb="6" eb="8">
      <t>ショウシ</t>
    </rPh>
    <phoneticPr fontId="7"/>
  </si>
  <si>
    <t>PM1</t>
    <phoneticPr fontId="7"/>
  </si>
  <si>
    <t>P1</t>
    <phoneticPr fontId="7"/>
  </si>
  <si>
    <t>PM2</t>
    <phoneticPr fontId="7"/>
  </si>
  <si>
    <t>P2</t>
    <phoneticPr fontId="7"/>
  </si>
  <si>
    <t>PM3</t>
    <phoneticPr fontId="7"/>
  </si>
  <si>
    <t>P3</t>
    <phoneticPr fontId="7"/>
  </si>
  <si>
    <t>PM5</t>
    <phoneticPr fontId="7"/>
  </si>
  <si>
    <t>P5</t>
    <phoneticPr fontId="7"/>
  </si>
  <si>
    <t>PM6</t>
    <phoneticPr fontId="7"/>
  </si>
  <si>
    <t>P6</t>
    <phoneticPr fontId="7"/>
  </si>
  <si>
    <t>PM7</t>
    <phoneticPr fontId="7"/>
  </si>
  <si>
    <t>P7</t>
    <phoneticPr fontId="7"/>
  </si>
  <si>
    <t>生産計画№（抄紙）計画外</t>
    <rPh sb="6" eb="8">
      <t>ショウシ</t>
    </rPh>
    <rPh sb="9" eb="11">
      <t>ケイカク</t>
    </rPh>
    <rPh sb="11" eb="12">
      <t>ガイ</t>
    </rPh>
    <phoneticPr fontId="7"/>
  </si>
  <si>
    <t>C２</t>
  </si>
  <si>
    <t>生産計画№（熱加工）</t>
    <rPh sb="6" eb="9">
      <t>ネツカコウ</t>
    </rPh>
    <phoneticPr fontId="7"/>
  </si>
  <si>
    <t>HC1</t>
    <phoneticPr fontId="7"/>
  </si>
  <si>
    <t>H1</t>
    <phoneticPr fontId="7"/>
  </si>
  <si>
    <t>HC2</t>
    <phoneticPr fontId="7"/>
  </si>
  <si>
    <t>H2</t>
    <phoneticPr fontId="7"/>
  </si>
  <si>
    <t>HC3</t>
    <phoneticPr fontId="7"/>
  </si>
  <si>
    <t>H3</t>
    <phoneticPr fontId="7"/>
  </si>
  <si>
    <t>HC4</t>
    <phoneticPr fontId="7"/>
  </si>
  <si>
    <t>H4</t>
    <phoneticPr fontId="7"/>
  </si>
  <si>
    <t>生産計画№（熱加工）計画外</t>
    <rPh sb="6" eb="9">
      <t>ネツカコウ</t>
    </rPh>
    <phoneticPr fontId="7"/>
  </si>
  <si>
    <t>C３</t>
  </si>
  <si>
    <t>生産計画№（CM）</t>
    <phoneticPr fontId="7"/>
  </si>
  <si>
    <t>CM1</t>
    <phoneticPr fontId="7"/>
  </si>
  <si>
    <t>C1</t>
    <phoneticPr fontId="7"/>
  </si>
  <si>
    <t>CM2</t>
  </si>
  <si>
    <t>C2</t>
  </si>
  <si>
    <t>CM3</t>
  </si>
  <si>
    <t>C3</t>
  </si>
  <si>
    <t>生産計画№（CM）計画外</t>
    <phoneticPr fontId="7"/>
  </si>
  <si>
    <t>C４</t>
  </si>
  <si>
    <t>生産計画№（ＳＣ）</t>
    <phoneticPr fontId="7"/>
  </si>
  <si>
    <t>SC</t>
    <phoneticPr fontId="7"/>
  </si>
  <si>
    <t>SW</t>
    <phoneticPr fontId="7"/>
  </si>
  <si>
    <t>生産計画№（ＳＣ）計画無</t>
    <rPh sb="11" eb="12">
      <t>ナシ</t>
    </rPh>
    <phoneticPr fontId="7"/>
  </si>
  <si>
    <t>生産計画№（ＳＣ）計画外</t>
    <phoneticPr fontId="7"/>
  </si>
  <si>
    <t>C５</t>
  </si>
  <si>
    <t>生産計画№（WD工場）</t>
    <rPh sb="8" eb="10">
      <t>コウジョウ</t>
    </rPh>
    <phoneticPr fontId="7"/>
  </si>
  <si>
    <t>WD</t>
    <phoneticPr fontId="7"/>
  </si>
  <si>
    <t>C６</t>
  </si>
  <si>
    <t>生産計画№（ＣＦ）</t>
    <phoneticPr fontId="7"/>
  </si>
  <si>
    <t>CF1</t>
    <phoneticPr fontId="7"/>
  </si>
  <si>
    <t>CF2</t>
    <phoneticPr fontId="7"/>
  </si>
  <si>
    <t>C2</t>
    <phoneticPr fontId="7"/>
  </si>
  <si>
    <t>CF3</t>
    <phoneticPr fontId="7"/>
  </si>
  <si>
    <t>C3</t>
    <phoneticPr fontId="7"/>
  </si>
  <si>
    <t>VF1</t>
    <phoneticPr fontId="7"/>
  </si>
  <si>
    <t>V1</t>
    <phoneticPr fontId="7"/>
  </si>
  <si>
    <t>VF2</t>
  </si>
  <si>
    <t>V2</t>
    <phoneticPr fontId="7"/>
  </si>
  <si>
    <t>VF3</t>
  </si>
  <si>
    <t>V3</t>
    <phoneticPr fontId="7"/>
  </si>
  <si>
    <t>VF4</t>
  </si>
  <si>
    <t>V4</t>
    <phoneticPr fontId="7"/>
  </si>
  <si>
    <t>VF5</t>
  </si>
  <si>
    <t>V5</t>
    <phoneticPr fontId="7"/>
  </si>
  <si>
    <t>VF6</t>
  </si>
  <si>
    <t>V6</t>
    <phoneticPr fontId="7"/>
  </si>
  <si>
    <t>生産計画№（ＣＦ）計画外</t>
    <rPh sb="9" eb="11">
      <t>ケイカク</t>
    </rPh>
    <rPh sb="11" eb="12">
      <t>ガイ</t>
    </rPh>
    <phoneticPr fontId="7"/>
  </si>
  <si>
    <t>C７</t>
  </si>
  <si>
    <t>生産計画№（ＰＫ）</t>
    <phoneticPr fontId="7"/>
  </si>
  <si>
    <t>PK</t>
    <phoneticPr fontId="7"/>
  </si>
  <si>
    <t>C８</t>
  </si>
  <si>
    <t>生産計画№（GK）外注加工</t>
    <rPh sb="9" eb="13">
      <t>ガイチュウカコウ</t>
    </rPh>
    <phoneticPr fontId="7"/>
  </si>
  <si>
    <t>GK</t>
    <phoneticPr fontId="7"/>
  </si>
  <si>
    <t>枠№（現場と入力担当者で連番開始終了を設定する）</t>
    <rPh sb="0" eb="2">
      <t>ワクナンバー</t>
    </rPh>
    <phoneticPr fontId="7"/>
  </si>
  <si>
    <t>D１</t>
  </si>
  <si>
    <t>枠№（抄紙）</t>
    <rPh sb="3" eb="5">
      <t>ショウシ</t>
    </rPh>
    <phoneticPr fontId="7"/>
  </si>
  <si>
    <t>W</t>
    <phoneticPr fontId="7"/>
  </si>
  <si>
    <t>2310P70001</t>
    <phoneticPr fontId="7"/>
  </si>
  <si>
    <t>2310P7R001</t>
    <phoneticPr fontId="7"/>
  </si>
  <si>
    <t>D２</t>
  </si>
  <si>
    <t>枠№（熱加工）</t>
    <rPh sb="3" eb="6">
      <t>ネツカコウ</t>
    </rPh>
    <phoneticPr fontId="7"/>
  </si>
  <si>
    <t>HC5</t>
    <phoneticPr fontId="7"/>
  </si>
  <si>
    <t>H5</t>
    <phoneticPr fontId="7"/>
  </si>
  <si>
    <t>D３</t>
  </si>
  <si>
    <t>枠№（CM）</t>
  </si>
  <si>
    <t>K1</t>
    <phoneticPr fontId="7"/>
  </si>
  <si>
    <t>CM2</t>
    <phoneticPr fontId="7"/>
  </si>
  <si>
    <t>K2</t>
    <phoneticPr fontId="7"/>
  </si>
  <si>
    <t>CM3</t>
    <phoneticPr fontId="7"/>
  </si>
  <si>
    <t>K6</t>
    <phoneticPr fontId="7"/>
  </si>
  <si>
    <t>D4</t>
    <phoneticPr fontId="7"/>
  </si>
  <si>
    <t>枠№（ＳＣ）</t>
    <phoneticPr fontId="7"/>
  </si>
  <si>
    <t>K3</t>
    <phoneticPr fontId="7"/>
  </si>
  <si>
    <t>E1</t>
    <phoneticPr fontId="7"/>
  </si>
  <si>
    <t>パレット№（熱加工）</t>
    <rPh sb="6" eb="9">
      <t>ネツカコウ</t>
    </rPh>
    <phoneticPr fontId="7"/>
  </si>
  <si>
    <t>HC</t>
    <phoneticPr fontId="7"/>
  </si>
  <si>
    <t>HP</t>
    <phoneticPr fontId="7"/>
  </si>
  <si>
    <t>-</t>
    <phoneticPr fontId="7"/>
  </si>
  <si>
    <t>E2</t>
    <phoneticPr fontId="7"/>
  </si>
  <si>
    <t>パレット№（ＣＦ）</t>
    <phoneticPr fontId="7"/>
  </si>
  <si>
    <t>CF</t>
    <phoneticPr fontId="7"/>
  </si>
  <si>
    <t>E3</t>
    <phoneticPr fontId="7"/>
  </si>
  <si>
    <t>パレット№（パッケージ工場）</t>
    <rPh sb="11" eb="13">
      <t>コウジョウ</t>
    </rPh>
    <phoneticPr fontId="7"/>
  </si>
  <si>
    <t>E4</t>
    <phoneticPr fontId="7"/>
  </si>
  <si>
    <t>パレット№（社内）</t>
    <rPh sb="6" eb="8">
      <t>シャナイ</t>
    </rPh>
    <phoneticPr fontId="7"/>
  </si>
  <si>
    <t>G1</t>
    <phoneticPr fontId="7"/>
  </si>
  <si>
    <t>PA</t>
    <phoneticPr fontId="7"/>
  </si>
  <si>
    <t>パレット№（外注加工）</t>
    <rPh sb="6" eb="8">
      <t>ガイチュウ</t>
    </rPh>
    <rPh sb="8" eb="10">
      <t>カコウ</t>
    </rPh>
    <phoneticPr fontId="7"/>
  </si>
  <si>
    <t>G2</t>
    <phoneticPr fontId="7"/>
  </si>
  <si>
    <t>PG</t>
    <phoneticPr fontId="7"/>
  </si>
  <si>
    <t>パレット№（WD）</t>
    <phoneticPr fontId="7"/>
  </si>
  <si>
    <t>製品ロット番号（現場と入力担当者で連番開始終了を設定する） ※巻き返し時は連番前にR付加</t>
    <rPh sb="0" eb="2">
      <t>セイヒン</t>
    </rPh>
    <rPh sb="5" eb="7">
      <t>バンゴウ</t>
    </rPh>
    <rPh sb="8" eb="10">
      <t>ゲンバ</t>
    </rPh>
    <rPh sb="11" eb="13">
      <t>ニュウリョク</t>
    </rPh>
    <rPh sb="13" eb="16">
      <t>タントウシャ</t>
    </rPh>
    <rPh sb="17" eb="19">
      <t>レンバン</t>
    </rPh>
    <rPh sb="19" eb="21">
      <t>カイシ</t>
    </rPh>
    <rPh sb="21" eb="23">
      <t>シュウリョウ</t>
    </rPh>
    <rPh sb="24" eb="26">
      <t>セッテイ</t>
    </rPh>
    <rPh sb="31" eb="32">
      <t>マ</t>
    </rPh>
    <rPh sb="33" eb="34">
      <t>カエ</t>
    </rPh>
    <rPh sb="35" eb="36">
      <t>ジ</t>
    </rPh>
    <rPh sb="37" eb="39">
      <t>レンバン</t>
    </rPh>
    <rPh sb="39" eb="40">
      <t>マエ</t>
    </rPh>
    <rPh sb="42" eb="44">
      <t>フカ</t>
    </rPh>
    <phoneticPr fontId="7"/>
  </si>
  <si>
    <t>F1</t>
    <phoneticPr fontId="7"/>
  </si>
  <si>
    <t>ロット番号（抄紙）</t>
    <rPh sb="3" eb="5">
      <t>バンゴウ</t>
    </rPh>
    <rPh sb="6" eb="8">
      <t>ショウシ</t>
    </rPh>
    <phoneticPr fontId="7"/>
  </si>
  <si>
    <t>F２</t>
  </si>
  <si>
    <t>ロット番号（熱加工）</t>
    <rPh sb="3" eb="5">
      <t>バンゴウ</t>
    </rPh>
    <rPh sb="6" eb="9">
      <t>ネツカコウ</t>
    </rPh>
    <phoneticPr fontId="7"/>
  </si>
  <si>
    <t>HC2</t>
  </si>
  <si>
    <t>H2</t>
  </si>
  <si>
    <t>HC3</t>
  </si>
  <si>
    <t>H3</t>
  </si>
  <si>
    <t>HC4</t>
  </si>
  <si>
    <t>H4</t>
  </si>
  <si>
    <t>HC5</t>
  </si>
  <si>
    <t>H5</t>
  </si>
  <si>
    <t>WD1</t>
    <phoneticPr fontId="7"/>
  </si>
  <si>
    <t>H11</t>
    <phoneticPr fontId="7"/>
  </si>
  <si>
    <t>WD2</t>
    <phoneticPr fontId="7"/>
  </si>
  <si>
    <t>H12</t>
    <phoneticPr fontId="7"/>
  </si>
  <si>
    <t>H21</t>
    <phoneticPr fontId="7"/>
  </si>
  <si>
    <t>H22</t>
    <phoneticPr fontId="7"/>
  </si>
  <si>
    <t>H31</t>
    <phoneticPr fontId="7"/>
  </si>
  <si>
    <t>H32</t>
    <phoneticPr fontId="7"/>
  </si>
  <si>
    <t>H41</t>
    <phoneticPr fontId="7"/>
  </si>
  <si>
    <t>H42</t>
    <phoneticPr fontId="7"/>
  </si>
  <si>
    <t>H51</t>
    <phoneticPr fontId="7"/>
  </si>
  <si>
    <t>H52</t>
    <phoneticPr fontId="7"/>
  </si>
  <si>
    <t>F３</t>
  </si>
  <si>
    <t>ロット番号（CM）</t>
    <rPh sb="3" eb="5">
      <t>バンゴウ</t>
    </rPh>
    <phoneticPr fontId="7"/>
  </si>
  <si>
    <t>加工WD1</t>
    <rPh sb="0" eb="2">
      <t>カコウ</t>
    </rPh>
    <phoneticPr fontId="7"/>
  </si>
  <si>
    <t>K4</t>
    <phoneticPr fontId="7"/>
  </si>
  <si>
    <t>加工WD２</t>
    <rPh sb="0" eb="2">
      <t>カコウ</t>
    </rPh>
    <phoneticPr fontId="7"/>
  </si>
  <si>
    <t>K5</t>
    <phoneticPr fontId="7"/>
  </si>
  <si>
    <t>F４</t>
  </si>
  <si>
    <t>ロット番号（ＳＣ）</t>
    <rPh sb="3" eb="5">
      <t>バンゴウ</t>
    </rPh>
    <phoneticPr fontId="7"/>
  </si>
  <si>
    <t>ＳＣ</t>
    <phoneticPr fontId="7"/>
  </si>
  <si>
    <t>F５</t>
  </si>
  <si>
    <t>ロット番号（WD工場）</t>
    <rPh sb="3" eb="5">
      <t>バンゴウ</t>
    </rPh>
    <rPh sb="8" eb="10">
      <t>コウジョウ</t>
    </rPh>
    <phoneticPr fontId="7"/>
  </si>
  <si>
    <t>WD1</t>
    <phoneticPr fontId="51"/>
  </si>
  <si>
    <t>W1</t>
    <phoneticPr fontId="7"/>
  </si>
  <si>
    <t>WD2</t>
    <phoneticPr fontId="51"/>
  </si>
  <si>
    <t>W2</t>
  </si>
  <si>
    <t>WD3</t>
  </si>
  <si>
    <t>W3</t>
  </si>
  <si>
    <t>WD4</t>
  </si>
  <si>
    <t>W4</t>
  </si>
  <si>
    <t>SL</t>
    <phoneticPr fontId="51"/>
  </si>
  <si>
    <t>W5</t>
  </si>
  <si>
    <t>G</t>
    <phoneticPr fontId="51"/>
  </si>
  <si>
    <t>W6</t>
  </si>
  <si>
    <t>B</t>
    <phoneticPr fontId="51"/>
  </si>
  <si>
    <t>W7</t>
  </si>
  <si>
    <t>GM3</t>
    <phoneticPr fontId="51"/>
  </si>
  <si>
    <t>W8</t>
  </si>
  <si>
    <t>TA-1</t>
    <phoneticPr fontId="51"/>
  </si>
  <si>
    <t>W9</t>
  </si>
  <si>
    <t>F６</t>
  </si>
  <si>
    <t>ロット番号（ＣＦ）</t>
    <rPh sb="3" eb="5">
      <t>バンゴウ</t>
    </rPh>
    <phoneticPr fontId="7"/>
  </si>
  <si>
    <t>内部的</t>
    <rPh sb="0" eb="3">
      <t>ナイブテキ</t>
    </rPh>
    <phoneticPr fontId="7"/>
  </si>
  <si>
    <t>F７</t>
  </si>
  <si>
    <t>ロット番号（ＰＫ）パッケージ工場</t>
    <rPh sb="3" eb="5">
      <t>バンゴウ</t>
    </rPh>
    <rPh sb="14" eb="16">
      <t>コウジョウ</t>
    </rPh>
    <phoneticPr fontId="7"/>
  </si>
  <si>
    <t>F８</t>
  </si>
  <si>
    <t>ロット番号（GK）外注加工</t>
    <rPh sb="3" eb="5">
      <t>バンゴウ</t>
    </rPh>
    <rPh sb="9" eb="13">
      <t>ガイチュウカコウ</t>
    </rPh>
    <phoneticPr fontId="7"/>
  </si>
  <si>
    <t>G01</t>
    <phoneticPr fontId="7"/>
  </si>
  <si>
    <t>㈲久保田産業</t>
    <rPh sb="1" eb="4">
      <t>クボタ</t>
    </rPh>
    <rPh sb="4" eb="6">
      <t>サンギョウ</t>
    </rPh>
    <phoneticPr fontId="51"/>
  </si>
  <si>
    <t>G2</t>
  </si>
  <si>
    <t>G02</t>
  </si>
  <si>
    <t>富士紙工産業㈱</t>
    <rPh sb="0" eb="2">
      <t>フジ</t>
    </rPh>
    <rPh sb="2" eb="4">
      <t>シコウ</t>
    </rPh>
    <rPh sb="4" eb="6">
      <t>サンギョウ</t>
    </rPh>
    <phoneticPr fontId="51"/>
  </si>
  <si>
    <t>G3</t>
  </si>
  <si>
    <t>G03</t>
  </si>
  <si>
    <t>㈲三富紙業</t>
    <rPh sb="1" eb="3">
      <t>ミツトミ</t>
    </rPh>
    <rPh sb="3" eb="5">
      <t>シギョウ</t>
    </rPh>
    <phoneticPr fontId="51"/>
  </si>
  <si>
    <t>G4</t>
  </si>
  <si>
    <t>G04</t>
  </si>
  <si>
    <t>丸進紙業㈱</t>
    <rPh sb="0" eb="2">
      <t>マルシン</t>
    </rPh>
    <rPh sb="2" eb="4">
      <t>シギョウ</t>
    </rPh>
    <phoneticPr fontId="51"/>
  </si>
  <si>
    <t>G9</t>
  </si>
  <si>
    <t>G09</t>
    <phoneticPr fontId="7"/>
  </si>
  <si>
    <t>㈱ふじかわコーポレーション</t>
    <phoneticPr fontId="51"/>
  </si>
  <si>
    <t>G10</t>
  </si>
  <si>
    <t>富士大洋㈱</t>
    <rPh sb="0" eb="2">
      <t>フジ</t>
    </rPh>
    <rPh sb="2" eb="4">
      <t>タイヨウ</t>
    </rPh>
    <phoneticPr fontId="51"/>
  </si>
  <si>
    <t>G11</t>
  </si>
  <si>
    <t>㈲菊池紙業</t>
    <rPh sb="1" eb="3">
      <t>キクチ</t>
    </rPh>
    <rPh sb="3" eb="5">
      <t>シギョウ</t>
    </rPh>
    <phoneticPr fontId="51"/>
  </si>
  <si>
    <t>G13</t>
  </si>
  <si>
    <t>三平工業㈱</t>
    <rPh sb="0" eb="2">
      <t>サンペイ</t>
    </rPh>
    <rPh sb="2" eb="4">
      <t>コウギョウ</t>
    </rPh>
    <phoneticPr fontId="51"/>
  </si>
  <si>
    <t>G15</t>
  </si>
  <si>
    <t>佐々木商事㈱</t>
    <rPh sb="0" eb="3">
      <t>ササキ</t>
    </rPh>
    <rPh sb="3" eb="5">
      <t>ショウジ</t>
    </rPh>
    <phoneticPr fontId="51"/>
  </si>
  <si>
    <t>G1６</t>
    <phoneticPr fontId="7"/>
  </si>
  <si>
    <t>G16</t>
    <phoneticPr fontId="7"/>
  </si>
  <si>
    <t>㈱館野商会</t>
    <rPh sb="1" eb="3">
      <t>タテノ</t>
    </rPh>
    <rPh sb="3" eb="5">
      <t>ショウカイ</t>
    </rPh>
    <phoneticPr fontId="51"/>
  </si>
  <si>
    <t>製品分類区分</t>
    <rPh sb="4" eb="6">
      <t>クブン</t>
    </rPh>
    <phoneticPr fontId="7"/>
  </si>
  <si>
    <t>seihin_bunrui_kbn</t>
  </si>
  <si>
    <t>区分マスタ.製品分類区分</t>
    <rPh sb="0" eb="2">
      <t>クブン</t>
    </rPh>
    <rPh sb="6" eb="8">
      <t>セイヒン</t>
    </rPh>
    <rPh sb="8" eb="10">
      <t>ブンルイ</t>
    </rPh>
    <rPh sb="10" eb="12">
      <t>クブン</t>
    </rPh>
    <phoneticPr fontId="7"/>
  </si>
  <si>
    <t>製品分類コード</t>
  </si>
  <si>
    <t>seihin_bunrui_cd</t>
  </si>
  <si>
    <t>製品分類名</t>
    <rPh sb="4" eb="5">
      <t>メイ</t>
    </rPh>
    <phoneticPr fontId="7"/>
  </si>
  <si>
    <t>seihin_bunrui_nm</t>
  </si>
  <si>
    <t>利用者コード</t>
    <phoneticPr fontId="7"/>
  </si>
  <si>
    <t>利用者氏名</t>
    <rPh sb="3" eb="5">
      <t>シメイ</t>
    </rPh>
    <phoneticPr fontId="7"/>
  </si>
  <si>
    <t>user_nm</t>
  </si>
  <si>
    <t>利用者略称</t>
    <rPh sb="0" eb="3">
      <t>リヨウシャ</t>
    </rPh>
    <rPh sb="3" eb="5">
      <t>リャクショウ</t>
    </rPh>
    <phoneticPr fontId="7"/>
  </si>
  <si>
    <t>user_short_nm</t>
  </si>
  <si>
    <t>パスワード</t>
    <phoneticPr fontId="7"/>
  </si>
  <si>
    <t>password</t>
  </si>
  <si>
    <t>有効期限</t>
  </si>
  <si>
    <t>yukokigen</t>
  </si>
  <si>
    <t>0:無期限 1～数値（日数）</t>
    <rPh sb="8" eb="10">
      <t>スウチ</t>
    </rPh>
    <rPh sb="11" eb="12">
      <t>ヒ</t>
    </rPh>
    <rPh sb="12" eb="13">
      <t>スウ</t>
    </rPh>
    <phoneticPr fontId="7"/>
  </si>
  <si>
    <t>kijun_date</t>
    <phoneticPr fontId="7"/>
  </si>
  <si>
    <t>登録時、パスワード変更時にシステム日付を設定</t>
    <rPh sb="0" eb="2">
      <t>トウロク</t>
    </rPh>
    <rPh sb="2" eb="3">
      <t>ジ</t>
    </rPh>
    <rPh sb="9" eb="11">
      <t>ヘンコウ</t>
    </rPh>
    <rPh sb="11" eb="12">
      <t>ジ</t>
    </rPh>
    <rPh sb="17" eb="19">
      <t>ヒヅケ</t>
    </rPh>
    <rPh sb="20" eb="22">
      <t>セッテイ</t>
    </rPh>
    <phoneticPr fontId="7"/>
  </si>
  <si>
    <t>セッションタイムアウト</t>
    <phoneticPr fontId="7"/>
  </si>
  <si>
    <t>session_timeout</t>
  </si>
  <si>
    <t>時間</t>
    <rPh sb="0" eb="2">
      <t>ジカン</t>
    </rPh>
    <phoneticPr fontId="7"/>
  </si>
  <si>
    <t>主幹部署コード</t>
    <rPh sb="0" eb="4">
      <t>シュカンブショ</t>
    </rPh>
    <phoneticPr fontId="7"/>
  </si>
  <si>
    <t>shukan_busho_cd</t>
  </si>
  <si>
    <t>主幹工程コード</t>
    <rPh sb="0" eb="2">
      <t>シュカン</t>
    </rPh>
    <rPh sb="2" eb="4">
      <t>コウテイ</t>
    </rPh>
    <phoneticPr fontId="7"/>
  </si>
  <si>
    <t>shukan_kotei_cd</t>
  </si>
  <si>
    <t>生産状況権限フラグ</t>
    <rPh sb="0" eb="4">
      <t>セイサンジョウキョウ</t>
    </rPh>
    <phoneticPr fontId="7"/>
  </si>
  <si>
    <t>seisan_jokyo_auth_flg</t>
  </si>
  <si>
    <t>システム権限フラグ</t>
    <phoneticPr fontId="7"/>
  </si>
  <si>
    <t>system_auth_flg</t>
  </si>
  <si>
    <t>締め処理権限フラグ</t>
    <rPh sb="0" eb="1">
      <t>シ</t>
    </rPh>
    <rPh sb="2" eb="4">
      <t>ショリ</t>
    </rPh>
    <phoneticPr fontId="7"/>
  </si>
  <si>
    <t>sime_auth_flg</t>
    <phoneticPr fontId="7"/>
  </si>
  <si>
    <t>最終承認権限フラグ</t>
    <rPh sb="0" eb="2">
      <t>サイシュウ</t>
    </rPh>
    <rPh sb="2" eb="4">
      <t>ショウニン</t>
    </rPh>
    <phoneticPr fontId="7"/>
  </si>
  <si>
    <t>saishu_shonin_auth_flg</t>
    <phoneticPr fontId="7"/>
  </si>
  <si>
    <t>製品分類フラグ1</t>
    <phoneticPr fontId="7"/>
  </si>
  <si>
    <t>seihin_bunrui_flg_1</t>
  </si>
  <si>
    <t>0:対象外 1：対象</t>
    <rPh sb="2" eb="5">
      <t>タイショウガイ</t>
    </rPh>
    <rPh sb="8" eb="10">
      <t>タイショウ</t>
    </rPh>
    <phoneticPr fontId="7"/>
  </si>
  <si>
    <t>製品分類フラグ2</t>
  </si>
  <si>
    <t>seihin_bunrui_flg_2</t>
  </si>
  <si>
    <t>製品分類フラグ3</t>
  </si>
  <si>
    <t>seihin_bunrui_flg_3</t>
  </si>
  <si>
    <t>製品分類フラグ4</t>
  </si>
  <si>
    <t>seihin_bunrui_flg_4</t>
  </si>
  <si>
    <t>製品分類フラグ5</t>
  </si>
  <si>
    <t>seihin_bunrui_flg_5</t>
  </si>
  <si>
    <t>製品分類フラグ6</t>
  </si>
  <si>
    <t>seihin_bunrui_flg_6</t>
  </si>
  <si>
    <t>製品分類フラグ7</t>
  </si>
  <si>
    <t>seihin_bunrui_flg_7</t>
  </si>
  <si>
    <t>年度</t>
    <rPh sb="0" eb="2">
      <t>ネンド</t>
    </rPh>
    <phoneticPr fontId="7"/>
  </si>
  <si>
    <t>nendo</t>
  </si>
  <si>
    <t>1</t>
    <phoneticPr fontId="7"/>
  </si>
  <si>
    <t>年月日</t>
  </si>
  <si>
    <t>calendar_date</t>
  </si>
  <si>
    <t>休日フラグ</t>
    <phoneticPr fontId="7"/>
  </si>
  <si>
    <t>kyujitsu_flg</t>
  </si>
  <si>
    <t>0:通常 1:休日</t>
    <phoneticPr fontId="7"/>
  </si>
  <si>
    <t>開始時刻</t>
    <rPh sb="0" eb="2">
      <t>カイシ</t>
    </rPh>
    <rPh sb="2" eb="4">
      <t>ジコク</t>
    </rPh>
    <phoneticPr fontId="7"/>
  </si>
  <si>
    <t>start_time</t>
    <phoneticPr fontId="7"/>
  </si>
  <si>
    <t>時分</t>
    <rPh sb="0" eb="2">
      <t>ジブン</t>
    </rPh>
    <phoneticPr fontId="7"/>
  </si>
  <si>
    <t>終了時刻</t>
    <rPh sb="0" eb="2">
      <t>シュウリョウ</t>
    </rPh>
    <rPh sb="2" eb="4">
      <t>ジコク</t>
    </rPh>
    <phoneticPr fontId="7"/>
  </si>
  <si>
    <t>end_time</t>
    <phoneticPr fontId="7"/>
  </si>
  <si>
    <t>勤務A</t>
    <rPh sb="0" eb="2">
      <t>キンム</t>
    </rPh>
    <phoneticPr fontId="7"/>
  </si>
  <si>
    <t>kinmu_a</t>
    <phoneticPr fontId="7"/>
  </si>
  <si>
    <t>07:00-15:00勤務の場合、1　以外、0</t>
  </si>
  <si>
    <t>勤務B</t>
    <rPh sb="0" eb="2">
      <t>キンム</t>
    </rPh>
    <phoneticPr fontId="7"/>
  </si>
  <si>
    <t>kinmu_b</t>
    <phoneticPr fontId="7"/>
  </si>
  <si>
    <t>15:00-23:00勤務の場合、1　以外、0</t>
    <rPh sb="11" eb="13">
      <t>キンム</t>
    </rPh>
    <rPh sb="14" eb="16">
      <t>バアイ</t>
    </rPh>
    <rPh sb="19" eb="21">
      <t>イガイ</t>
    </rPh>
    <phoneticPr fontId="7"/>
  </si>
  <si>
    <t>勤務C</t>
    <rPh sb="0" eb="2">
      <t>キンム</t>
    </rPh>
    <phoneticPr fontId="7"/>
  </si>
  <si>
    <t>kinmu_c</t>
    <phoneticPr fontId="7"/>
  </si>
  <si>
    <t>23:00-07:00勤務の場合、1　以外、0</t>
    <rPh sb="11" eb="13">
      <t>キンム</t>
    </rPh>
    <rPh sb="14" eb="16">
      <t>バアイ</t>
    </rPh>
    <rPh sb="19" eb="21">
      <t>イガイ</t>
    </rPh>
    <phoneticPr fontId="7"/>
  </si>
  <si>
    <t>コーヒーフィルタ勤務B</t>
    <rPh sb="8" eb="10">
      <t>キンム</t>
    </rPh>
    <phoneticPr fontId="7"/>
  </si>
  <si>
    <t>cf_kinmu_b</t>
    <phoneticPr fontId="7"/>
  </si>
  <si>
    <t>コーヒーフィルタ勤務B開始時刻を設定</t>
    <rPh sb="11" eb="13">
      <t>カイシ</t>
    </rPh>
    <rPh sb="13" eb="15">
      <t>ジコク</t>
    </rPh>
    <rPh sb="16" eb="18">
      <t>セッテイ</t>
    </rPh>
    <phoneticPr fontId="7"/>
  </si>
  <si>
    <t>削除フラグ</t>
    <phoneticPr fontId="7"/>
  </si>
  <si>
    <t>区分</t>
  </si>
  <si>
    <t>kbn</t>
  </si>
  <si>
    <t>名称</t>
  </si>
  <si>
    <t>name</t>
  </si>
  <si>
    <t>桁数</t>
  </si>
  <si>
    <t>ketasu</t>
  </si>
  <si>
    <t>コード</t>
    <phoneticPr fontId="7"/>
  </si>
  <si>
    <t>code</t>
  </si>
  <si>
    <t>承認者コード</t>
    <rPh sb="0" eb="3">
      <t>ショウニンシャ</t>
    </rPh>
    <phoneticPr fontId="7"/>
  </si>
  <si>
    <t>shoninsha_cd</t>
    <phoneticPr fontId="7"/>
  </si>
  <si>
    <t>４</t>
  </si>
  <si>
    <t>承認順</t>
  </si>
  <si>
    <t>shonin_order</t>
    <phoneticPr fontId="7"/>
  </si>
  <si>
    <t>同報フラグ</t>
    <rPh sb="0" eb="2">
      <t>ドウホウ</t>
    </rPh>
    <phoneticPr fontId="7"/>
  </si>
  <si>
    <t>doho_flg</t>
    <phoneticPr fontId="7"/>
  </si>
  <si>
    <t>0:対象外 1:同報</t>
    <rPh sb="2" eb="5">
      <t>タイショウガイ</t>
    </rPh>
    <rPh sb="8" eb="10">
      <t>ドウホウ</t>
    </rPh>
    <phoneticPr fontId="7"/>
  </si>
  <si>
    <t>最終承認フラグ</t>
    <phoneticPr fontId="7"/>
  </si>
  <si>
    <t>saishu_shonin_flg</t>
    <phoneticPr fontId="7"/>
  </si>
  <si>
    <t>0:ルート承認者 1:ルート最終承認者</t>
    <phoneticPr fontId="7"/>
  </si>
  <si>
    <t>0:決済権限なし 1:決済権限あり</t>
    <rPh sb="2" eb="4">
      <t>ケッサイ</t>
    </rPh>
    <rPh sb="4" eb="6">
      <t>ケンゲン</t>
    </rPh>
    <phoneticPr fontId="7"/>
  </si>
  <si>
    <t>坪量</t>
    <rPh sb="0" eb="2">
      <t>ツボリョウ</t>
    </rPh>
    <phoneticPr fontId="7"/>
  </si>
  <si>
    <t>weight</t>
    <phoneticPr fontId="7"/>
  </si>
  <si>
    <t>数量単位</t>
    <rPh sb="0" eb="4">
      <t>スウリョウタンイ</t>
    </rPh>
    <phoneticPr fontId="7"/>
  </si>
  <si>
    <t>qty_unit</t>
  </si>
  <si>
    <t>購入単価</t>
    <rPh sb="0" eb="2">
      <t>コウニュウ</t>
    </rPh>
    <rPh sb="2" eb="4">
      <t>タンカ</t>
    </rPh>
    <phoneticPr fontId="7"/>
  </si>
  <si>
    <t>konyu_price</t>
  </si>
  <si>
    <t>購入単価単位</t>
    <rPh sb="0" eb="2">
      <t>コウニュウ</t>
    </rPh>
    <rPh sb="2" eb="4">
      <t>タンカ</t>
    </rPh>
    <rPh sb="4" eb="6">
      <t>タンイ</t>
    </rPh>
    <phoneticPr fontId="7"/>
  </si>
  <si>
    <t>konyu_price_unit</t>
  </si>
  <si>
    <t>販売単価</t>
    <rPh sb="0" eb="2">
      <t>ハンバイ</t>
    </rPh>
    <rPh sb="2" eb="4">
      <t>タンカ</t>
    </rPh>
    <phoneticPr fontId="7"/>
  </si>
  <si>
    <t>hanbai_price</t>
  </si>
  <si>
    <t>販売単価単位</t>
    <rPh sb="0" eb="2">
      <t>ハンバイ</t>
    </rPh>
    <rPh sb="2" eb="6">
      <t>タンカタンイ</t>
    </rPh>
    <phoneticPr fontId="7"/>
  </si>
  <si>
    <t>hanbai_price_unit</t>
  </si>
  <si>
    <t>通貨コード</t>
    <rPh sb="0" eb="2">
      <t>ツウカ</t>
    </rPh>
    <phoneticPr fontId="7"/>
  </si>
  <si>
    <t>丸め区分</t>
    <rPh sb="0" eb="1">
      <t>マル</t>
    </rPh>
    <rPh sb="2" eb="4">
      <t>クブン</t>
    </rPh>
    <phoneticPr fontId="7"/>
  </si>
  <si>
    <t>marume_kbn</t>
  </si>
  <si>
    <t>連量計算用　区分マスタ.区分：46</t>
    <rPh sb="0" eb="2">
      <t>レンリョウ</t>
    </rPh>
    <rPh sb="2" eb="4">
      <t>ケイサン</t>
    </rPh>
    <rPh sb="4" eb="5">
      <t>ヨウ</t>
    </rPh>
    <rPh sb="6" eb="8">
      <t>クブン</t>
    </rPh>
    <rPh sb="12" eb="14">
      <t>クブン</t>
    </rPh>
    <phoneticPr fontId="7"/>
  </si>
  <si>
    <t>連量丸め処理区分</t>
    <rPh sb="0" eb="3">
      <t>レンリョウマル</t>
    </rPh>
    <rPh sb="4" eb="6">
      <t>ショリ</t>
    </rPh>
    <rPh sb="6" eb="8">
      <t>クブン</t>
    </rPh>
    <phoneticPr fontId="7"/>
  </si>
  <si>
    <t>renryo_marume_kbn</t>
  </si>
  <si>
    <t>連量計算用　区分マスタ.区分：47</t>
    <rPh sb="0" eb="2">
      <t>レンリョウ</t>
    </rPh>
    <rPh sb="2" eb="4">
      <t>ケイサン</t>
    </rPh>
    <rPh sb="4" eb="5">
      <t>ヨウ</t>
    </rPh>
    <rPh sb="6" eb="8">
      <t>クブン</t>
    </rPh>
    <rPh sb="12" eb="14">
      <t>クブン</t>
    </rPh>
    <phoneticPr fontId="7"/>
  </si>
  <si>
    <t>余尺</t>
    <rPh sb="0" eb="2">
      <t>ヨシャク</t>
    </rPh>
    <phoneticPr fontId="7"/>
  </si>
  <si>
    <t>yosyaku</t>
  </si>
  <si>
    <t>100分立</t>
    <rPh sb="3" eb="5">
      <t>ブンリツ</t>
    </rPh>
    <phoneticPr fontId="7"/>
  </si>
  <si>
    <t>report_type</t>
    <phoneticPr fontId="7"/>
  </si>
  <si>
    <t>用紙サイズ</t>
    <rPh sb="0" eb="2">
      <t>ヨウシ</t>
    </rPh>
    <phoneticPr fontId="7"/>
  </si>
  <si>
    <t>report_size</t>
    <phoneticPr fontId="7"/>
  </si>
  <si>
    <t>色</t>
    <rPh sb="0" eb="1">
      <t>イロ</t>
    </rPh>
    <phoneticPr fontId="7"/>
  </si>
  <si>
    <t>color</t>
    <phoneticPr fontId="7"/>
  </si>
  <si>
    <t>画像フラグ</t>
    <rPh sb="0" eb="2">
      <t>ガゾウ</t>
    </rPh>
    <phoneticPr fontId="7"/>
  </si>
  <si>
    <t>picture_flg</t>
    <phoneticPr fontId="7"/>
  </si>
  <si>
    <t>画像ファイル</t>
    <rPh sb="0" eb="2">
      <t>ガゾウ</t>
    </rPh>
    <phoneticPr fontId="7"/>
  </si>
  <si>
    <t>picture_file</t>
    <phoneticPr fontId="7"/>
  </si>
  <si>
    <t>テンプレート</t>
    <phoneticPr fontId="7"/>
  </si>
  <si>
    <t>template</t>
    <phoneticPr fontId="7"/>
  </si>
  <si>
    <t>出力対象フラグ1</t>
    <rPh sb="0" eb="2">
      <t>シュツリョク</t>
    </rPh>
    <rPh sb="2" eb="4">
      <t>タイショウ</t>
    </rPh>
    <phoneticPr fontId="7"/>
  </si>
  <si>
    <t>out_item_flg1</t>
    <phoneticPr fontId="7"/>
  </si>
  <si>
    <t>出力対象フラグ2</t>
    <rPh sb="0" eb="2">
      <t>シュツリョク</t>
    </rPh>
    <rPh sb="2" eb="4">
      <t>タイショウ</t>
    </rPh>
    <phoneticPr fontId="7"/>
  </si>
  <si>
    <t>out_item_flg2</t>
  </si>
  <si>
    <t>出力対象フラグ3</t>
    <rPh sb="0" eb="2">
      <t>シュツリョク</t>
    </rPh>
    <rPh sb="2" eb="4">
      <t>タイショウ</t>
    </rPh>
    <phoneticPr fontId="7"/>
  </si>
  <si>
    <t>out_item_flg3</t>
  </si>
  <si>
    <t>ロット番号</t>
    <rPh sb="3" eb="5">
      <t>バンゴウ</t>
    </rPh>
    <phoneticPr fontId="7"/>
  </si>
  <si>
    <t>出力対象フラグ4</t>
    <rPh sb="0" eb="2">
      <t>シュツリョク</t>
    </rPh>
    <rPh sb="2" eb="4">
      <t>タイショウ</t>
    </rPh>
    <phoneticPr fontId="7"/>
  </si>
  <si>
    <t>out_item_flg4</t>
  </si>
  <si>
    <t>幅×長さ</t>
    <rPh sb="0" eb="1">
      <t>ハバ</t>
    </rPh>
    <rPh sb="2" eb="3">
      <t>ナガ</t>
    </rPh>
    <phoneticPr fontId="7"/>
  </si>
  <si>
    <t>出力対象フラグ5</t>
    <rPh sb="0" eb="2">
      <t>シュツリョク</t>
    </rPh>
    <rPh sb="2" eb="4">
      <t>タイショウ</t>
    </rPh>
    <phoneticPr fontId="7"/>
  </si>
  <si>
    <t>out_item_flg5</t>
  </si>
  <si>
    <t>出力対象フラグ6</t>
    <rPh sb="0" eb="2">
      <t>シュツリョク</t>
    </rPh>
    <rPh sb="2" eb="4">
      <t>タイショウ</t>
    </rPh>
    <phoneticPr fontId="7"/>
  </si>
  <si>
    <t>out_item_flg6</t>
  </si>
  <si>
    <t>ジョイント</t>
    <phoneticPr fontId="7"/>
  </si>
  <si>
    <t>出力対象フラグ7</t>
    <rPh sb="0" eb="2">
      <t>シュツリョク</t>
    </rPh>
    <rPh sb="2" eb="4">
      <t>タイショウ</t>
    </rPh>
    <phoneticPr fontId="7"/>
  </si>
  <si>
    <t>out_item_flg7</t>
  </si>
  <si>
    <t>連量／連数</t>
    <rPh sb="0" eb="2">
      <t>レンリョウ</t>
    </rPh>
    <rPh sb="3" eb="5">
      <t>レンスウ</t>
    </rPh>
    <phoneticPr fontId="7"/>
  </si>
  <si>
    <t>出力対象フラグ8</t>
    <rPh sb="0" eb="2">
      <t>シュツリョク</t>
    </rPh>
    <rPh sb="2" eb="4">
      <t>タイショウ</t>
    </rPh>
    <phoneticPr fontId="7"/>
  </si>
  <si>
    <t>out_item_flg8</t>
  </si>
  <si>
    <t>欠点数／m数</t>
    <rPh sb="0" eb="2">
      <t>ケッテン</t>
    </rPh>
    <rPh sb="2" eb="3">
      <t>スウ</t>
    </rPh>
    <rPh sb="5" eb="6">
      <t>スウ</t>
    </rPh>
    <phoneticPr fontId="7"/>
  </si>
  <si>
    <t>出力対象フラグ9</t>
    <rPh sb="0" eb="2">
      <t>シュツリョク</t>
    </rPh>
    <rPh sb="2" eb="4">
      <t>タイショウ</t>
    </rPh>
    <phoneticPr fontId="7"/>
  </si>
  <si>
    <t>out_item_flg9</t>
  </si>
  <si>
    <t>出力対象フラグ10</t>
    <rPh sb="0" eb="2">
      <t>シュツリョク</t>
    </rPh>
    <rPh sb="2" eb="4">
      <t>タイショウ</t>
    </rPh>
    <phoneticPr fontId="7"/>
  </si>
  <si>
    <t>out_item_flg10</t>
  </si>
  <si>
    <t>出力対象フラグ11</t>
    <rPh sb="0" eb="2">
      <t>シュツリョク</t>
    </rPh>
    <rPh sb="2" eb="4">
      <t>タイショウ</t>
    </rPh>
    <phoneticPr fontId="7"/>
  </si>
  <si>
    <t>out_item_flg11</t>
  </si>
  <si>
    <t>出力対象フラグ12</t>
    <rPh sb="0" eb="2">
      <t>シュツリョク</t>
    </rPh>
    <rPh sb="2" eb="4">
      <t>タイショウ</t>
    </rPh>
    <phoneticPr fontId="7"/>
  </si>
  <si>
    <t>out_item_flg12</t>
  </si>
  <si>
    <t>出力対象フラグ13</t>
    <rPh sb="0" eb="2">
      <t>シュツリョク</t>
    </rPh>
    <rPh sb="2" eb="4">
      <t>タイショウ</t>
    </rPh>
    <phoneticPr fontId="7"/>
  </si>
  <si>
    <t>out_item_flg13</t>
  </si>
  <si>
    <t>出力対象フラグ14</t>
    <rPh sb="0" eb="2">
      <t>シュツリョク</t>
    </rPh>
    <rPh sb="2" eb="4">
      <t>タイショウ</t>
    </rPh>
    <phoneticPr fontId="7"/>
  </si>
  <si>
    <t>out_item_flg14</t>
  </si>
  <si>
    <t>出力対象フラグ15</t>
    <rPh sb="0" eb="2">
      <t>シュツリョク</t>
    </rPh>
    <rPh sb="2" eb="4">
      <t>タイショウ</t>
    </rPh>
    <phoneticPr fontId="7"/>
  </si>
  <si>
    <t>out_item_flg15</t>
  </si>
  <si>
    <t>out_item_flg16</t>
  </si>
  <si>
    <t>out_item_flg17</t>
  </si>
  <si>
    <t>out_item_flg18</t>
  </si>
  <si>
    <t>out_item_flg19</t>
  </si>
  <si>
    <t>out_item_flg20</t>
  </si>
  <si>
    <t>out_item_flg21</t>
  </si>
  <si>
    <t>out_item_flg22</t>
  </si>
  <si>
    <t>out_item_flg23</t>
  </si>
  <si>
    <t>out_item_flg24</t>
  </si>
  <si>
    <t>out_item_flg25</t>
  </si>
  <si>
    <t>out_item_flg26</t>
  </si>
  <si>
    <t>out_item_flg27</t>
  </si>
  <si>
    <t>out_item_flg28</t>
  </si>
  <si>
    <t>out_item_flg29</t>
  </si>
  <si>
    <t>out_item_flg30</t>
  </si>
  <si>
    <t>出力項目名1</t>
    <rPh sb="0" eb="2">
      <t>シュツリョク</t>
    </rPh>
    <rPh sb="4" eb="5">
      <t>メイ</t>
    </rPh>
    <phoneticPr fontId="7"/>
  </si>
  <si>
    <t>テンプレート項目名</t>
    <rPh sb="6" eb="9">
      <t>コウモクメイ</t>
    </rPh>
    <phoneticPr fontId="7"/>
  </si>
  <si>
    <t>出力項目2</t>
    <rPh sb="0" eb="2">
      <t>シュツリョク</t>
    </rPh>
    <phoneticPr fontId="7"/>
  </si>
  <si>
    <t>出力項目3</t>
    <rPh sb="0" eb="2">
      <t>シュツリョク</t>
    </rPh>
    <phoneticPr fontId="7"/>
  </si>
  <si>
    <t>出力項目4</t>
    <rPh sb="0" eb="2">
      <t>シュツリョク</t>
    </rPh>
    <phoneticPr fontId="7"/>
  </si>
  <si>
    <t>出力項目5</t>
    <rPh sb="0" eb="2">
      <t>シュツリョク</t>
    </rPh>
    <phoneticPr fontId="7"/>
  </si>
  <si>
    <t>出力項目6</t>
    <rPh sb="0" eb="2">
      <t>シュツリョク</t>
    </rPh>
    <phoneticPr fontId="7"/>
  </si>
  <si>
    <t>出力項目7</t>
    <rPh sb="0" eb="2">
      <t>シュツリョク</t>
    </rPh>
    <phoneticPr fontId="7"/>
  </si>
  <si>
    <t>出力項目8</t>
    <rPh sb="0" eb="2">
      <t>シュツリョク</t>
    </rPh>
    <phoneticPr fontId="7"/>
  </si>
  <si>
    <t>出力項目9</t>
    <rPh sb="0" eb="2">
      <t>シュツリョク</t>
    </rPh>
    <phoneticPr fontId="7"/>
  </si>
  <si>
    <t>出力項目10</t>
    <rPh sb="0" eb="2">
      <t>シュツリョク</t>
    </rPh>
    <phoneticPr fontId="7"/>
  </si>
  <si>
    <t>出力項目11</t>
    <rPh sb="0" eb="2">
      <t>シュツリョク</t>
    </rPh>
    <phoneticPr fontId="7"/>
  </si>
  <si>
    <t>出力項目12</t>
    <rPh sb="0" eb="2">
      <t>シュツリョク</t>
    </rPh>
    <phoneticPr fontId="7"/>
  </si>
  <si>
    <t>出力項目13</t>
    <rPh sb="0" eb="2">
      <t>シュツリョク</t>
    </rPh>
    <phoneticPr fontId="7"/>
  </si>
  <si>
    <t>出力項目14</t>
    <rPh sb="0" eb="2">
      <t>シュツリョク</t>
    </rPh>
    <phoneticPr fontId="7"/>
  </si>
  <si>
    <t>出力項目15</t>
    <rPh sb="0" eb="2">
      <t>シュツリョク</t>
    </rPh>
    <phoneticPr fontId="7"/>
  </si>
  <si>
    <t>請求分類コード</t>
    <phoneticPr fontId="7"/>
  </si>
  <si>
    <t>seikyu_bunrui_cd</t>
  </si>
  <si>
    <t>分類明細コード</t>
    <phoneticPr fontId="7"/>
  </si>
  <si>
    <t>bunrui_meisai_cd</t>
  </si>
  <si>
    <t>借方科目コード</t>
    <phoneticPr fontId="7"/>
  </si>
  <si>
    <t>karikata_cd</t>
  </si>
  <si>
    <t>借方補助科目コード</t>
    <phoneticPr fontId="7"/>
  </si>
  <si>
    <t>karikata_hojo_cd</t>
  </si>
  <si>
    <t>貸方科目コード</t>
    <phoneticPr fontId="7"/>
  </si>
  <si>
    <t>kashikata_cd</t>
  </si>
  <si>
    <t>貸方補助科目コード</t>
    <phoneticPr fontId="7"/>
  </si>
  <si>
    <t>kashikata_hojo_cd</t>
  </si>
  <si>
    <t>摘要名</t>
    <rPh sb="2" eb="3">
      <t>メイ</t>
    </rPh>
    <phoneticPr fontId="7"/>
  </si>
  <si>
    <t>tekiyo_nm</t>
  </si>
  <si>
    <t>伝票NO</t>
    <rPh sb="0" eb="2">
      <t>デンピョウ</t>
    </rPh>
    <phoneticPr fontId="7"/>
  </si>
  <si>
    <t>denpyo_no</t>
  </si>
  <si>
    <t>経費コード</t>
  </si>
  <si>
    <t>keihi_cd</t>
    <phoneticPr fontId="7"/>
  </si>
  <si>
    <t>経費名</t>
  </si>
  <si>
    <t>keihi_nm</t>
  </si>
  <si>
    <t>土曜日フラグ</t>
    <rPh sb="0" eb="3">
      <t>ドヨウビ</t>
    </rPh>
    <phoneticPr fontId="7"/>
  </si>
  <si>
    <t>saturday_flg</t>
    <phoneticPr fontId="7"/>
  </si>
  <si>
    <t>日曜日フラグ</t>
    <rPh sb="0" eb="3">
      <t>ニチヨウヒ</t>
    </rPh>
    <phoneticPr fontId="7"/>
  </si>
  <si>
    <t>sunday_flg</t>
    <phoneticPr fontId="7"/>
  </si>
  <si>
    <t>レート</t>
    <phoneticPr fontId="7"/>
  </si>
  <si>
    <t>rate</t>
    <phoneticPr fontId="7"/>
  </si>
  <si>
    <t>テーブル</t>
    <phoneticPr fontId="7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</si>
  <si>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</si>
  <si>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</si>
  <si>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</si>
  <si>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</si>
  <si>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</si>
  <si>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</si>
  <si>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7"/>
  </si>
  <si>
    <t>機能マスタ</t>
    <phoneticPr fontId="7"/>
  </si>
  <si>
    <t>KAITEI_DATE</t>
  </si>
  <si>
    <t>機能コード</t>
    <phoneticPr fontId="7"/>
  </si>
  <si>
    <t>KINOU_CD</t>
  </si>
  <si>
    <t>機能名</t>
    <phoneticPr fontId="7"/>
  </si>
  <si>
    <t>KINOU_NM</t>
  </si>
  <si>
    <t>業務区分</t>
    <phoneticPr fontId="7"/>
  </si>
  <si>
    <t>GYOMU_KBN</t>
  </si>
  <si>
    <t>CATEGORY</t>
  </si>
  <si>
    <t>MENU_NM</t>
  </si>
  <si>
    <t>KOKUNAI_KAIGAI_KBN</t>
  </si>
  <si>
    <t>表示順</t>
    <phoneticPr fontId="7"/>
  </si>
  <si>
    <t>DISP_ORDER</t>
  </si>
  <si>
    <t>起動アプリID</t>
    <phoneticPr fontId="7"/>
  </si>
  <si>
    <t>START_APL_ID</t>
  </si>
  <si>
    <t>DELETE_FLG</t>
  </si>
  <si>
    <t>INSERT_USER_CD</t>
  </si>
  <si>
    <t>登録者名</t>
    <phoneticPr fontId="7"/>
  </si>
  <si>
    <t>INSERT_USER_NM</t>
  </si>
  <si>
    <t>INSERT_DATETIME</t>
  </si>
  <si>
    <t>更新者コード</t>
    <phoneticPr fontId="7"/>
  </si>
  <si>
    <t>UPDATE_USER_CD</t>
  </si>
  <si>
    <t>更新者名</t>
    <phoneticPr fontId="7"/>
  </si>
  <si>
    <t>UPDATE_USER_NM</t>
  </si>
  <si>
    <t>UPDATE_DATETIME</t>
  </si>
  <si>
    <t>権限マスタ</t>
    <phoneticPr fontId="7"/>
  </si>
  <si>
    <t>USER_CD</t>
  </si>
  <si>
    <t>部署工程権限フラグ</t>
    <phoneticPr fontId="7"/>
  </si>
  <si>
    <t>BUSHO_KOUTEI_AUTH_FLG</t>
  </si>
  <si>
    <t>承認権限フラグ</t>
    <phoneticPr fontId="7"/>
  </si>
  <si>
    <t>SHONIN_AUTH_FLG</t>
  </si>
  <si>
    <t>権限詳細マスタ（部署工程）</t>
    <phoneticPr fontId="7"/>
  </si>
  <si>
    <t>部署コード</t>
    <phoneticPr fontId="7"/>
  </si>
  <si>
    <t>BUSHO_CD</t>
  </si>
  <si>
    <t>工程コード</t>
    <phoneticPr fontId="7"/>
  </si>
  <si>
    <t>KOUTEI_CD</t>
  </si>
  <si>
    <t>編集権限フラグ</t>
    <phoneticPr fontId="7"/>
  </si>
  <si>
    <t>HENSHU_AUTH_FLG</t>
  </si>
  <si>
    <t>権限詳細マスタ（承認）</t>
    <phoneticPr fontId="7"/>
  </si>
  <si>
    <t>品種マスタ</t>
    <phoneticPr fontId="7"/>
  </si>
  <si>
    <t>品種コード</t>
    <phoneticPr fontId="7"/>
  </si>
  <si>
    <t>HINSHU_CD</t>
  </si>
  <si>
    <t>HINSHU_DAIBUNRUI_CD</t>
  </si>
  <si>
    <t>HINSHU_CHUBUNRUI_CD</t>
  </si>
  <si>
    <t>品種名</t>
    <phoneticPr fontId="7"/>
  </si>
  <si>
    <t>HINSHU_NM</t>
  </si>
  <si>
    <t>品種名英名</t>
    <phoneticPr fontId="7"/>
  </si>
  <si>
    <t>HINSHU_ENG_NM</t>
  </si>
  <si>
    <t>SEIHINBUNRUI_CD_1</t>
  </si>
  <si>
    <t>SEIHINBUNRUI_CD_2</t>
  </si>
  <si>
    <t>SEIHINBUNRUI_CD_3</t>
  </si>
  <si>
    <t>SEIHINBUNRUI_CD_4</t>
  </si>
  <si>
    <t>SEIHINBUNRUI_CD_5</t>
  </si>
  <si>
    <t>SEIHINBUNRUI_CD_6</t>
  </si>
  <si>
    <t>SEIHINBUNRUI_CD_7</t>
  </si>
  <si>
    <t>ZAIKO_KANRI_KBN</t>
  </si>
  <si>
    <t>SEIHIN_NO</t>
  </si>
  <si>
    <t>坪量</t>
    <phoneticPr fontId="7"/>
  </si>
  <si>
    <t>WEIGHT</t>
    <phoneticPr fontId="7"/>
  </si>
  <si>
    <t>幅</t>
    <phoneticPr fontId="7"/>
  </si>
  <si>
    <t>WIDTH</t>
  </si>
  <si>
    <t>長さ</t>
    <phoneticPr fontId="7"/>
  </si>
  <si>
    <t>LENGTH</t>
  </si>
  <si>
    <t>KAMAKI_LENGTH</t>
  </si>
  <si>
    <t>KAMAKI_RATE</t>
  </si>
  <si>
    <t>薬品固形分</t>
    <phoneticPr fontId="7"/>
  </si>
  <si>
    <t>YAKUHIN_KOTEIBUN</t>
  </si>
  <si>
    <t>UNIT_CD</t>
  </si>
  <si>
    <t>単位名</t>
    <phoneticPr fontId="7"/>
  </si>
  <si>
    <t>UNIT_NM</t>
  </si>
  <si>
    <t>単位重量</t>
    <phoneticPr fontId="7"/>
  </si>
  <si>
    <t>UNIT_JYURYO</t>
  </si>
  <si>
    <t>CASE_IRISU</t>
  </si>
  <si>
    <t>PAKKU_IRISU</t>
  </si>
  <si>
    <t>ベール数</t>
    <phoneticPr fontId="7"/>
  </si>
  <si>
    <t>BAIRE_SU</t>
  </si>
  <si>
    <t>袋数</t>
    <phoneticPr fontId="7"/>
  </si>
  <si>
    <t>FUKURO_SU</t>
  </si>
  <si>
    <t>重量</t>
    <phoneticPr fontId="7"/>
  </si>
  <si>
    <t>JYURYO</t>
  </si>
  <si>
    <t>比率</t>
    <phoneticPr fontId="7"/>
  </si>
  <si>
    <t>HIRITSU</t>
  </si>
  <si>
    <t>GANSIN_RYO</t>
  </si>
  <si>
    <t>含浸液濃度 (%)</t>
    <phoneticPr fontId="7"/>
  </si>
  <si>
    <t>GANSIN_NOUDO</t>
  </si>
  <si>
    <t>COATE_RYO</t>
  </si>
  <si>
    <t>コート液濃度 (%)</t>
    <phoneticPr fontId="7"/>
  </si>
  <si>
    <t>COATE_NOUDO</t>
  </si>
  <si>
    <t>薬品記号</t>
    <phoneticPr fontId="7"/>
  </si>
  <si>
    <t>YAKUHIN_KIGO</t>
  </si>
  <si>
    <t>固形分 %</t>
    <phoneticPr fontId="7"/>
  </si>
  <si>
    <t>KOKEIBUN</t>
  </si>
  <si>
    <t>固形配合比 %</t>
    <phoneticPr fontId="7"/>
  </si>
  <si>
    <t>KOKEI_GAIGOHI</t>
  </si>
  <si>
    <t>原反色</t>
    <phoneticPr fontId="7"/>
  </si>
  <si>
    <t>原反幅</t>
    <phoneticPr fontId="7"/>
  </si>
  <si>
    <t>仕様</t>
    <phoneticPr fontId="7"/>
  </si>
  <si>
    <t>リップカット種</t>
    <phoneticPr fontId="7"/>
  </si>
  <si>
    <t>仕様枚数</t>
    <phoneticPr fontId="7"/>
  </si>
  <si>
    <t>森林認証対象区分</t>
    <phoneticPr fontId="7"/>
  </si>
  <si>
    <t>FSC_KBN</t>
  </si>
  <si>
    <t>消費税計算区分</t>
    <phoneticPr fontId="7"/>
  </si>
  <si>
    <t>TAX_KEISAN_KBN</t>
  </si>
  <si>
    <t>消費税率区分</t>
    <phoneticPr fontId="7"/>
  </si>
  <si>
    <t>TAX_RATE_KBN</t>
  </si>
  <si>
    <t>業者マスタ</t>
    <phoneticPr fontId="7"/>
  </si>
  <si>
    <t>業者コード</t>
    <phoneticPr fontId="7"/>
  </si>
  <si>
    <t>GYOSHA_CD</t>
  </si>
  <si>
    <t>業者名</t>
    <phoneticPr fontId="7"/>
  </si>
  <si>
    <t>GYOSHA_NM</t>
  </si>
  <si>
    <t>GYOSHA_KANA_NM</t>
  </si>
  <si>
    <t>業者英名</t>
    <phoneticPr fontId="7"/>
  </si>
  <si>
    <t>GYOSHA_ENG_NM</t>
  </si>
  <si>
    <t>得意先フラグ</t>
    <phoneticPr fontId="7"/>
  </si>
  <si>
    <t>TOKUISAKI_FLG</t>
  </si>
  <si>
    <t>仕入先フラグ</t>
    <phoneticPr fontId="7"/>
  </si>
  <si>
    <t>SIIRESAKI_FLG</t>
  </si>
  <si>
    <t>外注加工先フラグ</t>
    <phoneticPr fontId="7"/>
  </si>
  <si>
    <t>GAICHUKAKOSAKI_FLG</t>
  </si>
  <si>
    <t>納入先フラグ</t>
    <phoneticPr fontId="7"/>
  </si>
  <si>
    <t>NOUNYUSAKI_FLG</t>
  </si>
  <si>
    <t>扱店フラグ</t>
    <phoneticPr fontId="7"/>
  </si>
  <si>
    <t>ATSUKAITEN_FLG</t>
  </si>
  <si>
    <t>運送会社フラグ</t>
    <phoneticPr fontId="7"/>
  </si>
  <si>
    <t>UNSOKAISHA_FLG</t>
  </si>
  <si>
    <t>業者区分</t>
    <phoneticPr fontId="7"/>
  </si>
  <si>
    <t>GYOSHA_KBN</t>
  </si>
  <si>
    <t>ITAKU_SALES_KBN</t>
  </si>
  <si>
    <t>業者短縮名</t>
    <phoneticPr fontId="7"/>
  </si>
  <si>
    <t>GYOSHA_RYAKU_NM</t>
  </si>
  <si>
    <t>GYOSHA_RYAKU_KANA_NM</t>
  </si>
  <si>
    <t>郵便番号</t>
    <phoneticPr fontId="7"/>
  </si>
  <si>
    <t>POST_NO</t>
  </si>
  <si>
    <t>住所</t>
    <phoneticPr fontId="7"/>
  </si>
  <si>
    <t>ADDRESS</t>
  </si>
  <si>
    <t>PHONE_NO</t>
  </si>
  <si>
    <t>FAX_NO</t>
  </si>
  <si>
    <t>担当者氏名１</t>
    <phoneticPr fontId="7"/>
  </si>
  <si>
    <t>MANAGER_NM_1</t>
  </si>
  <si>
    <t>担当者部課１</t>
    <phoneticPr fontId="7"/>
  </si>
  <si>
    <t>MANAGER_BUKA_1</t>
  </si>
  <si>
    <t>担当者氏名２</t>
    <phoneticPr fontId="7"/>
  </si>
  <si>
    <t>MANAGER_NM_2</t>
  </si>
  <si>
    <t>担当者部課２</t>
    <phoneticPr fontId="7"/>
  </si>
  <si>
    <t>MANAGER_BUKA_2</t>
  </si>
  <si>
    <t>住所英名</t>
    <phoneticPr fontId="7"/>
  </si>
  <si>
    <t>ADDRESS_ENG</t>
  </si>
  <si>
    <t>PHONE_NO_ENG</t>
  </si>
  <si>
    <t>本体計算区分</t>
    <phoneticPr fontId="7"/>
  </si>
  <si>
    <t>HONTAI_KEISAN_KBN</t>
  </si>
  <si>
    <t>管轄コード</t>
    <phoneticPr fontId="7"/>
  </si>
  <si>
    <t>KANKATSU_CD</t>
  </si>
  <si>
    <t>売上締日</t>
    <phoneticPr fontId="7"/>
  </si>
  <si>
    <t>URIAGE_SHIMEBI</t>
  </si>
  <si>
    <t>数量計算区分</t>
    <phoneticPr fontId="7"/>
  </si>
  <si>
    <t>QUANTITY_KEISAN_KBN</t>
  </si>
  <si>
    <t>KAISHU_GESSU</t>
  </si>
  <si>
    <t>KAISHUBI</t>
  </si>
  <si>
    <t>KAISHU_KBN</t>
  </si>
  <si>
    <t>KAISHU_AMOUNT</t>
  </si>
  <si>
    <t>KAISHU_SITE</t>
  </si>
  <si>
    <t>仕入締日</t>
    <phoneticPr fontId="7"/>
  </si>
  <si>
    <t>SHIIRE_SHIMEBI</t>
  </si>
  <si>
    <t>支払月数</t>
    <phoneticPr fontId="7"/>
  </si>
  <si>
    <t>SHIHARAI_GESSU</t>
  </si>
  <si>
    <t>支払日</t>
    <phoneticPr fontId="7"/>
  </si>
  <si>
    <t>SHIHARAIBI</t>
  </si>
  <si>
    <t>担当者名</t>
    <phoneticPr fontId="7"/>
  </si>
  <si>
    <t>TANTOSYA_NM</t>
  </si>
  <si>
    <t>工程マスタ</t>
    <phoneticPr fontId="7"/>
  </si>
  <si>
    <t>工程名</t>
    <phoneticPr fontId="7"/>
  </si>
  <si>
    <t>KOUTEI_NM</t>
  </si>
  <si>
    <t>工程略称</t>
    <phoneticPr fontId="7"/>
  </si>
  <si>
    <t>KOUTEI_RYAKU</t>
  </si>
  <si>
    <t>生産管理区分</t>
    <phoneticPr fontId="7"/>
  </si>
  <si>
    <t>SEISAN_KANRI_KBN</t>
  </si>
  <si>
    <t>保管場所コード</t>
    <phoneticPr fontId="7"/>
  </si>
  <si>
    <t>HOKANBASHO_CD</t>
  </si>
  <si>
    <t>開始時間</t>
    <phoneticPr fontId="7"/>
  </si>
  <si>
    <t>KAISI_DATETIME</t>
  </si>
  <si>
    <t>最大幅</t>
    <phoneticPr fontId="7"/>
  </si>
  <si>
    <t>MAX_HABA</t>
  </si>
  <si>
    <t xml:space="preserve">部署工程マスタ </t>
    <phoneticPr fontId="7"/>
  </si>
  <si>
    <t>品種大分類マスタ</t>
    <phoneticPr fontId="7"/>
  </si>
  <si>
    <t>大分類名</t>
    <phoneticPr fontId="7"/>
  </si>
  <si>
    <t>DAIBUNRUI_NM</t>
  </si>
  <si>
    <t>品種中分類マスタ</t>
    <phoneticPr fontId="7"/>
  </si>
  <si>
    <t>中分類名</t>
    <phoneticPr fontId="7"/>
  </si>
  <si>
    <t>CHUBUNRUI_NM</t>
  </si>
  <si>
    <t>単位コードマスタ</t>
    <phoneticPr fontId="7"/>
  </si>
  <si>
    <t>単位種別</t>
    <phoneticPr fontId="7"/>
  </si>
  <si>
    <t>UNIT_TYPE</t>
  </si>
  <si>
    <t>通貨コードマスタ</t>
    <phoneticPr fontId="7"/>
  </si>
  <si>
    <t>通貨コード</t>
    <phoneticPr fontId="7"/>
  </si>
  <si>
    <t>TSUKA_CD</t>
  </si>
  <si>
    <t>通貨名</t>
    <phoneticPr fontId="7"/>
  </si>
  <si>
    <t>TSUKA_NM</t>
  </si>
  <si>
    <t>通貨記号</t>
    <phoneticPr fontId="7"/>
  </si>
  <si>
    <t>TSUKA_KIGO</t>
  </si>
  <si>
    <t>管轄コードマスタ</t>
    <phoneticPr fontId="7"/>
  </si>
  <si>
    <t>管轄名</t>
    <phoneticPr fontId="7"/>
  </si>
  <si>
    <t>KANKATSU_NM</t>
  </si>
  <si>
    <t>保管場所コードマスタ</t>
    <phoneticPr fontId="7"/>
  </si>
  <si>
    <t>保管場所名</t>
    <phoneticPr fontId="7"/>
  </si>
  <si>
    <t>HOKANBASHO_NM</t>
  </si>
  <si>
    <t>外注先フラグ</t>
    <phoneticPr fontId="7"/>
  </si>
  <si>
    <t>GAICHUSAKI_FLG</t>
  </si>
  <si>
    <t>場所識別区分</t>
    <phoneticPr fontId="7"/>
  </si>
  <si>
    <t>BASHO_SHIKIBETSU_KBN</t>
  </si>
  <si>
    <t>採番マスタ</t>
    <phoneticPr fontId="7"/>
  </si>
  <si>
    <t>業務識別区分</t>
    <phoneticPr fontId="7"/>
  </si>
  <si>
    <t>GYOMU_SHIKIBETSU_KBN</t>
  </si>
  <si>
    <t>製品識別区分</t>
    <phoneticPr fontId="7"/>
  </si>
  <si>
    <t>SEIHIN_SHIKIBETSU_KBN</t>
  </si>
  <si>
    <t>設備コード</t>
    <phoneticPr fontId="7"/>
  </si>
  <si>
    <t>SETSUBI_CD</t>
  </si>
  <si>
    <t>製品区分</t>
    <phoneticPr fontId="7"/>
  </si>
  <si>
    <t>SEIHIN_KBN</t>
  </si>
  <si>
    <t>業務識別コード</t>
    <phoneticPr fontId="7"/>
  </si>
  <si>
    <t>GYOMU_SHIKIBETSU_CD</t>
  </si>
  <si>
    <t>設備識別コード</t>
    <phoneticPr fontId="7"/>
  </si>
  <si>
    <t>SETSUBI_SHIKIBETSU_CD</t>
  </si>
  <si>
    <t>連番</t>
    <phoneticPr fontId="7"/>
  </si>
  <si>
    <t>RENBAN</t>
  </si>
  <si>
    <t>発番連番</t>
    <phoneticPr fontId="7"/>
  </si>
  <si>
    <t>HATSUBAN_RENBAN</t>
  </si>
  <si>
    <t>製品分類マスタ</t>
    <phoneticPr fontId="7"/>
  </si>
  <si>
    <t>製品分類区分</t>
    <phoneticPr fontId="7"/>
  </si>
  <si>
    <t>SEIHINBUNRUI_KBN</t>
  </si>
  <si>
    <t>製品分類コード</t>
    <phoneticPr fontId="7"/>
  </si>
  <si>
    <t>SEIHINBUNRUI_CD</t>
  </si>
  <si>
    <t>製品分類名</t>
    <phoneticPr fontId="7"/>
  </si>
  <si>
    <t>SEIHINBUNRUI_NM</t>
  </si>
  <si>
    <t>利用者マスタ</t>
    <phoneticPr fontId="7"/>
  </si>
  <si>
    <t>利用者名</t>
    <phoneticPr fontId="7"/>
  </si>
  <si>
    <t>USER_NM</t>
  </si>
  <si>
    <t>利用者メイ</t>
    <phoneticPr fontId="7"/>
  </si>
  <si>
    <t>USER_KANA_NM</t>
  </si>
  <si>
    <t>利用者姓</t>
    <phoneticPr fontId="7"/>
  </si>
  <si>
    <t>USER_LAST_NM</t>
  </si>
  <si>
    <t>利用者性</t>
    <phoneticPr fontId="7"/>
  </si>
  <si>
    <t>USER_FIRST_NM</t>
  </si>
  <si>
    <t>PASSWORD</t>
  </si>
  <si>
    <t>有効期限</t>
    <phoneticPr fontId="7"/>
  </si>
  <si>
    <t>YUKOKIGEN</t>
  </si>
  <si>
    <t>基準日</t>
    <phoneticPr fontId="7"/>
  </si>
  <si>
    <t>KIJUN＿DATE</t>
  </si>
  <si>
    <t>主幹部署コード</t>
    <phoneticPr fontId="7"/>
  </si>
  <si>
    <t>SHUKAN_BUSHO_CD</t>
  </si>
  <si>
    <t>主幹工程コード</t>
    <phoneticPr fontId="7"/>
  </si>
  <si>
    <t>SHUKAN_KOUTEI_CD</t>
  </si>
  <si>
    <t>生産状況権限フラグ</t>
    <phoneticPr fontId="7"/>
  </si>
  <si>
    <t>SEISAN_JOKYO_AUTH_FLG</t>
  </si>
  <si>
    <t>SYSTEM_AUTH_FLG</t>
  </si>
  <si>
    <t>SEIHINBUNRUI_FLG_1</t>
  </si>
  <si>
    <t>製品分類フラグ2</t>
    <phoneticPr fontId="7"/>
  </si>
  <si>
    <t>SEIHINBUNRUI_FLG_2</t>
  </si>
  <si>
    <t>製品分類フラグ3</t>
    <phoneticPr fontId="7"/>
  </si>
  <si>
    <t>SEIHINBUNRUI_FLG_3</t>
  </si>
  <si>
    <t>製品分類フラグ4</t>
    <phoneticPr fontId="7"/>
  </si>
  <si>
    <t>SEIHINBUNRUI_FLG_4</t>
  </si>
  <si>
    <t>製品分類フラグ5</t>
    <phoneticPr fontId="7"/>
  </si>
  <si>
    <t>SEIHINBUNRUI_FLG_5</t>
  </si>
  <si>
    <t>製品分類フラグ6</t>
    <phoneticPr fontId="7"/>
  </si>
  <si>
    <t>SEIHINBUNRUI_FLG_6</t>
  </si>
  <si>
    <t>製品分類フラグ7</t>
    <phoneticPr fontId="7"/>
  </si>
  <si>
    <t>SEIHINBUNRUI_FLG_7</t>
  </si>
  <si>
    <t>部署マスタ</t>
    <phoneticPr fontId="7"/>
  </si>
  <si>
    <t>部署名</t>
    <phoneticPr fontId="7"/>
  </si>
  <si>
    <t>BUSHO_NM</t>
  </si>
  <si>
    <t>年月日</t>
    <phoneticPr fontId="7"/>
  </si>
  <si>
    <t>DATE</t>
  </si>
  <si>
    <t>KYUJITSU_FLG</t>
  </si>
  <si>
    <t>コード名称マスタ</t>
    <phoneticPr fontId="7"/>
  </si>
  <si>
    <t>区分</t>
    <phoneticPr fontId="7"/>
  </si>
  <si>
    <t>KBN</t>
  </si>
  <si>
    <t>CODE</t>
  </si>
  <si>
    <t>名称</t>
    <phoneticPr fontId="7"/>
  </si>
  <si>
    <t>NAME</t>
  </si>
  <si>
    <t>区分名称マスタ</t>
    <phoneticPr fontId="7"/>
  </si>
  <si>
    <t>桁数</t>
    <phoneticPr fontId="7"/>
  </si>
  <si>
    <t>KETASU</t>
  </si>
  <si>
    <t>承認経路マスタ</t>
    <phoneticPr fontId="7"/>
  </si>
  <si>
    <t>承認順</t>
    <phoneticPr fontId="7"/>
  </si>
  <si>
    <t>SHONIN_ORDER</t>
  </si>
  <si>
    <t>SAISHU_SHONIN_FLG</t>
  </si>
  <si>
    <t>業者品種マスタ</t>
    <phoneticPr fontId="7"/>
  </si>
  <si>
    <t>数量単位</t>
    <phoneticPr fontId="7"/>
  </si>
  <si>
    <t>QUANTITY_UNIT</t>
  </si>
  <si>
    <t>購入単価</t>
    <phoneticPr fontId="7"/>
  </si>
  <si>
    <t>KOUNYU_PRICE</t>
  </si>
  <si>
    <t>購入単価単位</t>
    <phoneticPr fontId="7"/>
  </si>
  <si>
    <t>KOUNYU_PRICE_UNIT</t>
  </si>
  <si>
    <t>販売単価</t>
    <phoneticPr fontId="7"/>
  </si>
  <si>
    <t>HANBAI_PRICE</t>
  </si>
  <si>
    <t>販売単価単位</t>
    <phoneticPr fontId="7"/>
  </si>
  <si>
    <t>HANBAI_PRICE_UNIT</t>
  </si>
  <si>
    <t>丸め区分</t>
    <phoneticPr fontId="7"/>
  </si>
  <si>
    <t>MARUME_KBN</t>
  </si>
  <si>
    <t>連量丸め処理区分</t>
    <phoneticPr fontId="7"/>
  </si>
  <si>
    <t>RENRYO_CALC_KBN</t>
  </si>
  <si>
    <t>余尺</t>
    <phoneticPr fontId="7"/>
  </si>
  <si>
    <t>YOSYAKU</t>
  </si>
  <si>
    <t>科目マスタ</t>
    <phoneticPr fontId="7"/>
  </si>
  <si>
    <t>SEIKYUBUNRUI_CD</t>
  </si>
  <si>
    <t>BUNRUI_MEISAI_CD</t>
  </si>
  <si>
    <t>KARIKATA_CD</t>
  </si>
  <si>
    <t>KARIKATA_HOJO_CD</t>
  </si>
  <si>
    <t>KASHIKATA_CD</t>
  </si>
  <si>
    <t>KASHIKATA_HOJO_CD</t>
  </si>
  <si>
    <t>摘要名</t>
    <phoneticPr fontId="7"/>
  </si>
  <si>
    <t>TEKIYO_NM</t>
  </si>
  <si>
    <t>伝票NO</t>
    <phoneticPr fontId="7"/>
  </si>
  <si>
    <t>DENPYO_NO</t>
  </si>
  <si>
    <t>経費コード</t>
    <phoneticPr fontId="7"/>
  </si>
  <si>
    <t>KEIHI_CD</t>
  </si>
  <si>
    <t>経費名</t>
    <phoneticPr fontId="7"/>
  </si>
  <si>
    <t>KEIHI_NM</t>
  </si>
  <si>
    <t>品種単位マスタ</t>
    <phoneticPr fontId="7"/>
  </si>
  <si>
    <t>単位重量コード</t>
    <phoneticPr fontId="7"/>
  </si>
  <si>
    <t>UNIT_JYURYO_CD</t>
  </si>
  <si>
    <t>単位重量マスタ</t>
    <phoneticPr fontId="7"/>
  </si>
  <si>
    <t>WEIGHT</t>
  </si>
  <si>
    <t>物理項目ID</t>
    <rPh sb="0" eb="4">
      <t>ブツリコウモク</t>
    </rPh>
    <phoneticPr fontId="7"/>
  </si>
  <si>
    <t>ヘボン式</t>
    <rPh sb="3" eb="4">
      <t>シキ</t>
    </rPh>
    <phoneticPr fontId="7"/>
  </si>
  <si>
    <t>case_irisu</t>
    <phoneticPr fontId="7"/>
  </si>
  <si>
    <t>coate_noudo</t>
  </si>
  <si>
    <t>COATING_NOUDO</t>
    <phoneticPr fontId="7"/>
  </si>
  <si>
    <t>住所英名</t>
  </si>
  <si>
    <t>coate_ryo</t>
  </si>
  <si>
    <t>COATING_AMOUNT</t>
    <phoneticPr fontId="7"/>
  </si>
  <si>
    <t>ベール数</t>
  </si>
  <si>
    <t>BALE_SU</t>
    <phoneticPr fontId="8"/>
  </si>
  <si>
    <t>連量丸め処理区分</t>
  </si>
  <si>
    <t>ケース入数</t>
  </si>
  <si>
    <t>pakku_irisu</t>
    <phoneticPr fontId="7"/>
  </si>
  <si>
    <t>ケース数</t>
    <rPh sb="3" eb="4">
      <t>スウ</t>
    </rPh>
    <phoneticPr fontId="28"/>
  </si>
  <si>
    <t>CASE_SU</t>
  </si>
  <si>
    <t>baire_su</t>
  </si>
  <si>
    <t>BALE_SU</t>
    <phoneticPr fontId="7"/>
  </si>
  <si>
    <t>カテゴリ</t>
  </si>
  <si>
    <t>コード</t>
  </si>
  <si>
    <t>LIP</t>
    <phoneticPr fontId="7"/>
  </si>
  <si>
    <t>色</t>
    <rPh sb="0" eb="1">
      <t>イロ</t>
    </rPh>
    <phoneticPr fontId="28"/>
  </si>
  <si>
    <t>COLOR</t>
  </si>
  <si>
    <t>作業コメント</t>
    <rPh sb="0" eb="2">
      <t>サギョウ</t>
    </rPh>
    <phoneticPr fontId="28"/>
  </si>
  <si>
    <t>SAGYO_COMMENT</t>
    <phoneticPr fontId="8"/>
  </si>
  <si>
    <t>コート液濃度 (%)</t>
    <phoneticPr fontId="8"/>
  </si>
  <si>
    <t>COATING_NOUDO</t>
    <phoneticPr fontId="8"/>
  </si>
  <si>
    <t>コート量 (g/㎡)</t>
  </si>
  <si>
    <t>COATING_AMOUNT</t>
    <phoneticPr fontId="8"/>
  </si>
  <si>
    <t>表示順</t>
  </si>
  <si>
    <t>ＦＡＸ番号</t>
  </si>
  <si>
    <t>長さ</t>
  </si>
  <si>
    <t>リップカット種</t>
  </si>
  <si>
    <t>LIP</t>
  </si>
  <si>
    <t>kaisi_datetime</t>
  </si>
  <si>
    <t>kaishi_datetime</t>
  </si>
  <si>
    <t>gaichusaki_flg</t>
  </si>
  <si>
    <t>最大幅</t>
  </si>
  <si>
    <t>MAX_WIDTH</t>
    <phoneticPr fontId="8"/>
  </si>
  <si>
    <t>メニュー名</t>
  </si>
  <si>
    <t>MENU_NM</t>
    <phoneticPr fontId="8"/>
  </si>
  <si>
    <t>パレット</t>
  </si>
  <si>
    <t>PALLET</t>
    <phoneticPr fontId="8"/>
  </si>
  <si>
    <t>gansin_noudo</t>
  </si>
  <si>
    <t>パスワード</t>
  </si>
  <si>
    <t>gansin_ryo</t>
  </si>
  <si>
    <t>電話番号１</t>
  </si>
  <si>
    <t>kijun＿date</t>
  </si>
  <si>
    <t>電話番号２</t>
  </si>
  <si>
    <t>kinou_cd</t>
  </si>
  <si>
    <t>kinou_nm</t>
  </si>
  <si>
    <t>販売単価</t>
  </si>
  <si>
    <t>start_apl_id</t>
  </si>
  <si>
    <t>START_APP_ID</t>
  </si>
  <si>
    <t>販売単価単位</t>
  </si>
  <si>
    <t>QTY_CALC_KBN</t>
    <phoneticPr fontId="8"/>
  </si>
  <si>
    <t>数量単位</t>
  </si>
  <si>
    <t>QTY_UNIT</t>
    <phoneticPr fontId="8"/>
  </si>
  <si>
    <t>gyosha_kbn</t>
  </si>
  <si>
    <t>委託販売区分</t>
  </si>
  <si>
    <t>明細SEQ</t>
    <rPh sb="0" eb="2">
      <t>メイサイ</t>
    </rPh>
    <phoneticPr fontId="28"/>
  </si>
  <si>
    <t>MEISAI_SEQ</t>
  </si>
  <si>
    <t>仕様枚数</t>
  </si>
  <si>
    <t>SPEC_MAISU</t>
  </si>
  <si>
    <t>開始時予定</t>
    <rPh sb="0" eb="2">
      <t>カイシ</t>
    </rPh>
    <rPh sb="2" eb="3">
      <t>ジ</t>
    </rPh>
    <rPh sb="3" eb="5">
      <t>ヨテイ</t>
    </rPh>
    <phoneticPr fontId="28"/>
  </si>
  <si>
    <t>START_YOTEI_TIME</t>
  </si>
  <si>
    <t>gyomu_shikibetsu_cd</t>
  </si>
  <si>
    <t>起動アプリID</t>
  </si>
  <si>
    <t>START_APP_ID</t>
    <phoneticPr fontId="8"/>
  </si>
  <si>
    <t>gyomu_shikibetsu_kbn</t>
  </si>
  <si>
    <t>システム権限フラグ</t>
  </si>
  <si>
    <t>タンクレベル</t>
  </si>
  <si>
    <t>TANK_LEVEL</t>
  </si>
  <si>
    <t>keihi_cd</t>
  </si>
  <si>
    <t>TAX_KEISAN_KBN</t>
    <phoneticPr fontId="8"/>
  </si>
  <si>
    <t>TAX_CALC_KBN</t>
    <phoneticPr fontId="8"/>
  </si>
  <si>
    <t>TAX_RATE_KBN</t>
    <phoneticPr fontId="8"/>
  </si>
  <si>
    <t>gentan_haba</t>
  </si>
  <si>
    <t>kokei_gaigohi</t>
  </si>
  <si>
    <r>
      <t>kokei_</t>
    </r>
    <r>
      <rPr>
        <sz val="11"/>
        <color theme="1"/>
        <rFont val="游ゴシック"/>
        <family val="2"/>
        <charset val="128"/>
        <scheme val="minor"/>
      </rPr>
      <t>h</t>
    </r>
    <r>
      <rPr>
        <sz val="11"/>
        <color theme="1"/>
        <rFont val="游ゴシック"/>
        <family val="2"/>
        <charset val="128"/>
        <scheme val="minor"/>
      </rPr>
      <t>aigohi</t>
    </r>
    <phoneticPr fontId="7"/>
  </si>
  <si>
    <t>利用者性</t>
  </si>
  <si>
    <t>利用者メイ</t>
  </si>
  <si>
    <t>koutei_cd</t>
  </si>
  <si>
    <t>利用者姓</t>
  </si>
  <si>
    <t>koutei_nm</t>
  </si>
  <si>
    <t>利用者名</t>
  </si>
  <si>
    <t>koutei_ryaku_nm</t>
  </si>
  <si>
    <t>kotei_ryaku_nm</t>
  </si>
  <si>
    <t>坪量</t>
    <phoneticPr fontId="8"/>
  </si>
  <si>
    <t>PAPER_WEIGHT</t>
    <phoneticPr fontId="8"/>
  </si>
  <si>
    <t>白ラベル</t>
    <rPh sb="0" eb="1">
      <t>シロ</t>
    </rPh>
    <phoneticPr fontId="28"/>
  </si>
  <si>
    <t>WHITE_LABEL</t>
  </si>
  <si>
    <t>幅</t>
  </si>
  <si>
    <t>kounyu_price</t>
  </si>
  <si>
    <t>kounyu_price_unit</t>
  </si>
  <si>
    <t>saishu_shonin_flg</t>
  </si>
  <si>
    <t>max_haba</t>
  </si>
  <si>
    <t>MAX_WIDTH</t>
  </si>
  <si>
    <t>siiresaki_flg</t>
  </si>
  <si>
    <t>shiharai_gessu</t>
  </si>
  <si>
    <t>shukan_koutei_cd</t>
  </si>
  <si>
    <t>jyuryo</t>
  </si>
  <si>
    <t>shonin_auth_flg</t>
  </si>
  <si>
    <t>shonin_order</t>
  </si>
  <si>
    <t>tax_keisan_kbn</t>
  </si>
  <si>
    <t>TAX_KEISAN_KBN</t>
    <phoneticPr fontId="7"/>
  </si>
  <si>
    <t>basho_shikibetsu_kbn</t>
  </si>
  <si>
    <t>quantity_keisan_kbn</t>
  </si>
  <si>
    <t>QTY_CALC_KBN</t>
  </si>
  <si>
    <t>quantity_unit</t>
  </si>
  <si>
    <t>QTY_UNIT</t>
  </si>
  <si>
    <t>seisan_kanri_kbn</t>
  </si>
  <si>
    <t>seihin_kbn</t>
  </si>
  <si>
    <t>seihin_shikibetsu_kbn</t>
  </si>
  <si>
    <t>seihinbunrui_cd</t>
  </si>
  <si>
    <t>seihinbunrui_cd_1</t>
  </si>
  <si>
    <t>seihinbunrui_cd_2</t>
  </si>
  <si>
    <t>seihinbunrui_cd_3</t>
  </si>
  <si>
    <t>seihinbunrui_cd_4</t>
  </si>
  <si>
    <t>seihinbunrui_cd_5</t>
  </si>
  <si>
    <t>seihinbunrui_cd_6</t>
  </si>
  <si>
    <t>seihinbunrui_cd_7</t>
  </si>
  <si>
    <t>seihinbunrui_flg_1</t>
  </si>
  <si>
    <t>seihinbunrui_flg_2</t>
  </si>
  <si>
    <t>seihinbunrui_flg_3</t>
  </si>
  <si>
    <t>seihinbunrui_flg_4</t>
  </si>
  <si>
    <t>seihinbunrui_flg_5</t>
  </si>
  <si>
    <t>seihinbunrui_flg_6</t>
  </si>
  <si>
    <t>seihinbunrui_flg_7</t>
  </si>
  <si>
    <t>seihinbunrui_kbn</t>
  </si>
  <si>
    <t>seihinbunrui_nm</t>
  </si>
  <si>
    <t>seikyubunrui_cd</t>
  </si>
  <si>
    <t>setsubi_cd</t>
  </si>
  <si>
    <t>setsubi_shikibetsu_cd</t>
  </si>
  <si>
    <t>daibunrui_nm</t>
  </si>
  <si>
    <t>unit_jyuryo</t>
  </si>
  <si>
    <t>unit_jyuryo_cd</t>
  </si>
  <si>
    <t>unit_juryo_cd</t>
    <phoneticPr fontId="7"/>
  </si>
  <si>
    <t>manager_nm_1</t>
  </si>
  <si>
    <t>manager_nm_2</t>
  </si>
  <si>
    <t>manager_buka_1</t>
  </si>
  <si>
    <t>manager_buka_2</t>
  </si>
  <si>
    <t>tantosya_nm</t>
  </si>
  <si>
    <t>chubunrui_nm</t>
  </si>
  <si>
    <t>tsuka_cd</t>
  </si>
  <si>
    <t>tsuka_kigo</t>
  </si>
  <si>
    <t>tsuka_nm</t>
  </si>
  <si>
    <t>weight</t>
  </si>
  <si>
    <t>PAPER_WEIGHT</t>
    <phoneticPr fontId="7"/>
  </si>
  <si>
    <t>PHONE_NO</t>
    <phoneticPr fontId="7"/>
  </si>
  <si>
    <t>PHONE_NO_ENG</t>
    <phoneticPr fontId="7"/>
  </si>
  <si>
    <t>date</t>
  </si>
  <si>
    <t>hatsuban_renban</t>
  </si>
  <si>
    <t>busho_koutei_auth_flg</t>
  </si>
  <si>
    <t>hokanbasho_cd</t>
  </si>
  <si>
    <t>hokanbasho_nm</t>
  </si>
  <si>
    <t>hontai_keisan_kbn</t>
  </si>
  <si>
    <t>POST_NO</t>
    <phoneticPr fontId="7"/>
  </si>
  <si>
    <t>user_kana_nm</t>
  </si>
  <si>
    <t>user_last_nm</t>
  </si>
  <si>
    <t>user_first_nm</t>
  </si>
  <si>
    <t>renryo_calc_kbn</t>
  </si>
  <si>
    <t>登録機能コード</t>
    <rPh sb="0" eb="2">
      <t>トウロク</t>
    </rPh>
    <rPh sb="2" eb="4">
      <t>キノウ</t>
    </rPh>
    <phoneticPr fontId="7"/>
  </si>
  <si>
    <t>insert_func_cd</t>
  </si>
  <si>
    <t>更新機能コード</t>
    <rPh sb="0" eb="2">
      <t>コウシン</t>
    </rPh>
    <rPh sb="2" eb="4">
      <t>キノウ</t>
    </rPh>
    <phoneticPr fontId="7"/>
  </si>
  <si>
    <t>update_func_cd</t>
  </si>
  <si>
    <t>seisan_keikaku_no</t>
  </si>
  <si>
    <t>丁取</t>
    <rPh sb="0" eb="1">
      <t>チョウ</t>
    </rPh>
    <rPh sb="1" eb="2">
      <t>トリ</t>
    </rPh>
    <phoneticPr fontId="7"/>
  </si>
  <si>
    <t>chodori</t>
  </si>
  <si>
    <t>整理№</t>
    <rPh sb="0" eb="2">
      <t>セイリ</t>
    </rPh>
    <phoneticPr fontId="7"/>
  </si>
  <si>
    <t>seiri_no</t>
  </si>
  <si>
    <t>設備</t>
    <rPh sb="0" eb="2">
      <t>セツビ</t>
    </rPh>
    <phoneticPr fontId="7"/>
  </si>
  <si>
    <t>setsubi</t>
  </si>
  <si>
    <t>作業日</t>
    <rPh sb="0" eb="2">
      <t>サギョウ</t>
    </rPh>
    <rPh sb="2" eb="3">
      <t>ヒ</t>
    </rPh>
    <phoneticPr fontId="7"/>
  </si>
  <si>
    <t>sagyo_date</t>
  </si>
  <si>
    <t>開始時予定</t>
    <rPh sb="0" eb="2">
      <t>カイシ</t>
    </rPh>
    <rPh sb="2" eb="3">
      <t>ジ</t>
    </rPh>
    <rPh sb="3" eb="5">
      <t>ヨテイ</t>
    </rPh>
    <phoneticPr fontId="7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</si>
  <si>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</si>
  <si>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7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</si>
  <si>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</si>
  <si>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7"/>
  </si>
  <si>
    <t>end_yotei_time</t>
  </si>
  <si>
    <t>time</t>
  </si>
  <si>
    <t>color</t>
  </si>
  <si>
    <t>作業区分</t>
    <rPh sb="0" eb="2">
      <t>サギョウ</t>
    </rPh>
    <rPh sb="2" eb="4">
      <t>クブン</t>
    </rPh>
    <phoneticPr fontId="7"/>
  </si>
  <si>
    <t>sagyo_kbn</t>
  </si>
  <si>
    <t>作業コメント</t>
    <rPh sb="0" eb="2">
      <t>サギョウ</t>
    </rPh>
    <phoneticPr fontId="7"/>
  </si>
  <si>
    <t>sagyo_coment</t>
  </si>
  <si>
    <t>sagyo_comment</t>
  </si>
  <si>
    <t>SAGYO_COMMENT</t>
  </si>
  <si>
    <t>受注№</t>
    <rPh sb="0" eb="2">
      <t>ジュチュウ</t>
    </rPh>
    <phoneticPr fontId="7"/>
  </si>
  <si>
    <t>zyuchu_no</t>
  </si>
  <si>
    <t>juchu_no</t>
  </si>
  <si>
    <t>丁取区分</t>
    <rPh sb="0" eb="1">
      <t>チョウ</t>
    </rPh>
    <rPh sb="1" eb="2">
      <t>トリ</t>
    </rPh>
    <rPh sb="2" eb="4">
      <t>クブン</t>
    </rPh>
    <phoneticPr fontId="7"/>
  </si>
  <si>
    <t>chodori_kbn</t>
  </si>
  <si>
    <t>顧客コード</t>
    <rPh sb="0" eb="2">
      <t>コキャク</t>
    </rPh>
    <phoneticPr fontId="7"/>
  </si>
  <si>
    <t>kokyaku_cd</t>
  </si>
  <si>
    <t>顧客</t>
    <rPh sb="0" eb="2">
      <t>コキャク</t>
    </rPh>
    <phoneticPr fontId="7"/>
  </si>
  <si>
    <t>kokyaku</t>
  </si>
  <si>
    <t>kokyaku_nm</t>
  </si>
  <si>
    <t>品名</t>
    <rPh sb="0" eb="2">
      <t>ヒンメイ</t>
    </rPh>
    <phoneticPr fontId="7"/>
  </si>
  <si>
    <t>hinmei</t>
  </si>
  <si>
    <t>卸数予定</t>
  </si>
  <si>
    <t>orosisu_yotei</t>
  </si>
  <si>
    <t>oroshisu_yotei</t>
  </si>
  <si>
    <t>卸数最低</t>
  </si>
  <si>
    <t>orosisu_saitei</t>
  </si>
  <si>
    <t>oroshisu_saitei</t>
  </si>
  <si>
    <t>抄速</t>
    <rPh sb="0" eb="1">
      <t>ショウ</t>
    </rPh>
    <rPh sb="1" eb="2">
      <t>ソク</t>
    </rPh>
    <phoneticPr fontId="7"/>
  </si>
  <si>
    <t>shosoku</t>
  </si>
  <si>
    <t>白ラベル</t>
    <rPh sb="0" eb="1">
      <t>シロ</t>
    </rPh>
    <phoneticPr fontId="7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</si>
  <si>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</si>
  <si>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</si>
  <si>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</si>
  <si>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7"/>
  </si>
  <si>
    <t>idosaki_soko_cd</t>
  </si>
  <si>
    <t>備考</t>
    <rPh sb="0" eb="2">
      <t>ビコウ</t>
    </rPh>
    <phoneticPr fontId="7"/>
  </si>
  <si>
    <t>biko</t>
  </si>
  <si>
    <t>公休日</t>
    <rPh sb="0" eb="2">
      <t>コウキュウ</t>
    </rPh>
    <rPh sb="2" eb="3">
      <t>ヒ</t>
    </rPh>
    <phoneticPr fontId="7"/>
  </si>
  <si>
    <t>koukyu_date</t>
  </si>
  <si>
    <t>kokyu_date</t>
  </si>
  <si>
    <t>公休日数</t>
    <rPh sb="0" eb="2">
      <t>コウキュウ</t>
    </rPh>
    <rPh sb="2" eb="4">
      <t>ニッスウ</t>
    </rPh>
    <phoneticPr fontId="7"/>
  </si>
  <si>
    <t>koukyu_nisu</t>
  </si>
  <si>
    <t>kokyu_nisu</t>
  </si>
  <si>
    <t>生産指示フラグ</t>
    <rPh sb="0" eb="2">
      <t>セイサン</t>
    </rPh>
    <rPh sb="2" eb="4">
      <t>シジ</t>
    </rPh>
    <phoneticPr fontId="7"/>
  </si>
  <si>
    <t>seisan_siji_flg</t>
  </si>
  <si>
    <t>seisan_shiji_flg</t>
  </si>
  <si>
    <t>計画外フラグ</t>
    <rPh sb="0" eb="3">
      <t>ケイカクガイ</t>
    </rPh>
    <phoneticPr fontId="7"/>
  </si>
  <si>
    <t>keikakugai_flg</t>
  </si>
  <si>
    <t>加工実績フラグ</t>
    <rPh sb="0" eb="2">
      <t>カコウ</t>
    </rPh>
    <rPh sb="2" eb="4">
      <t>ジッセキ</t>
    </rPh>
    <phoneticPr fontId="7"/>
  </si>
  <si>
    <t>kakou_jisseki_flg</t>
  </si>
  <si>
    <t>kako_jisseki_flg</t>
  </si>
  <si>
    <t>仕上実績フラグ</t>
    <rPh sb="0" eb="4">
      <t>シアゲジッセキ</t>
    </rPh>
    <phoneticPr fontId="7"/>
  </si>
  <si>
    <t>sigae_jisseki_flg</t>
  </si>
  <si>
    <t>shiage_jisseki_flg</t>
  </si>
  <si>
    <t>計画終了日</t>
    <rPh sb="0" eb="5">
      <t>ケイカクシュウリョウビ</t>
    </rPh>
    <phoneticPr fontId="7"/>
  </si>
  <si>
    <t>keikau_end_date</t>
  </si>
  <si>
    <t>keikaku_end_date</t>
  </si>
  <si>
    <t>計画終了フラグ</t>
    <rPh sb="0" eb="4">
      <t>ケイカクシュウリョウ</t>
    </rPh>
    <phoneticPr fontId="7"/>
  </si>
  <si>
    <t>keikau_end_flg</t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</si>
  <si>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</si>
  <si>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7"/>
  </si>
  <si>
    <t>henko_riyu_datetime</t>
  </si>
  <si>
    <t>変更理由</t>
    <rPh sb="0" eb="2">
      <t>ヘンコウ</t>
    </rPh>
    <rPh sb="2" eb="4">
      <t>リユウ</t>
    </rPh>
    <phoneticPr fontId="7"/>
  </si>
  <si>
    <t>henko_riyu</t>
  </si>
  <si>
    <t>加工基準</t>
    <rPh sb="0" eb="4">
      <t>カコウキジュン</t>
    </rPh>
    <phoneticPr fontId="7"/>
  </si>
  <si>
    <t>kakou_kijun</t>
  </si>
  <si>
    <t>kako_kijun</t>
  </si>
  <si>
    <t>速度</t>
    <rPh sb="0" eb="2">
      <t>ソクド</t>
    </rPh>
    <phoneticPr fontId="7"/>
  </si>
  <si>
    <t>sokudo</t>
  </si>
  <si>
    <t>台数</t>
    <rPh sb="0" eb="2">
      <t>ダイスウ</t>
    </rPh>
    <phoneticPr fontId="7"/>
  </si>
  <si>
    <t>daisu</t>
  </si>
  <si>
    <t>包装基準</t>
    <rPh sb="0" eb="2">
      <t>ホウソウ</t>
    </rPh>
    <rPh sb="2" eb="4">
      <t>キジュン</t>
    </rPh>
    <phoneticPr fontId="7"/>
  </si>
  <si>
    <t>houso_kijun</t>
  </si>
  <si>
    <t>移動指示フラグ</t>
    <rPh sb="0" eb="2">
      <t>イドウ</t>
    </rPh>
    <rPh sb="2" eb="4">
      <t>シジ</t>
    </rPh>
    <phoneticPr fontId="7"/>
  </si>
  <si>
    <t>ido_siji_flg</t>
  </si>
  <si>
    <t>idosshiji_flg</t>
  </si>
  <si>
    <t>原材料区分</t>
    <rPh sb="0" eb="3">
      <t>ゲンザイリョウ</t>
    </rPh>
    <rPh sb="3" eb="5">
      <t>クブン</t>
    </rPh>
    <phoneticPr fontId="7"/>
  </si>
  <si>
    <t>genryo_kbn</t>
  </si>
  <si>
    <t>明細SEQ</t>
    <rPh sb="0" eb="2">
      <t>メイサイ</t>
    </rPh>
    <phoneticPr fontId="7"/>
  </si>
  <si>
    <t>meisai_seq</t>
  </si>
  <si>
    <t>銘柄コード</t>
    <rPh sb="0" eb="2">
      <t>メイガラ</t>
    </rPh>
    <phoneticPr fontId="7"/>
  </si>
  <si>
    <t>meigara_cd</t>
  </si>
  <si>
    <t>銘柄</t>
    <rPh sb="0" eb="2">
      <t>メイガラ</t>
    </rPh>
    <phoneticPr fontId="7"/>
  </si>
  <si>
    <t>meigara</t>
  </si>
  <si>
    <t>数量</t>
    <rPh sb="0" eb="2">
      <t>スウリョウ</t>
    </rPh>
    <phoneticPr fontId="7"/>
  </si>
  <si>
    <t>suryo</t>
  </si>
  <si>
    <t>仕込み合計</t>
    <rPh sb="0" eb="2">
      <t>シコ</t>
    </rPh>
    <rPh sb="3" eb="5">
      <t>ゴウケイ</t>
    </rPh>
    <phoneticPr fontId="7"/>
  </si>
  <si>
    <t>sikomi_gokei</t>
  </si>
  <si>
    <t>shikomi_gokei</t>
  </si>
  <si>
    <t>tank_level</t>
  </si>
  <si>
    <t>原料濃度</t>
  </si>
  <si>
    <t>genryo_noudo</t>
  </si>
  <si>
    <t>genryo_nodo</t>
  </si>
  <si>
    <t>損紙使用量</t>
  </si>
  <si>
    <t>sonsi_siyoryo</t>
  </si>
  <si>
    <t>sonsi_shiyoryo</t>
  </si>
  <si>
    <t>離解時間</t>
    <rPh sb="0" eb="2">
      <t>リカイ</t>
    </rPh>
    <rPh sb="2" eb="4">
      <t>ジカン</t>
    </rPh>
    <phoneticPr fontId="26"/>
  </si>
  <si>
    <t>kairi_time</t>
  </si>
  <si>
    <t>毛髪ネット</t>
    <rPh sb="0" eb="1">
      <t>ケ</t>
    </rPh>
    <rPh sb="1" eb="2">
      <t>カミ</t>
    </rPh>
    <phoneticPr fontId="26"/>
  </si>
  <si>
    <t>mouhatsu_net</t>
  </si>
  <si>
    <t>mohatsu_net</t>
  </si>
  <si>
    <t>使用区分</t>
    <rPh sb="0" eb="2">
      <t>シヨウ</t>
    </rPh>
    <rPh sb="2" eb="4">
      <t>クブン</t>
    </rPh>
    <phoneticPr fontId="7"/>
  </si>
  <si>
    <t>siyo_kbn</t>
  </si>
  <si>
    <t>shiyo_kbn</t>
  </si>
  <si>
    <t>調薬区分</t>
    <rPh sb="0" eb="2">
      <t>チョウヤク</t>
    </rPh>
    <rPh sb="2" eb="4">
      <t>クブン</t>
    </rPh>
    <phoneticPr fontId="7"/>
  </si>
  <si>
    <t>chouyaku_kbn</t>
  </si>
  <si>
    <t>choyaku_kbn</t>
  </si>
  <si>
    <t>kokei_haigouhi</t>
  </si>
  <si>
    <t>kokei_haigohi</t>
  </si>
  <si>
    <t>原反コード</t>
    <phoneticPr fontId="7"/>
  </si>
  <si>
    <t>gentan_cd</t>
  </si>
  <si>
    <t>原反</t>
    <rPh sb="0" eb="2">
      <t>ゲンタン</t>
    </rPh>
    <phoneticPr fontId="7"/>
  </si>
  <si>
    <t>gentan</t>
  </si>
  <si>
    <t>パレット</t>
    <phoneticPr fontId="7"/>
  </si>
  <si>
    <t>palet</t>
  </si>
  <si>
    <t>pallet</t>
  </si>
  <si>
    <t>PALLET</t>
  </si>
  <si>
    <t>ケース数</t>
    <rPh sb="3" eb="4">
      <t>スウ</t>
    </rPh>
    <phoneticPr fontId="7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</si>
  <si>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</si>
  <si>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7"/>
  </si>
  <si>
    <t>disp_price_auth_flg</t>
  </si>
  <si>
    <t>品種区分</t>
    <phoneticPr fontId="7"/>
  </si>
  <si>
    <t>貼り合せ数</t>
    <phoneticPr fontId="7"/>
  </si>
  <si>
    <t>設備対象フラグ</t>
    <phoneticPr fontId="7"/>
  </si>
  <si>
    <t>CW品表示フラグ</t>
    <phoneticPr fontId="7"/>
  </si>
  <si>
    <t>CW品表示内容</t>
    <phoneticPr fontId="7"/>
  </si>
  <si>
    <t>MIX品表示フラグ</t>
    <phoneticPr fontId="7"/>
  </si>
  <si>
    <t>MIX品表示内容</t>
    <phoneticPr fontId="7"/>
  </si>
  <si>
    <t>略称</t>
    <phoneticPr fontId="7"/>
  </si>
  <si>
    <t>short_form</t>
  </si>
  <si>
    <t>年度</t>
    <phoneticPr fontId="7"/>
  </si>
  <si>
    <t>原反色</t>
  </si>
  <si>
    <t>仕様</t>
  </si>
  <si>
    <t xml:space="preserve">spec </t>
  </si>
  <si>
    <t>物理項目ID</t>
    <rPh sb="0" eb="2">
      <t>ブツリ</t>
    </rPh>
    <rPh sb="2" eb="4">
      <t>コウモク</t>
    </rPh>
    <phoneticPr fontId="7"/>
  </si>
  <si>
    <t>https://tomari.org/main/java/hebon.html</t>
    <phoneticPr fontId="36"/>
  </si>
  <si>
    <t>変更</t>
    <rPh sb="0" eb="2">
      <t>ヘンコウ</t>
    </rPh>
    <phoneticPr fontId="36"/>
  </si>
  <si>
    <t>hokan_basho_kbn</t>
    <phoneticPr fontId="36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</si>
  <si>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36"/>
  </si>
  <si>
    <t>積込場所フラグ</t>
    <rPh sb="0" eb="2">
      <t>ツミコミ</t>
    </rPh>
    <rPh sb="2" eb="4">
      <t>バショ</t>
    </rPh>
    <phoneticPr fontId="7"/>
  </si>
  <si>
    <t>tsumikomi_basho_flg</t>
    <phoneticPr fontId="36"/>
  </si>
  <si>
    <t>hinshu_daibunrui_nm</t>
    <phoneticPr fontId="36"/>
  </si>
  <si>
    <t>品種中分類名</t>
    <rPh sb="0" eb="2">
      <t>ヒンシュ</t>
    </rPh>
    <phoneticPr fontId="7"/>
  </si>
  <si>
    <t>hinshu_chubunrui_nm</t>
    <phoneticPr fontId="36"/>
  </si>
  <si>
    <t>hinshu_daibunrui_cd</t>
    <phoneticPr fontId="36"/>
  </si>
  <si>
    <t>hinshu_chubunrui_cd</t>
    <phoneticPr fontId="36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</si>
  <si>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36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</si>
  <si>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36"/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</si>
  <si>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7"/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</si>
  <si>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7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</si>
  <si>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36"/>
  </si>
  <si>
    <t>genryo_nodo</t>
    <phoneticPr fontId="7"/>
  </si>
  <si>
    <t>添加情報</t>
    <rPh sb="0" eb="2">
      <t>テンカ</t>
    </rPh>
    <rPh sb="2" eb="4">
      <t>ジョウホウ</t>
    </rPh>
    <phoneticPr fontId="7"/>
  </si>
  <si>
    <t>tenka_joho</t>
    <phoneticPr fontId="7"/>
  </si>
  <si>
    <t>sonsi_shiyoryo</t>
    <phoneticPr fontId="7"/>
  </si>
  <si>
    <t>rikai_time</t>
    <phoneticPr fontId="36"/>
  </si>
  <si>
    <t>shiyo_kbn</t>
    <phoneticPr fontId="7"/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</si>
  <si>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7"/>
  </si>
  <si>
    <t>pallet</t>
    <phoneticPr fontId="36"/>
  </si>
  <si>
    <t>pallet_no</t>
    <phoneticPr fontId="36"/>
  </si>
  <si>
    <t>disp_siireuriage_auth_flg</t>
    <phoneticPr fontId="36"/>
  </si>
  <si>
    <t>貼り合せ数</t>
  </si>
  <si>
    <t>CW品表示フラグ</t>
  </si>
  <si>
    <t>CW品表示内容</t>
  </si>
  <si>
    <t>MIX品表示フラグ</t>
    <phoneticPr fontId="36"/>
  </si>
  <si>
    <t>MIX品表示内容</t>
    <phoneticPr fontId="36"/>
  </si>
  <si>
    <t>セッションタイムアウト</t>
  </si>
  <si>
    <t>指示確認日</t>
    <rPh sb="0" eb="5">
      <t>シジカクニンビ</t>
    </rPh>
    <phoneticPr fontId="7"/>
  </si>
  <si>
    <t>shiji_kakunin_date</t>
  </si>
  <si>
    <t>[半製品]製品番号</t>
    <rPh sb="1" eb="4">
      <t>ハンセイヒン</t>
    </rPh>
    <rPh sb="5" eb="9">
      <t>セイヒンバンゴウ</t>
    </rPh>
    <phoneticPr fontId="7"/>
  </si>
  <si>
    <t>han_seihin_no</t>
  </si>
  <si>
    <t>[半製品]品種コード</t>
    <rPh sb="1" eb="4">
      <t>ハンセイヒン</t>
    </rPh>
    <rPh sb="5" eb="7">
      <t>ヒンシュ</t>
    </rPh>
    <phoneticPr fontId="7"/>
  </si>
  <si>
    <t>han_seihin_hinshu_cd</t>
  </si>
  <si>
    <t>[半製品]品名</t>
    <rPh sb="1" eb="4">
      <t>ハンセイヒン</t>
    </rPh>
    <rPh sb="5" eb="7">
      <t>ヒンメイ</t>
    </rPh>
    <phoneticPr fontId="7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</si>
  <si>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</si>
  <si>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</si>
  <si>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</si>
  <si>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</si>
  <si>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</si>
  <si>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</si>
  <si>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</si>
  <si>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</si>
  <si>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7"/>
  </si>
  <si>
    <t>卸数</t>
  </si>
  <si>
    <t>oroshi_su</t>
    <phoneticPr fontId="7"/>
  </si>
  <si>
    <t>本数予定</t>
    <rPh sb="0" eb="2">
      <t>ホンスウ</t>
    </rPh>
    <phoneticPr fontId="7"/>
  </si>
  <si>
    <t>honsu_yotei</t>
  </si>
  <si>
    <t>本数最低</t>
    <rPh sb="0" eb="2">
      <t>ホンスウ</t>
    </rPh>
    <phoneticPr fontId="7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</si>
  <si>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</si>
  <si>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</si>
  <si>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</si>
  <si>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7"/>
  </si>
  <si>
    <t>nissan_ryo</t>
  </si>
  <si>
    <t>生産出荷</t>
    <rPh sb="0" eb="4">
      <t>セイサンシュッカ</t>
    </rPh>
    <phoneticPr fontId="7"/>
  </si>
  <si>
    <t>seisan_shuka</t>
  </si>
  <si>
    <t>注意事項</t>
    <rPh sb="0" eb="4">
      <t>チュウイジコウ</t>
    </rPh>
    <phoneticPr fontId="7"/>
  </si>
  <si>
    <t>chui_jiko</t>
  </si>
  <si>
    <t>スリッター</t>
    <phoneticPr fontId="36"/>
  </si>
  <si>
    <t>slitter</t>
    <phoneticPr fontId="36"/>
  </si>
  <si>
    <t>パッケージ数</t>
    <rPh sb="5" eb="6">
      <t>スウ</t>
    </rPh>
    <phoneticPr fontId="34"/>
  </si>
  <si>
    <t>package_su</t>
    <phoneticPr fontId="36"/>
  </si>
  <si>
    <t>内袋入数</t>
    <rPh sb="0" eb="4">
      <t>ウチブクロイリスウ</t>
    </rPh>
    <phoneticPr fontId="34"/>
  </si>
  <si>
    <t>uchi_bukuro_irisu</t>
  </si>
  <si>
    <t>入数</t>
    <rPh sb="0" eb="2">
      <t>イリスウ</t>
    </rPh>
    <phoneticPr fontId="34"/>
  </si>
  <si>
    <t>irisu</t>
  </si>
  <si>
    <t>パレット積載数</t>
    <rPh sb="4" eb="7">
      <t>セキサイスウ</t>
    </rPh>
    <phoneticPr fontId="34"/>
  </si>
  <si>
    <t>pallet_sekisai_su</t>
    <phoneticPr fontId="36"/>
  </si>
  <si>
    <t>作業者コード</t>
    <phoneticPr fontId="36"/>
  </si>
  <si>
    <t>sagyosha_cd</t>
    <phoneticPr fontId="36"/>
  </si>
  <si>
    <t>依頼日</t>
    <phoneticPr fontId="36"/>
  </si>
  <si>
    <t>irai_date</t>
    <phoneticPr fontId="36"/>
  </si>
  <si>
    <t>納期日</t>
    <rPh sb="0" eb="3">
      <t>ノウキビ</t>
    </rPh>
    <phoneticPr fontId="34"/>
  </si>
  <si>
    <t>nohin_date</t>
    <phoneticPr fontId="36"/>
  </si>
  <si>
    <t>生産予定日</t>
    <rPh sb="0" eb="5">
      <t>セイサンヨテイビ</t>
    </rPh>
    <phoneticPr fontId="34"/>
  </si>
  <si>
    <t>seisan_yotei_date</t>
    <phoneticPr fontId="36"/>
  </si>
  <si>
    <t>単位</t>
    <rPh sb="0" eb="2">
      <t>タンイ</t>
    </rPh>
    <phoneticPr fontId="34"/>
  </si>
  <si>
    <t>unit</t>
    <phoneticPr fontId="36"/>
  </si>
  <si>
    <t>１包装当たり</t>
    <rPh sb="1" eb="3">
      <t>ホウソウ</t>
    </rPh>
    <rPh sb="3" eb="4">
      <t>ア</t>
    </rPh>
    <phoneticPr fontId="34"/>
  </si>
  <si>
    <t>hoso_atari</t>
    <phoneticPr fontId="36"/>
  </si>
  <si>
    <t>本数</t>
    <rPh sb="0" eb="2">
      <t>ホンスウ</t>
    </rPh>
    <phoneticPr fontId="34"/>
  </si>
  <si>
    <t>honsu</t>
  </si>
  <si>
    <t>[原反]製品番号</t>
    <rPh sb="1" eb="3">
      <t>ゲンタン</t>
    </rPh>
    <rPh sb="4" eb="8">
      <t>セイヒンバンゴウ</t>
    </rPh>
    <phoneticPr fontId="34"/>
  </si>
  <si>
    <t>gentan_seihin_no</t>
  </si>
  <si>
    <t>[原反]品種コード</t>
    <rPh sb="4" eb="6">
      <t>ヒンシュ</t>
    </rPh>
    <phoneticPr fontId="34"/>
  </si>
  <si>
    <t>gentan_hinshu_cd</t>
  </si>
  <si>
    <t>[原反]品名</t>
    <rPh sb="4" eb="6">
      <t>ヒンメイ</t>
    </rPh>
    <phoneticPr fontId="34"/>
  </si>
  <si>
    <t>gentan_hinmei</t>
  </si>
  <si>
    <t>[原反]坪量</t>
    <rPh sb="4" eb="5">
      <t>ツボ</t>
    </rPh>
    <rPh sb="5" eb="6">
      <t>リョウ</t>
    </rPh>
    <phoneticPr fontId="34"/>
  </si>
  <si>
    <t>gentan_paper_weight</t>
  </si>
  <si>
    <t>[原反]幅</t>
    <rPh sb="4" eb="5">
      <t>ハバ</t>
    </rPh>
    <phoneticPr fontId="34"/>
  </si>
  <si>
    <t>[原反]長さ</t>
    <rPh sb="4" eb="5">
      <t>ナガ</t>
    </rPh>
    <phoneticPr fontId="34"/>
  </si>
  <si>
    <t>gentan_length</t>
  </si>
  <si>
    <t>[原反]本数</t>
    <rPh sb="1" eb="3">
      <t>ゲンタン</t>
    </rPh>
    <rPh sb="4" eb="6">
      <t>ホンスウ</t>
    </rPh>
    <phoneticPr fontId="34"/>
  </si>
  <si>
    <t>gentan_honsu</t>
  </si>
  <si>
    <t>[原反]備考</t>
    <rPh sb="1" eb="3">
      <t>ゲンタン</t>
    </rPh>
    <rPh sb="4" eb="6">
      <t>ビコウ</t>
    </rPh>
    <phoneticPr fontId="34"/>
  </si>
  <si>
    <t>gentan_biko</t>
    <phoneticPr fontId="36"/>
  </si>
  <si>
    <t>紙管</t>
    <rPh sb="0" eb="2">
      <t>シカン</t>
    </rPh>
    <phoneticPr fontId="34"/>
  </si>
  <si>
    <t>shikan</t>
    <phoneticPr fontId="36"/>
  </si>
  <si>
    <t>製品ロット№</t>
    <rPh sb="0" eb="2">
      <t>セイヒン</t>
    </rPh>
    <phoneticPr fontId="34"/>
  </si>
  <si>
    <t>seihin_lot_no</t>
    <phoneticPr fontId="36"/>
  </si>
  <si>
    <t>分子</t>
    <rPh sb="0" eb="2">
      <t>ブンシ</t>
    </rPh>
    <phoneticPr fontId="7"/>
  </si>
  <si>
    <t>bunshi</t>
  </si>
  <si>
    <t>分母</t>
    <rPh sb="0" eb="2">
      <t>ブンボ</t>
    </rPh>
    <phoneticPr fontId="7"/>
  </si>
  <si>
    <t>bunbo</t>
  </si>
  <si>
    <t>原反本数</t>
    <rPh sb="0" eb="4">
      <t>ゲンタンホンスウ</t>
    </rPh>
    <phoneticPr fontId="15"/>
  </si>
  <si>
    <t>使用日</t>
    <rPh sb="0" eb="3">
      <t>シヨウビ</t>
    </rPh>
    <phoneticPr fontId="31"/>
  </si>
  <si>
    <t>shiyo_date</t>
    <phoneticPr fontId="36"/>
  </si>
  <si>
    <t>作業者</t>
    <rPh sb="0" eb="3">
      <t>サギョウシャ</t>
    </rPh>
    <phoneticPr fontId="31"/>
  </si>
  <si>
    <t>sagyosha</t>
    <phoneticPr fontId="36"/>
  </si>
  <si>
    <t>申し送り事項</t>
    <rPh sb="0" eb="1">
      <t>モウ</t>
    </rPh>
    <rPh sb="2" eb="3">
      <t>オク</t>
    </rPh>
    <rPh sb="4" eb="6">
      <t>ジコウ</t>
    </rPh>
    <phoneticPr fontId="31"/>
  </si>
  <si>
    <t>moshiokuri_jiko</t>
    <phoneticPr fontId="36"/>
  </si>
  <si>
    <t>一覧SEQ</t>
  </si>
  <si>
    <t>ichiran_seq</t>
  </si>
  <si>
    <t>投入回数</t>
  </si>
  <si>
    <t>tonyu_kaisu</t>
  </si>
  <si>
    <t>朝番</t>
    <rPh sb="0" eb="2">
      <t>アサバン</t>
    </rPh>
    <phoneticPr fontId="7"/>
  </si>
  <si>
    <t>asaban</t>
  </si>
  <si>
    <t>中番</t>
    <rPh sb="0" eb="2">
      <t>チュウバン</t>
    </rPh>
    <phoneticPr fontId="7"/>
  </si>
  <si>
    <t>nakaban</t>
  </si>
  <si>
    <t>夜番</t>
    <rPh sb="0" eb="2">
      <t>ヨルバン</t>
    </rPh>
    <phoneticPr fontId="7"/>
  </si>
  <si>
    <t>yoban</t>
  </si>
  <si>
    <t>回数</t>
    <rPh sb="0" eb="2">
      <t>カイスウ</t>
    </rPh>
    <phoneticPr fontId="30"/>
  </si>
  <si>
    <t>kaisu</t>
  </si>
  <si>
    <t>調合顔料名</t>
    <rPh sb="0" eb="2">
      <t>チョウゴウ</t>
    </rPh>
    <rPh sb="2" eb="5">
      <t>ガンリョウメイ</t>
    </rPh>
    <phoneticPr fontId="36"/>
  </si>
  <si>
    <t>chogo_ganryo_nm</t>
  </si>
  <si>
    <t>顔料コード</t>
    <rPh sb="0" eb="2">
      <t>ガンリョウ</t>
    </rPh>
    <phoneticPr fontId="36"/>
  </si>
  <si>
    <t>ganryo_cd</t>
  </si>
  <si>
    <t>顔料名</t>
    <rPh sb="0" eb="3">
      <t>ガンリョウメイ</t>
    </rPh>
    <phoneticPr fontId="36"/>
  </si>
  <si>
    <t>ganryo_nm</t>
  </si>
  <si>
    <t>配合比</t>
    <rPh sb="0" eb="2">
      <t>ハイゴウ</t>
    </rPh>
    <rPh sb="2" eb="3">
      <t>ヒ</t>
    </rPh>
    <phoneticPr fontId="36"/>
  </si>
  <si>
    <t>haigo_hi</t>
  </si>
  <si>
    <t>投入量</t>
    <rPh sb="0" eb="3">
      <t>トウニュウリョウ</t>
    </rPh>
    <phoneticPr fontId="36"/>
  </si>
  <si>
    <t>tonyu_ryo</t>
  </si>
  <si>
    <t>パルプ配合区分</t>
    <phoneticPr fontId="7"/>
  </si>
  <si>
    <t>pulp_haigo_kbn</t>
    <phoneticPr fontId="7"/>
  </si>
  <si>
    <t>個数　整数</t>
    <rPh sb="0" eb="2">
      <t>コスウ</t>
    </rPh>
    <rPh sb="3" eb="5">
      <t>セイスウ</t>
    </rPh>
    <phoneticPr fontId="36"/>
  </si>
  <si>
    <t>kosu_seisu</t>
  </si>
  <si>
    <t>個数　分子</t>
    <rPh sb="0" eb="2">
      <t>コスウ</t>
    </rPh>
    <rPh sb="3" eb="5">
      <t>ブンシ</t>
    </rPh>
    <phoneticPr fontId="36"/>
  </si>
  <si>
    <t>kosu_bunshi</t>
  </si>
  <si>
    <t>個数　分母</t>
    <rPh sb="0" eb="2">
      <t>コスウ</t>
    </rPh>
    <rPh sb="3" eb="5">
      <t>ブンボ</t>
    </rPh>
    <phoneticPr fontId="36"/>
  </si>
  <si>
    <t>kosu_bunbo</t>
  </si>
  <si>
    <t>配合</t>
    <rPh sb="0" eb="2">
      <t>ハイゴウ</t>
    </rPh>
    <phoneticPr fontId="36"/>
  </si>
  <si>
    <t>haigo</t>
  </si>
  <si>
    <t>開始日時</t>
    <rPh sb="0" eb="4">
      <t>カイシニチジ</t>
    </rPh>
    <phoneticPr fontId="7"/>
  </si>
  <si>
    <t>start_datetime</t>
    <phoneticPr fontId="7"/>
  </si>
  <si>
    <t>加工実績日</t>
    <rPh sb="0" eb="2">
      <t>カコウ</t>
    </rPh>
    <rPh sb="2" eb="4">
      <t>ジッセキ</t>
    </rPh>
    <rPh sb="4" eb="5">
      <t>ヒ</t>
    </rPh>
    <phoneticPr fontId="7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</si>
  <si>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</si>
  <si>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7"/>
  </si>
  <si>
    <t>kako_sagyosha</t>
  </si>
  <si>
    <t>仕上実績日</t>
    <rPh sb="0" eb="4">
      <t>シアゲジッセキ</t>
    </rPh>
    <rPh sb="4" eb="5">
      <t>ヒ</t>
    </rPh>
    <phoneticPr fontId="7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</si>
  <si>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</si>
  <si>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7"/>
  </si>
  <si>
    <t>shiage_sagyosha</t>
  </si>
  <si>
    <t>枠№</t>
    <rPh sb="0" eb="1">
      <t>ワク</t>
    </rPh>
    <phoneticPr fontId="7"/>
  </si>
  <si>
    <t>waku_no</t>
  </si>
  <si>
    <t>抄紙実績日時</t>
    <rPh sb="0" eb="5">
      <t>ショウシジッセキビ</t>
    </rPh>
    <rPh sb="5" eb="6">
      <t>ジ</t>
    </rPh>
    <phoneticPr fontId="30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</si>
  <si>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</si>
  <si>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30"/>
  </si>
  <si>
    <t>end_datetime</t>
    <phoneticPr fontId="7"/>
  </si>
  <si>
    <t>抄紙区分</t>
    <rPh sb="0" eb="2">
      <t>ショウシ</t>
    </rPh>
    <rPh sb="2" eb="4">
      <t>クブン</t>
    </rPh>
    <phoneticPr fontId="30"/>
  </si>
  <si>
    <t>shoshi_kbn</t>
  </si>
  <si>
    <t>定坪量</t>
    <rPh sb="0" eb="1">
      <t>テイ</t>
    </rPh>
    <rPh sb="1" eb="2">
      <t>ツボ</t>
    </rPh>
    <rPh sb="2" eb="3">
      <t>リョウ</t>
    </rPh>
    <phoneticPr fontId="30"/>
  </si>
  <si>
    <t>tei_paper_weight</t>
  </si>
  <si>
    <t>実坪量</t>
    <rPh sb="0" eb="1">
      <t>ジツ</t>
    </rPh>
    <rPh sb="1" eb="2">
      <t>ツボ</t>
    </rPh>
    <rPh sb="2" eb="3">
      <t>リョウ</t>
    </rPh>
    <phoneticPr fontId="30"/>
  </si>
  <si>
    <t>jitsu_paper_weight</t>
  </si>
  <si>
    <t>抄幅</t>
  </si>
  <si>
    <t>paper_width</t>
  </si>
  <si>
    <t>抄造</t>
    <phoneticPr fontId="36"/>
  </si>
  <si>
    <t>paper_making</t>
  </si>
  <si>
    <t>原紙分類</t>
    <rPh sb="0" eb="2">
      <t>ゲンシ</t>
    </rPh>
    <rPh sb="2" eb="4">
      <t>ブンルイ</t>
    </rPh>
    <phoneticPr fontId="30"/>
  </si>
  <si>
    <t>genshi_bunrui</t>
  </si>
  <si>
    <t>原因詳細</t>
    <rPh sb="0" eb="4">
      <t>ゲンインショウサイ</t>
    </rPh>
    <phoneticPr fontId="30"/>
  </si>
  <si>
    <t>genin_shosai</t>
  </si>
  <si>
    <t>仕上区分</t>
    <rPh sb="0" eb="2">
      <t>シアゲ</t>
    </rPh>
    <rPh sb="2" eb="4">
      <t>クブン</t>
    </rPh>
    <phoneticPr fontId="7"/>
  </si>
  <si>
    <t>shiage_kbn</t>
  </si>
  <si>
    <t>ジョイント回数</t>
    <rPh sb="5" eb="7">
      <t>カイスウ</t>
    </rPh>
    <phoneticPr fontId="7"/>
  </si>
  <si>
    <t>joint_kaisu</t>
    <phoneticPr fontId="7"/>
  </si>
  <si>
    <t>継目</t>
    <rPh sb="0" eb="2">
      <t>ツギメ</t>
    </rPh>
    <phoneticPr fontId="7"/>
  </si>
  <si>
    <t>tsugime</t>
  </si>
  <si>
    <t>実量</t>
    <rPh sb="0" eb="1">
      <t>ジツ</t>
    </rPh>
    <rPh sb="1" eb="2">
      <t>リョウ</t>
    </rPh>
    <phoneticPr fontId="7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</si>
  <si>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</si>
  <si>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</si>
  <si>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</si>
  <si>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7"/>
  </si>
  <si>
    <t>shiage_meisai_henko_flg</t>
  </si>
  <si>
    <t>枠№使用ｍ</t>
    <rPh sb="0" eb="1">
      <t>ワク</t>
    </rPh>
    <rPh sb="2" eb="4">
      <t>シヨウ</t>
    </rPh>
    <phoneticPr fontId="40"/>
  </si>
  <si>
    <t>waku_no_shiyo</t>
    <phoneticPr fontId="36"/>
  </si>
  <si>
    <t>枠№使用残ｍ</t>
    <rPh sb="0" eb="1">
      <t>ワク</t>
    </rPh>
    <rPh sb="2" eb="4">
      <t>シヨウ</t>
    </rPh>
    <rPh sb="4" eb="5">
      <t>ザン</t>
    </rPh>
    <phoneticPr fontId="40"/>
  </si>
  <si>
    <t>waku_no_shiyo_zan</t>
    <phoneticPr fontId="36"/>
  </si>
  <si>
    <t>加工実績日時</t>
    <rPh sb="0" eb="6">
      <t>カコウジッセキニチジ</t>
    </rPh>
    <phoneticPr fontId="32"/>
  </si>
  <si>
    <t>kako_jisseki_datetime</t>
    <phoneticPr fontId="36"/>
  </si>
  <si>
    <t>合否</t>
    <rPh sb="0" eb="2">
      <t>ゴウヒ</t>
    </rPh>
    <phoneticPr fontId="40"/>
  </si>
  <si>
    <t>gohi</t>
    <phoneticPr fontId="36"/>
  </si>
  <si>
    <t>加工区分</t>
    <rPh sb="0" eb="4">
      <t>カコウクブン</t>
    </rPh>
    <phoneticPr fontId="40"/>
  </si>
  <si>
    <t>kako_kbn</t>
    <phoneticPr fontId="36"/>
  </si>
  <si>
    <t>[原反1]№</t>
  </si>
  <si>
    <t>gentan1_no</t>
    <phoneticPr fontId="36"/>
  </si>
  <si>
    <t>[原反1]製品ロット№</t>
    <rPh sb="5" eb="7">
      <t>セイヒン</t>
    </rPh>
    <phoneticPr fontId="40"/>
  </si>
  <si>
    <t>gentan1_seihin_lot_no</t>
    <phoneticPr fontId="36"/>
  </si>
  <si>
    <t>[原反1]銘柄</t>
    <rPh sb="5" eb="7">
      <t>メイガラ</t>
    </rPh>
    <phoneticPr fontId="40"/>
  </si>
  <si>
    <t>gentan1_hinshu_cd</t>
    <phoneticPr fontId="36"/>
  </si>
  <si>
    <t>[原反1]坪量</t>
    <rPh sb="5" eb="7">
      <t>ツボリョウ</t>
    </rPh>
    <phoneticPr fontId="40"/>
  </si>
  <si>
    <t>gentan1_paper_weight</t>
    <phoneticPr fontId="36"/>
  </si>
  <si>
    <t>[原反1]幅</t>
    <rPh sb="5" eb="6">
      <t>ハバ</t>
    </rPh>
    <phoneticPr fontId="40"/>
  </si>
  <si>
    <t>gentan1_width</t>
    <phoneticPr fontId="36"/>
  </si>
  <si>
    <t>[原反1]長さ</t>
    <rPh sb="5" eb="6">
      <t>ナガ</t>
    </rPh>
    <phoneticPr fontId="40"/>
  </si>
  <si>
    <t>gentan1_length</t>
    <phoneticPr fontId="36"/>
  </si>
  <si>
    <t>[原反1]使用残ｍ</t>
    <rPh sb="1" eb="3">
      <t>ゲンタン</t>
    </rPh>
    <rPh sb="5" eb="7">
      <t>シヨウ</t>
    </rPh>
    <rPh sb="7" eb="8">
      <t>ザン</t>
    </rPh>
    <phoneticPr fontId="40"/>
  </si>
  <si>
    <t>gentan1_shiyo_zan</t>
    <phoneticPr fontId="36"/>
  </si>
  <si>
    <t>[原反1]継続</t>
    <rPh sb="1" eb="3">
      <t>ゲンタン</t>
    </rPh>
    <rPh sb="5" eb="7">
      <t>ケイゾク</t>
    </rPh>
    <phoneticPr fontId="40"/>
  </si>
  <si>
    <t>gentan1_kezoku</t>
    <phoneticPr fontId="36"/>
  </si>
  <si>
    <t>[原反1]備考</t>
    <rPh sb="1" eb="3">
      <t>ゲンタン</t>
    </rPh>
    <rPh sb="5" eb="7">
      <t>ビコウ</t>
    </rPh>
    <phoneticPr fontId="40"/>
  </si>
  <si>
    <t>gentan1_biko</t>
    <phoneticPr fontId="36"/>
  </si>
  <si>
    <t>[原反2]№</t>
  </si>
  <si>
    <t>gentan2_no</t>
    <phoneticPr fontId="36"/>
  </si>
  <si>
    <t>[原反2]製品ロット№</t>
    <rPh sb="5" eb="7">
      <t>セイヒン</t>
    </rPh>
    <phoneticPr fontId="40"/>
  </si>
  <si>
    <t>gentan2_seihin_lot_no</t>
    <phoneticPr fontId="36"/>
  </si>
  <si>
    <t>[原反2]銘柄</t>
    <rPh sb="5" eb="7">
      <t>メイガラ</t>
    </rPh>
    <phoneticPr fontId="40"/>
  </si>
  <si>
    <t>gentan2_hinshu_cd</t>
    <phoneticPr fontId="36"/>
  </si>
  <si>
    <t>[原反2]坪量</t>
    <rPh sb="5" eb="7">
      <t>ツボリョウ</t>
    </rPh>
    <phoneticPr fontId="40"/>
  </si>
  <si>
    <t>gentan2_paper_weight</t>
    <phoneticPr fontId="36"/>
  </si>
  <si>
    <t>[原反2]幅</t>
    <rPh sb="5" eb="6">
      <t>ハバ</t>
    </rPh>
    <phoneticPr fontId="40"/>
  </si>
  <si>
    <t>gentan2_width</t>
    <phoneticPr fontId="36"/>
  </si>
  <si>
    <t>[原反2]長さ</t>
    <rPh sb="5" eb="6">
      <t>ナガ</t>
    </rPh>
    <phoneticPr fontId="40"/>
  </si>
  <si>
    <t>gentan2_length</t>
    <phoneticPr fontId="36"/>
  </si>
  <si>
    <t>[原反2]使用残ｍ</t>
    <rPh sb="1" eb="3">
      <t>ゲンタン</t>
    </rPh>
    <rPh sb="5" eb="7">
      <t>シヨウ</t>
    </rPh>
    <rPh sb="7" eb="8">
      <t>ザン</t>
    </rPh>
    <phoneticPr fontId="40"/>
  </si>
  <si>
    <t>gentan2_shiyo_zan</t>
    <phoneticPr fontId="36"/>
  </si>
  <si>
    <t>[原反2]継続</t>
    <rPh sb="1" eb="3">
      <t>ゲンタン</t>
    </rPh>
    <rPh sb="5" eb="7">
      <t>ケイゾク</t>
    </rPh>
    <phoneticPr fontId="40"/>
  </si>
  <si>
    <t>gentan2_kezoku</t>
    <phoneticPr fontId="36"/>
  </si>
  <si>
    <t>[原反2]備考</t>
    <rPh sb="5" eb="7">
      <t>ビコウ</t>
    </rPh>
    <phoneticPr fontId="40"/>
  </si>
  <si>
    <t>gentan2_biko</t>
    <phoneticPr fontId="36"/>
  </si>
  <si>
    <t>[原反3]№</t>
  </si>
  <si>
    <t>gentan3_no</t>
  </si>
  <si>
    <t>[原反3]製品ロット№</t>
    <rPh sb="5" eb="7">
      <t>セイヒン</t>
    </rPh>
    <phoneticPr fontId="40"/>
  </si>
  <si>
    <t>gentan3_seihin_lot_no</t>
    <phoneticPr fontId="7"/>
  </si>
  <si>
    <t>[原反3]銘柄</t>
    <rPh sb="5" eb="7">
      <t>メイガラ</t>
    </rPh>
    <phoneticPr fontId="40"/>
  </si>
  <si>
    <t>gentan3_hinshu_cd</t>
  </si>
  <si>
    <t>[原反3]坪量</t>
    <rPh sb="5" eb="7">
      <t>ツボリョウ</t>
    </rPh>
    <phoneticPr fontId="40"/>
  </si>
  <si>
    <t>gentan3_paper_weight</t>
  </si>
  <si>
    <t>[原反3]幅</t>
    <rPh sb="5" eb="6">
      <t>ハバ</t>
    </rPh>
    <phoneticPr fontId="40"/>
  </si>
  <si>
    <t>gentan3_width</t>
  </si>
  <si>
    <t>[原反3]長さ</t>
    <rPh sb="5" eb="6">
      <t>ナガ</t>
    </rPh>
    <phoneticPr fontId="40"/>
  </si>
  <si>
    <t>gentan3_length</t>
  </si>
  <si>
    <t>[原反3]使用残ｍ</t>
    <rPh sb="1" eb="3">
      <t>ゲンタン</t>
    </rPh>
    <rPh sb="5" eb="7">
      <t>シヨウ</t>
    </rPh>
    <phoneticPr fontId="40"/>
  </si>
  <si>
    <t>gentan3_shiyo_zan</t>
  </si>
  <si>
    <t>[原反3]継続</t>
    <rPh sb="1" eb="3">
      <t>ゲンタン</t>
    </rPh>
    <rPh sb="5" eb="7">
      <t>ケイゾク</t>
    </rPh>
    <phoneticPr fontId="40"/>
  </si>
  <si>
    <t>gentan3_kezoku</t>
  </si>
  <si>
    <t>[原反3]備考</t>
    <rPh sb="5" eb="7">
      <t>ビコウ</t>
    </rPh>
    <phoneticPr fontId="40"/>
  </si>
  <si>
    <t>gentan3_biko</t>
  </si>
  <si>
    <t>実績SEQ</t>
    <rPh sb="0" eb="2">
      <t>ジッセキ</t>
    </rPh>
    <phoneticPr fontId="7"/>
  </si>
  <si>
    <t>jisseki_seq</t>
    <phoneticPr fontId="7"/>
  </si>
  <si>
    <t>使用枠№</t>
    <rPh sb="0" eb="2">
      <t>シヨウ</t>
    </rPh>
    <rPh sb="2" eb="4">
      <t>ワクナンバー</t>
    </rPh>
    <phoneticPr fontId="7"/>
  </si>
  <si>
    <t>shiyo_waku_no</t>
  </si>
  <si>
    <t>使用製品ロット№</t>
    <rPh sb="0" eb="2">
      <t>シヨウ</t>
    </rPh>
    <rPh sb="2" eb="4">
      <t>セイヒン</t>
    </rPh>
    <phoneticPr fontId="7"/>
  </si>
  <si>
    <t>shiyo_seihin_lot_no</t>
  </si>
  <si>
    <t>使用ｍ</t>
    <rPh sb="0" eb="2">
      <t>シヨウ</t>
    </rPh>
    <phoneticPr fontId="7"/>
  </si>
  <si>
    <t>shiyo</t>
  </si>
  <si>
    <t>製品フラグ</t>
    <rPh sb="0" eb="2">
      <t>セイヒン</t>
    </rPh>
    <phoneticPr fontId="7"/>
  </si>
  <si>
    <t>seihin_flg</t>
  </si>
  <si>
    <t>含浸率</t>
    <rPh sb="0" eb="2">
      <t>ガンシン</t>
    </rPh>
    <rPh sb="2" eb="3">
      <t>リツ</t>
    </rPh>
    <phoneticPr fontId="8"/>
  </si>
  <si>
    <t>ganshin_ritsu</t>
  </si>
  <si>
    <t>ライン速度</t>
    <rPh sb="3" eb="5">
      <t>ソクド</t>
    </rPh>
    <phoneticPr fontId="8"/>
  </si>
  <si>
    <t>line_sokudo</t>
    <phoneticPr fontId="7"/>
  </si>
  <si>
    <t>欠点数</t>
    <rPh sb="0" eb="3">
      <t>ケッテンスウ</t>
    </rPh>
    <phoneticPr fontId="8"/>
  </si>
  <si>
    <t>ketten_su</t>
  </si>
  <si>
    <t>合否コメント</t>
    <rPh sb="0" eb="2">
      <t>ゴウヒ</t>
    </rPh>
    <phoneticPr fontId="8"/>
  </si>
  <si>
    <t>gohi_comment</t>
    <phoneticPr fontId="7"/>
  </si>
  <si>
    <t>残ｍ</t>
    <rPh sb="0" eb="1">
      <t>ザン</t>
    </rPh>
    <phoneticPr fontId="40"/>
  </si>
  <si>
    <t>zan</t>
    <phoneticPr fontId="36"/>
  </si>
  <si>
    <t>成型実績日</t>
    <rPh sb="0" eb="2">
      <t>セイケイ</t>
    </rPh>
    <rPh sb="2" eb="4">
      <t>ジッセキ</t>
    </rPh>
    <rPh sb="4" eb="5">
      <t>ヒ</t>
    </rPh>
    <phoneticPr fontId="40"/>
  </si>
  <si>
    <t>seikei_jisseki_date</t>
    <phoneticPr fontId="36"/>
  </si>
  <si>
    <t>成型作業者</t>
    <rPh sb="0" eb="2">
      <t>セイケイ</t>
    </rPh>
    <rPh sb="2" eb="4">
      <t>サギョウ</t>
    </rPh>
    <rPh sb="4" eb="5">
      <t>シャ</t>
    </rPh>
    <phoneticPr fontId="40"/>
  </si>
  <si>
    <t>seikei_sagyosha</t>
    <phoneticPr fontId="36"/>
  </si>
  <si>
    <t>包装実績日</t>
    <rPh sb="0" eb="2">
      <t>ホウソウ</t>
    </rPh>
    <rPh sb="2" eb="4">
      <t>ジッセキ</t>
    </rPh>
    <rPh sb="4" eb="5">
      <t>ヒ</t>
    </rPh>
    <phoneticPr fontId="40"/>
  </si>
  <si>
    <t>hoso_jisseki_date</t>
    <phoneticPr fontId="36"/>
  </si>
  <si>
    <t>包装作業者</t>
    <rPh sb="0" eb="2">
      <t>ホウソウ</t>
    </rPh>
    <rPh sb="2" eb="4">
      <t>サギョウ</t>
    </rPh>
    <rPh sb="4" eb="5">
      <t>シャ</t>
    </rPh>
    <phoneticPr fontId="40"/>
  </si>
  <si>
    <t>hoso_sagyosha</t>
    <phoneticPr fontId="36"/>
  </si>
  <si>
    <t>作業開始日時</t>
    <rPh sb="0" eb="6">
      <t>サギョウカイシニチジ</t>
    </rPh>
    <phoneticPr fontId="40"/>
  </si>
  <si>
    <t>sagyo_start_datetime</t>
    <phoneticPr fontId="36"/>
  </si>
  <si>
    <t>休憩時間</t>
    <rPh sb="0" eb="4">
      <t>キュウケイジカン</t>
    </rPh>
    <phoneticPr fontId="40"/>
  </si>
  <si>
    <t>kyukei_time</t>
    <phoneticPr fontId="7"/>
  </si>
  <si>
    <t>内訳</t>
    <rPh sb="0" eb="2">
      <t>ウチワケ</t>
    </rPh>
    <phoneticPr fontId="40"/>
  </si>
  <si>
    <t>uchiwake</t>
    <phoneticPr fontId="36"/>
  </si>
  <si>
    <t>稼働情報</t>
    <rPh sb="0" eb="4">
      <t>カドウジョウホウ</t>
    </rPh>
    <phoneticPr fontId="40"/>
  </si>
  <si>
    <t>kado_joho</t>
    <phoneticPr fontId="36"/>
  </si>
  <si>
    <t>[原反]製品ロット№</t>
    <rPh sb="4" eb="6">
      <t>セイヒン</t>
    </rPh>
    <phoneticPr fontId="40"/>
  </si>
  <si>
    <t>gentan_seihin_lot_no</t>
  </si>
  <si>
    <t>マーキング</t>
  </si>
  <si>
    <t>marking</t>
    <phoneticPr fontId="36"/>
  </si>
  <si>
    <t>温度</t>
    <rPh sb="0" eb="2">
      <t>オンド</t>
    </rPh>
    <phoneticPr fontId="40"/>
  </si>
  <si>
    <t>ondo</t>
    <phoneticPr fontId="36"/>
  </si>
  <si>
    <t>湿度</t>
    <rPh sb="0" eb="2">
      <t>シツド</t>
    </rPh>
    <phoneticPr fontId="40"/>
  </si>
  <si>
    <t>shitsudo</t>
    <phoneticPr fontId="36"/>
  </si>
  <si>
    <t>shot</t>
  </si>
  <si>
    <t>shot</t>
    <phoneticPr fontId="36"/>
  </si>
  <si>
    <t>ロット№印字順</t>
    <rPh sb="4" eb="7">
      <t>インジジュン</t>
    </rPh>
    <phoneticPr fontId="7"/>
  </si>
  <si>
    <t>lot_no_injijun</t>
  </si>
  <si>
    <t>包装機カウンタ</t>
    <rPh sb="0" eb="3">
      <t>ホウソウキ</t>
    </rPh>
    <phoneticPr fontId="7"/>
  </si>
  <si>
    <t>hosoki_counter</t>
  </si>
  <si>
    <t>使用フィルム長</t>
    <rPh sb="0" eb="2">
      <t>シヨウ</t>
    </rPh>
    <rPh sb="6" eb="7">
      <t>チョウ</t>
    </rPh>
    <phoneticPr fontId="7"/>
  </si>
  <si>
    <t>shiyo_film_cho</t>
  </si>
  <si>
    <t>完了日時</t>
    <rPh sb="0" eb="4">
      <t>カンリョウニチジ</t>
    </rPh>
    <phoneticPr fontId="7"/>
  </si>
  <si>
    <t>kanryo_datetime</t>
  </si>
  <si>
    <t>状態</t>
    <rPh sb="0" eb="2">
      <t>ジョウタイ</t>
    </rPh>
    <phoneticPr fontId="7"/>
  </si>
  <si>
    <t>jotai</t>
  </si>
  <si>
    <t>生産ケース数</t>
    <rPh sb="0" eb="2">
      <t>セイサン</t>
    </rPh>
    <rPh sb="5" eb="6">
      <t>スウ</t>
    </rPh>
    <phoneticPr fontId="7"/>
  </si>
  <si>
    <t>seisan_case_su</t>
  </si>
  <si>
    <t>仕掛入数</t>
    <rPh sb="0" eb="2">
      <t>シカカリ</t>
    </rPh>
    <rPh sb="2" eb="4">
      <t>イリスウ</t>
    </rPh>
    <phoneticPr fontId="7"/>
  </si>
  <si>
    <t>shikakari_irisu</t>
  </si>
  <si>
    <t>使用ケース数</t>
    <rPh sb="0" eb="2">
      <t>シヨウ</t>
    </rPh>
    <rPh sb="5" eb="6">
      <t>スウ</t>
    </rPh>
    <phoneticPr fontId="7"/>
  </si>
  <si>
    <t>shiyo_case_su</t>
  </si>
  <si>
    <t>使用端数</t>
    <rPh sb="0" eb="2">
      <t>シヨウ</t>
    </rPh>
    <rPh sb="2" eb="4">
      <t>ハスウ</t>
    </rPh>
    <phoneticPr fontId="7"/>
  </si>
  <si>
    <t>shiyo_hasu</t>
  </si>
  <si>
    <t>使用数</t>
    <rPh sb="0" eb="3">
      <t>シヨウスウ</t>
    </rPh>
    <phoneticPr fontId="7"/>
  </si>
  <si>
    <t>shiyo_su</t>
  </si>
  <si>
    <t>作業実施区分</t>
    <rPh sb="0" eb="6">
      <t>サギョウジッシクブン</t>
    </rPh>
    <phoneticPr fontId="7"/>
  </si>
  <si>
    <t>sagyo_jisshi_kbn</t>
  </si>
  <si>
    <t>指導員</t>
    <rPh sb="0" eb="3">
      <t>シドウイン</t>
    </rPh>
    <phoneticPr fontId="7"/>
  </si>
  <si>
    <t>shidoin</t>
  </si>
  <si>
    <t>作業者人数</t>
    <rPh sb="0" eb="5">
      <t>サギョウシャニンズウ</t>
    </rPh>
    <phoneticPr fontId="7"/>
  </si>
  <si>
    <t>sagyosha_ninzu</t>
  </si>
  <si>
    <t>生産品備考</t>
    <rPh sb="0" eb="3">
      <t>セイサンヒン</t>
    </rPh>
    <rPh sb="3" eb="5">
      <t>ビコウ</t>
    </rPh>
    <phoneticPr fontId="7"/>
  </si>
  <si>
    <t>seisanhin_biko</t>
  </si>
  <si>
    <t>仕上パレット№</t>
    <rPh sb="0" eb="2">
      <t>シアゲ</t>
    </rPh>
    <phoneticPr fontId="7"/>
  </si>
  <si>
    <t>shiage_pallet_no</t>
    <phoneticPr fontId="7"/>
  </si>
  <si>
    <t>生産入数</t>
    <rPh sb="0" eb="4">
      <t>セイサンイリスウ</t>
    </rPh>
    <phoneticPr fontId="7"/>
  </si>
  <si>
    <t>seisan_irisu</t>
  </si>
  <si>
    <t>生産仕掛個数</t>
    <rPh sb="0" eb="6">
      <t>セイサンシカカリコスウ</t>
    </rPh>
    <phoneticPr fontId="7"/>
  </si>
  <si>
    <t>seisan_shikakari_kosu</t>
  </si>
  <si>
    <t>生産個数</t>
    <rPh sb="0" eb="2">
      <t>セイサン</t>
    </rPh>
    <rPh sb="2" eb="4">
      <t>コスウ</t>
    </rPh>
    <phoneticPr fontId="7"/>
  </si>
  <si>
    <t>seisan_kosu</t>
  </si>
  <si>
    <t>原反ロット№</t>
    <rPh sb="0" eb="2">
      <t>ゲンタン</t>
    </rPh>
    <phoneticPr fontId="7"/>
  </si>
  <si>
    <t>gentan_lot_no</t>
  </si>
  <si>
    <t>包装</t>
    <rPh sb="0" eb="2">
      <t>ホウソウ</t>
    </rPh>
    <phoneticPr fontId="32"/>
  </si>
  <si>
    <t>hoso</t>
    <phoneticPr fontId="36"/>
  </si>
  <si>
    <t>ラベル数</t>
    <rPh sb="3" eb="4">
      <t>スウ</t>
    </rPh>
    <phoneticPr fontId="40"/>
  </si>
  <si>
    <t>label_su</t>
    <phoneticPr fontId="36"/>
  </si>
  <si>
    <t>移動指示№</t>
    <rPh sb="0" eb="4">
      <t>イドウシジ</t>
    </rPh>
    <phoneticPr fontId="40"/>
  </si>
  <si>
    <t>ido_shiji_no</t>
    <phoneticPr fontId="36"/>
  </si>
  <si>
    <t>生産分類</t>
    <rPh sb="0" eb="2">
      <t>セイサン</t>
    </rPh>
    <rPh sb="2" eb="4">
      <t>ブンルイ</t>
    </rPh>
    <phoneticPr fontId="40"/>
  </si>
  <si>
    <t>seisan_bunrui</t>
    <phoneticPr fontId="36"/>
  </si>
  <si>
    <t>移動分類</t>
    <rPh sb="0" eb="4">
      <t>イドウブンルイ</t>
    </rPh>
    <phoneticPr fontId="40"/>
  </si>
  <si>
    <t>ido_bunrui</t>
    <phoneticPr fontId="36"/>
  </si>
  <si>
    <t>コード分類</t>
    <rPh sb="3" eb="5">
      <t>ブンルイ</t>
    </rPh>
    <phoneticPr fontId="40"/>
  </si>
  <si>
    <t>code_bunrui</t>
    <phoneticPr fontId="36"/>
  </si>
  <si>
    <t>移動先保管場所コード</t>
    <rPh sb="0" eb="3">
      <t>イドウサキ</t>
    </rPh>
    <rPh sb="3" eb="7">
      <t>ホカンバショ</t>
    </rPh>
    <phoneticPr fontId="40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</si>
  <si>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</si>
  <si>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40"/>
  </si>
  <si>
    <t>idosaki_hokan_basho_nm</t>
  </si>
  <si>
    <t>ロット指定区分</t>
    <rPh sb="3" eb="5">
      <t>シテイ</t>
    </rPh>
    <rPh sb="5" eb="7">
      <t>クブン</t>
    </rPh>
    <phoneticPr fontId="40"/>
  </si>
  <si>
    <t>lot_shitei_kbn</t>
    <phoneticPr fontId="36"/>
  </si>
  <si>
    <t>移動予定日</t>
    <rPh sb="0" eb="2">
      <t>イドウ</t>
    </rPh>
    <rPh sb="2" eb="4">
      <t>ヨテイ</t>
    </rPh>
    <rPh sb="4" eb="5">
      <t>ビ</t>
    </rPh>
    <phoneticPr fontId="40"/>
  </si>
  <si>
    <t>ido_yotei_date</t>
    <phoneticPr fontId="36"/>
  </si>
  <si>
    <t>移動完了日付</t>
    <rPh sb="0" eb="4">
      <t>イドウカンリョウ</t>
    </rPh>
    <rPh sb="4" eb="6">
      <t>ヒヅケ</t>
    </rPh>
    <phoneticPr fontId="40"/>
  </si>
  <si>
    <t>ido_kanryo_date</t>
    <phoneticPr fontId="36"/>
  </si>
  <si>
    <t>依頼者コード</t>
    <rPh sb="0" eb="3">
      <t>イライシャ</t>
    </rPh>
    <phoneticPr fontId="40"/>
  </si>
  <si>
    <t>iraisha_cd</t>
    <phoneticPr fontId="36"/>
  </si>
  <si>
    <t>依頼者名</t>
    <rPh sb="0" eb="3">
      <t>イライシャ</t>
    </rPh>
    <rPh sb="3" eb="4">
      <t>メイ</t>
    </rPh>
    <phoneticPr fontId="40"/>
  </si>
  <si>
    <t>iraisha_nm</t>
    <phoneticPr fontId="36"/>
  </si>
  <si>
    <t>運搬業者コード</t>
    <rPh sb="0" eb="4">
      <t>ウンパンギョウシャ</t>
    </rPh>
    <phoneticPr fontId="40"/>
  </si>
  <si>
    <t>unpan_gyosha_cd</t>
    <phoneticPr fontId="36"/>
  </si>
  <si>
    <t>運搬業者名</t>
    <rPh sb="4" eb="5">
      <t>メイ</t>
    </rPh>
    <phoneticPr fontId="40"/>
  </si>
  <si>
    <t>unpan_gyosha_nm</t>
    <phoneticPr fontId="36"/>
  </si>
  <si>
    <t>運搬業者担当者名</t>
    <rPh sb="0" eb="2">
      <t>ウンパン</t>
    </rPh>
    <rPh sb="2" eb="4">
      <t>ギョウシャ</t>
    </rPh>
    <rPh sb="4" eb="8">
      <t>タントウシャメイ</t>
    </rPh>
    <phoneticPr fontId="40"/>
  </si>
  <si>
    <t>unpan_gyosha_tantosha_nm</t>
    <phoneticPr fontId="36"/>
  </si>
  <si>
    <t>移動先業者コード</t>
    <rPh sb="0" eb="3">
      <t>イドウサキ</t>
    </rPh>
    <rPh sb="3" eb="5">
      <t>ギョウシャ</t>
    </rPh>
    <phoneticPr fontId="40"/>
  </si>
  <si>
    <t>idosaki_gyosha_cd</t>
    <phoneticPr fontId="36"/>
  </si>
  <si>
    <t>移動先業者名</t>
    <rPh sb="0" eb="3">
      <t>イドウサキ</t>
    </rPh>
    <rPh sb="3" eb="5">
      <t>ギョウシャ</t>
    </rPh>
    <rPh sb="5" eb="6">
      <t>メイ</t>
    </rPh>
    <phoneticPr fontId="40"/>
  </si>
  <si>
    <t>idosaki_gyosha_nm</t>
    <phoneticPr fontId="36"/>
  </si>
  <si>
    <t>移動先担当者名</t>
    <rPh sb="0" eb="3">
      <t>イドウサキ</t>
    </rPh>
    <rPh sb="3" eb="7">
      <t>タントウシャメイ</t>
    </rPh>
    <phoneticPr fontId="40"/>
  </si>
  <si>
    <t>idosaki_tantosha_nm</t>
    <phoneticPr fontId="36"/>
  </si>
  <si>
    <t>移動指示明細№</t>
    <rPh sb="0" eb="6">
      <t>イドウシジメイサイ</t>
    </rPh>
    <phoneticPr fontId="7"/>
  </si>
  <si>
    <t>ido_shiji_meisai_no</t>
  </si>
  <si>
    <t>指定ロットフラグ</t>
    <phoneticPr fontId="7"/>
  </si>
  <si>
    <t>shitei_lot_flg</t>
    <phoneticPr fontId="7"/>
  </si>
  <si>
    <t>移動元保管場所コード</t>
    <rPh sb="0" eb="3">
      <t>イドウモト</t>
    </rPh>
    <rPh sb="3" eb="5">
      <t>ホカン</t>
    </rPh>
    <rPh sb="5" eb="7">
      <t>バショ</t>
    </rPh>
    <phoneticPr fontId="7"/>
  </si>
  <si>
    <t>idomoto_hokan_basho_cd</t>
    <phoneticPr fontId="7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</si>
  <si>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7"/>
  </si>
  <si>
    <t>idomoto_hokan_basho_nm</t>
    <phoneticPr fontId="7"/>
  </si>
  <si>
    <t>製品フルロット№</t>
    <rPh sb="0" eb="2">
      <t>セイヒン</t>
    </rPh>
    <phoneticPr fontId="7"/>
  </si>
  <si>
    <t>seihin_full_lot_no</t>
  </si>
  <si>
    <t>フルパレット№</t>
  </si>
  <si>
    <t>full_pallet_no</t>
  </si>
  <si>
    <t>連量</t>
    <rPh sb="0" eb="2">
      <t>レンリョウ</t>
    </rPh>
    <phoneticPr fontId="7"/>
  </si>
  <si>
    <t>renryo</t>
  </si>
  <si>
    <t>移動数</t>
    <rPh sb="0" eb="2">
      <t>イドウ</t>
    </rPh>
    <rPh sb="2" eb="3">
      <t>スウ</t>
    </rPh>
    <phoneticPr fontId="7"/>
  </si>
  <si>
    <t>ido_su</t>
  </si>
  <si>
    <t>移動実績№</t>
    <rPh sb="0" eb="2">
      <t>イドウ</t>
    </rPh>
    <rPh sb="2" eb="4">
      <t>ジッセキ</t>
    </rPh>
    <phoneticPr fontId="7"/>
  </si>
  <si>
    <t>ido_jisseki_no</t>
  </si>
  <si>
    <t>移動実施日</t>
    <rPh sb="0" eb="2">
      <t>イドウ</t>
    </rPh>
    <rPh sb="2" eb="4">
      <t>ジッシ</t>
    </rPh>
    <rPh sb="4" eb="5">
      <t>ヒ</t>
    </rPh>
    <phoneticPr fontId="7"/>
  </si>
  <si>
    <t>ido_jisshi_date</t>
  </si>
  <si>
    <t>ハンディエラーデータフラグ</t>
    <phoneticPr fontId="7"/>
  </si>
  <si>
    <t>handy_error_data_flg</t>
  </si>
  <si>
    <t>PC版登録フラグ</t>
    <rPh sb="2" eb="3">
      <t>バン</t>
    </rPh>
    <rPh sb="3" eb="5">
      <t>トウロク</t>
    </rPh>
    <phoneticPr fontId="7"/>
  </si>
  <si>
    <t>pc_ban_toroku_flg</t>
    <phoneticPr fontId="7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</si>
  <si>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</si>
  <si>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</si>
  <si>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</si>
  <si>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</si>
  <si>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</si>
  <si>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</si>
  <si>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41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</si>
  <si>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</si>
  <si>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41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</si>
  <si>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36"/>
  </si>
  <si>
    <t>納品数</t>
    <rPh sb="0" eb="3">
      <t>ノウヒンスウ</t>
    </rPh>
    <phoneticPr fontId="41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</si>
  <si>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</si>
  <si>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</si>
  <si>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</si>
  <si>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42"/>
  </si>
  <si>
    <t>seisan_keikaku_torokusha</t>
  </si>
  <si>
    <t>発行日</t>
    <rPh sb="0" eb="3">
      <t>ハッコウビヒ</t>
    </rPh>
    <phoneticPr fontId="43"/>
  </si>
  <si>
    <t>hakko_date</t>
  </si>
  <si>
    <t>引取先業者コード</t>
    <rPh sb="3" eb="5">
      <t>ギョウシャ</t>
    </rPh>
    <phoneticPr fontId="23"/>
  </si>
  <si>
    <t>hikitorisaki_gyosha_cd</t>
  </si>
  <si>
    <t>引取先業者名</t>
    <rPh sb="3" eb="5">
      <t>ギョウシャ</t>
    </rPh>
    <rPh sb="5" eb="6">
      <t>メイ</t>
    </rPh>
    <phoneticPr fontId="23"/>
  </si>
  <si>
    <t>hikitorisaki_gyosha_nm</t>
  </si>
  <si>
    <t>引取先担当者名</t>
    <rPh sb="3" eb="6">
      <t>タントウシャ</t>
    </rPh>
    <rPh sb="6" eb="7">
      <t>メイ</t>
    </rPh>
    <phoneticPr fontId="23"/>
  </si>
  <si>
    <t>hikitorisaki_tantosha_nm</t>
  </si>
  <si>
    <t>引取先件名</t>
    <rPh sb="3" eb="5">
      <t>ケンメイ</t>
    </rPh>
    <phoneticPr fontId="23"/>
  </si>
  <si>
    <t>hikitorisaki_kenmei</t>
  </si>
  <si>
    <t>引取日</t>
    <rPh sb="0" eb="2">
      <t>ヒキトリ</t>
    </rPh>
    <rPh sb="2" eb="3">
      <t>ヒ</t>
    </rPh>
    <phoneticPr fontId="43"/>
  </si>
  <si>
    <t>hikitori_date</t>
  </si>
  <si>
    <t>入庫場所コード</t>
    <rPh sb="0" eb="2">
      <t>ニュウコ</t>
    </rPh>
    <rPh sb="2" eb="4">
      <t>バショ</t>
    </rPh>
    <phoneticPr fontId="43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</si>
  <si>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</si>
  <si>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43"/>
  </si>
  <si>
    <t>nyuko_basho_nm</t>
  </si>
  <si>
    <t>運搬業者件名</t>
    <rPh sb="2" eb="4">
      <t>ギョウシャ</t>
    </rPh>
    <rPh sb="4" eb="6">
      <t>ケンメイ</t>
    </rPh>
    <phoneticPr fontId="43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</si>
  <si>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</si>
  <si>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43"/>
  </si>
  <si>
    <t>nyuko_yotei_su</t>
  </si>
  <si>
    <t>包装フラグ</t>
    <phoneticPr fontId="33"/>
  </si>
  <si>
    <t>hoso_flg</t>
    <phoneticPr fontId="33"/>
  </si>
  <si>
    <t>包装数</t>
    <phoneticPr fontId="33"/>
  </si>
  <si>
    <t>hoso_su</t>
    <phoneticPr fontId="33"/>
  </si>
  <si>
    <t>引取実績№</t>
    <rPh sb="0" eb="2">
      <t>ヒキトリ</t>
    </rPh>
    <rPh sb="2" eb="4">
      <t>ジッセキ</t>
    </rPh>
    <phoneticPr fontId="40"/>
  </si>
  <si>
    <t>hikitori_jisseki_no</t>
    <phoneticPr fontId="33"/>
  </si>
  <si>
    <t>入庫合計数</t>
    <rPh sb="0" eb="2">
      <t>ニュウコ</t>
    </rPh>
    <rPh sb="2" eb="5">
      <t>ゴウケイスウ</t>
    </rPh>
    <phoneticPr fontId="40"/>
  </si>
  <si>
    <t>nyuko_gokei_su</t>
    <phoneticPr fontId="33"/>
  </si>
  <si>
    <t>登録フラグ</t>
    <rPh sb="0" eb="2">
      <t>トウロク</t>
    </rPh>
    <phoneticPr fontId="40"/>
  </si>
  <si>
    <t>toroku_flg</t>
    <phoneticPr fontId="33"/>
  </si>
  <si>
    <t>入庫日</t>
    <rPh sb="0" eb="2">
      <t>ニュウコ</t>
    </rPh>
    <rPh sb="2" eb="3">
      <t>ビ</t>
    </rPh>
    <phoneticPr fontId="40"/>
  </si>
  <si>
    <t>nyuko_date</t>
    <phoneticPr fontId="33"/>
  </si>
  <si>
    <t>原反継目</t>
    <rPh sb="0" eb="2">
      <t>ゲンタン</t>
    </rPh>
    <rPh sb="2" eb="4">
      <t>ツギメ</t>
    </rPh>
    <phoneticPr fontId="7"/>
  </si>
  <si>
    <t>gentan_tsugime</t>
    <phoneticPr fontId="7"/>
  </si>
  <si>
    <t>断紙回数</t>
    <rPh sb="0" eb="2">
      <t>ダンシ</t>
    </rPh>
    <rPh sb="2" eb="4">
      <t>カイスウ</t>
    </rPh>
    <phoneticPr fontId="7"/>
  </si>
  <si>
    <t>danshi_kaisu</t>
    <phoneticPr fontId="7"/>
  </si>
  <si>
    <t>S/C巻</t>
    <rPh sb="3" eb="4">
      <t>マキ</t>
    </rPh>
    <phoneticPr fontId="7"/>
  </si>
  <si>
    <t>sc_maki</t>
    <phoneticPr fontId="7"/>
  </si>
  <si>
    <t>使用残ｍ</t>
    <phoneticPr fontId="36"/>
  </si>
  <si>
    <t>shiyo_zan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</si>
</sst>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2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9"/>
      <color theme="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theme="1"/>
      <name val="Meiryo UI"/>
      <family val="2"/>
      <charset val="128"/>
    </font>
    <font>
      <sz val="10"/>
      <color rgb="FF0000FF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sz val="11"/>
      <name val="游ゴシック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0"/>
      <color rgb="FF3333FF"/>
      <name val="Meiryo UI"/>
      <family val="3"/>
      <charset val="128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trike/>
      <sz val="10"/>
      <color rgb="FFFF0000"/>
      <name val="Meiryo UI"/>
      <family val="3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name val="Meiryo UI"/>
      <family val="2"/>
      <charset val="128"/>
    </font>
    <font>
      <b/>
      <sz val="1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">
    <xf numFmtId="0" fontId="0" fillId="0" borderId="0">
      <alignment vertical="center"/>
    </xf>
    <xf numFmtId="0" fontId="6" fillId="0" borderId="0"/>
    <xf numFmtId="0" fontId="6" fillId="0" borderId="0"/>
    <xf numFmtId="0" fontId="11" fillId="0" borderId="0">
      <alignment vertical="center"/>
    </xf>
    <xf numFmtId="0" fontId="6" fillId="0" borderId="0"/>
    <xf numFmtId="0" fontId="6" fillId="0" borderId="0"/>
    <xf numFmtId="0" fontId="12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639">
    <xf numFmtId="0" fontId="0" fillId="0" borderId="0" xfId="0">
      <alignment vertical="center"/>
    </xf>
    <xf numFmtId="0" fontId="9" fillId="0" borderId="0" xfId="1" applyFont="1" applyAlignment="1">
      <alignment vertical="center"/>
    </xf>
    <xf numFmtId="49" fontId="9" fillId="0" borderId="3" xfId="4" applyNumberFormat="1" applyFont="1" applyBorder="1" applyAlignment="1">
      <alignment vertical="top"/>
    </xf>
    <xf numFmtId="49" fontId="9" fillId="0" borderId="4" xfId="5" applyNumberFormat="1" applyFont="1" applyBorder="1" applyAlignment="1">
      <alignment vertical="top"/>
    </xf>
    <xf numFmtId="49" fontId="9" fillId="0" borderId="1" xfId="5" applyNumberFormat="1" applyFont="1" applyBorder="1" applyAlignment="1">
      <alignment vertical="top"/>
    </xf>
    <xf numFmtId="0" fontId="9" fillId="0" borderId="3" xfId="1" applyFont="1" applyBorder="1" applyAlignment="1">
      <alignment vertical="center"/>
    </xf>
    <xf numFmtId="0" fontId="9" fillId="0" borderId="4" xfId="1" applyFont="1" applyBorder="1" applyAlignment="1">
      <alignment vertical="center"/>
    </xf>
    <xf numFmtId="0" fontId="9" fillId="0" borderId="1" xfId="1" applyFont="1" applyBorder="1" applyAlignment="1">
      <alignment vertical="center"/>
    </xf>
    <xf numFmtId="0" fontId="9" fillId="0" borderId="0" xfId="1" quotePrefix="1" applyFont="1" applyAlignment="1">
      <alignment vertical="center"/>
    </xf>
    <xf numFmtId="49" fontId="9" fillId="0" borderId="3" xfId="3" applyNumberFormat="1" applyFont="1" applyBorder="1" applyAlignment="1">
      <alignment vertical="top"/>
    </xf>
    <xf numFmtId="0" fontId="14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49" fontId="9" fillId="0" borderId="2" xfId="3" applyNumberFormat="1" applyFont="1" applyBorder="1" applyAlignment="1">
      <alignment vertical="top"/>
    </xf>
    <xf numFmtId="49" fontId="9" fillId="0" borderId="2" xfId="4" applyNumberFormat="1" applyFont="1" applyBorder="1" applyAlignment="1">
      <alignment vertical="top"/>
    </xf>
    <xf numFmtId="0" fontId="15" fillId="0" borderId="0" xfId="1" applyFont="1" applyAlignment="1">
      <alignment horizontal="center" vertical="center"/>
    </xf>
    <xf numFmtId="0" fontId="15" fillId="0" borderId="0" xfId="1" applyFont="1" applyAlignment="1">
      <alignment vertical="center"/>
    </xf>
    <xf numFmtId="49" fontId="15" fillId="0" borderId="3" xfId="3" applyNumberFormat="1" applyFont="1" applyBorder="1" applyAlignment="1">
      <alignment vertical="top"/>
    </xf>
    <xf numFmtId="49" fontId="15" fillId="0" borderId="4" xfId="2" applyNumberFormat="1" applyFont="1" applyBorder="1" applyAlignment="1">
      <alignment vertical="top"/>
    </xf>
    <xf numFmtId="49" fontId="15" fillId="0" borderId="3" xfId="4" applyNumberFormat="1" applyFont="1" applyBorder="1" applyAlignment="1">
      <alignment vertical="top"/>
    </xf>
    <xf numFmtId="49" fontId="15" fillId="0" borderId="4" xfId="4" applyNumberFormat="1" applyFont="1" applyBorder="1" applyAlignment="1">
      <alignment vertical="top"/>
    </xf>
    <xf numFmtId="49" fontId="15" fillId="0" borderId="1" xfId="2" applyNumberFormat="1" applyFont="1" applyBorder="1" applyAlignment="1">
      <alignment vertical="top"/>
    </xf>
    <xf numFmtId="49" fontId="15" fillId="0" borderId="3" xfId="5" applyNumberFormat="1" applyFont="1" applyBorder="1" applyAlignment="1">
      <alignment vertical="top"/>
    </xf>
    <xf numFmtId="49" fontId="15" fillId="0" borderId="4" xfId="5" applyNumberFormat="1" applyFont="1" applyBorder="1" applyAlignment="1">
      <alignment vertical="top"/>
    </xf>
    <xf numFmtId="0" fontId="15" fillId="0" borderId="1" xfId="2" applyFont="1" applyBorder="1" applyAlignment="1">
      <alignment horizontal="right" vertical="top" shrinkToFit="1"/>
    </xf>
    <xf numFmtId="49" fontId="15" fillId="0" borderId="2" xfId="2" applyNumberFormat="1" applyFont="1" applyBorder="1" applyAlignment="1">
      <alignment horizontal="center" vertical="top" shrinkToFit="1"/>
    </xf>
    <xf numFmtId="0" fontId="15" fillId="0" borderId="2" xfId="2" applyFont="1" applyBorder="1" applyAlignment="1">
      <alignment horizontal="center" vertical="top" shrinkToFit="1"/>
    </xf>
    <xf numFmtId="0" fontId="15" fillId="0" borderId="3" xfId="2" applyFont="1" applyBorder="1" applyAlignment="1">
      <alignment vertical="top" shrinkToFit="1"/>
    </xf>
    <xf numFmtId="0" fontId="15" fillId="0" borderId="3" xfId="3" applyFont="1" applyBorder="1" applyAlignment="1">
      <alignment vertical="top"/>
    </xf>
    <xf numFmtId="0" fontId="15" fillId="0" borderId="4" xfId="3" applyFont="1" applyBorder="1" applyAlignment="1">
      <alignment vertical="top"/>
    </xf>
    <xf numFmtId="0" fontId="15" fillId="0" borderId="1" xfId="3" applyFont="1" applyBorder="1" applyAlignment="1">
      <alignment vertical="top"/>
    </xf>
    <xf numFmtId="0" fontId="15" fillId="0" borderId="3" xfId="4" applyFont="1" applyBorder="1" applyAlignment="1">
      <alignment vertical="top"/>
    </xf>
    <xf numFmtId="0" fontId="15" fillId="0" borderId="4" xfId="4" applyFont="1" applyBorder="1" applyAlignment="1">
      <alignment vertical="top"/>
    </xf>
    <xf numFmtId="0" fontId="15" fillId="0" borderId="1" xfId="4" applyFont="1" applyBorder="1" applyAlignment="1">
      <alignment vertical="top"/>
    </xf>
    <xf numFmtId="49" fontId="15" fillId="0" borderId="1" xfId="4" applyNumberFormat="1" applyFont="1" applyBorder="1" applyAlignment="1">
      <alignment vertical="top"/>
    </xf>
    <xf numFmtId="49" fontId="15" fillId="0" borderId="2" xfId="2" applyNumberFormat="1" applyFont="1" applyBorder="1" applyAlignment="1">
      <alignment horizontal="center" vertical="top"/>
    </xf>
    <xf numFmtId="0" fontId="15" fillId="0" borderId="2" xfId="2" applyFont="1" applyBorder="1" applyAlignment="1">
      <alignment horizontal="center" vertical="top"/>
    </xf>
    <xf numFmtId="0" fontId="15" fillId="0" borderId="3" xfId="3" applyFont="1" applyBorder="1" applyAlignment="1">
      <alignment horizontal="left" vertical="center"/>
    </xf>
    <xf numFmtId="0" fontId="15" fillId="0" borderId="4" xfId="1" applyFont="1" applyBorder="1" applyAlignment="1">
      <alignment horizontal="left" vertical="center"/>
    </xf>
    <xf numFmtId="0" fontId="15" fillId="0" borderId="4" xfId="2" applyFont="1" applyBorder="1" applyAlignment="1">
      <alignment vertical="top"/>
    </xf>
    <xf numFmtId="0" fontId="17" fillId="0" borderId="5" xfId="0" applyFont="1" applyBorder="1">
      <alignment vertical="center"/>
    </xf>
    <xf numFmtId="0" fontId="15" fillId="0" borderId="0" xfId="1" applyFont="1" applyAlignment="1">
      <alignment vertical="top"/>
    </xf>
    <xf numFmtId="0" fontId="15" fillId="0" borderId="3" xfId="6" applyFont="1" applyBorder="1" applyAlignment="1">
      <alignment vertical="top"/>
    </xf>
    <xf numFmtId="0" fontId="15" fillId="0" borderId="4" xfId="6" applyFont="1" applyBorder="1" applyAlignment="1">
      <alignment vertical="top"/>
    </xf>
    <xf numFmtId="0" fontId="15" fillId="0" borderId="3" xfId="6" applyFont="1" applyBorder="1" applyAlignment="1">
      <alignment vertical="top" shrinkToFit="1"/>
    </xf>
    <xf numFmtId="0" fontId="15" fillId="0" borderId="4" xfId="5" applyFont="1" applyBorder="1" applyAlignment="1">
      <alignment vertical="top"/>
    </xf>
    <xf numFmtId="0" fontId="15" fillId="0" borderId="1" xfId="6" applyFont="1" applyBorder="1" applyAlignment="1">
      <alignment horizontal="right" vertical="top" shrinkToFit="1"/>
    </xf>
    <xf numFmtId="49" fontId="18" fillId="0" borderId="2" xfId="2" applyNumberFormat="1" applyFont="1" applyBorder="1" applyAlignment="1">
      <alignment horizontal="center" vertical="top" shrinkToFit="1"/>
    </xf>
    <xf numFmtId="0" fontId="18" fillId="0" borderId="2" xfId="2" applyFont="1" applyBorder="1" applyAlignment="1">
      <alignment horizontal="center" vertical="top" shrinkToFit="1"/>
    </xf>
    <xf numFmtId="0" fontId="18" fillId="0" borderId="0" xfId="1" applyFont="1" applyAlignment="1">
      <alignment vertical="center"/>
    </xf>
    <xf numFmtId="0" fontId="15" fillId="0" borderId="3" xfId="6" applyFont="1" applyBorder="1" applyAlignment="1">
      <alignment horizontal="left" vertical="top"/>
    </xf>
    <xf numFmtId="0" fontId="15" fillId="0" borderId="4" xfId="6" applyFont="1" applyBorder="1" applyAlignment="1">
      <alignment horizontal="left" vertical="top"/>
    </xf>
    <xf numFmtId="0" fontId="15" fillId="0" borderId="1" xfId="6" applyFont="1" applyBorder="1" applyAlignment="1">
      <alignment horizontal="left" vertical="top"/>
    </xf>
    <xf numFmtId="0" fontId="15" fillId="0" borderId="0" xfId="6" applyFont="1" applyAlignment="1">
      <alignment vertical="top"/>
    </xf>
    <xf numFmtId="0" fontId="15" fillId="0" borderId="3" xfId="2" quotePrefix="1" applyFont="1" applyBorder="1" applyAlignment="1">
      <alignment horizontal="center" vertical="top"/>
    </xf>
    <xf numFmtId="0" fontId="19" fillId="3" borderId="1" xfId="1" applyFont="1" applyFill="1" applyBorder="1" applyAlignment="1">
      <alignment vertical="center"/>
    </xf>
    <xf numFmtId="0" fontId="19" fillId="3" borderId="3" xfId="1" applyFont="1" applyFill="1" applyBorder="1" applyAlignment="1">
      <alignment vertical="center"/>
    </xf>
    <xf numFmtId="0" fontId="19" fillId="3" borderId="4" xfId="1" applyFont="1" applyFill="1" applyBorder="1" applyAlignment="1">
      <alignment vertical="center"/>
    </xf>
    <xf numFmtId="0" fontId="19" fillId="3" borderId="3" xfId="1" applyFont="1" applyFill="1" applyBorder="1" applyAlignment="1">
      <alignment vertical="top"/>
    </xf>
    <xf numFmtId="0" fontId="19" fillId="3" borderId="4" xfId="1" applyFont="1" applyFill="1" applyBorder="1" applyAlignment="1">
      <alignment vertical="top"/>
    </xf>
    <xf numFmtId="0" fontId="19" fillId="3" borderId="1" xfId="1" applyFont="1" applyFill="1" applyBorder="1" applyAlignment="1">
      <alignment vertical="top"/>
    </xf>
    <xf numFmtId="14" fontId="15" fillId="0" borderId="3" xfId="1" applyNumberFormat="1" applyFont="1" applyBorder="1" applyAlignment="1">
      <alignment vertical="top"/>
    </xf>
    <xf numFmtId="14" fontId="15" fillId="0" borderId="4" xfId="1" applyNumberFormat="1" applyFont="1" applyBorder="1" applyAlignment="1">
      <alignment vertical="top"/>
    </xf>
    <xf numFmtId="14" fontId="15" fillId="0" borderId="1" xfId="1" applyNumberFormat="1" applyFont="1" applyBorder="1" applyAlignment="1">
      <alignment vertical="top"/>
    </xf>
    <xf numFmtId="0" fontId="15" fillId="0" borderId="3" xfId="1" quotePrefix="1" applyFont="1" applyBorder="1" applyAlignment="1">
      <alignment vertical="top"/>
    </xf>
    <xf numFmtId="0" fontId="15" fillId="0" borderId="4" xfId="1" quotePrefix="1" applyFont="1" applyBorder="1" applyAlignment="1">
      <alignment vertical="top"/>
    </xf>
    <xf numFmtId="0" fontId="15" fillId="0" borderId="1" xfId="1" quotePrefix="1" applyFont="1" applyBorder="1" applyAlignment="1">
      <alignment vertical="top"/>
    </xf>
    <xf numFmtId="0" fontId="21" fillId="3" borderId="2" xfId="2" applyFont="1" applyFill="1" applyBorder="1" applyAlignment="1">
      <alignment horizontal="center" vertical="center" shrinkToFit="1"/>
    </xf>
    <xf numFmtId="49" fontId="9" fillId="0" borderId="3" xfId="5" applyNumberFormat="1" applyFont="1" applyBorder="1" applyAlignment="1">
      <alignment vertical="top"/>
    </xf>
    <xf numFmtId="0" fontId="19" fillId="3" borderId="3" xfId="2" applyFont="1" applyFill="1" applyBorder="1" applyAlignment="1">
      <alignment horizontal="center" vertical="center"/>
    </xf>
    <xf numFmtId="0" fontId="15" fillId="0" borderId="1" xfId="6" applyFont="1" applyBorder="1" applyAlignment="1">
      <alignment vertical="top"/>
    </xf>
    <xf numFmtId="0" fontId="15" fillId="0" borderId="4" xfId="1" applyFont="1" applyBorder="1" applyAlignment="1">
      <alignment vertical="top"/>
    </xf>
    <xf numFmtId="0" fontId="15" fillId="0" borderId="1" xfId="1" applyFont="1" applyBorder="1" applyAlignment="1">
      <alignment vertical="top"/>
    </xf>
    <xf numFmtId="0" fontId="15" fillId="0" borderId="4" xfId="1" applyFont="1" applyBorder="1" applyAlignment="1">
      <alignment vertical="center"/>
    </xf>
    <xf numFmtId="0" fontId="9" fillId="0" borderId="3" xfId="3" applyFont="1" applyBorder="1" applyAlignment="1">
      <alignment vertical="top"/>
    </xf>
    <xf numFmtId="49" fontId="9" fillId="0" borderId="0" xfId="5" applyNumberFormat="1" applyFont="1" applyAlignment="1">
      <alignment vertical="top"/>
    </xf>
    <xf numFmtId="0" fontId="9" fillId="0" borderId="10" xfId="2" applyFont="1" applyBorder="1" applyAlignment="1">
      <alignment vertical="center"/>
    </xf>
    <xf numFmtId="0" fontId="9" fillId="0" borderId="10" xfId="1" applyFont="1" applyBorder="1" applyAlignment="1">
      <alignment vertical="center"/>
    </xf>
    <xf numFmtId="0" fontId="9" fillId="0" borderId="14" xfId="2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9" xfId="2" applyFont="1" applyBorder="1" applyAlignment="1">
      <alignment vertical="center"/>
    </xf>
    <xf numFmtId="0" fontId="9" fillId="0" borderId="11" xfId="2" applyFont="1" applyBorder="1" applyAlignment="1">
      <alignment vertical="center"/>
    </xf>
    <xf numFmtId="49" fontId="9" fillId="0" borderId="5" xfId="5" applyNumberFormat="1" applyFont="1" applyBorder="1" applyAlignment="1">
      <alignment vertical="top"/>
    </xf>
    <xf numFmtId="49" fontId="9" fillId="0" borderId="14" xfId="5" applyNumberFormat="1" applyFont="1" applyBorder="1" applyAlignment="1">
      <alignment vertical="top"/>
    </xf>
    <xf numFmtId="0" fontId="9" fillId="0" borderId="5" xfId="1" applyFont="1" applyBorder="1" applyAlignment="1">
      <alignment vertical="center"/>
    </xf>
    <xf numFmtId="0" fontId="9" fillId="2" borderId="4" xfId="1" applyFont="1" applyFill="1" applyBorder="1" applyAlignment="1">
      <alignment vertical="center"/>
    </xf>
    <xf numFmtId="0" fontId="9" fillId="2" borderId="1" xfId="1" applyFont="1" applyFill="1" applyBorder="1" applyAlignment="1">
      <alignment vertical="center"/>
    </xf>
    <xf numFmtId="0" fontId="9" fillId="2" borderId="3" xfId="1" applyFont="1" applyFill="1" applyBorder="1" applyAlignment="1">
      <alignment vertical="center"/>
    </xf>
    <xf numFmtId="49" fontId="9" fillId="4" borderId="3" xfId="3" applyNumberFormat="1" applyFont="1" applyFill="1" applyBorder="1" applyAlignment="1">
      <alignment vertical="top"/>
    </xf>
    <xf numFmtId="0" fontId="9" fillId="4" borderId="4" xfId="1" applyFont="1" applyFill="1" applyBorder="1" applyAlignment="1">
      <alignment vertical="center"/>
    </xf>
    <xf numFmtId="0" fontId="9" fillId="4" borderId="1" xfId="1" applyFont="1" applyFill="1" applyBorder="1" applyAlignment="1">
      <alignment vertical="center"/>
    </xf>
    <xf numFmtId="0" fontId="9" fillId="4" borderId="3" xfId="1" applyFont="1" applyFill="1" applyBorder="1" applyAlignment="1">
      <alignment vertical="center"/>
    </xf>
    <xf numFmtId="0" fontId="9" fillId="0" borderId="0" xfId="1" applyFont="1" applyAlignment="1">
      <alignment horizontal="right" vertical="center"/>
    </xf>
    <xf numFmtId="0" fontId="9" fillId="0" borderId="3" xfId="1" quotePrefix="1" applyFont="1" applyBorder="1" applyAlignment="1">
      <alignment vertical="center"/>
    </xf>
    <xf numFmtId="0" fontId="9" fillId="5" borderId="3" xfId="1" applyFont="1" applyFill="1" applyBorder="1" applyAlignment="1">
      <alignment vertical="center"/>
    </xf>
    <xf numFmtId="0" fontId="9" fillId="5" borderId="4" xfId="1" applyFont="1" applyFill="1" applyBorder="1" applyAlignment="1">
      <alignment vertical="center"/>
    </xf>
    <xf numFmtId="0" fontId="9" fillId="5" borderId="1" xfId="1" applyFont="1" applyFill="1" applyBorder="1" applyAlignment="1">
      <alignment vertical="center"/>
    </xf>
    <xf numFmtId="0" fontId="9" fillId="0" borderId="4" xfId="1" quotePrefix="1" applyFont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3" xfId="1" quotePrefix="1" applyFont="1" applyBorder="1" applyAlignment="1">
      <alignment vertical="center"/>
    </xf>
    <xf numFmtId="0" fontId="24" fillId="0" borderId="4" xfId="1" quotePrefix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15" fillId="0" borderId="0" xfId="1" quotePrefix="1" applyFont="1" applyAlignment="1">
      <alignment vertical="center"/>
    </xf>
    <xf numFmtId="49" fontId="9" fillId="0" borderId="4" xfId="2" applyNumberFormat="1" applyFont="1" applyBorder="1" applyAlignment="1">
      <alignment vertical="top"/>
    </xf>
    <xf numFmtId="0" fontId="9" fillId="0" borderId="3" xfId="4" applyFont="1" applyBorder="1" applyAlignment="1">
      <alignment vertical="top"/>
    </xf>
    <xf numFmtId="49" fontId="9" fillId="0" borderId="4" xfId="4" applyNumberFormat="1" applyFont="1" applyBorder="1" applyAlignment="1">
      <alignment vertical="top"/>
    </xf>
    <xf numFmtId="49" fontId="9" fillId="0" borderId="1" xfId="3" applyNumberFormat="1" applyFont="1" applyBorder="1" applyAlignment="1">
      <alignment vertical="top"/>
    </xf>
    <xf numFmtId="0" fontId="9" fillId="0" borderId="4" xfId="2" applyFont="1" applyBorder="1" applyAlignment="1">
      <alignment vertical="top" shrinkToFit="1"/>
    </xf>
    <xf numFmtId="49" fontId="9" fillId="0" borderId="2" xfId="2" applyNumberFormat="1" applyFont="1" applyBorder="1" applyAlignment="1">
      <alignment horizontal="center" vertical="top" shrinkToFit="1"/>
    </xf>
    <xf numFmtId="49" fontId="9" fillId="0" borderId="2" xfId="2" applyNumberFormat="1" applyFont="1" applyBorder="1" applyAlignment="1">
      <alignment horizontal="center" vertical="top"/>
    </xf>
    <xf numFmtId="0" fontId="9" fillId="0" borderId="2" xfId="2" applyFont="1" applyBorder="1" applyAlignment="1">
      <alignment horizontal="center" vertical="top"/>
    </xf>
    <xf numFmtId="0" fontId="9" fillId="0" borderId="3" xfId="3" applyFont="1" applyBorder="1" applyAlignment="1">
      <alignment horizontal="left" vertical="center"/>
    </xf>
    <xf numFmtId="0" fontId="9" fillId="0" borderId="4" xfId="6" applyFont="1" applyBorder="1" applyAlignment="1">
      <alignment vertical="top"/>
    </xf>
    <xf numFmtId="0" fontId="9" fillId="0" borderId="4" xfId="1" applyFont="1" applyBorder="1" applyAlignment="1">
      <alignment vertical="top"/>
    </xf>
    <xf numFmtId="0" fontId="9" fillId="0" borderId="4" xfId="4" applyFont="1" applyBorder="1" applyAlignment="1">
      <alignment vertical="top"/>
    </xf>
    <xf numFmtId="49" fontId="9" fillId="0" borderId="4" xfId="3" applyNumberFormat="1" applyFont="1" applyBorder="1" applyAlignment="1">
      <alignment vertical="top"/>
    </xf>
    <xf numFmtId="0" fontId="9" fillId="0" borderId="3" xfId="4" applyFont="1" applyBorder="1" applyAlignment="1">
      <alignment vertical="center"/>
    </xf>
    <xf numFmtId="0" fontId="9" fillId="0" borderId="4" xfId="2" applyFont="1" applyBorder="1" applyAlignment="1">
      <alignment vertical="center" shrinkToFit="1"/>
    </xf>
    <xf numFmtId="49" fontId="9" fillId="0" borderId="2" xfId="2" applyNumberFormat="1" applyFont="1" applyBorder="1" applyAlignment="1">
      <alignment horizontal="center" vertical="center" shrinkToFit="1"/>
    </xf>
    <xf numFmtId="49" fontId="9" fillId="0" borderId="2" xfId="2" applyNumberFormat="1" applyFont="1" applyBorder="1" applyAlignment="1">
      <alignment horizontal="center" vertical="center"/>
    </xf>
    <xf numFmtId="0" fontId="9" fillId="0" borderId="4" xfId="3" applyFont="1" applyBorder="1" applyAlignment="1">
      <alignment horizontal="left" vertical="center"/>
    </xf>
    <xf numFmtId="0" fontId="9" fillId="0" borderId="1" xfId="3" applyFont="1" applyBorder="1" applyAlignment="1">
      <alignment horizontal="left" vertical="center"/>
    </xf>
    <xf numFmtId="0" fontId="9" fillId="0" borderId="3" xfId="2" applyFont="1" applyBorder="1" applyAlignment="1">
      <alignment vertical="top" shrinkToFit="1"/>
    </xf>
    <xf numFmtId="49" fontId="9" fillId="0" borderId="6" xfId="3" applyNumberFormat="1" applyFont="1" applyBorder="1" applyAlignment="1">
      <alignment vertical="top"/>
    </xf>
    <xf numFmtId="49" fontId="9" fillId="0" borderId="8" xfId="3" applyNumberFormat="1" applyFont="1" applyBorder="1" applyAlignment="1">
      <alignment vertical="top"/>
    </xf>
    <xf numFmtId="49" fontId="9" fillId="0" borderId="10" xfId="2" applyNumberFormat="1" applyFont="1" applyBorder="1" applyAlignment="1">
      <alignment vertical="top"/>
    </xf>
    <xf numFmtId="49" fontId="9" fillId="0" borderId="10" xfId="4" applyNumberFormat="1" applyFont="1" applyBorder="1" applyAlignment="1">
      <alignment vertical="top"/>
    </xf>
    <xf numFmtId="49" fontId="9" fillId="0" borderId="9" xfId="4" applyNumberFormat="1" applyFont="1" applyBorder="1" applyAlignment="1">
      <alignment vertical="top"/>
    </xf>
    <xf numFmtId="49" fontId="9" fillId="0" borderId="1" xfId="4" applyNumberFormat="1" applyFont="1" applyBorder="1" applyAlignment="1">
      <alignment vertical="top"/>
    </xf>
    <xf numFmtId="49" fontId="9" fillId="0" borderId="3" xfId="3" applyNumberFormat="1" applyFont="1" applyBorder="1">
      <alignment vertical="center"/>
    </xf>
    <xf numFmtId="49" fontId="9" fillId="0" borderId="4" xfId="4" applyNumberFormat="1" applyFont="1" applyBorder="1" applyAlignment="1">
      <alignment vertical="center"/>
    </xf>
    <xf numFmtId="49" fontId="9" fillId="0" borderId="1" xfId="4" applyNumberFormat="1" applyFont="1" applyBorder="1" applyAlignment="1">
      <alignment vertical="center"/>
    </xf>
    <xf numFmtId="49" fontId="9" fillId="0" borderId="4" xfId="2" applyNumberFormat="1" applyFont="1" applyBorder="1" applyAlignment="1">
      <alignment vertical="center"/>
    </xf>
    <xf numFmtId="49" fontId="9" fillId="0" borderId="1" xfId="3" applyNumberFormat="1" applyFont="1" applyBorder="1">
      <alignment vertical="center"/>
    </xf>
    <xf numFmtId="0" fontId="9" fillId="0" borderId="4" xfId="3" applyFont="1" applyBorder="1" applyAlignment="1">
      <alignment horizontal="left" vertical="center" wrapText="1"/>
    </xf>
    <xf numFmtId="0" fontId="9" fillId="0" borderId="1" xfId="3" applyFont="1" applyBorder="1" applyAlignment="1">
      <alignment horizontal="left" vertical="center" wrapText="1"/>
    </xf>
    <xf numFmtId="0" fontId="9" fillId="0" borderId="0" xfId="1" applyFont="1" applyAlignment="1">
      <alignment vertical="top"/>
    </xf>
    <xf numFmtId="49" fontId="9" fillId="0" borderId="9" xfId="3" applyNumberFormat="1" applyFont="1" applyBorder="1" applyAlignment="1">
      <alignment vertical="top"/>
    </xf>
    <xf numFmtId="0" fontId="9" fillId="0" borderId="1" xfId="4" applyFont="1" applyBorder="1" applyAlignment="1">
      <alignment vertical="top"/>
    </xf>
    <xf numFmtId="0" fontId="9" fillId="0" borderId="3" xfId="2" quotePrefix="1" applyFont="1" applyBorder="1" applyAlignment="1">
      <alignment horizontal="center" vertical="top"/>
    </xf>
    <xf numFmtId="0" fontId="9" fillId="0" borderId="1" xfId="6" applyFont="1" applyBorder="1" applyAlignment="1">
      <alignment vertical="top"/>
    </xf>
    <xf numFmtId="0" fontId="9" fillId="0" borderId="1" xfId="2" applyFont="1" applyBorder="1" applyAlignment="1">
      <alignment horizontal="right" vertical="top" shrinkToFit="1"/>
    </xf>
    <xf numFmtId="0" fontId="9" fillId="0" borderId="2" xfId="2" applyFont="1" applyBorder="1" applyAlignment="1">
      <alignment horizontal="center" vertical="top" shrinkToFit="1"/>
    </xf>
    <xf numFmtId="0" fontId="9" fillId="0" borderId="1" xfId="1" applyFont="1" applyBorder="1" applyAlignment="1">
      <alignment vertical="top"/>
    </xf>
    <xf numFmtId="0" fontId="9" fillId="0" borderId="3" xfId="6" applyFont="1" applyBorder="1" applyAlignment="1">
      <alignment vertical="top"/>
    </xf>
    <xf numFmtId="0" fontId="9" fillId="0" borderId="4" xfId="1" applyFont="1" applyBorder="1" applyAlignment="1">
      <alignment horizontal="left" vertical="center"/>
    </xf>
    <xf numFmtId="0" fontId="9" fillId="0" borderId="4" xfId="3" applyFont="1" applyBorder="1" applyAlignment="1">
      <alignment vertical="top"/>
    </xf>
    <xf numFmtId="0" fontId="9" fillId="0" borderId="1" xfId="3" applyFont="1" applyBorder="1" applyAlignment="1">
      <alignment vertical="top"/>
    </xf>
    <xf numFmtId="0" fontId="9" fillId="0" borderId="4" xfId="2" applyFont="1" applyBorder="1" applyAlignment="1">
      <alignment vertical="top"/>
    </xf>
    <xf numFmtId="0" fontId="9" fillId="0" borderId="3" xfId="2" quotePrefix="1" applyFont="1" applyBorder="1" applyAlignment="1">
      <alignment horizontal="center" vertical="center"/>
    </xf>
    <xf numFmtId="49" fontId="9" fillId="0" borderId="3" xfId="5" applyNumberFormat="1" applyFont="1" applyBorder="1" applyAlignment="1">
      <alignment vertical="center"/>
    </xf>
    <xf numFmtId="49" fontId="9" fillId="0" borderId="4" xfId="5" applyNumberFormat="1" applyFont="1" applyBorder="1" applyAlignment="1">
      <alignment vertical="center"/>
    </xf>
    <xf numFmtId="49" fontId="9" fillId="0" borderId="1" xfId="5" applyNumberFormat="1" applyFont="1" applyBorder="1" applyAlignment="1">
      <alignment vertical="center"/>
    </xf>
    <xf numFmtId="0" fontId="9" fillId="0" borderId="6" xfId="2" quotePrefix="1" applyFont="1" applyBorder="1" applyAlignment="1">
      <alignment horizontal="center" vertical="top"/>
    </xf>
    <xf numFmtId="0" fontId="9" fillId="0" borderId="8" xfId="1" applyFont="1" applyBorder="1" applyAlignment="1">
      <alignment vertical="top"/>
    </xf>
    <xf numFmtId="0" fontId="9" fillId="0" borderId="9" xfId="2" quotePrefix="1" applyFont="1" applyBorder="1" applyAlignment="1">
      <alignment horizontal="center" vertical="top"/>
    </xf>
    <xf numFmtId="0" fontId="9" fillId="0" borderId="11" xfId="1" applyFont="1" applyBorder="1" applyAlignment="1">
      <alignment vertical="top"/>
    </xf>
    <xf numFmtId="49" fontId="9" fillId="6" borderId="3" xfId="3" applyNumberFormat="1" applyFont="1" applyFill="1" applyBorder="1" applyAlignment="1">
      <alignment vertical="top"/>
    </xf>
    <xf numFmtId="49" fontId="9" fillId="6" borderId="4" xfId="2" applyNumberFormat="1" applyFont="1" applyFill="1" applyBorder="1" applyAlignment="1">
      <alignment vertical="top"/>
    </xf>
    <xf numFmtId="0" fontId="9" fillId="6" borderId="3" xfId="4" applyFont="1" applyFill="1" applyBorder="1" applyAlignment="1">
      <alignment vertical="top"/>
    </xf>
    <xf numFmtId="49" fontId="9" fillId="6" borderId="4" xfId="4" applyNumberFormat="1" applyFont="1" applyFill="1" applyBorder="1" applyAlignment="1">
      <alignment vertical="top"/>
    </xf>
    <xf numFmtId="0" fontId="9" fillId="6" borderId="4" xfId="1" applyFont="1" applyFill="1" applyBorder="1" applyAlignment="1">
      <alignment vertical="center"/>
    </xf>
    <xf numFmtId="0" fontId="9" fillId="6" borderId="1" xfId="1" applyFont="1" applyFill="1" applyBorder="1" applyAlignment="1">
      <alignment vertical="center"/>
    </xf>
    <xf numFmtId="49" fontId="9" fillId="6" borderId="3" xfId="5" applyNumberFormat="1" applyFont="1" applyFill="1" applyBorder="1" applyAlignment="1">
      <alignment vertical="top"/>
    </xf>
    <xf numFmtId="49" fontId="9" fillId="6" borderId="4" xfId="5" applyNumberFormat="1" applyFont="1" applyFill="1" applyBorder="1" applyAlignment="1">
      <alignment vertical="top"/>
    </xf>
    <xf numFmtId="49" fontId="9" fillId="6" borderId="1" xfId="5" applyNumberFormat="1" applyFont="1" applyFill="1" applyBorder="1" applyAlignment="1">
      <alignment vertical="top"/>
    </xf>
    <xf numFmtId="49" fontId="15" fillId="0" borderId="1" xfId="5" applyNumberFormat="1" applyFont="1" applyBorder="1" applyAlignment="1">
      <alignment vertical="top"/>
    </xf>
    <xf numFmtId="49" fontId="15" fillId="0" borderId="1" xfId="3" applyNumberFormat="1" applyFont="1" applyBorder="1" applyAlignment="1">
      <alignment vertical="top"/>
    </xf>
    <xf numFmtId="0" fontId="15" fillId="0" borderId="4" xfId="2" applyFont="1" applyBorder="1" applyAlignment="1">
      <alignment vertical="top" shrinkToFit="1"/>
    </xf>
    <xf numFmtId="49" fontId="15" fillId="0" borderId="2" xfId="3" applyNumberFormat="1" applyFont="1" applyBorder="1" applyAlignment="1">
      <alignment vertical="top"/>
    </xf>
    <xf numFmtId="0" fontId="4" fillId="7" borderId="2" xfId="10" applyFill="1" applyBorder="1">
      <alignment vertical="center"/>
    </xf>
    <xf numFmtId="0" fontId="0" fillId="7" borderId="2" xfId="10" applyFont="1" applyFill="1" applyBorder="1">
      <alignment vertical="center"/>
    </xf>
    <xf numFmtId="0" fontId="4" fillId="0" borderId="0" xfId="10">
      <alignment vertical="center"/>
    </xf>
    <xf numFmtId="0" fontId="4" fillId="0" borderId="2" xfId="10" applyBorder="1">
      <alignment vertical="center"/>
    </xf>
    <xf numFmtId="0" fontId="0" fillId="0" borderId="0" xfId="10" applyFont="1">
      <alignment vertical="center"/>
    </xf>
    <xf numFmtId="0" fontId="0" fillId="0" borderId="2" xfId="10" applyFont="1" applyBorder="1">
      <alignment vertical="center"/>
    </xf>
    <xf numFmtId="0" fontId="0" fillId="6" borderId="2" xfId="10" applyFont="1" applyFill="1" applyBorder="1">
      <alignment vertical="center"/>
    </xf>
    <xf numFmtId="49" fontId="27" fillId="0" borderId="2" xfId="3" applyNumberFormat="1" applyFont="1" applyBorder="1" applyAlignment="1">
      <alignment vertical="top"/>
    </xf>
    <xf numFmtId="49" fontId="27" fillId="0" borderId="2" xfId="4" applyNumberFormat="1" applyFont="1" applyBorder="1" applyAlignment="1">
      <alignment vertical="top"/>
    </xf>
    <xf numFmtId="0" fontId="9" fillId="6" borderId="3" xfId="1" applyFont="1" applyFill="1" applyBorder="1" applyAlignment="1">
      <alignment vertical="center"/>
    </xf>
    <xf numFmtId="0" fontId="9" fillId="0" borderId="3" xfId="0" applyFont="1" applyBorder="1">
      <alignment vertical="center"/>
    </xf>
    <xf numFmtId="0" fontId="9" fillId="8" borderId="3" xfId="0" applyFont="1" applyFill="1" applyBorder="1">
      <alignment vertical="center"/>
    </xf>
    <xf numFmtId="0" fontId="29" fillId="0" borderId="3" xfId="0" applyFont="1" applyBorder="1">
      <alignment vertical="center"/>
    </xf>
    <xf numFmtId="0" fontId="29" fillId="6" borderId="3" xfId="0" applyFont="1" applyFill="1" applyBorder="1">
      <alignment vertical="center"/>
    </xf>
    <xf numFmtId="49" fontId="9" fillId="6" borderId="1" xfId="4" applyNumberFormat="1" applyFont="1" applyFill="1" applyBorder="1" applyAlignment="1">
      <alignment vertical="top"/>
    </xf>
    <xf numFmtId="0" fontId="9" fillId="0" borderId="3" xfId="4" quotePrefix="1" applyFont="1" applyBorder="1" applyAlignment="1">
      <alignment vertical="top"/>
    </xf>
    <xf numFmtId="0" fontId="22" fillId="0" borderId="3" xfId="1" applyFont="1" applyBorder="1" applyAlignment="1">
      <alignment vertical="center"/>
    </xf>
    <xf numFmtId="49" fontId="9" fillId="0" borderId="7" xfId="2" applyNumberFormat="1" applyFont="1" applyBorder="1" applyAlignment="1">
      <alignment vertical="top"/>
    </xf>
    <xf numFmtId="0" fontId="9" fillId="0" borderId="6" xfId="4" applyFont="1" applyBorder="1" applyAlignment="1">
      <alignment vertical="top"/>
    </xf>
    <xf numFmtId="49" fontId="9" fillId="0" borderId="7" xfId="4" applyNumberFormat="1" applyFont="1" applyBorder="1" applyAlignment="1">
      <alignment vertical="top"/>
    </xf>
    <xf numFmtId="0" fontId="9" fillId="0" borderId="7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49" fontId="9" fillId="0" borderId="6" xfId="5" applyNumberFormat="1" applyFont="1" applyBorder="1" applyAlignment="1">
      <alignment vertical="top"/>
    </xf>
    <xf numFmtId="49" fontId="9" fillId="0" borderId="7" xfId="5" applyNumberFormat="1" applyFont="1" applyBorder="1" applyAlignment="1">
      <alignment vertical="top"/>
    </xf>
    <xf numFmtId="49" fontId="9" fillId="0" borderId="8" xfId="5" applyNumberFormat="1" applyFont="1" applyBorder="1" applyAlignment="1">
      <alignment vertical="top"/>
    </xf>
    <xf numFmtId="0" fontId="9" fillId="0" borderId="7" xfId="2" applyFont="1" applyBorder="1" applyAlignment="1">
      <alignment vertical="top" shrinkToFit="1"/>
    </xf>
    <xf numFmtId="49" fontId="9" fillId="0" borderId="12" xfId="2" applyNumberFormat="1" applyFont="1" applyBorder="1" applyAlignment="1">
      <alignment horizontal="center" vertical="top" shrinkToFit="1"/>
    </xf>
    <xf numFmtId="49" fontId="9" fillId="0" borderId="12" xfId="2" applyNumberFormat="1" applyFont="1" applyBorder="1" applyAlignment="1">
      <alignment horizontal="center" vertical="top"/>
    </xf>
    <xf numFmtId="0" fontId="9" fillId="0" borderId="12" xfId="2" applyFont="1" applyBorder="1" applyAlignment="1">
      <alignment horizontal="center" vertical="top"/>
    </xf>
    <xf numFmtId="0" fontId="9" fillId="0" borderId="7" xfId="1" applyFont="1" applyBorder="1" applyAlignment="1">
      <alignment vertical="top"/>
    </xf>
    <xf numFmtId="0" fontId="9" fillId="0" borderId="9" xfId="4" applyFont="1" applyBorder="1" applyAlignment="1">
      <alignment vertical="top"/>
    </xf>
    <xf numFmtId="0" fontId="9" fillId="0" borderId="11" xfId="1" applyFont="1" applyBorder="1" applyAlignment="1">
      <alignment vertical="center"/>
    </xf>
    <xf numFmtId="49" fontId="9" fillId="0" borderId="11" xfId="3" applyNumberFormat="1" applyFont="1" applyBorder="1" applyAlignment="1">
      <alignment vertical="top"/>
    </xf>
    <xf numFmtId="49" fontId="9" fillId="0" borderId="9" xfId="5" applyNumberFormat="1" applyFont="1" applyBorder="1" applyAlignment="1">
      <alignment vertical="top"/>
    </xf>
    <xf numFmtId="49" fontId="9" fillId="0" borderId="10" xfId="5" applyNumberFormat="1" applyFont="1" applyBorder="1" applyAlignment="1">
      <alignment vertical="top"/>
    </xf>
    <xf numFmtId="49" fontId="9" fillId="0" borderId="11" xfId="5" applyNumberFormat="1" applyFont="1" applyBorder="1" applyAlignment="1">
      <alignment vertical="top"/>
    </xf>
    <xf numFmtId="0" fontId="9" fillId="0" borderId="11" xfId="2" applyFont="1" applyBorder="1" applyAlignment="1">
      <alignment horizontal="right" vertical="top" shrinkToFit="1"/>
    </xf>
    <xf numFmtId="49" fontId="9" fillId="0" borderId="13" xfId="2" applyNumberFormat="1" applyFont="1" applyBorder="1" applyAlignment="1">
      <alignment horizontal="center" vertical="top" shrinkToFit="1"/>
    </xf>
    <xf numFmtId="49" fontId="9" fillId="0" borderId="13" xfId="2" applyNumberFormat="1" applyFont="1" applyBorder="1" applyAlignment="1">
      <alignment horizontal="center" vertical="top"/>
    </xf>
    <xf numFmtId="0" fontId="9" fillId="0" borderId="13" xfId="2" applyFont="1" applyBorder="1" applyAlignment="1">
      <alignment horizontal="center" vertical="top"/>
    </xf>
    <xf numFmtId="0" fontId="9" fillId="0" borderId="10" xfId="1" applyFont="1" applyBorder="1" applyAlignment="1">
      <alignment vertical="top"/>
    </xf>
    <xf numFmtId="0" fontId="0" fillId="7" borderId="2" xfId="11" applyFont="1" applyFill="1" applyBorder="1">
      <alignment vertical="center"/>
    </xf>
    <xf numFmtId="0" fontId="3" fillId="7" borderId="2" xfId="11" applyFill="1" applyBorder="1" applyAlignment="1">
      <alignment vertical="center" wrapText="1"/>
    </xf>
    <xf numFmtId="0" fontId="3" fillId="0" borderId="0" xfId="11" applyAlignment="1">
      <alignment vertical="center" wrapText="1"/>
    </xf>
    <xf numFmtId="0" fontId="3" fillId="0" borderId="0" xfId="11">
      <alignment vertical="center"/>
    </xf>
    <xf numFmtId="0" fontId="3" fillId="0" borderId="2" xfId="11" applyBorder="1">
      <alignment vertical="center"/>
    </xf>
    <xf numFmtId="0" fontId="37" fillId="0" borderId="0" xfId="12">
      <alignment vertical="center"/>
    </xf>
    <xf numFmtId="0" fontId="3" fillId="9" borderId="2" xfId="11" applyFill="1" applyBorder="1">
      <alignment vertical="center"/>
    </xf>
    <xf numFmtId="0" fontId="0" fillId="0" borderId="2" xfId="11" applyFont="1" applyBorder="1">
      <alignment vertical="center"/>
    </xf>
    <xf numFmtId="0" fontId="0" fillId="9" borderId="2" xfId="11" applyFont="1" applyFill="1" applyBorder="1">
      <alignment vertical="center"/>
    </xf>
    <xf numFmtId="0" fontId="39" fillId="9" borderId="2" xfId="11" applyFont="1" applyFill="1" applyBorder="1">
      <alignment vertical="center"/>
    </xf>
    <xf numFmtId="0" fontId="12" fillId="0" borderId="2" xfId="11" applyFont="1" applyBorder="1">
      <alignment vertical="center"/>
    </xf>
    <xf numFmtId="49" fontId="12" fillId="0" borderId="2" xfId="3" applyNumberFormat="1" applyFont="1" applyBorder="1" applyAlignment="1">
      <alignment vertical="top"/>
    </xf>
    <xf numFmtId="0" fontId="0" fillId="4" borderId="2" xfId="11" applyFont="1" applyFill="1" applyBorder="1">
      <alignment vertical="center"/>
    </xf>
    <xf numFmtId="56" fontId="3" fillId="0" borderId="2" xfId="11" applyNumberFormat="1" applyBorder="1">
      <alignment vertical="center"/>
    </xf>
    <xf numFmtId="56" fontId="3" fillId="0" borderId="0" xfId="11" applyNumberFormat="1">
      <alignment vertical="center"/>
    </xf>
    <xf numFmtId="0" fontId="3" fillId="4" borderId="2" xfId="11" applyFill="1" applyBorder="1">
      <alignment vertical="center"/>
    </xf>
    <xf numFmtId="0" fontId="35" fillId="9" borderId="2" xfId="11" applyFont="1" applyFill="1" applyBorder="1">
      <alignment vertical="center"/>
    </xf>
    <xf numFmtId="0" fontId="12" fillId="9" borderId="2" xfId="11" applyFont="1" applyFill="1" applyBorder="1">
      <alignment vertical="center"/>
    </xf>
    <xf numFmtId="0" fontId="9" fillId="0" borderId="2" xfId="2" applyFont="1" applyBorder="1" applyAlignment="1">
      <alignment vertical="top" shrinkToFit="1"/>
    </xf>
    <xf numFmtId="0" fontId="9" fillId="0" borderId="2" xfId="2" applyFont="1" applyBorder="1" applyAlignment="1">
      <alignment horizontal="right" vertical="top" shrinkToFit="1"/>
    </xf>
    <xf numFmtId="49" fontId="9" fillId="6" borderId="6" xfId="3" applyNumberFormat="1" applyFont="1" applyFill="1" applyBorder="1" applyAlignment="1">
      <alignment vertical="top"/>
    </xf>
    <xf numFmtId="49" fontId="9" fillId="6" borderId="7" xfId="2" applyNumberFormat="1" applyFont="1" applyFill="1" applyBorder="1" applyAlignment="1">
      <alignment vertical="top"/>
    </xf>
    <xf numFmtId="0" fontId="9" fillId="6" borderId="4" xfId="2" applyFont="1" applyFill="1" applyBorder="1" applyAlignment="1">
      <alignment vertical="top" shrinkToFit="1"/>
    </xf>
    <xf numFmtId="49" fontId="9" fillId="6" borderId="1" xfId="3" applyNumberFormat="1" applyFont="1" applyFill="1" applyBorder="1" applyAlignment="1">
      <alignment vertical="top"/>
    </xf>
    <xf numFmtId="0" fontId="9" fillId="6" borderId="3" xfId="2" applyFont="1" applyFill="1" applyBorder="1" applyAlignment="1">
      <alignment vertical="top" shrinkToFit="1"/>
    </xf>
    <xf numFmtId="49" fontId="9" fillId="6" borderId="2" xfId="2" applyNumberFormat="1" applyFont="1" applyFill="1" applyBorder="1" applyAlignment="1">
      <alignment horizontal="center" vertical="top"/>
    </xf>
    <xf numFmtId="0" fontId="9" fillId="6" borderId="2" xfId="2" applyFont="1" applyFill="1" applyBorder="1" applyAlignment="1">
      <alignment horizontal="center" vertical="top"/>
    </xf>
    <xf numFmtId="0" fontId="9" fillId="6" borderId="3" xfId="3" applyFont="1" applyFill="1" applyBorder="1" applyAlignment="1">
      <alignment horizontal="left" vertical="center"/>
    </xf>
    <xf numFmtId="0" fontId="9" fillId="6" borderId="4" xfId="1" applyFont="1" applyFill="1" applyBorder="1" applyAlignment="1">
      <alignment horizontal="left" vertical="center"/>
    </xf>
    <xf numFmtId="0" fontId="9" fillId="6" borderId="4" xfId="1" applyFont="1" applyFill="1" applyBorder="1" applyAlignment="1">
      <alignment vertical="top"/>
    </xf>
    <xf numFmtId="0" fontId="9" fillId="6" borderId="1" xfId="1" applyFont="1" applyFill="1" applyBorder="1" applyAlignment="1">
      <alignment vertical="top"/>
    </xf>
    <xf numFmtId="49" fontId="9" fillId="6" borderId="2" xfId="3" applyNumberFormat="1" applyFont="1" applyFill="1" applyBorder="1" applyAlignment="1">
      <alignment vertical="top"/>
    </xf>
    <xf numFmtId="0" fontId="9" fillId="6" borderId="2" xfId="4" applyFont="1" applyFill="1" applyBorder="1" applyAlignment="1">
      <alignment vertical="top"/>
    </xf>
    <xf numFmtId="0" fontId="19" fillId="3" borderId="2" xfId="2" applyFont="1" applyFill="1" applyBorder="1" applyAlignment="1">
      <alignment horizontal="center" vertical="center" shrinkToFit="1"/>
    </xf>
    <xf numFmtId="0" fontId="15" fillId="6" borderId="4" xfId="1" applyFont="1" applyFill="1" applyBorder="1" applyAlignment="1">
      <alignment vertical="center"/>
    </xf>
    <xf numFmtId="49" fontId="15" fillId="6" borderId="3" xfId="5" applyNumberFormat="1" applyFont="1" applyFill="1" applyBorder="1" applyAlignment="1">
      <alignment vertical="top"/>
    </xf>
    <xf numFmtId="49" fontId="15" fillId="6" borderId="4" xfId="5" applyNumberFormat="1" applyFont="1" applyFill="1" applyBorder="1" applyAlignment="1">
      <alignment vertical="top"/>
    </xf>
    <xf numFmtId="49" fontId="15" fillId="6" borderId="1" xfId="5" applyNumberFormat="1" applyFont="1" applyFill="1" applyBorder="1" applyAlignment="1">
      <alignment vertical="top"/>
    </xf>
    <xf numFmtId="49" fontId="9" fillId="6" borderId="2" xfId="2" applyNumberFormat="1" applyFont="1" applyFill="1" applyBorder="1" applyAlignment="1">
      <alignment horizontal="center" vertical="top" shrinkToFit="1"/>
    </xf>
    <xf numFmtId="0" fontId="15" fillId="6" borderId="4" xfId="1" applyFont="1" applyFill="1" applyBorder="1" applyAlignment="1">
      <alignment vertical="top"/>
    </xf>
    <xf numFmtId="0" fontId="15" fillId="6" borderId="1" xfId="1" applyFont="1" applyFill="1" applyBorder="1" applyAlignment="1">
      <alignment vertical="top"/>
    </xf>
    <xf numFmtId="0" fontId="9" fillId="0" borderId="9" xfId="3" applyFont="1" applyBorder="1" applyAlignment="1">
      <alignment vertical="top"/>
    </xf>
    <xf numFmtId="49" fontId="9" fillId="0" borderId="10" xfId="3" applyNumberFormat="1" applyFont="1" applyBorder="1" applyAlignment="1">
      <alignment vertical="top"/>
    </xf>
    <xf numFmtId="0" fontId="9" fillId="0" borderId="10" xfId="2" applyFont="1" applyBorder="1" applyAlignment="1">
      <alignment vertical="top" shrinkToFit="1"/>
    </xf>
    <xf numFmtId="0" fontId="9" fillId="0" borderId="9" xfId="3" applyFont="1" applyBorder="1" applyAlignment="1">
      <alignment horizontal="left" vertical="center"/>
    </xf>
    <xf numFmtId="0" fontId="9" fillId="0" borderId="10" xfId="6" applyFont="1" applyBorder="1" applyAlignment="1">
      <alignment vertical="top"/>
    </xf>
    <xf numFmtId="0" fontId="9" fillId="0" borderId="11" xfId="6" applyFont="1" applyBorder="1" applyAlignment="1">
      <alignment vertical="top"/>
    </xf>
    <xf numFmtId="0" fontId="15" fillId="0" borderId="9" xfId="2" quotePrefix="1" applyFont="1" applyBorder="1" applyAlignment="1">
      <alignment horizontal="center" vertical="top"/>
    </xf>
    <xf numFmtId="0" fontId="15" fillId="0" borderId="10" xfId="1" applyFont="1" applyBorder="1" applyAlignment="1">
      <alignment vertical="center"/>
    </xf>
    <xf numFmtId="49" fontId="15" fillId="0" borderId="9" xfId="5" applyNumberFormat="1" applyFont="1" applyBorder="1" applyAlignment="1">
      <alignment vertical="top"/>
    </xf>
    <xf numFmtId="49" fontId="15" fillId="0" borderId="10" xfId="5" applyNumberFormat="1" applyFont="1" applyBorder="1" applyAlignment="1">
      <alignment vertical="top"/>
    </xf>
    <xf numFmtId="49" fontId="15" fillId="0" borderId="11" xfId="5" applyNumberFormat="1" applyFont="1" applyBorder="1" applyAlignment="1">
      <alignment vertical="top"/>
    </xf>
    <xf numFmtId="0" fontId="15" fillId="0" borderId="10" xfId="1" applyFont="1" applyBorder="1" applyAlignment="1">
      <alignment vertical="top"/>
    </xf>
    <xf numFmtId="0" fontId="15" fillId="0" borderId="11" xfId="1" applyFont="1" applyBorder="1" applyAlignment="1">
      <alignment vertical="top"/>
    </xf>
    <xf numFmtId="49" fontId="9" fillId="0" borderId="11" xfId="4" applyNumberFormat="1" applyFont="1" applyBorder="1" applyAlignment="1">
      <alignment vertical="top"/>
    </xf>
    <xf numFmtId="0" fontId="44" fillId="0" borderId="10" xfId="13" applyFont="1" applyBorder="1">
      <alignment vertical="center"/>
    </xf>
    <xf numFmtId="0" fontId="44" fillId="0" borderId="0" xfId="13" applyFont="1">
      <alignment vertical="center"/>
    </xf>
    <xf numFmtId="0" fontId="18" fillId="7" borderId="12" xfId="13" applyFont="1" applyFill="1" applyBorder="1">
      <alignment vertical="center"/>
    </xf>
    <xf numFmtId="0" fontId="18" fillId="7" borderId="3" xfId="13" applyFont="1" applyFill="1" applyBorder="1">
      <alignment vertical="center"/>
    </xf>
    <xf numFmtId="0" fontId="18" fillId="7" borderId="4" xfId="13" applyFont="1" applyFill="1" applyBorder="1">
      <alignment vertical="center"/>
    </xf>
    <xf numFmtId="0" fontId="18" fillId="7" borderId="1" xfId="13" applyFont="1" applyFill="1" applyBorder="1">
      <alignment vertical="center"/>
    </xf>
    <xf numFmtId="0" fontId="18" fillId="0" borderId="0" xfId="13" applyFont="1">
      <alignment vertical="center"/>
    </xf>
    <xf numFmtId="0" fontId="18" fillId="7" borderId="13" xfId="13" applyFont="1" applyFill="1" applyBorder="1">
      <alignment vertical="center"/>
    </xf>
    <xf numFmtId="0" fontId="18" fillId="7" borderId="2" xfId="14" applyFont="1" applyFill="1" applyBorder="1">
      <alignment vertical="center"/>
    </xf>
    <xf numFmtId="0" fontId="18" fillId="7" borderId="2" xfId="13" applyFont="1" applyFill="1" applyBorder="1" applyAlignment="1">
      <alignment vertical="center" wrapText="1"/>
    </xf>
    <xf numFmtId="56" fontId="18" fillId="0" borderId="2" xfId="13" applyNumberFormat="1" applyFont="1" applyBorder="1">
      <alignment vertical="center"/>
    </xf>
    <xf numFmtId="0" fontId="18" fillId="0" borderId="2" xfId="14" applyFont="1" applyBorder="1">
      <alignment vertical="center"/>
    </xf>
    <xf numFmtId="0" fontId="18" fillId="0" borderId="2" xfId="13" applyFont="1" applyBorder="1">
      <alignment vertical="center"/>
    </xf>
    <xf numFmtId="0" fontId="18" fillId="0" borderId="15" xfId="13" applyFont="1" applyBorder="1">
      <alignment vertical="center"/>
    </xf>
    <xf numFmtId="0" fontId="15" fillId="0" borderId="2" xfId="14" applyFont="1" applyBorder="1">
      <alignment vertical="center"/>
    </xf>
    <xf numFmtId="0" fontId="45" fillId="0" borderId="0" xfId="0" applyFont="1">
      <alignment vertical="center"/>
    </xf>
    <xf numFmtId="0" fontId="9" fillId="6" borderId="3" xfId="3" applyFont="1" applyFill="1" applyBorder="1" applyAlignment="1">
      <alignment vertical="top"/>
    </xf>
    <xf numFmtId="0" fontId="9" fillId="6" borderId="1" xfId="2" applyFont="1" applyFill="1" applyBorder="1" applyAlignment="1">
      <alignment horizontal="right" vertical="top" shrinkToFit="1"/>
    </xf>
    <xf numFmtId="0" fontId="9" fillId="10" borderId="3" xfId="2" quotePrefix="1" applyFont="1" applyFill="1" applyBorder="1" applyAlignment="1">
      <alignment horizontal="center" vertical="top"/>
    </xf>
    <xf numFmtId="49" fontId="9" fillId="10" borderId="3" xfId="5" applyNumberFormat="1" applyFont="1" applyFill="1" applyBorder="1" applyAlignment="1">
      <alignment vertical="top"/>
    </xf>
    <xf numFmtId="49" fontId="9" fillId="10" borderId="4" xfId="5" applyNumberFormat="1" applyFont="1" applyFill="1" applyBorder="1" applyAlignment="1">
      <alignment vertical="top"/>
    </xf>
    <xf numFmtId="0" fontId="9" fillId="10" borderId="3" xfId="4" applyFont="1" applyFill="1" applyBorder="1" applyAlignment="1">
      <alignment vertical="top"/>
    </xf>
    <xf numFmtId="49" fontId="9" fillId="10" borderId="4" xfId="4" applyNumberFormat="1" applyFont="1" applyFill="1" applyBorder="1" applyAlignment="1">
      <alignment vertical="top"/>
    </xf>
    <xf numFmtId="49" fontId="9" fillId="10" borderId="4" xfId="2" applyNumberFormat="1" applyFont="1" applyFill="1" applyBorder="1" applyAlignment="1">
      <alignment vertical="top"/>
    </xf>
    <xf numFmtId="0" fontId="9" fillId="10" borderId="4" xfId="1" applyFont="1" applyFill="1" applyBorder="1" applyAlignment="1">
      <alignment vertical="center"/>
    </xf>
    <xf numFmtId="0" fontId="9" fillId="10" borderId="1" xfId="1" applyFont="1" applyFill="1" applyBorder="1" applyAlignment="1">
      <alignment vertical="center"/>
    </xf>
    <xf numFmtId="49" fontId="9" fillId="10" borderId="3" xfId="3" applyNumberFormat="1" applyFont="1" applyFill="1" applyBorder="1" applyAlignment="1">
      <alignment vertical="top"/>
    </xf>
    <xf numFmtId="49" fontId="9" fillId="10" borderId="1" xfId="3" applyNumberFormat="1" applyFont="1" applyFill="1" applyBorder="1" applyAlignment="1">
      <alignment vertical="top"/>
    </xf>
    <xf numFmtId="49" fontId="9" fillId="10" borderId="1" xfId="5" applyNumberFormat="1" applyFont="1" applyFill="1" applyBorder="1" applyAlignment="1">
      <alignment vertical="top"/>
    </xf>
    <xf numFmtId="0" fontId="9" fillId="10" borderId="4" xfId="2" applyFont="1" applyFill="1" applyBorder="1" applyAlignment="1">
      <alignment vertical="top" shrinkToFit="1"/>
    </xf>
    <xf numFmtId="49" fontId="9" fillId="10" borderId="2" xfId="2" applyNumberFormat="1" applyFont="1" applyFill="1" applyBorder="1" applyAlignment="1">
      <alignment horizontal="center" vertical="top" shrinkToFit="1"/>
    </xf>
    <xf numFmtId="0" fontId="9" fillId="10" borderId="2" xfId="2" applyFont="1" applyFill="1" applyBorder="1" applyAlignment="1">
      <alignment horizontal="center" vertical="top" shrinkToFit="1"/>
    </xf>
    <xf numFmtId="0" fontId="9" fillId="10" borderId="3" xfId="3" applyFont="1" applyFill="1" applyBorder="1" applyAlignment="1">
      <alignment vertical="top"/>
    </xf>
    <xf numFmtId="0" fontId="9" fillId="10" borderId="4" xfId="1" applyFont="1" applyFill="1" applyBorder="1" applyAlignment="1">
      <alignment vertical="top"/>
    </xf>
    <xf numFmtId="0" fontId="9" fillId="10" borderId="1" xfId="1" applyFont="1" applyFill="1" applyBorder="1" applyAlignment="1">
      <alignment vertical="top"/>
    </xf>
    <xf numFmtId="49" fontId="9" fillId="10" borderId="2" xfId="2" applyNumberFormat="1" applyFont="1" applyFill="1" applyBorder="1" applyAlignment="1">
      <alignment horizontal="center" vertical="top"/>
    </xf>
    <xf numFmtId="0" fontId="9" fillId="10" borderId="2" xfId="2" applyFont="1" applyFill="1" applyBorder="1" applyAlignment="1">
      <alignment horizontal="center" vertical="top"/>
    </xf>
    <xf numFmtId="0" fontId="9" fillId="10" borderId="3" xfId="3" applyFont="1" applyFill="1" applyBorder="1" applyAlignment="1">
      <alignment horizontal="left" vertical="center"/>
    </xf>
    <xf numFmtId="0" fontId="0" fillId="0" borderId="0" xfId="0" quotePrefix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0" fontId="14" fillId="0" borderId="0" xfId="0" applyFont="1">
      <alignment vertical="center"/>
    </xf>
    <xf numFmtId="0" fontId="26" fillId="0" borderId="0" xfId="0" applyFont="1">
      <alignment vertical="center"/>
    </xf>
    <xf numFmtId="0" fontId="22" fillId="0" borderId="0" xfId="0" applyFont="1">
      <alignment vertical="center"/>
    </xf>
    <xf numFmtId="0" fontId="9" fillId="12" borderId="3" xfId="1" applyFont="1" applyFill="1" applyBorder="1" applyAlignment="1">
      <alignment vertical="center"/>
    </xf>
    <xf numFmtId="0" fontId="9" fillId="12" borderId="4" xfId="1" applyFont="1" applyFill="1" applyBorder="1" applyAlignment="1">
      <alignment vertical="center"/>
    </xf>
    <xf numFmtId="0" fontId="9" fillId="12" borderId="1" xfId="1" applyFont="1" applyFill="1" applyBorder="1" applyAlignment="1">
      <alignment vertical="center"/>
    </xf>
    <xf numFmtId="0" fontId="45" fillId="13" borderId="2" xfId="0" applyFont="1" applyFill="1" applyBorder="1" applyAlignment="1">
      <alignment horizontal="center" vertical="center"/>
    </xf>
    <xf numFmtId="0" fontId="45" fillId="13" borderId="4" xfId="0" applyFont="1" applyFill="1" applyBorder="1" applyAlignment="1">
      <alignment horizontal="center" vertical="center"/>
    </xf>
    <xf numFmtId="0" fontId="0" fillId="13" borderId="2" xfId="0" applyFill="1" applyBorder="1">
      <alignment vertical="center"/>
    </xf>
    <xf numFmtId="0" fontId="50" fillId="0" borderId="0" xfId="0" applyFont="1">
      <alignment vertical="center"/>
    </xf>
    <xf numFmtId="0" fontId="0" fillId="0" borderId="2" xfId="0" quotePrefix="1" applyBorder="1">
      <alignment vertical="center"/>
    </xf>
    <xf numFmtId="0" fontId="0" fillId="0" borderId="6" xfId="0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45" fillId="13" borderId="2" xfId="0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0" fontId="15" fillId="0" borderId="2" xfId="0" applyFont="1" applyBorder="1" applyAlignment="1"/>
    <xf numFmtId="0" fontId="0" fillId="14" borderId="2" xfId="0" applyFill="1" applyBorder="1">
      <alignment vertical="center"/>
    </xf>
    <xf numFmtId="0" fontId="9" fillId="14" borderId="3" xfId="3" applyFont="1" applyFill="1" applyBorder="1" applyAlignment="1">
      <alignment vertical="top"/>
    </xf>
    <xf numFmtId="49" fontId="9" fillId="14" borderId="4" xfId="2" applyNumberFormat="1" applyFont="1" applyFill="1" applyBorder="1" applyAlignment="1">
      <alignment vertical="top"/>
    </xf>
    <xf numFmtId="49" fontId="9" fillId="8" borderId="3" xfId="5" applyNumberFormat="1" applyFont="1" applyFill="1" applyBorder="1" applyAlignment="1">
      <alignment vertical="top"/>
    </xf>
    <xf numFmtId="49" fontId="9" fillId="8" borderId="4" xfId="5" applyNumberFormat="1" applyFont="1" applyFill="1" applyBorder="1" applyAlignment="1">
      <alignment vertical="top"/>
    </xf>
    <xf numFmtId="0" fontId="9" fillId="8" borderId="3" xfId="4" applyFont="1" applyFill="1" applyBorder="1" applyAlignment="1">
      <alignment vertical="top"/>
    </xf>
    <xf numFmtId="49" fontId="9" fillId="8" borderId="4" xfId="4" applyNumberFormat="1" applyFont="1" applyFill="1" applyBorder="1" applyAlignment="1">
      <alignment vertical="top"/>
    </xf>
    <xf numFmtId="49" fontId="9" fillId="8" borderId="4" xfId="2" applyNumberFormat="1" applyFont="1" applyFill="1" applyBorder="1" applyAlignment="1">
      <alignment vertical="top"/>
    </xf>
    <xf numFmtId="0" fontId="9" fillId="8" borderId="4" xfId="1" applyFont="1" applyFill="1" applyBorder="1" applyAlignment="1">
      <alignment vertical="center"/>
    </xf>
    <xf numFmtId="0" fontId="9" fillId="8" borderId="1" xfId="1" applyFont="1" applyFill="1" applyBorder="1" applyAlignment="1">
      <alignment vertical="center"/>
    </xf>
    <xf numFmtId="49" fontId="9" fillId="8" borderId="3" xfId="3" applyNumberFormat="1" applyFont="1" applyFill="1" applyBorder="1" applyAlignment="1">
      <alignment vertical="top"/>
    </xf>
    <xf numFmtId="49" fontId="9" fillId="8" borderId="1" xfId="3" applyNumberFormat="1" applyFont="1" applyFill="1" applyBorder="1" applyAlignment="1">
      <alignment vertical="top"/>
    </xf>
    <xf numFmtId="49" fontId="9" fillId="8" borderId="1" xfId="5" applyNumberFormat="1" applyFont="1" applyFill="1" applyBorder="1" applyAlignment="1">
      <alignment vertical="top"/>
    </xf>
    <xf numFmtId="0" fontId="9" fillId="8" borderId="4" xfId="2" applyFont="1" applyFill="1" applyBorder="1" applyAlignment="1">
      <alignment vertical="top" shrinkToFit="1"/>
    </xf>
    <xf numFmtId="49" fontId="9" fillId="8" borderId="2" xfId="2" applyNumberFormat="1" applyFont="1" applyFill="1" applyBorder="1" applyAlignment="1">
      <alignment horizontal="center" vertical="top" shrinkToFit="1"/>
    </xf>
    <xf numFmtId="0" fontId="9" fillId="8" borderId="2" xfId="2" applyFont="1" applyFill="1" applyBorder="1" applyAlignment="1">
      <alignment horizontal="center" vertical="top" shrinkToFit="1"/>
    </xf>
    <xf numFmtId="0" fontId="9" fillId="8" borderId="3" xfId="3" applyFont="1" applyFill="1" applyBorder="1" applyAlignment="1">
      <alignment vertical="top"/>
    </xf>
    <xf numFmtId="0" fontId="9" fillId="8" borderId="4" xfId="3" applyFont="1" applyFill="1" applyBorder="1" applyAlignment="1">
      <alignment vertical="top"/>
    </xf>
    <xf numFmtId="0" fontId="9" fillId="8" borderId="1" xfId="3" applyFont="1" applyFill="1" applyBorder="1" applyAlignment="1">
      <alignment vertical="top"/>
    </xf>
    <xf numFmtId="20" fontId="9" fillId="6" borderId="3" xfId="3" applyNumberFormat="1" applyFont="1" applyFill="1" applyBorder="1" applyAlignment="1">
      <alignment horizontal="left"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50" fillId="6" borderId="0" xfId="0" applyFont="1" applyFill="1">
      <alignment vertical="center"/>
    </xf>
    <xf numFmtId="0" fontId="0" fillId="6" borderId="0" xfId="0" applyFill="1">
      <alignment vertical="center"/>
    </xf>
    <xf numFmtId="0" fontId="0" fillId="4" borderId="2" xfId="0" applyFill="1" applyBorder="1">
      <alignment vertical="center"/>
    </xf>
    <xf numFmtId="49" fontId="9" fillId="4" borderId="6" xfId="3" applyNumberFormat="1" applyFont="1" applyFill="1" applyBorder="1" applyAlignment="1">
      <alignment vertical="top"/>
    </xf>
    <xf numFmtId="49" fontId="9" fillId="4" borderId="7" xfId="2" applyNumberFormat="1" applyFont="1" applyFill="1" applyBorder="1" applyAlignment="1">
      <alignment vertical="top"/>
    </xf>
    <xf numFmtId="0" fontId="9" fillId="4" borderId="6" xfId="4" applyFont="1" applyFill="1" applyBorder="1" applyAlignment="1">
      <alignment vertical="top"/>
    </xf>
    <xf numFmtId="49" fontId="9" fillId="4" borderId="7" xfId="4" applyNumberFormat="1" applyFont="1" applyFill="1" applyBorder="1" applyAlignment="1">
      <alignment vertical="top"/>
    </xf>
    <xf numFmtId="49" fontId="9" fillId="4" borderId="9" xfId="3" applyNumberFormat="1" applyFont="1" applyFill="1" applyBorder="1" applyAlignment="1">
      <alignment vertical="top"/>
    </xf>
    <xf numFmtId="49" fontId="9" fillId="4" borderId="10" xfId="2" applyNumberFormat="1" applyFont="1" applyFill="1" applyBorder="1" applyAlignment="1">
      <alignment vertical="top"/>
    </xf>
    <xf numFmtId="0" fontId="9" fillId="4" borderId="9" xfId="4" applyFont="1" applyFill="1" applyBorder="1" applyAlignment="1">
      <alignment vertical="top"/>
    </xf>
    <xf numFmtId="49" fontId="9" fillId="4" borderId="10" xfId="4" applyNumberFormat="1" applyFont="1" applyFill="1" applyBorder="1" applyAlignment="1">
      <alignment vertical="top"/>
    </xf>
    <xf numFmtId="49" fontId="9" fillId="4" borderId="4" xfId="2" applyNumberFormat="1" applyFont="1" applyFill="1" applyBorder="1" applyAlignment="1">
      <alignment vertical="top"/>
    </xf>
    <xf numFmtId="0" fontId="9" fillId="4" borderId="3" xfId="4" applyFont="1" applyFill="1" applyBorder="1" applyAlignment="1">
      <alignment vertical="top"/>
    </xf>
    <xf numFmtId="49" fontId="9" fillId="4" borderId="4" xfId="4" applyNumberFormat="1" applyFont="1" applyFill="1" applyBorder="1" applyAlignment="1">
      <alignment vertical="top"/>
    </xf>
    <xf numFmtId="49" fontId="9" fillId="4" borderId="3" xfId="4" applyNumberFormat="1" applyFont="1" applyFill="1" applyBorder="1" applyAlignment="1">
      <alignment vertical="top"/>
    </xf>
    <xf numFmtId="49" fontId="9" fillId="4" borderId="1" xfId="3" applyNumberFormat="1" applyFont="1" applyFill="1" applyBorder="1" applyAlignment="1">
      <alignment vertical="top"/>
    </xf>
    <xf numFmtId="0" fontId="9" fillId="4" borderId="4" xfId="2" applyFont="1" applyFill="1" applyBorder="1" applyAlignment="1">
      <alignment vertical="top" shrinkToFit="1"/>
    </xf>
    <xf numFmtId="49" fontId="9" fillId="4" borderId="2" xfId="2" applyNumberFormat="1" applyFont="1" applyFill="1" applyBorder="1" applyAlignment="1">
      <alignment horizontal="center" vertical="top" shrinkToFit="1"/>
    </xf>
    <xf numFmtId="49" fontId="9" fillId="4" borderId="2" xfId="2" applyNumberFormat="1" applyFont="1" applyFill="1" applyBorder="1" applyAlignment="1">
      <alignment horizontal="center" vertical="top"/>
    </xf>
    <xf numFmtId="0" fontId="9" fillId="4" borderId="2" xfId="2" applyFont="1" applyFill="1" applyBorder="1" applyAlignment="1">
      <alignment horizontal="center" vertical="top"/>
    </xf>
    <xf numFmtId="0" fontId="9" fillId="4" borderId="3" xfId="3" applyFont="1" applyFill="1" applyBorder="1" applyAlignment="1">
      <alignment horizontal="left" vertical="center"/>
    </xf>
    <xf numFmtId="0" fontId="9" fillId="4" borderId="4" xfId="1" applyFont="1" applyFill="1" applyBorder="1" applyAlignment="1">
      <alignment vertical="top"/>
    </xf>
    <xf numFmtId="0" fontId="9" fillId="4" borderId="4" xfId="3" applyFont="1" applyFill="1" applyBorder="1" applyAlignment="1">
      <alignment horizontal="left" vertical="center"/>
    </xf>
    <xf numFmtId="0" fontId="9" fillId="4" borderId="1" xfId="3" applyFont="1" applyFill="1" applyBorder="1" applyAlignment="1">
      <alignment horizontal="left" vertical="center"/>
    </xf>
    <xf numFmtId="0" fontId="0" fillId="4" borderId="3" xfId="0" applyFill="1" applyBorder="1">
      <alignment vertical="center"/>
    </xf>
    <xf numFmtId="0" fontId="9" fillId="0" borderId="13" xfId="2" quotePrefix="1" applyFont="1" applyBorder="1" applyAlignment="1">
      <alignment horizontal="center" vertical="top"/>
    </xf>
    <xf numFmtId="0" fontId="9" fillId="0" borderId="15" xfId="2" quotePrefix="1" applyFont="1" applyBorder="1" applyAlignment="1">
      <alignment horizontal="center" vertical="top"/>
    </xf>
    <xf numFmtId="0" fontId="0" fillId="10" borderId="2" xfId="0" applyFill="1" applyBorder="1">
      <alignment vertical="center"/>
    </xf>
    <xf numFmtId="0" fontId="0" fillId="10" borderId="3" xfId="0" applyFill="1" applyBorder="1">
      <alignment vertical="center"/>
    </xf>
    <xf numFmtId="0" fontId="50" fillId="0" borderId="5" xfId="0" applyFont="1" applyBorder="1">
      <alignment vertical="center"/>
    </xf>
    <xf numFmtId="0" fontId="15" fillId="0" borderId="0" xfId="0" applyFont="1" applyAlignment="1"/>
    <xf numFmtId="49" fontId="9" fillId="4" borderId="3" xfId="5" applyNumberFormat="1" applyFont="1" applyFill="1" applyBorder="1" applyAlignment="1">
      <alignment vertical="top"/>
    </xf>
    <xf numFmtId="49" fontId="9" fillId="4" borderId="4" xfId="5" applyNumberFormat="1" applyFont="1" applyFill="1" applyBorder="1" applyAlignment="1">
      <alignment vertical="top"/>
    </xf>
    <xf numFmtId="49" fontId="9" fillId="4" borderId="1" xfId="5" applyNumberFormat="1" applyFont="1" applyFill="1" applyBorder="1" applyAlignment="1">
      <alignment vertical="top"/>
    </xf>
    <xf numFmtId="0" fontId="0" fillId="15" borderId="2" xfId="0" applyFill="1" applyBorder="1">
      <alignment vertical="center"/>
    </xf>
    <xf numFmtId="0" fontId="49" fillId="15" borderId="2" xfId="0" applyFont="1" applyFill="1" applyBorder="1">
      <alignment vertical="center"/>
    </xf>
    <xf numFmtId="0" fontId="9" fillId="15" borderId="2" xfId="0" applyFont="1" applyFill="1" applyBorder="1">
      <alignment vertical="center"/>
    </xf>
    <xf numFmtId="0" fontId="26" fillId="15" borderId="2" xfId="0" applyFont="1" applyFill="1" applyBorder="1">
      <alignment vertical="center"/>
    </xf>
    <xf numFmtId="0" fontId="9" fillId="4" borderId="3" xfId="3" applyFont="1" applyFill="1" applyBorder="1" applyAlignment="1">
      <alignment vertical="top"/>
    </xf>
    <xf numFmtId="49" fontId="9" fillId="4" borderId="4" xfId="3" applyNumberFormat="1" applyFont="1" applyFill="1" applyBorder="1" applyAlignment="1">
      <alignment vertical="top"/>
    </xf>
    <xf numFmtId="0" fontId="9" fillId="4" borderId="1" xfId="1" applyFont="1" applyFill="1" applyBorder="1" applyAlignment="1">
      <alignment vertical="top"/>
    </xf>
    <xf numFmtId="0" fontId="0" fillId="6" borderId="6" xfId="0" applyFill="1" applyBorder="1">
      <alignment vertical="center"/>
    </xf>
    <xf numFmtId="0" fontId="0" fillId="6" borderId="12" xfId="0" applyFill="1" applyBorder="1" applyAlignment="1">
      <alignment horizontal="left" vertical="center"/>
    </xf>
    <xf numFmtId="0" fontId="0" fillId="6" borderId="2" xfId="0" quotePrefix="1" applyFill="1" applyBorder="1">
      <alignment vertical="center"/>
    </xf>
    <xf numFmtId="56" fontId="9" fillId="0" borderId="0" xfId="1" applyNumberFormat="1" applyFont="1" applyAlignment="1">
      <alignment vertical="center"/>
    </xf>
    <xf numFmtId="49" fontId="9" fillId="12" borderId="3" xfId="3" applyNumberFormat="1" applyFont="1" applyFill="1" applyBorder="1" applyAlignment="1">
      <alignment vertical="top"/>
    </xf>
    <xf numFmtId="49" fontId="9" fillId="12" borderId="4" xfId="2" applyNumberFormat="1" applyFont="1" applyFill="1" applyBorder="1" applyAlignment="1">
      <alignment vertical="top"/>
    </xf>
    <xf numFmtId="0" fontId="9" fillId="12" borderId="3" xfId="4" applyFont="1" applyFill="1" applyBorder="1" applyAlignment="1">
      <alignment vertical="top"/>
    </xf>
    <xf numFmtId="49" fontId="9" fillId="12" borderId="4" xfId="4" applyNumberFormat="1" applyFont="1" applyFill="1" applyBorder="1" applyAlignment="1">
      <alignment vertical="top"/>
    </xf>
    <xf numFmtId="49" fontId="9" fillId="12" borderId="3" xfId="4" applyNumberFormat="1" applyFont="1" applyFill="1" applyBorder="1" applyAlignment="1">
      <alignment vertical="top"/>
    </xf>
    <xf numFmtId="49" fontId="9" fillId="12" borderId="1" xfId="3" applyNumberFormat="1" applyFont="1" applyFill="1" applyBorder="1" applyAlignment="1">
      <alignment vertical="top"/>
    </xf>
    <xf numFmtId="0" fontId="9" fillId="12" borderId="4" xfId="2" applyFont="1" applyFill="1" applyBorder="1" applyAlignment="1">
      <alignment vertical="top" shrinkToFit="1"/>
    </xf>
    <xf numFmtId="49" fontId="9" fillId="12" borderId="2" xfId="2" applyNumberFormat="1" applyFont="1" applyFill="1" applyBorder="1" applyAlignment="1">
      <alignment horizontal="center" vertical="top" shrinkToFit="1"/>
    </xf>
    <xf numFmtId="49" fontId="9" fillId="12" borderId="2" xfId="2" applyNumberFormat="1" applyFont="1" applyFill="1" applyBorder="1" applyAlignment="1">
      <alignment horizontal="center" vertical="top"/>
    </xf>
    <xf numFmtId="0" fontId="9" fillId="12" borderId="2" xfId="2" applyFont="1" applyFill="1" applyBorder="1" applyAlignment="1">
      <alignment horizontal="center" vertical="top"/>
    </xf>
    <xf numFmtId="0" fontId="9" fillId="12" borderId="3" xfId="3" applyFont="1" applyFill="1" applyBorder="1" applyAlignment="1">
      <alignment horizontal="left" vertical="center"/>
    </xf>
    <xf numFmtId="0" fontId="9" fillId="12" borderId="4" xfId="1" applyFont="1" applyFill="1" applyBorder="1" applyAlignment="1">
      <alignment vertical="top"/>
    </xf>
    <xf numFmtId="0" fontId="9" fillId="12" borderId="4" xfId="3" applyFont="1" applyFill="1" applyBorder="1" applyAlignment="1">
      <alignment horizontal="left" vertical="center"/>
    </xf>
    <xf numFmtId="0" fontId="9" fillId="12" borderId="1" xfId="3" applyFont="1" applyFill="1" applyBorder="1" applyAlignment="1">
      <alignment horizontal="left" vertical="center"/>
    </xf>
    <xf numFmtId="49" fontId="9" fillId="10" borderId="6" xfId="3" applyNumberFormat="1" applyFont="1" applyFill="1" applyBorder="1" applyAlignment="1">
      <alignment vertical="top"/>
    </xf>
    <xf numFmtId="49" fontId="9" fillId="10" borderId="7" xfId="2" applyNumberFormat="1" applyFont="1" applyFill="1" applyBorder="1" applyAlignment="1">
      <alignment vertical="top"/>
    </xf>
    <xf numFmtId="0" fontId="9" fillId="10" borderId="6" xfId="4" applyFont="1" applyFill="1" applyBorder="1" applyAlignment="1">
      <alignment vertical="top"/>
    </xf>
    <xf numFmtId="49" fontId="9" fillId="10" borderId="7" xfId="4" applyNumberFormat="1" applyFont="1" applyFill="1" applyBorder="1" applyAlignment="1">
      <alignment vertical="top"/>
    </xf>
    <xf numFmtId="0" fontId="9" fillId="10" borderId="7" xfId="4" applyFont="1" applyFill="1" applyBorder="1" applyAlignment="1">
      <alignment vertical="top"/>
    </xf>
    <xf numFmtId="0" fontId="9" fillId="10" borderId="7" xfId="1" applyFont="1" applyFill="1" applyBorder="1" applyAlignment="1">
      <alignment vertical="center"/>
    </xf>
    <xf numFmtId="49" fontId="9" fillId="10" borderId="8" xfId="3" applyNumberFormat="1" applyFont="1" applyFill="1" applyBorder="1" applyAlignment="1">
      <alignment vertical="top"/>
    </xf>
    <xf numFmtId="0" fontId="9" fillId="10" borderId="8" xfId="2" applyFont="1" applyFill="1" applyBorder="1" applyAlignment="1">
      <alignment vertical="top" shrinkToFit="1"/>
    </xf>
    <xf numFmtId="49" fontId="9" fillId="10" borderId="12" xfId="2" applyNumberFormat="1" applyFont="1" applyFill="1" applyBorder="1" applyAlignment="1">
      <alignment horizontal="center" vertical="top" shrinkToFit="1"/>
    </xf>
    <xf numFmtId="49" fontId="9" fillId="10" borderId="12" xfId="2" applyNumberFormat="1" applyFont="1" applyFill="1" applyBorder="1" applyAlignment="1">
      <alignment horizontal="center" vertical="top"/>
    </xf>
    <xf numFmtId="0" fontId="9" fillId="10" borderId="12" xfId="2" applyFont="1" applyFill="1" applyBorder="1" applyAlignment="1">
      <alignment horizontal="center" vertical="top"/>
    </xf>
    <xf numFmtId="0" fontId="9" fillId="10" borderId="6" xfId="3" applyFont="1" applyFill="1" applyBorder="1" applyAlignment="1">
      <alignment horizontal="left" vertical="center"/>
    </xf>
    <xf numFmtId="0" fontId="9" fillId="10" borderId="7" xfId="1" applyFont="1" applyFill="1" applyBorder="1" applyAlignment="1">
      <alignment vertical="top"/>
    </xf>
    <xf numFmtId="0" fontId="9" fillId="10" borderId="8" xfId="1" applyFont="1" applyFill="1" applyBorder="1" applyAlignment="1">
      <alignment vertical="top"/>
    </xf>
    <xf numFmtId="49" fontId="9" fillId="10" borderId="5" xfId="3" applyNumberFormat="1" applyFont="1" applyFill="1" applyBorder="1" applyAlignment="1">
      <alignment vertical="top"/>
    </xf>
    <xf numFmtId="49" fontId="9" fillId="10" borderId="0" xfId="2" applyNumberFormat="1" applyFont="1" applyFill="1" applyAlignment="1">
      <alignment vertical="top"/>
    </xf>
    <xf numFmtId="0" fontId="9" fillId="10" borderId="5" xfId="4" applyFont="1" applyFill="1" applyBorder="1" applyAlignment="1">
      <alignment vertical="top"/>
    </xf>
    <xf numFmtId="49" fontId="9" fillId="10" borderId="0" xfId="4" applyNumberFormat="1" applyFont="1" applyFill="1" applyAlignment="1">
      <alignment vertical="top"/>
    </xf>
    <xf numFmtId="49" fontId="9" fillId="10" borderId="5" xfId="4" applyNumberFormat="1" applyFont="1" applyFill="1" applyBorder="1" applyAlignment="1">
      <alignment vertical="top"/>
    </xf>
    <xf numFmtId="0" fontId="9" fillId="10" borderId="0" xfId="1" applyFont="1" applyFill="1" applyAlignment="1">
      <alignment vertical="center"/>
    </xf>
    <xf numFmtId="49" fontId="9" fillId="10" borderId="14" xfId="3" applyNumberFormat="1" applyFont="1" applyFill="1" applyBorder="1" applyAlignment="1">
      <alignment vertical="top"/>
    </xf>
    <xf numFmtId="0" fontId="9" fillId="10" borderId="14" xfId="2" applyFont="1" applyFill="1" applyBorder="1" applyAlignment="1">
      <alignment vertical="top" shrinkToFit="1"/>
    </xf>
    <xf numFmtId="49" fontId="9" fillId="10" borderId="15" xfId="2" applyNumberFormat="1" applyFont="1" applyFill="1" applyBorder="1" applyAlignment="1">
      <alignment horizontal="center" vertical="top" shrinkToFit="1"/>
    </xf>
    <xf numFmtId="49" fontId="9" fillId="10" borderId="15" xfId="2" applyNumberFormat="1" applyFont="1" applyFill="1" applyBorder="1" applyAlignment="1">
      <alignment horizontal="center" vertical="top"/>
    </xf>
    <xf numFmtId="0" fontId="9" fillId="10" borderId="15" xfId="2" applyFont="1" applyFill="1" applyBorder="1" applyAlignment="1">
      <alignment horizontal="center" vertical="top"/>
    </xf>
    <xf numFmtId="0" fontId="9" fillId="10" borderId="5" xfId="3" applyFont="1" applyFill="1" applyBorder="1" applyAlignment="1">
      <alignment horizontal="left" vertical="center"/>
    </xf>
    <xf numFmtId="0" fontId="9" fillId="10" borderId="0" xfId="1" applyFont="1" applyFill="1" applyAlignment="1">
      <alignment vertical="top"/>
    </xf>
    <xf numFmtId="0" fontId="9" fillId="10" borderId="0" xfId="3" applyFont="1" applyFill="1" applyAlignment="1">
      <alignment horizontal="left" vertical="center"/>
    </xf>
    <xf numFmtId="0" fontId="9" fillId="10" borderId="14" xfId="3" applyFont="1" applyFill="1" applyBorder="1" applyAlignment="1">
      <alignment horizontal="left" vertical="center"/>
    </xf>
    <xf numFmtId="49" fontId="9" fillId="10" borderId="9" xfId="3" applyNumberFormat="1" applyFont="1" applyFill="1" applyBorder="1" applyAlignment="1">
      <alignment vertical="top"/>
    </xf>
    <xf numFmtId="49" fontId="9" fillId="10" borderId="10" xfId="2" applyNumberFormat="1" applyFont="1" applyFill="1" applyBorder="1" applyAlignment="1">
      <alignment vertical="top"/>
    </xf>
    <xf numFmtId="0" fontId="9" fillId="10" borderId="9" xfId="4" applyFont="1" applyFill="1" applyBorder="1" applyAlignment="1">
      <alignment vertical="top"/>
    </xf>
    <xf numFmtId="49" fontId="9" fillId="10" borderId="10" xfId="4" applyNumberFormat="1" applyFont="1" applyFill="1" applyBorder="1" applyAlignment="1">
      <alignment vertical="top"/>
    </xf>
    <xf numFmtId="49" fontId="9" fillId="10" borderId="9" xfId="4" applyNumberFormat="1" applyFont="1" applyFill="1" applyBorder="1" applyAlignment="1">
      <alignment vertical="top"/>
    </xf>
    <xf numFmtId="0" fontId="9" fillId="10" borderId="10" xfId="1" applyFont="1" applyFill="1" applyBorder="1" applyAlignment="1">
      <alignment vertical="center"/>
    </xf>
    <xf numFmtId="49" fontId="9" fillId="10" borderId="11" xfId="3" applyNumberFormat="1" applyFont="1" applyFill="1" applyBorder="1" applyAlignment="1">
      <alignment vertical="top"/>
    </xf>
    <xf numFmtId="0" fontId="9" fillId="10" borderId="11" xfId="2" applyFont="1" applyFill="1" applyBorder="1" applyAlignment="1">
      <alignment vertical="top" shrinkToFit="1"/>
    </xf>
    <xf numFmtId="49" fontId="9" fillId="10" borderId="13" xfId="2" applyNumberFormat="1" applyFont="1" applyFill="1" applyBorder="1" applyAlignment="1">
      <alignment horizontal="center" vertical="top" shrinkToFit="1"/>
    </xf>
    <xf numFmtId="49" fontId="9" fillId="10" borderId="13" xfId="2" applyNumberFormat="1" applyFont="1" applyFill="1" applyBorder="1" applyAlignment="1">
      <alignment horizontal="center" vertical="top"/>
    </xf>
    <xf numFmtId="0" fontId="9" fillId="10" borderId="13" xfId="2" applyFont="1" applyFill="1" applyBorder="1" applyAlignment="1">
      <alignment horizontal="center" vertical="top"/>
    </xf>
    <xf numFmtId="0" fontId="9" fillId="10" borderId="9" xfId="3" applyFont="1" applyFill="1" applyBorder="1" applyAlignment="1">
      <alignment horizontal="left" vertical="center"/>
    </xf>
    <xf numFmtId="0" fontId="9" fillId="10" borderId="10" xfId="1" applyFont="1" applyFill="1" applyBorder="1" applyAlignment="1">
      <alignment vertical="top"/>
    </xf>
    <xf numFmtId="0" fontId="9" fillId="10" borderId="10" xfId="3" applyFont="1" applyFill="1" applyBorder="1" applyAlignment="1">
      <alignment horizontal="left" vertical="center"/>
    </xf>
    <xf numFmtId="0" fontId="9" fillId="10" borderId="11" xfId="3" applyFont="1" applyFill="1" applyBorder="1" applyAlignment="1">
      <alignment horizontal="left" vertical="center"/>
    </xf>
    <xf numFmtId="0" fontId="9" fillId="0" borderId="7" xfId="4" applyFont="1" applyBorder="1" applyAlignment="1">
      <alignment vertical="top"/>
    </xf>
    <xf numFmtId="0" fontId="9" fillId="0" borderId="8" xfId="2" applyFont="1" applyBorder="1" applyAlignment="1">
      <alignment vertical="top" shrinkToFit="1"/>
    </xf>
    <xf numFmtId="0" fontId="9" fillId="0" borderId="6" xfId="3" applyFont="1" applyBorder="1" applyAlignment="1">
      <alignment horizontal="left" vertical="center"/>
    </xf>
    <xf numFmtId="0" fontId="9" fillId="0" borderId="10" xfId="3" applyFont="1" applyBorder="1" applyAlignment="1">
      <alignment horizontal="left" vertical="center"/>
    </xf>
    <xf numFmtId="0" fontId="9" fillId="0" borderId="11" xfId="3" applyFont="1" applyBorder="1" applyAlignment="1">
      <alignment horizontal="left" vertical="center"/>
    </xf>
    <xf numFmtId="49" fontId="9" fillId="2" borderId="3" xfId="4" applyNumberFormat="1" applyFont="1" applyFill="1" applyBorder="1" applyAlignment="1">
      <alignment vertical="top"/>
    </xf>
    <xf numFmtId="49" fontId="9" fillId="2" borderId="4" xfId="4" applyNumberFormat="1" applyFont="1" applyFill="1" applyBorder="1" applyAlignment="1">
      <alignment vertical="top"/>
    </xf>
    <xf numFmtId="49" fontId="9" fillId="2" borderId="4" xfId="2" applyNumberFormat="1" applyFont="1" applyFill="1" applyBorder="1" applyAlignment="1">
      <alignment vertical="top"/>
    </xf>
    <xf numFmtId="49" fontId="9" fillId="0" borderId="0" xfId="3" applyNumberFormat="1" applyFont="1" applyAlignment="1">
      <alignment vertical="top"/>
    </xf>
    <xf numFmtId="0" fontId="9" fillId="0" borderId="0" xfId="2" quotePrefix="1" applyFont="1" applyAlignment="1">
      <alignment horizontal="center" vertical="top"/>
    </xf>
    <xf numFmtId="49" fontId="9" fillId="0" borderId="0" xfId="4" applyNumberFormat="1" applyFont="1" applyAlignment="1">
      <alignment vertical="top"/>
    </xf>
    <xf numFmtId="49" fontId="9" fillId="0" borderId="0" xfId="2" applyNumberFormat="1" applyFont="1" applyAlignment="1">
      <alignment vertical="top"/>
    </xf>
    <xf numFmtId="0" fontId="9" fillId="0" borderId="0" xfId="2" applyFont="1" applyAlignment="1">
      <alignment horizontal="right" vertical="top" shrinkToFit="1"/>
    </xf>
    <xf numFmtId="49" fontId="9" fillId="0" borderId="0" xfId="2" applyNumberFormat="1" applyFont="1" applyAlignment="1">
      <alignment horizontal="center" vertical="top" shrinkToFit="1"/>
    </xf>
    <xf numFmtId="0" fontId="9" fillId="0" borderId="0" xfId="2" applyFont="1" applyAlignment="1">
      <alignment horizontal="center" vertical="top" shrinkToFit="1"/>
    </xf>
    <xf numFmtId="0" fontId="9" fillId="0" borderId="0" xfId="3" applyFont="1" applyAlignment="1">
      <alignment vertical="top"/>
    </xf>
    <xf numFmtId="0" fontId="9" fillId="4" borderId="4" xfId="4" applyFont="1" applyFill="1" applyBorder="1" applyAlignment="1">
      <alignment vertical="top"/>
    </xf>
    <xf numFmtId="0" fontId="9" fillId="4" borderId="1" xfId="2" applyFont="1" applyFill="1" applyBorder="1" applyAlignment="1">
      <alignment vertical="top" shrinkToFit="1"/>
    </xf>
    <xf numFmtId="49" fontId="9" fillId="2" borderId="1" xfId="4" applyNumberFormat="1" applyFont="1" applyFill="1" applyBorder="1" applyAlignment="1">
      <alignment vertical="top"/>
    </xf>
    <xf numFmtId="49" fontId="9" fillId="12" borderId="3" xfId="5" applyNumberFormat="1" applyFont="1" applyFill="1" applyBorder="1" applyAlignment="1">
      <alignment vertical="top"/>
    </xf>
    <xf numFmtId="49" fontId="9" fillId="12" borderId="4" xfId="5" applyNumberFormat="1" applyFont="1" applyFill="1" applyBorder="1" applyAlignment="1">
      <alignment vertical="top"/>
    </xf>
    <xf numFmtId="49" fontId="9" fillId="12" borderId="1" xfId="5" applyNumberFormat="1" applyFont="1" applyFill="1" applyBorder="1" applyAlignment="1">
      <alignment vertical="top"/>
    </xf>
    <xf numFmtId="49" fontId="9" fillId="4" borderId="4" xfId="3" applyNumberFormat="1" applyFont="1" applyFill="1" applyBorder="1">
      <alignment vertical="center"/>
    </xf>
    <xf numFmtId="0" fontId="9" fillId="4" borderId="2" xfId="2" applyFont="1" applyFill="1" applyBorder="1" applyAlignment="1">
      <alignment horizontal="center" vertical="top" shrinkToFit="1"/>
    </xf>
    <xf numFmtId="0" fontId="9" fillId="4" borderId="4" xfId="3" applyFont="1" applyFill="1" applyBorder="1" applyAlignment="1">
      <alignment vertical="top"/>
    </xf>
    <xf numFmtId="0" fontId="9" fillId="4" borderId="1" xfId="3" applyFont="1" applyFill="1" applyBorder="1" applyAlignment="1">
      <alignment vertical="top"/>
    </xf>
    <xf numFmtId="0" fontId="9" fillId="12" borderId="4" xfId="4" applyFont="1" applyFill="1" applyBorder="1" applyAlignment="1">
      <alignment vertical="top"/>
    </xf>
    <xf numFmtId="0" fontId="9" fillId="12" borderId="1" xfId="1" applyFont="1" applyFill="1" applyBorder="1" applyAlignment="1">
      <alignment vertical="top"/>
    </xf>
    <xf numFmtId="49" fontId="9" fillId="4" borderId="6" xfId="4" applyNumberFormat="1" applyFont="1" applyFill="1" applyBorder="1" applyAlignment="1">
      <alignment vertical="top"/>
    </xf>
    <xf numFmtId="0" fontId="9" fillId="4" borderId="7" xfId="1" applyFont="1" applyFill="1" applyBorder="1" applyAlignment="1">
      <alignment vertical="center"/>
    </xf>
    <xf numFmtId="49" fontId="9" fillId="4" borderId="8" xfId="3" applyNumberFormat="1" applyFont="1" applyFill="1" applyBorder="1" applyAlignment="1">
      <alignment vertical="top"/>
    </xf>
    <xf numFmtId="49" fontId="9" fillId="4" borderId="7" xfId="5" applyNumberFormat="1" applyFont="1" applyFill="1" applyBorder="1" applyAlignment="1">
      <alignment vertical="top"/>
    </xf>
    <xf numFmtId="49" fontId="9" fillId="4" borderId="8" xfId="5" applyNumberFormat="1" applyFont="1" applyFill="1" applyBorder="1" applyAlignment="1">
      <alignment vertical="top"/>
    </xf>
    <xf numFmtId="49" fontId="9" fillId="4" borderId="12" xfId="2" applyNumberFormat="1" applyFont="1" applyFill="1" applyBorder="1" applyAlignment="1">
      <alignment horizontal="center" vertical="top" shrinkToFit="1"/>
    </xf>
    <xf numFmtId="49" fontId="9" fillId="4" borderId="12" xfId="2" applyNumberFormat="1" applyFont="1" applyFill="1" applyBorder="1" applyAlignment="1">
      <alignment horizontal="center" vertical="top"/>
    </xf>
    <xf numFmtId="0" fontId="9" fillId="4" borderId="12" xfId="2" applyFont="1" applyFill="1" applyBorder="1" applyAlignment="1">
      <alignment horizontal="center" vertical="top"/>
    </xf>
    <xf numFmtId="0" fontId="9" fillId="4" borderId="6" xfId="3" applyFont="1" applyFill="1" applyBorder="1" applyAlignment="1">
      <alignment horizontal="left" vertical="center"/>
    </xf>
    <xf numFmtId="0" fontId="9" fillId="4" borderId="7" xfId="1" applyFont="1" applyFill="1" applyBorder="1" applyAlignment="1">
      <alignment vertical="top"/>
    </xf>
    <xf numFmtId="0" fontId="9" fillId="4" borderId="8" xfId="1" applyFont="1" applyFill="1" applyBorder="1" applyAlignment="1">
      <alignment vertical="top"/>
    </xf>
    <xf numFmtId="0" fontId="9" fillId="4" borderId="7" xfId="2" applyFont="1" applyFill="1" applyBorder="1" applyAlignment="1">
      <alignment vertical="top" shrinkToFit="1"/>
    </xf>
    <xf numFmtId="0" fontId="1" fillId="0" borderId="2" xfId="10" applyFont="1" applyBorder="1">
      <alignment vertical="center"/>
    </xf>
    <xf numFmtId="0" fontId="1" fillId="0" borderId="0" xfId="10" applyFont="1">
      <alignment vertical="center"/>
    </xf>
    <xf numFmtId="0" fontId="19" fillId="3" borderId="3" xfId="2" applyFont="1" applyFill="1" applyBorder="1" applyAlignment="1">
      <alignment horizontal="center" vertical="center"/>
    </xf>
    <xf numFmtId="0" fontId="19" fillId="3" borderId="4" xfId="2" applyFont="1" applyFill="1" applyBorder="1" applyAlignment="1">
      <alignment horizontal="center" vertical="center"/>
    </xf>
    <xf numFmtId="0" fontId="19" fillId="3" borderId="1" xfId="2" applyFont="1" applyFill="1" applyBorder="1" applyAlignment="1">
      <alignment horizontal="center" vertical="center"/>
    </xf>
    <xf numFmtId="0" fontId="19" fillId="3" borderId="3" xfId="1" applyFont="1" applyFill="1" applyBorder="1" applyAlignment="1">
      <alignment horizontal="center" vertical="center"/>
    </xf>
    <xf numFmtId="0" fontId="19" fillId="3" borderId="4" xfId="1" applyFont="1" applyFill="1" applyBorder="1" applyAlignment="1">
      <alignment horizontal="center" vertical="center"/>
    </xf>
    <xf numFmtId="0" fontId="19" fillId="3" borderId="1" xfId="1" applyFont="1" applyFill="1" applyBorder="1" applyAlignment="1">
      <alignment horizontal="center" vertical="center"/>
    </xf>
    <xf numFmtId="14" fontId="15" fillId="0" borderId="3" xfId="1" applyNumberFormat="1" applyFont="1" applyBorder="1" applyAlignment="1">
      <alignment horizontal="center" vertical="center"/>
    </xf>
    <xf numFmtId="14" fontId="15" fillId="0" borderId="4" xfId="1" applyNumberFormat="1" applyFont="1" applyBorder="1" applyAlignment="1">
      <alignment horizontal="center" vertical="center"/>
    </xf>
    <xf numFmtId="14" fontId="15" fillId="0" borderId="1" xfId="1" applyNumberFormat="1" applyFont="1" applyBorder="1" applyAlignment="1">
      <alignment horizontal="center" vertical="center"/>
    </xf>
    <xf numFmtId="14" fontId="15" fillId="0" borderId="3" xfId="1" applyNumberFormat="1" applyFont="1" applyBorder="1" applyAlignment="1">
      <alignment horizontal="center" vertical="top"/>
    </xf>
    <xf numFmtId="14" fontId="15" fillId="0" borderId="4" xfId="1" applyNumberFormat="1" applyFont="1" applyBorder="1" applyAlignment="1">
      <alignment horizontal="center" vertical="top"/>
    </xf>
    <xf numFmtId="14" fontId="15" fillId="0" borderId="1" xfId="1" applyNumberFormat="1" applyFont="1" applyBorder="1" applyAlignment="1">
      <alignment horizontal="center" vertical="top"/>
    </xf>
    <xf numFmtId="0" fontId="20" fillId="3" borderId="6" xfId="1" applyFont="1" applyFill="1" applyBorder="1" applyAlignment="1">
      <alignment horizontal="center" vertical="center"/>
    </xf>
    <xf numFmtId="0" fontId="20" fillId="3" borderId="7" xfId="1" applyFont="1" applyFill="1" applyBorder="1" applyAlignment="1">
      <alignment horizontal="center" vertical="center"/>
    </xf>
    <xf numFmtId="0" fontId="20" fillId="3" borderId="8" xfId="1" applyFont="1" applyFill="1" applyBorder="1" applyAlignment="1">
      <alignment horizontal="center" vertical="center"/>
    </xf>
    <xf numFmtId="0" fontId="20" fillId="3" borderId="5" xfId="1" applyFont="1" applyFill="1" applyBorder="1" applyAlignment="1">
      <alignment horizontal="center" vertical="center"/>
    </xf>
    <xf numFmtId="0" fontId="20" fillId="3" borderId="0" xfId="1" applyFont="1" applyFill="1" applyAlignment="1">
      <alignment horizontal="center" vertical="center"/>
    </xf>
    <xf numFmtId="0" fontId="20" fillId="3" borderId="14" xfId="1" applyFont="1" applyFill="1" applyBorder="1" applyAlignment="1">
      <alignment horizontal="center" vertical="center"/>
    </xf>
    <xf numFmtId="0" fontId="20" fillId="3" borderId="9" xfId="1" applyFont="1" applyFill="1" applyBorder="1" applyAlignment="1">
      <alignment horizontal="center" vertical="center"/>
    </xf>
    <xf numFmtId="0" fontId="20" fillId="3" borderId="10" xfId="1" applyFont="1" applyFill="1" applyBorder="1" applyAlignment="1">
      <alignment horizontal="center" vertical="center"/>
    </xf>
    <xf numFmtId="0" fontId="20" fillId="3" borderId="11" xfId="1" applyFont="1" applyFill="1" applyBorder="1" applyAlignment="1">
      <alignment horizontal="center" vertical="center"/>
    </xf>
    <xf numFmtId="0" fontId="16" fillId="0" borderId="6" xfId="1" applyFont="1" applyBorder="1" applyAlignment="1">
      <alignment horizontal="center" vertical="center" wrapText="1"/>
    </xf>
    <xf numFmtId="0" fontId="16" fillId="0" borderId="7" xfId="1" applyFont="1" applyBorder="1" applyAlignment="1">
      <alignment horizontal="center" vertical="center" wrapText="1"/>
    </xf>
    <xf numFmtId="0" fontId="16" fillId="0" borderId="8" xfId="1" applyFont="1" applyBorder="1" applyAlignment="1">
      <alignment horizontal="center" vertical="center" wrapText="1"/>
    </xf>
    <xf numFmtId="0" fontId="16" fillId="0" borderId="5" xfId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6" fillId="0" borderId="14" xfId="1" applyFont="1" applyBorder="1" applyAlignment="1">
      <alignment horizontal="center" vertical="center" wrapText="1"/>
    </xf>
    <xf numFmtId="0" fontId="16" fillId="0" borderId="9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center" vertical="center" wrapText="1"/>
    </xf>
    <xf numFmtId="0" fontId="16" fillId="0" borderId="11" xfId="1" applyFont="1" applyBorder="1" applyAlignment="1">
      <alignment horizontal="center" vertical="center" wrapText="1"/>
    </xf>
    <xf numFmtId="49" fontId="16" fillId="0" borderId="6" xfId="1" applyNumberFormat="1" applyFont="1" applyBorder="1" applyAlignment="1">
      <alignment horizontal="center" vertical="center" shrinkToFit="1"/>
    </xf>
    <xf numFmtId="49" fontId="16" fillId="0" borderId="7" xfId="1" applyNumberFormat="1" applyFont="1" applyBorder="1" applyAlignment="1">
      <alignment horizontal="center" vertical="center" shrinkToFit="1"/>
    </xf>
    <xf numFmtId="49" fontId="16" fillId="0" borderId="8" xfId="1" applyNumberFormat="1" applyFont="1" applyBorder="1" applyAlignment="1">
      <alignment horizontal="center" vertical="center" shrinkToFit="1"/>
    </xf>
    <xf numFmtId="49" fontId="16" fillId="0" borderId="5" xfId="1" applyNumberFormat="1" applyFont="1" applyBorder="1" applyAlignment="1">
      <alignment horizontal="center" vertical="center" shrinkToFit="1"/>
    </xf>
    <xf numFmtId="49" fontId="16" fillId="0" borderId="0" xfId="1" applyNumberFormat="1" applyFont="1" applyAlignment="1">
      <alignment horizontal="center" vertical="center" shrinkToFit="1"/>
    </xf>
    <xf numFmtId="49" fontId="16" fillId="0" borderId="14" xfId="1" applyNumberFormat="1" applyFont="1" applyBorder="1" applyAlignment="1">
      <alignment horizontal="center" vertical="center" shrinkToFit="1"/>
    </xf>
    <xf numFmtId="49" fontId="16" fillId="0" borderId="9" xfId="1" applyNumberFormat="1" applyFont="1" applyBorder="1" applyAlignment="1">
      <alignment horizontal="center" vertical="center" shrinkToFit="1"/>
    </xf>
    <xf numFmtId="49" fontId="16" fillId="0" borderId="10" xfId="1" applyNumberFormat="1" applyFont="1" applyBorder="1" applyAlignment="1">
      <alignment horizontal="center" vertical="center" shrinkToFit="1"/>
    </xf>
    <xf numFmtId="49" fontId="16" fillId="0" borderId="11" xfId="1" applyNumberFormat="1" applyFont="1" applyBorder="1" applyAlignment="1">
      <alignment horizontal="center" vertical="center" shrinkToFit="1"/>
    </xf>
    <xf numFmtId="0" fontId="16" fillId="0" borderId="6" xfId="1" applyFont="1" applyBorder="1" applyAlignment="1">
      <alignment horizontal="center" vertical="center" shrinkToFit="1"/>
    </xf>
    <xf numFmtId="0" fontId="16" fillId="0" borderId="7" xfId="1" applyFont="1" applyBorder="1" applyAlignment="1">
      <alignment horizontal="center" vertical="center" shrinkToFit="1"/>
    </xf>
    <xf numFmtId="0" fontId="16" fillId="0" borderId="8" xfId="1" applyFont="1" applyBorder="1" applyAlignment="1">
      <alignment horizontal="center" vertical="center" shrinkToFit="1"/>
    </xf>
    <xf numFmtId="0" fontId="16" fillId="0" borderId="5" xfId="1" applyFont="1" applyBorder="1" applyAlignment="1">
      <alignment horizontal="center" vertical="center" shrinkToFit="1"/>
    </xf>
    <xf numFmtId="0" fontId="16" fillId="0" borderId="0" xfId="1" applyFont="1" applyAlignment="1">
      <alignment horizontal="center" vertical="center" shrinkToFit="1"/>
    </xf>
    <xf numFmtId="0" fontId="16" fillId="0" borderId="14" xfId="1" applyFont="1" applyBorder="1" applyAlignment="1">
      <alignment horizontal="center" vertical="center" shrinkToFit="1"/>
    </xf>
    <xf numFmtId="0" fontId="16" fillId="0" borderId="9" xfId="1" applyFont="1" applyBorder="1" applyAlignment="1">
      <alignment horizontal="center" vertical="center" shrinkToFit="1"/>
    </xf>
    <xf numFmtId="0" fontId="16" fillId="0" borderId="10" xfId="1" applyFont="1" applyBorder="1" applyAlignment="1">
      <alignment horizontal="center" vertical="center" shrinkToFit="1"/>
    </xf>
    <xf numFmtId="0" fontId="16" fillId="0" borderId="11" xfId="1" applyFont="1" applyBorder="1" applyAlignment="1">
      <alignment horizontal="center" vertical="center" shrinkToFit="1"/>
    </xf>
    <xf numFmtId="0" fontId="19" fillId="3" borderId="3" xfId="1" applyFont="1" applyFill="1" applyBorder="1" applyAlignment="1">
      <alignment horizontal="center" vertical="top"/>
    </xf>
    <xf numFmtId="0" fontId="19" fillId="3" borderId="4" xfId="1" applyFont="1" applyFill="1" applyBorder="1" applyAlignment="1">
      <alignment horizontal="center" vertical="top"/>
    </xf>
    <xf numFmtId="0" fontId="19" fillId="3" borderId="1" xfId="1" applyFont="1" applyFill="1" applyBorder="1" applyAlignment="1">
      <alignment horizontal="center" vertical="top"/>
    </xf>
    <xf numFmtId="0" fontId="19" fillId="3" borderId="8" xfId="2" applyFont="1" applyFill="1" applyBorder="1" applyAlignment="1">
      <alignment horizontal="center" vertical="center" shrinkToFit="1"/>
    </xf>
    <xf numFmtId="0" fontId="19" fillId="3" borderId="11" xfId="2" applyFont="1" applyFill="1" applyBorder="1" applyAlignment="1">
      <alignment horizontal="center" vertical="center" shrinkToFit="1"/>
    </xf>
    <xf numFmtId="0" fontId="19" fillId="3" borderId="12" xfId="2" applyFont="1" applyFill="1" applyBorder="1" applyAlignment="1">
      <alignment horizontal="center" vertical="center" textRotation="255" shrinkToFit="1"/>
    </xf>
    <xf numFmtId="0" fontId="19" fillId="3" borderId="13" xfId="2" applyFont="1" applyFill="1" applyBorder="1" applyAlignment="1">
      <alignment horizontal="center" vertical="center" textRotation="255" shrinkToFit="1"/>
    </xf>
    <xf numFmtId="0" fontId="19" fillId="3" borderId="6" xfId="2" applyFont="1" applyFill="1" applyBorder="1" applyAlignment="1">
      <alignment horizontal="center" vertical="top"/>
    </xf>
    <xf numFmtId="0" fontId="19" fillId="3" borderId="7" xfId="2" applyFont="1" applyFill="1" applyBorder="1" applyAlignment="1">
      <alignment horizontal="center" vertical="top"/>
    </xf>
    <xf numFmtId="0" fontId="19" fillId="3" borderId="8" xfId="2" applyFont="1" applyFill="1" applyBorder="1" applyAlignment="1">
      <alignment horizontal="center" vertical="top"/>
    </xf>
    <xf numFmtId="0" fontId="19" fillId="3" borderId="9" xfId="2" applyFont="1" applyFill="1" applyBorder="1" applyAlignment="1">
      <alignment horizontal="center" vertical="top"/>
    </xf>
    <xf numFmtId="0" fontId="19" fillId="3" borderId="10" xfId="2" applyFont="1" applyFill="1" applyBorder="1" applyAlignment="1">
      <alignment horizontal="center" vertical="top"/>
    </xf>
    <xf numFmtId="0" fontId="19" fillId="3" borderId="11" xfId="2" applyFont="1" applyFill="1" applyBorder="1" applyAlignment="1">
      <alignment horizontal="center" vertical="top"/>
    </xf>
    <xf numFmtId="0" fontId="19" fillId="3" borderId="12" xfId="2" applyFont="1" applyFill="1" applyBorder="1" applyAlignment="1">
      <alignment horizontal="center" vertical="center" shrinkToFit="1"/>
    </xf>
    <xf numFmtId="0" fontId="19" fillId="3" borderId="13" xfId="2" applyFont="1" applyFill="1" applyBorder="1" applyAlignment="1">
      <alignment horizontal="center" vertical="center" shrinkToFit="1"/>
    </xf>
    <xf numFmtId="0" fontId="19" fillId="3" borderId="3" xfId="2" applyFont="1" applyFill="1" applyBorder="1" applyAlignment="1">
      <alignment horizontal="center" vertical="center" shrinkToFit="1"/>
    </xf>
    <xf numFmtId="0" fontId="19" fillId="3" borderId="4" xfId="2" applyFont="1" applyFill="1" applyBorder="1" applyAlignment="1">
      <alignment horizontal="center" vertical="center" shrinkToFit="1"/>
    </xf>
    <xf numFmtId="0" fontId="19" fillId="3" borderId="1" xfId="2" applyFont="1" applyFill="1" applyBorder="1" applyAlignment="1">
      <alignment horizontal="center" vertical="center" shrinkToFit="1"/>
    </xf>
    <xf numFmtId="0" fontId="15" fillId="0" borderId="3" xfId="1" quotePrefix="1" applyFont="1" applyBorder="1" applyAlignment="1">
      <alignment vertical="top"/>
    </xf>
    <xf numFmtId="0" fontId="15" fillId="0" borderId="4" xfId="1" quotePrefix="1" applyFont="1" applyBorder="1" applyAlignment="1">
      <alignment vertical="top"/>
    </xf>
    <xf numFmtId="0" fontId="15" fillId="0" borderId="1" xfId="1" quotePrefix="1" applyFont="1" applyBorder="1" applyAlignment="1">
      <alignment vertical="top"/>
    </xf>
    <xf numFmtId="14" fontId="15" fillId="0" borderId="3" xfId="1" applyNumberFormat="1" applyFont="1" applyBorder="1" applyAlignment="1">
      <alignment vertical="top"/>
    </xf>
    <xf numFmtId="14" fontId="15" fillId="0" borderId="4" xfId="1" applyNumberFormat="1" applyFont="1" applyBorder="1" applyAlignment="1">
      <alignment vertical="top"/>
    </xf>
    <xf numFmtId="14" fontId="15" fillId="0" borderId="1" xfId="1" applyNumberFormat="1" applyFont="1" applyBorder="1" applyAlignment="1">
      <alignment vertical="top"/>
    </xf>
    <xf numFmtId="0" fontId="19" fillId="3" borderId="6" xfId="2" applyFont="1" applyFill="1" applyBorder="1" applyAlignment="1">
      <alignment horizontal="center" vertical="center"/>
    </xf>
    <xf numFmtId="0" fontId="19" fillId="3" borderId="7" xfId="2" applyFont="1" applyFill="1" applyBorder="1" applyAlignment="1">
      <alignment horizontal="center" vertical="center"/>
    </xf>
    <xf numFmtId="0" fontId="19" fillId="3" borderId="9" xfId="2" applyFont="1" applyFill="1" applyBorder="1" applyAlignment="1">
      <alignment horizontal="center" vertical="center"/>
    </xf>
    <xf numFmtId="0" fontId="19" fillId="3" borderId="10" xfId="2" applyFont="1" applyFill="1" applyBorder="1" applyAlignment="1">
      <alignment horizontal="center" vertical="center"/>
    </xf>
    <xf numFmtId="0" fontId="19" fillId="3" borderId="8" xfId="2" applyFont="1" applyFill="1" applyBorder="1" applyAlignment="1">
      <alignment horizontal="center" vertical="center"/>
    </xf>
    <xf numFmtId="0" fontId="19" fillId="3" borderId="11" xfId="2" applyFont="1" applyFill="1" applyBorder="1" applyAlignment="1">
      <alignment horizontal="center" vertical="center"/>
    </xf>
    <xf numFmtId="0" fontId="25" fillId="3" borderId="6" xfId="1" applyFont="1" applyFill="1" applyBorder="1" applyAlignment="1">
      <alignment horizontal="center" vertical="center"/>
    </xf>
    <xf numFmtId="0" fontId="25" fillId="3" borderId="7" xfId="1" applyFont="1" applyFill="1" applyBorder="1" applyAlignment="1">
      <alignment horizontal="center" vertical="center"/>
    </xf>
    <xf numFmtId="0" fontId="25" fillId="3" borderId="8" xfId="1" applyFont="1" applyFill="1" applyBorder="1" applyAlignment="1">
      <alignment horizontal="center" vertical="center"/>
    </xf>
    <xf numFmtId="0" fontId="25" fillId="3" borderId="5" xfId="1" applyFont="1" applyFill="1" applyBorder="1" applyAlignment="1">
      <alignment horizontal="center" vertical="center"/>
    </xf>
    <xf numFmtId="0" fontId="25" fillId="3" borderId="0" xfId="1" applyFont="1" applyFill="1" applyAlignment="1">
      <alignment horizontal="center" vertical="center"/>
    </xf>
    <xf numFmtId="0" fontId="25" fillId="3" borderId="14" xfId="1" applyFont="1" applyFill="1" applyBorder="1" applyAlignment="1">
      <alignment horizontal="center" vertical="center"/>
    </xf>
    <xf numFmtId="0" fontId="25" fillId="3" borderId="9" xfId="1" applyFont="1" applyFill="1" applyBorder="1" applyAlignment="1">
      <alignment horizontal="center" vertical="center"/>
    </xf>
    <xf numFmtId="0" fontId="25" fillId="3" borderId="10" xfId="1" applyFont="1" applyFill="1" applyBorder="1" applyAlignment="1">
      <alignment horizontal="center" vertical="center"/>
    </xf>
    <xf numFmtId="0" fontId="25" fillId="3" borderId="11" xfId="1" applyFont="1" applyFill="1" applyBorder="1" applyAlignment="1">
      <alignment horizontal="center" vertical="center"/>
    </xf>
    <xf numFmtId="0" fontId="16" fillId="0" borderId="3" xfId="1" applyFont="1" applyBorder="1" applyAlignment="1">
      <alignment horizontal="center" vertical="center" wrapText="1"/>
    </xf>
    <xf numFmtId="0" fontId="16" fillId="0" borderId="4" xfId="1" applyFont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49" fontId="9" fillId="0" borderId="3" xfId="5" applyNumberFormat="1" applyFont="1" applyBorder="1" applyAlignment="1">
      <alignment vertical="top"/>
    </xf>
    <xf numFmtId="49" fontId="9" fillId="0" borderId="4" xfId="5" applyNumberFormat="1" applyFont="1" applyBorder="1" applyAlignment="1">
      <alignment vertical="top"/>
    </xf>
    <xf numFmtId="49" fontId="9" fillId="0" borderId="1" xfId="5" applyNumberFormat="1" applyFont="1" applyBorder="1" applyAlignment="1">
      <alignment vertical="top"/>
    </xf>
    <xf numFmtId="49" fontId="9" fillId="12" borderId="3" xfId="5" applyNumberFormat="1" applyFont="1" applyFill="1" applyBorder="1" applyAlignment="1">
      <alignment vertical="top"/>
    </xf>
    <xf numFmtId="49" fontId="9" fillId="12" borderId="4" xfId="5" applyNumberFormat="1" applyFont="1" applyFill="1" applyBorder="1" applyAlignment="1">
      <alignment vertical="top"/>
    </xf>
    <xf numFmtId="49" fontId="9" fillId="12" borderId="1" xfId="5" applyNumberFormat="1" applyFont="1" applyFill="1" applyBorder="1" applyAlignment="1">
      <alignment vertical="top"/>
    </xf>
    <xf numFmtId="49" fontId="9" fillId="10" borderId="6" xfId="5" applyNumberFormat="1" applyFont="1" applyFill="1" applyBorder="1" applyAlignment="1">
      <alignment vertical="top"/>
    </xf>
    <xf numFmtId="49" fontId="9" fillId="10" borderId="7" xfId="5" applyNumberFormat="1" applyFont="1" applyFill="1" applyBorder="1" applyAlignment="1">
      <alignment vertical="top"/>
    </xf>
    <xf numFmtId="49" fontId="9" fillId="10" borderId="8" xfId="5" applyNumberFormat="1" applyFont="1" applyFill="1" applyBorder="1" applyAlignment="1">
      <alignment vertical="top"/>
    </xf>
    <xf numFmtId="49" fontId="9" fillId="10" borderId="5" xfId="5" applyNumberFormat="1" applyFont="1" applyFill="1" applyBorder="1" applyAlignment="1">
      <alignment vertical="top"/>
    </xf>
    <xf numFmtId="49" fontId="9" fillId="10" borderId="0" xfId="5" applyNumberFormat="1" applyFont="1" applyFill="1" applyAlignment="1">
      <alignment vertical="top"/>
    </xf>
    <xf numFmtId="49" fontId="9" fillId="10" borderId="14" xfId="5" applyNumberFormat="1" applyFont="1" applyFill="1" applyBorder="1" applyAlignment="1">
      <alignment vertical="top"/>
    </xf>
    <xf numFmtId="49" fontId="9" fillId="0" borderId="0" xfId="5" applyNumberFormat="1" applyFont="1" applyAlignment="1">
      <alignment vertical="top"/>
    </xf>
    <xf numFmtId="49" fontId="9" fillId="10" borderId="9" xfId="5" applyNumberFormat="1" applyFont="1" applyFill="1" applyBorder="1" applyAlignment="1">
      <alignment vertical="top"/>
    </xf>
    <xf numFmtId="49" fontId="9" fillId="10" borderId="10" xfId="5" applyNumberFormat="1" applyFont="1" applyFill="1" applyBorder="1" applyAlignment="1">
      <alignment vertical="top"/>
    </xf>
    <xf numFmtId="49" fontId="9" fillId="10" borderId="11" xfId="5" applyNumberFormat="1" applyFont="1" applyFill="1" applyBorder="1" applyAlignment="1">
      <alignment vertical="top"/>
    </xf>
    <xf numFmtId="49" fontId="9" fillId="0" borderId="6" xfId="5" applyNumberFormat="1" applyFont="1" applyBorder="1" applyAlignment="1">
      <alignment vertical="top"/>
    </xf>
    <xf numFmtId="49" fontId="9" fillId="0" borderId="7" xfId="5" applyNumberFormat="1" applyFont="1" applyBorder="1" applyAlignment="1">
      <alignment vertical="top"/>
    </xf>
    <xf numFmtId="49" fontId="9" fillId="0" borderId="8" xfId="5" applyNumberFormat="1" applyFont="1" applyBorder="1" applyAlignment="1">
      <alignment vertical="top"/>
    </xf>
    <xf numFmtId="49" fontId="9" fillId="0" borderId="9" xfId="5" applyNumberFormat="1" applyFont="1" applyBorder="1" applyAlignment="1">
      <alignment vertical="top"/>
    </xf>
    <xf numFmtId="49" fontId="9" fillId="0" borderId="10" xfId="5" applyNumberFormat="1" applyFont="1" applyBorder="1" applyAlignment="1">
      <alignment vertical="top"/>
    </xf>
    <xf numFmtId="49" fontId="9" fillId="0" borderId="11" xfId="5" applyNumberFormat="1" applyFont="1" applyBorder="1" applyAlignment="1">
      <alignment vertical="top"/>
    </xf>
    <xf numFmtId="49" fontId="9" fillId="4" borderId="3" xfId="5" applyNumberFormat="1" applyFont="1" applyFill="1" applyBorder="1" applyAlignment="1">
      <alignment vertical="top"/>
    </xf>
    <xf numFmtId="49" fontId="9" fillId="4" borderId="4" xfId="5" applyNumberFormat="1" applyFont="1" applyFill="1" applyBorder="1" applyAlignment="1">
      <alignment vertical="top"/>
    </xf>
    <xf numFmtId="49" fontId="9" fillId="4" borderId="1" xfId="5" applyNumberFormat="1" applyFont="1" applyFill="1" applyBorder="1" applyAlignment="1">
      <alignment vertical="top"/>
    </xf>
    <xf numFmtId="49" fontId="9" fillId="0" borderId="3" xfId="5" applyNumberFormat="1" applyFont="1" applyBorder="1" applyAlignment="1">
      <alignment vertical="center"/>
    </xf>
    <xf numFmtId="49" fontId="9" fillId="0" borderId="4" xfId="5" applyNumberFormat="1" applyFont="1" applyBorder="1" applyAlignment="1">
      <alignment vertical="center"/>
    </xf>
    <xf numFmtId="49" fontId="9" fillId="0" borderId="1" xfId="5" applyNumberFormat="1" applyFont="1" applyBorder="1" applyAlignment="1">
      <alignment vertical="center"/>
    </xf>
    <xf numFmtId="0" fontId="50" fillId="14" borderId="5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45" fillId="6" borderId="3" xfId="0" applyFont="1" applyFill="1" applyBorder="1" applyAlignment="1">
      <alignment horizontal="left" vertical="center"/>
    </xf>
    <xf numFmtId="0" fontId="45" fillId="6" borderId="4" xfId="0" applyFont="1" applyFill="1" applyBorder="1" applyAlignment="1">
      <alignment horizontal="left" vertical="center"/>
    </xf>
    <xf numFmtId="0" fontId="45" fillId="6" borderId="1" xfId="0" applyFont="1" applyFill="1" applyBorder="1" applyAlignment="1">
      <alignment horizontal="left" vertical="center"/>
    </xf>
    <xf numFmtId="0" fontId="45" fillId="13" borderId="3" xfId="0" applyFont="1" applyFill="1" applyBorder="1" applyAlignment="1">
      <alignment horizontal="center" vertical="center"/>
    </xf>
    <xf numFmtId="0" fontId="45" fillId="13" borderId="4" xfId="0" applyFont="1" applyFill="1" applyBorder="1" applyAlignment="1">
      <alignment horizontal="center" vertical="center"/>
    </xf>
    <xf numFmtId="49" fontId="9" fillId="0" borderId="9" xfId="3" applyNumberFormat="1" applyFont="1" applyBorder="1" applyAlignment="1">
      <alignment vertical="top"/>
    </xf>
    <xf numFmtId="49" fontId="9" fillId="0" borderId="11" xfId="3" applyNumberFormat="1" applyFont="1" applyBorder="1" applyAlignment="1">
      <alignment vertical="top"/>
    </xf>
    <xf numFmtId="49" fontId="9" fillId="0" borderId="3" xfId="3" applyNumberFormat="1" applyFont="1" applyBorder="1" applyAlignment="1">
      <alignment vertical="top"/>
    </xf>
    <xf numFmtId="49" fontId="9" fillId="0" borderId="1" xfId="3" applyNumberFormat="1" applyFont="1" applyBorder="1" applyAlignment="1">
      <alignment vertical="top"/>
    </xf>
    <xf numFmtId="49" fontId="16" fillId="0" borderId="3" xfId="1" applyNumberFormat="1" applyFont="1" applyBorder="1" applyAlignment="1">
      <alignment horizontal="center" vertical="center" wrapText="1"/>
    </xf>
    <xf numFmtId="49" fontId="15" fillId="0" borderId="3" xfId="3" applyNumberFormat="1" applyFont="1" applyBorder="1" applyAlignment="1">
      <alignment vertical="top"/>
    </xf>
    <xf numFmtId="49" fontId="15" fillId="0" borderId="4" xfId="3" applyNumberFormat="1" applyFont="1" applyBorder="1" applyAlignment="1">
      <alignment vertical="top"/>
    </xf>
    <xf numFmtId="49" fontId="15" fillId="0" borderId="3" xfId="5" applyNumberFormat="1" applyFont="1" applyBorder="1" applyAlignment="1">
      <alignment vertical="top"/>
    </xf>
    <xf numFmtId="49" fontId="15" fillId="0" borderId="4" xfId="5" applyNumberFormat="1" applyFont="1" applyBorder="1" applyAlignment="1">
      <alignment vertical="top"/>
    </xf>
    <xf numFmtId="49" fontId="15" fillId="0" borderId="1" xfId="5" applyNumberFormat="1" applyFont="1" applyBorder="1" applyAlignment="1">
      <alignment vertical="top"/>
    </xf>
    <xf numFmtId="0" fontId="49" fillId="0" borderId="3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9" fillId="0" borderId="1" xfId="0" applyFont="1" applyBorder="1" applyAlignment="1">
      <alignment vertical="center"/>
    </xf>
  </cellXfs>
  <cellStyles count="15">
    <cellStyle name="ハイパーリンク" xfId="12" builtinId="8"/>
    <cellStyle name="標準" xfId="0" builtinId="0"/>
    <cellStyle name="標準 2" xfId="1" xr:uid="{00000000-0005-0000-0000-000002000000}"/>
    <cellStyle name="標準 2 2" xfId="8" xr:uid="{00000000-0005-0000-0000-000003000000}"/>
    <cellStyle name="標準 3" xfId="6" xr:uid="{00000000-0005-0000-0000-000004000000}"/>
    <cellStyle name="標準 30 4 2 2" xfId="7" xr:uid="{00000000-0005-0000-0000-000005000000}"/>
    <cellStyle name="標準 4" xfId="9" xr:uid="{00000000-0005-0000-0000-000006000000}"/>
    <cellStyle name="標準 4 2" xfId="10" xr:uid="{00000000-0005-0000-0000-000007000000}"/>
    <cellStyle name="標準 4 2 2" xfId="11" xr:uid="{00000000-0005-0000-0000-000008000000}"/>
    <cellStyle name="標準 4 2 3" xfId="14" xr:uid="{00000000-0005-0000-0000-000009000000}"/>
    <cellStyle name="標準 5" xfId="13" xr:uid="{00000000-0005-0000-0000-00000A000000}"/>
    <cellStyle name="標準_01_ｼｽﾃﾑﾏｽﾀ(MSSYS)" xfId="4" xr:uid="{00000000-0005-0000-0000-00000B000000}"/>
    <cellStyle name="標準_Sheet1" xfId="2" xr:uid="{00000000-0005-0000-0000-00000C000000}"/>
    <cellStyle name="標準_コピー ～ テーブル項目説明書" xfId="3" xr:uid="{00000000-0005-0000-0000-00000D000000}"/>
    <cellStyle name="標準_テーブルレイアウトひな型" xfId="5" xr:uid="{00000000-0005-0000-0000-00000E000000}"/>
  </cellStyles>
  <dxfs count="0"/>
  <tableStyles count="0" defaultTableStyle="TableStyleMedium2" defaultPivotStyle="PivotStyleLight16"/>
  <colors>
    <mruColors>
      <color rgb="FFFFCCFF"/>
      <color rgb="FFCCFFCC"/>
      <color rgb="FF000000"/>
      <color rgb="FFFFFFCC"/>
      <color rgb="FF0000FF"/>
      <color rgb="FF006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ustomXml" Target="../customXml/item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23</xdr:row>
          <xdr:rowOff>171450</xdr:rowOff>
        </xdr:from>
        <xdr:to>
          <xdr:col>16</xdr:col>
          <xdr:colOff>200025</xdr:colOff>
          <xdr:row>25</xdr:row>
          <xdr:rowOff>9525</xdr:rowOff>
        </xdr:to>
        <xdr:sp macro="" textlink="">
          <xdr:nvSpPr>
            <xdr:cNvPr id="239617" name="CheckBox1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01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764793</xdr:colOff>
      <xdr:row>4</xdr:row>
      <xdr:rowOff>147638</xdr:rowOff>
    </xdr:from>
    <xdr:to>
      <xdr:col>14</xdr:col>
      <xdr:colOff>140905</xdr:colOff>
      <xdr:row>7</xdr:row>
      <xdr:rowOff>100013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409552" y="883362"/>
          <a:ext cx="894856" cy="50416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90385"/>
            <a:gd name="adj6" fmla="val -16645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巻き返し</a:t>
          </a:r>
          <a:r>
            <a:rPr kumimoji="1" lang="en-US" altLang="ja-JP" sz="1100"/>
            <a:t>R</a:t>
          </a:r>
          <a:endParaRPr kumimoji="1" lang="ja-JP" altLang="en-US" sz="1100"/>
        </a:p>
      </xdr:txBody>
    </xdr:sp>
    <xdr:clientData/>
  </xdr:twoCellAnchor>
  <xdr:twoCellAnchor>
    <xdr:from>
      <xdr:col>9</xdr:col>
      <xdr:colOff>69608</xdr:colOff>
      <xdr:row>25</xdr:row>
      <xdr:rowOff>-1</xdr:rowOff>
    </xdr:from>
    <xdr:to>
      <xdr:col>11</xdr:col>
      <xdr:colOff>533400</xdr:colOff>
      <xdr:row>27</xdr:row>
      <xdr:rowOff>19307</xdr:rowOff>
    </xdr:to>
    <xdr:sp macro="" textlink="">
      <xdr:nvSpPr>
        <xdr:cNvPr id="2" name="線吹き出し 2 (枠付き) 2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646065" y="4626428"/>
          <a:ext cx="2107535" cy="38942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6784"/>
            <a:gd name="adj6" fmla="val -1798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年度：</a:t>
          </a:r>
          <a:r>
            <a:rPr kumimoji="1" lang="en-US" altLang="ja-JP" sz="1100"/>
            <a:t>YYYY/3</a:t>
          </a:r>
          <a:r>
            <a:rPr kumimoji="1" lang="ja-JP" altLang="en-US" sz="1100"/>
            <a:t>月～翌年</a:t>
          </a:r>
          <a:r>
            <a:rPr kumimoji="1" lang="en-US" altLang="ja-JP" sz="1100"/>
            <a:t>2</a:t>
          </a:r>
          <a:r>
            <a:rPr kumimoji="1" lang="ja-JP" altLang="en-US" sz="1100"/>
            <a:t>月まで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s://tomari.org/main/java/hebo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7" workbookViewId="0">
      <selection activeCell="B17" sqref="B17"/>
    </sheetView>
  </sheetViews>
  <sheetFormatPr defaultColWidth="3.625" defaultRowHeight="14.25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2:W29"/>
  <sheetViews>
    <sheetView workbookViewId="0"/>
  </sheetViews>
  <sheetFormatPr defaultColWidth="3.625" defaultRowHeight="14.25"/>
  <sheetData>
    <row r="2" spans="2:14" s="313" customFormat="1" ht="19.5">
      <c r="B2" s="311" t="s">
        <v>69</v>
      </c>
      <c r="C2" s="312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314"/>
    </row>
    <row r="24" spans="1:23">
      <c r="N24" t="s">
        <v>75</v>
      </c>
    </row>
    <row r="25" spans="1:23">
      <c r="N25" s="314"/>
      <c r="O25" s="314"/>
      <c r="P25" s="314"/>
      <c r="Q25" s="314"/>
      <c r="R25" s="314"/>
      <c r="S25" s="314"/>
      <c r="T25" s="314"/>
    </row>
    <row r="27" spans="1:23">
      <c r="N27" s="636" t="s">
        <v>76</v>
      </c>
      <c r="O27" s="637"/>
      <c r="P27" s="637"/>
      <c r="Q27" s="637"/>
      <c r="R27" s="637"/>
      <c r="S27" s="637"/>
      <c r="T27" s="638"/>
      <c r="V27" s="314" t="s">
        <v>69</v>
      </c>
      <c r="W27" s="315" t="s">
        <v>77</v>
      </c>
    </row>
    <row r="29" spans="1:23">
      <c r="A29" s="310"/>
      <c r="K29" s="310"/>
      <c r="L29" s="310"/>
      <c r="M29" s="310"/>
      <c r="N29" s="310"/>
    </row>
  </sheetData>
  <mergeCells count="1">
    <mergeCell ref="N27:T27"/>
  </mergeCells>
  <phoneticPr fontId="7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9617" r:id="rId4" name="CheckBox1">
          <controlPr defaultSize="0" autoLine="0" r:id="rId5">
            <anchor moveWithCells="1">
              <from>
                <xdr:col>13</xdr:col>
                <xdr:colOff>66675</xdr:colOff>
                <xdr:row>23</xdr:row>
                <xdr:rowOff>171450</xdr:rowOff>
              </from>
              <to>
                <xdr:col>16</xdr:col>
                <xdr:colOff>200025</xdr:colOff>
                <xdr:row>25</xdr:row>
                <xdr:rowOff>9525</xdr:rowOff>
              </to>
            </anchor>
          </controlPr>
        </control>
      </mc:Choice>
      <mc:Fallback>
        <control shapeId="23961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テーブル一覧!$B$7:$B$37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F45"/>
  <sheetViews>
    <sheetView showGridLines="0" view="pageBreakPreview" zoomScaleNormal="55" zoomScaleSheetLayoutView="100" workbookViewId="0">
      <pane ySplit="6" topLeftCell="A7" activePane="bottomLeft" state="frozen"/>
      <selection pane="bottomLeft" sqref="A1:K4"/>
      <selection activeCell="AB2" sqref="AB2:AO4"/>
    </sheetView>
  </sheetViews>
  <sheetFormatPr defaultColWidth="2.625" defaultRowHeight="15" customHeight="1"/>
  <cols>
    <col min="1" max="1" width="4.625" style="1" customWidth="1"/>
    <col min="2" max="16384" width="2.625" style="1"/>
  </cols>
  <sheetData>
    <row r="1" spans="1:58" s="21" customFormat="1" ht="15" customHeight="1">
      <c r="A1" s="510" t="s">
        <v>78</v>
      </c>
      <c r="B1" s="511"/>
      <c r="C1" s="511"/>
      <c r="D1" s="511"/>
      <c r="E1" s="511"/>
      <c r="F1" s="511"/>
      <c r="G1" s="511"/>
      <c r="H1" s="511"/>
      <c r="I1" s="511"/>
      <c r="J1" s="511"/>
      <c r="K1" s="512"/>
      <c r="L1" s="501" t="s">
        <v>79</v>
      </c>
      <c r="M1" s="502"/>
      <c r="N1" s="502"/>
      <c r="O1" s="502"/>
      <c r="P1" s="502"/>
      <c r="Q1" s="502"/>
      <c r="R1" s="502"/>
      <c r="S1" s="502"/>
      <c r="T1" s="502"/>
      <c r="U1" s="502"/>
      <c r="V1" s="503"/>
      <c r="W1" s="501" t="s">
        <v>80</v>
      </c>
      <c r="X1" s="502"/>
      <c r="Y1" s="502"/>
      <c r="Z1" s="502"/>
      <c r="AA1" s="502"/>
      <c r="AB1" s="502"/>
      <c r="AC1" s="503"/>
      <c r="AD1" s="501" t="s">
        <v>81</v>
      </c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2"/>
      <c r="AP1" s="502"/>
      <c r="AQ1" s="503"/>
      <c r="AR1" s="64" t="s">
        <v>82</v>
      </c>
      <c r="AS1" s="65"/>
      <c r="AT1" s="65"/>
      <c r="AU1" s="65"/>
      <c r="AV1" s="66"/>
      <c r="AW1" s="64" t="s">
        <v>83</v>
      </c>
      <c r="AX1" s="65"/>
      <c r="AY1" s="65"/>
      <c r="AZ1" s="65"/>
      <c r="BA1" s="65"/>
      <c r="BB1" s="66"/>
      <c r="BC1" s="64" t="s">
        <v>84</v>
      </c>
      <c r="BD1" s="65"/>
      <c r="BE1" s="65"/>
      <c r="BF1" s="66"/>
    </row>
    <row r="2" spans="1:58" s="21" customFormat="1" ht="15" customHeight="1">
      <c r="A2" s="513"/>
      <c r="B2" s="514"/>
      <c r="C2" s="514"/>
      <c r="D2" s="514"/>
      <c r="E2" s="514"/>
      <c r="F2" s="514"/>
      <c r="G2" s="514"/>
      <c r="H2" s="514"/>
      <c r="I2" s="514"/>
      <c r="J2" s="514"/>
      <c r="K2" s="515"/>
      <c r="L2" s="519" t="s">
        <v>85</v>
      </c>
      <c r="M2" s="520"/>
      <c r="N2" s="520"/>
      <c r="O2" s="520"/>
      <c r="P2" s="520"/>
      <c r="Q2" s="520"/>
      <c r="R2" s="520"/>
      <c r="S2" s="520"/>
      <c r="T2" s="520"/>
      <c r="U2" s="520"/>
      <c r="V2" s="521"/>
      <c r="W2" s="519" t="s">
        <v>86</v>
      </c>
      <c r="X2" s="520"/>
      <c r="Y2" s="520"/>
      <c r="Z2" s="520"/>
      <c r="AA2" s="520"/>
      <c r="AB2" s="520"/>
      <c r="AC2" s="521"/>
      <c r="AD2" s="528" t="s">
        <v>87</v>
      </c>
      <c r="AE2" s="529"/>
      <c r="AF2" s="529"/>
      <c r="AG2" s="529"/>
      <c r="AH2" s="529"/>
      <c r="AI2" s="529"/>
      <c r="AJ2" s="529"/>
      <c r="AK2" s="529"/>
      <c r="AL2" s="529"/>
      <c r="AM2" s="529"/>
      <c r="AN2" s="529"/>
      <c r="AO2" s="529"/>
      <c r="AP2" s="529"/>
      <c r="AQ2" s="530"/>
      <c r="AR2" s="504"/>
      <c r="AS2" s="505"/>
      <c r="AT2" s="505"/>
      <c r="AU2" s="505"/>
      <c r="AV2" s="506"/>
      <c r="AW2" s="67" t="s">
        <v>88</v>
      </c>
      <c r="AX2" s="68"/>
      <c r="AY2" s="68"/>
      <c r="AZ2" s="68"/>
      <c r="BA2" s="68"/>
      <c r="BB2" s="69"/>
      <c r="BC2" s="70" t="s">
        <v>89</v>
      </c>
      <c r="BD2" s="71"/>
      <c r="BE2" s="71"/>
      <c r="BF2" s="72"/>
    </row>
    <row r="3" spans="1:58" s="21" customFormat="1" ht="15" customHeight="1">
      <c r="A3" s="513"/>
      <c r="B3" s="514"/>
      <c r="C3" s="514"/>
      <c r="D3" s="514"/>
      <c r="E3" s="514"/>
      <c r="F3" s="514"/>
      <c r="G3" s="514"/>
      <c r="H3" s="514"/>
      <c r="I3" s="514"/>
      <c r="J3" s="514"/>
      <c r="K3" s="515"/>
      <c r="L3" s="522"/>
      <c r="M3" s="523"/>
      <c r="N3" s="523"/>
      <c r="O3" s="523"/>
      <c r="P3" s="523"/>
      <c r="Q3" s="523"/>
      <c r="R3" s="523"/>
      <c r="S3" s="523"/>
      <c r="T3" s="523"/>
      <c r="U3" s="523"/>
      <c r="V3" s="524"/>
      <c r="W3" s="522"/>
      <c r="X3" s="523"/>
      <c r="Y3" s="523"/>
      <c r="Z3" s="523"/>
      <c r="AA3" s="523"/>
      <c r="AB3" s="523"/>
      <c r="AC3" s="524"/>
      <c r="AD3" s="531"/>
      <c r="AE3" s="532"/>
      <c r="AF3" s="532"/>
      <c r="AG3" s="532"/>
      <c r="AH3" s="532"/>
      <c r="AI3" s="532"/>
      <c r="AJ3" s="532"/>
      <c r="AK3" s="532"/>
      <c r="AL3" s="532"/>
      <c r="AM3" s="532"/>
      <c r="AN3" s="532"/>
      <c r="AO3" s="532"/>
      <c r="AP3" s="532"/>
      <c r="AQ3" s="533"/>
      <c r="AR3" s="507"/>
      <c r="AS3" s="508"/>
      <c r="AT3" s="508"/>
      <c r="AU3" s="508"/>
      <c r="AV3" s="509"/>
      <c r="AW3" s="67"/>
      <c r="AX3" s="68"/>
      <c r="AY3" s="68"/>
      <c r="AZ3" s="68"/>
      <c r="BA3" s="68"/>
      <c r="BB3" s="69"/>
      <c r="BC3" s="70"/>
      <c r="BD3" s="71"/>
      <c r="BE3" s="71"/>
      <c r="BF3" s="72"/>
    </row>
    <row r="4" spans="1:58" s="21" customFormat="1" ht="15" customHeight="1">
      <c r="A4" s="516"/>
      <c r="B4" s="517"/>
      <c r="C4" s="517"/>
      <c r="D4" s="517"/>
      <c r="E4" s="517"/>
      <c r="F4" s="517"/>
      <c r="G4" s="517"/>
      <c r="H4" s="517"/>
      <c r="I4" s="517"/>
      <c r="J4" s="517"/>
      <c r="K4" s="518"/>
      <c r="L4" s="525"/>
      <c r="M4" s="526"/>
      <c r="N4" s="526"/>
      <c r="O4" s="526"/>
      <c r="P4" s="526"/>
      <c r="Q4" s="526"/>
      <c r="R4" s="526"/>
      <c r="S4" s="526"/>
      <c r="T4" s="526"/>
      <c r="U4" s="526"/>
      <c r="V4" s="527"/>
      <c r="W4" s="525"/>
      <c r="X4" s="526"/>
      <c r="Y4" s="526"/>
      <c r="Z4" s="526"/>
      <c r="AA4" s="526"/>
      <c r="AB4" s="526"/>
      <c r="AC4" s="527"/>
      <c r="AD4" s="534"/>
      <c r="AE4" s="535"/>
      <c r="AF4" s="535"/>
      <c r="AG4" s="535"/>
      <c r="AH4" s="535"/>
      <c r="AI4" s="535"/>
      <c r="AJ4" s="535"/>
      <c r="AK4" s="535"/>
      <c r="AL4" s="535"/>
      <c r="AM4" s="535"/>
      <c r="AN4" s="535"/>
      <c r="AO4" s="535"/>
      <c r="AP4" s="535"/>
      <c r="AQ4" s="536"/>
      <c r="AR4" s="507"/>
      <c r="AS4" s="508"/>
      <c r="AT4" s="508"/>
      <c r="AU4" s="508"/>
      <c r="AV4" s="509"/>
      <c r="AW4" s="67"/>
      <c r="AX4" s="68"/>
      <c r="AY4" s="68"/>
      <c r="AZ4" s="68"/>
      <c r="BA4" s="68"/>
      <c r="BB4" s="69"/>
      <c r="BC4" s="70"/>
      <c r="BD4" s="71"/>
      <c r="BE4" s="71"/>
      <c r="BF4" s="72"/>
    </row>
    <row r="5" spans="1:58" ht="1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58" ht="15" customHeight="1">
      <c r="A6" s="75" t="s">
        <v>90</v>
      </c>
      <c r="B6" s="498" t="s">
        <v>91</v>
      </c>
      <c r="C6" s="499"/>
      <c r="D6" s="499"/>
      <c r="E6" s="499"/>
      <c r="F6" s="499"/>
      <c r="G6" s="499"/>
      <c r="H6" s="499"/>
      <c r="I6" s="499"/>
      <c r="J6" s="499"/>
      <c r="K6" s="500"/>
      <c r="L6" s="498" t="s">
        <v>92</v>
      </c>
      <c r="M6" s="499"/>
      <c r="N6" s="499"/>
      <c r="O6" s="499"/>
      <c r="P6" s="499"/>
      <c r="Q6" s="499"/>
      <c r="R6" s="499"/>
      <c r="S6" s="499"/>
      <c r="T6" s="499"/>
      <c r="U6" s="499"/>
      <c r="V6" s="499"/>
      <c r="W6" s="499"/>
      <c r="X6" s="499"/>
      <c r="Y6" s="499"/>
      <c r="Z6" s="499"/>
      <c r="AA6" s="499"/>
      <c r="AB6" s="499"/>
      <c r="AC6" s="500"/>
      <c r="AD6" s="501" t="s">
        <v>93</v>
      </c>
      <c r="AE6" s="502"/>
      <c r="AF6" s="502"/>
      <c r="AG6" s="502"/>
      <c r="AH6" s="502"/>
      <c r="AI6" s="502"/>
      <c r="AJ6" s="502"/>
      <c r="AK6" s="502"/>
      <c r="AL6" s="502"/>
      <c r="AM6" s="502"/>
      <c r="AN6" s="502"/>
      <c r="AO6" s="502"/>
      <c r="AP6" s="502"/>
      <c r="AQ6" s="502"/>
      <c r="AR6" s="502"/>
      <c r="AS6" s="502"/>
      <c r="AT6" s="502"/>
      <c r="AU6" s="502"/>
      <c r="AV6" s="502"/>
      <c r="AW6" s="502"/>
      <c r="AX6" s="502"/>
      <c r="AY6" s="502"/>
      <c r="AZ6" s="502"/>
      <c r="BA6" s="502"/>
      <c r="BB6" s="502"/>
      <c r="BC6" s="502"/>
      <c r="BD6" s="502"/>
      <c r="BE6" s="502"/>
      <c r="BF6" s="503"/>
    </row>
    <row r="7" spans="1:58" ht="15" customHeight="1">
      <c r="A7" s="5">
        <f>IF(B7="","",COUNTA($B$7:B7))</f>
        <v>1</v>
      </c>
      <c r="B7" s="74" t="s">
        <v>76</v>
      </c>
      <c r="C7" s="3"/>
      <c r="D7" s="3"/>
      <c r="E7" s="3"/>
      <c r="F7" s="3"/>
      <c r="G7" s="3"/>
      <c r="H7" s="3"/>
      <c r="I7" s="3"/>
      <c r="J7" s="3"/>
      <c r="K7" s="4"/>
      <c r="L7" s="74" t="s">
        <v>94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7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7"/>
    </row>
    <row r="8" spans="1:58" ht="15" customHeight="1">
      <c r="A8" s="5">
        <f>IF(B8="","",COUNTA($B$7:B8))</f>
        <v>2</v>
      </c>
      <c r="B8" s="74" t="s">
        <v>95</v>
      </c>
      <c r="C8" s="3"/>
      <c r="D8" s="3"/>
      <c r="E8" s="3"/>
      <c r="F8" s="3"/>
      <c r="G8" s="3"/>
      <c r="H8" s="3"/>
      <c r="I8" s="3"/>
      <c r="J8" s="3"/>
      <c r="K8" s="4"/>
      <c r="L8" s="74" t="s">
        <v>96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7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7"/>
    </row>
    <row r="9" spans="1:58" ht="15" customHeight="1">
      <c r="A9" s="5">
        <f>IF(B9="","",COUNTA($B$7:B9))</f>
        <v>3</v>
      </c>
      <c r="B9" s="74" t="s">
        <v>97</v>
      </c>
      <c r="C9" s="3"/>
      <c r="D9" s="3"/>
      <c r="E9" s="3"/>
      <c r="F9" s="3"/>
      <c r="G9" s="3"/>
      <c r="H9" s="3"/>
      <c r="I9" s="3"/>
      <c r="J9" s="3"/>
      <c r="K9" s="4"/>
      <c r="L9" s="74" t="s">
        <v>98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7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7"/>
    </row>
    <row r="10" spans="1:58" ht="15" customHeight="1">
      <c r="A10" s="5">
        <f>IF(B10="","",COUNTA($B$7:B10))</f>
        <v>4</v>
      </c>
      <c r="B10" s="74" t="s">
        <v>99</v>
      </c>
      <c r="C10" s="3"/>
      <c r="D10" s="3"/>
      <c r="E10" s="3"/>
      <c r="F10" s="3"/>
      <c r="G10" s="3"/>
      <c r="H10" s="3"/>
      <c r="I10" s="3"/>
      <c r="J10" s="3"/>
      <c r="K10" s="4"/>
      <c r="L10" s="74" t="s">
        <v>100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7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7"/>
    </row>
    <row r="11" spans="1:58" ht="15" customHeight="1">
      <c r="A11" s="5">
        <f>IF(B11="","",COUNTA($B$7:B11))</f>
        <v>5</v>
      </c>
      <c r="B11" s="74" t="s">
        <v>101</v>
      </c>
      <c r="C11" s="3"/>
      <c r="D11" s="3"/>
      <c r="E11" s="3"/>
      <c r="F11" s="3"/>
      <c r="G11" s="3"/>
      <c r="H11" s="3"/>
      <c r="I11" s="3"/>
      <c r="J11" s="3"/>
      <c r="K11" s="4"/>
      <c r="L11" s="74" t="s">
        <v>102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7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7"/>
    </row>
    <row r="12" spans="1:58" ht="15" customHeight="1">
      <c r="A12" s="5">
        <f>IF(B12="","",COUNTA($B$7:B12))</f>
        <v>6</v>
      </c>
      <c r="B12" s="74" t="s">
        <v>103</v>
      </c>
      <c r="C12" s="3"/>
      <c r="D12" s="3"/>
      <c r="E12" s="3"/>
      <c r="F12" s="3"/>
      <c r="G12" s="3"/>
      <c r="H12" s="3"/>
      <c r="I12" s="3"/>
      <c r="J12" s="3"/>
      <c r="K12" s="4"/>
      <c r="L12" s="74" t="s">
        <v>104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7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7"/>
    </row>
    <row r="13" spans="1:58" ht="15" customHeight="1">
      <c r="A13" s="5">
        <f>IF(B13="","",COUNTA($B$7:B13))</f>
        <v>7</v>
      </c>
      <c r="B13" s="74" t="s">
        <v>105</v>
      </c>
      <c r="C13" s="3"/>
      <c r="D13" s="3"/>
      <c r="E13" s="3"/>
      <c r="F13" s="3"/>
      <c r="G13" s="3"/>
      <c r="H13" s="3"/>
      <c r="I13" s="3"/>
      <c r="J13" s="3"/>
      <c r="K13" s="4"/>
      <c r="L13" s="74" t="s">
        <v>106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7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7"/>
    </row>
    <row r="14" spans="1:58" ht="15" customHeight="1">
      <c r="A14" s="5">
        <f>IF(B14="","",COUNTA($B$7:B14))</f>
        <v>8</v>
      </c>
      <c r="B14" s="74" t="s">
        <v>107</v>
      </c>
      <c r="C14" s="3"/>
      <c r="D14" s="3"/>
      <c r="E14" s="3"/>
      <c r="F14" s="3"/>
      <c r="G14" s="3"/>
      <c r="H14" s="3"/>
      <c r="I14" s="3"/>
      <c r="J14" s="3"/>
      <c r="K14" s="4"/>
      <c r="L14" s="74" t="s">
        <v>108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7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7"/>
    </row>
    <row r="15" spans="1:58" ht="15" customHeight="1">
      <c r="A15" s="5">
        <f>IF(B15="","",COUNTA($B$7:B15))</f>
        <v>9</v>
      </c>
      <c r="B15" s="74" t="s">
        <v>109</v>
      </c>
      <c r="C15" s="3"/>
      <c r="D15" s="3"/>
      <c r="E15" s="3"/>
      <c r="F15" s="3"/>
      <c r="G15" s="3"/>
      <c r="H15" s="3"/>
      <c r="I15" s="3"/>
      <c r="J15" s="3"/>
      <c r="K15" s="4"/>
      <c r="L15" s="74" t="s">
        <v>110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7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7"/>
    </row>
    <row r="16" spans="1:58" ht="15" customHeight="1">
      <c r="A16" s="5">
        <f>IF(B16="","",COUNTA($B$7:B16))</f>
        <v>10</v>
      </c>
      <c r="B16" s="74" t="s">
        <v>111</v>
      </c>
      <c r="C16" s="3"/>
      <c r="D16" s="3"/>
      <c r="E16" s="3"/>
      <c r="F16" s="3"/>
      <c r="G16" s="3"/>
      <c r="H16" s="3"/>
      <c r="I16" s="3"/>
      <c r="J16" s="3"/>
      <c r="K16" s="4"/>
      <c r="L16" s="74" t="s">
        <v>112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7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7"/>
    </row>
    <row r="17" spans="1:58" ht="15" customHeight="1">
      <c r="A17" s="5">
        <f>IF(B17="","",COUNTA($B$7:B17))</f>
        <v>11</v>
      </c>
      <c r="B17" s="74" t="s">
        <v>113</v>
      </c>
      <c r="C17" s="3"/>
      <c r="D17" s="3"/>
      <c r="E17" s="3"/>
      <c r="F17" s="3"/>
      <c r="G17" s="3"/>
      <c r="H17" s="3"/>
      <c r="I17" s="3"/>
      <c r="J17" s="3"/>
      <c r="K17" s="4"/>
      <c r="L17" s="74" t="s">
        <v>114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7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7"/>
    </row>
    <row r="18" spans="1:58" ht="15" customHeight="1">
      <c r="A18" s="5">
        <f>IF(B18="","",COUNTA($B$7:B18))</f>
        <v>12</v>
      </c>
      <c r="B18" s="74" t="s">
        <v>115</v>
      </c>
      <c r="C18" s="3"/>
      <c r="D18" s="3"/>
      <c r="E18" s="3"/>
      <c r="F18" s="3"/>
      <c r="G18" s="3"/>
      <c r="H18" s="3"/>
      <c r="I18" s="3"/>
      <c r="J18" s="3"/>
      <c r="K18" s="4"/>
      <c r="L18" s="74" t="s">
        <v>116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7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7"/>
    </row>
    <row r="19" spans="1:58" ht="15" customHeight="1">
      <c r="A19" s="5">
        <f>IF(B19="","",COUNTA($B$7:B19))</f>
        <v>13</v>
      </c>
      <c r="B19" s="74" t="s">
        <v>117</v>
      </c>
      <c r="C19" s="3"/>
      <c r="D19" s="3"/>
      <c r="E19" s="3"/>
      <c r="F19" s="3"/>
      <c r="G19" s="3"/>
      <c r="H19" s="3"/>
      <c r="I19" s="3"/>
      <c r="J19" s="3"/>
      <c r="K19" s="4"/>
      <c r="L19" s="74" t="s">
        <v>118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7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7"/>
    </row>
    <row r="20" spans="1:58" ht="15" customHeight="1">
      <c r="A20" s="5">
        <f>IF(B20="","",COUNTA($B$7:B20))</f>
        <v>14</v>
      </c>
      <c r="B20" s="74" t="s">
        <v>119</v>
      </c>
      <c r="C20" s="3"/>
      <c r="D20" s="3"/>
      <c r="E20" s="3"/>
      <c r="F20" s="3"/>
      <c r="G20" s="3"/>
      <c r="H20" s="3"/>
      <c r="I20" s="3"/>
      <c r="J20" s="3"/>
      <c r="K20" s="4"/>
      <c r="L20" s="74" t="s">
        <v>120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7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7"/>
    </row>
    <row r="21" spans="1:58" ht="15" customHeight="1">
      <c r="A21" s="5">
        <f>IF(B21="","",COUNTA($B$7:B21))</f>
        <v>15</v>
      </c>
      <c r="B21" s="74" t="s">
        <v>121</v>
      </c>
      <c r="C21" s="3"/>
      <c r="D21" s="3"/>
      <c r="E21" s="3"/>
      <c r="F21" s="3"/>
      <c r="G21" s="3"/>
      <c r="H21" s="3"/>
      <c r="I21" s="3"/>
      <c r="J21" s="3"/>
      <c r="K21" s="4"/>
      <c r="L21" s="74" t="s">
        <v>122</v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7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7"/>
    </row>
    <row r="22" spans="1:58" ht="15" customHeight="1">
      <c r="A22" s="316">
        <f>IF(B22="","",COUNTA($B$7:B22))</f>
        <v>16</v>
      </c>
      <c r="B22" s="317" t="s">
        <v>123</v>
      </c>
      <c r="C22" s="476"/>
      <c r="D22" s="476"/>
      <c r="E22" s="476"/>
      <c r="F22" s="476"/>
      <c r="G22" s="476"/>
      <c r="H22" s="476"/>
      <c r="I22" s="476"/>
      <c r="J22" s="476"/>
      <c r="K22" s="477"/>
      <c r="L22" s="475" t="s">
        <v>124</v>
      </c>
      <c r="M22" s="317"/>
      <c r="N22" s="317"/>
      <c r="O22" s="317"/>
      <c r="P22" s="317"/>
      <c r="Q22" s="317"/>
      <c r="R22" s="317"/>
      <c r="S22" s="317"/>
      <c r="T22" s="317"/>
      <c r="U22" s="317"/>
      <c r="V22" s="317"/>
      <c r="W22" s="317"/>
      <c r="X22" s="317"/>
      <c r="Y22" s="317"/>
      <c r="Z22" s="317"/>
      <c r="AA22" s="317"/>
      <c r="AB22" s="317"/>
      <c r="AC22" s="318"/>
      <c r="AD22" s="317"/>
      <c r="AE22" s="317"/>
      <c r="AF22" s="317"/>
      <c r="AG22" s="317"/>
      <c r="AH22" s="317"/>
      <c r="AI22" s="317"/>
      <c r="AJ22" s="317"/>
      <c r="AK22" s="317"/>
      <c r="AL22" s="317"/>
      <c r="AM22" s="317"/>
      <c r="AN22" s="317"/>
      <c r="AO22" s="317"/>
      <c r="AP22" s="317"/>
      <c r="AQ22" s="317"/>
      <c r="AR22" s="317"/>
      <c r="AS22" s="317"/>
      <c r="AT22" s="317"/>
      <c r="AU22" s="317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8"/>
    </row>
    <row r="23" spans="1:58" ht="15" customHeight="1">
      <c r="A23" s="5">
        <f>IF(B23="","",COUNTA($B$7:B23))</f>
        <v>17</v>
      </c>
      <c r="B23" s="74" t="s">
        <v>125</v>
      </c>
      <c r="C23" s="3"/>
      <c r="D23" s="3"/>
      <c r="E23" s="3"/>
      <c r="F23" s="3"/>
      <c r="G23" s="3"/>
      <c r="H23" s="3"/>
      <c r="I23" s="3"/>
      <c r="J23" s="3"/>
      <c r="K23" s="4"/>
      <c r="L23" s="74" t="s">
        <v>126</v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7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7"/>
    </row>
    <row r="24" spans="1:58" ht="15" customHeight="1">
      <c r="A24" s="5">
        <f>IF(B24="","",COUNTA($B$7:B24))</f>
        <v>18</v>
      </c>
      <c r="B24" s="74" t="s">
        <v>127</v>
      </c>
      <c r="C24" s="3"/>
      <c r="D24" s="3"/>
      <c r="E24" s="3"/>
      <c r="F24" s="3"/>
      <c r="G24" s="3"/>
      <c r="H24" s="3"/>
      <c r="I24" s="3"/>
      <c r="J24" s="3"/>
      <c r="K24" s="4"/>
      <c r="L24" s="74" t="s">
        <v>128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7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7"/>
    </row>
    <row r="25" spans="1:58" ht="15" customHeight="1">
      <c r="A25" s="5">
        <f>IF(B25="","",COUNTA($B$7:B25))</f>
        <v>19</v>
      </c>
      <c r="B25" s="74" t="s">
        <v>129</v>
      </c>
      <c r="C25" s="3"/>
      <c r="D25" s="3"/>
      <c r="E25" s="3"/>
      <c r="F25" s="3"/>
      <c r="G25" s="3"/>
      <c r="H25" s="3"/>
      <c r="I25" s="3"/>
      <c r="J25" s="3"/>
      <c r="K25" s="4"/>
      <c r="L25" s="74" t="s">
        <v>130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7"/>
      <c r="AD25" s="6" t="s">
        <v>123</v>
      </c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7"/>
    </row>
    <row r="26" spans="1:58" ht="15" customHeight="1">
      <c r="A26" s="5">
        <f>IF(B26="","",COUNTA($B$7:B26))</f>
        <v>20</v>
      </c>
      <c r="B26" s="74" t="s">
        <v>131</v>
      </c>
      <c r="C26" s="3"/>
      <c r="D26" s="3"/>
      <c r="E26" s="3"/>
      <c r="F26" s="3"/>
      <c r="G26" s="3"/>
      <c r="H26" s="3"/>
      <c r="I26" s="3"/>
      <c r="J26" s="3"/>
      <c r="K26" s="4"/>
      <c r="L26" s="74" t="s">
        <v>132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7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7"/>
    </row>
    <row r="27" spans="1:58" ht="15" customHeight="1">
      <c r="A27" s="5">
        <f>IF(B27="","",COUNTA($B$7:B27))</f>
        <v>21</v>
      </c>
      <c r="B27" s="74" t="s">
        <v>133</v>
      </c>
      <c r="C27" s="3"/>
      <c r="D27" s="3"/>
      <c r="E27" s="3"/>
      <c r="F27" s="3"/>
      <c r="G27" s="3"/>
      <c r="H27" s="3"/>
      <c r="I27" s="3"/>
      <c r="J27" s="3"/>
      <c r="K27" s="4"/>
      <c r="L27" s="18" t="s">
        <v>134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7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7"/>
    </row>
    <row r="28" spans="1:58" ht="15" customHeight="1">
      <c r="A28" s="5">
        <f>IF(B28="","",COUNTA($B$7:B28))</f>
        <v>22</v>
      </c>
      <c r="B28" s="74" t="s">
        <v>135</v>
      </c>
      <c r="C28" s="3"/>
      <c r="D28" s="3"/>
      <c r="E28" s="3"/>
      <c r="F28" s="3"/>
      <c r="G28" s="3"/>
      <c r="H28" s="3"/>
      <c r="I28" s="3"/>
      <c r="J28" s="3"/>
      <c r="K28" s="4"/>
      <c r="L28" s="18" t="s">
        <v>136</v>
      </c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7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7"/>
    </row>
    <row r="29" spans="1:58" ht="15" customHeight="1">
      <c r="A29" s="5">
        <f>IF(B29="","",COUNTA($B$7:B29))</f>
        <v>23</v>
      </c>
      <c r="B29" s="74" t="s">
        <v>137</v>
      </c>
      <c r="C29" s="3"/>
      <c r="D29" s="3"/>
      <c r="E29" s="3"/>
      <c r="F29" s="3"/>
      <c r="G29" s="3"/>
      <c r="H29" s="3"/>
      <c r="I29" s="3"/>
      <c r="J29" s="3"/>
      <c r="K29" s="4"/>
      <c r="L29" s="74" t="s">
        <v>138</v>
      </c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7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7"/>
    </row>
    <row r="30" spans="1:58" ht="15" customHeight="1">
      <c r="A30" s="5">
        <f>IF(B30="","",COUNTA($B$7:B30))</f>
        <v>24</v>
      </c>
      <c r="B30" s="74" t="s">
        <v>139</v>
      </c>
      <c r="C30" s="3"/>
      <c r="D30" s="3"/>
      <c r="E30" s="3"/>
      <c r="F30" s="3"/>
      <c r="G30" s="3"/>
      <c r="H30" s="3"/>
      <c r="I30" s="3"/>
      <c r="J30" s="3"/>
      <c r="K30" s="4"/>
      <c r="L30" s="74" t="s">
        <v>140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7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7"/>
    </row>
    <row r="31" spans="1:58" ht="15" customHeight="1">
      <c r="A31" s="5">
        <f>IF(B31="","",COUNTA($B$7:B31))</f>
        <v>25</v>
      </c>
      <c r="B31" s="74" t="s">
        <v>141</v>
      </c>
      <c r="C31" s="3"/>
      <c r="D31" s="3"/>
      <c r="E31" s="3"/>
      <c r="F31" s="3"/>
      <c r="G31" s="3"/>
      <c r="H31" s="3"/>
      <c r="I31" s="3"/>
      <c r="J31" s="3"/>
      <c r="K31" s="4"/>
      <c r="L31" s="74" t="s">
        <v>142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7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7"/>
    </row>
    <row r="32" spans="1:58" ht="15" customHeight="1">
      <c r="A32" s="5">
        <f>IF(B32="","",COUNTA($B$7:B32))</f>
        <v>26</v>
      </c>
      <c r="B32" s="74" t="s">
        <v>143</v>
      </c>
      <c r="C32" s="3"/>
      <c r="D32" s="3"/>
      <c r="E32" s="3"/>
      <c r="F32" s="3"/>
      <c r="G32" s="3"/>
      <c r="H32" s="3"/>
      <c r="I32" s="3"/>
      <c r="J32" s="3"/>
      <c r="K32" s="4"/>
      <c r="L32" s="74" t="s">
        <v>144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7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7"/>
    </row>
    <row r="33" spans="1:58" ht="15" customHeight="1">
      <c r="A33" s="5">
        <f>IF(B33="","",COUNTA($B$7:B33))</f>
        <v>27</v>
      </c>
      <c r="B33" s="5" t="s">
        <v>145</v>
      </c>
      <c r="C33" s="6"/>
      <c r="D33" s="6"/>
      <c r="E33" s="6"/>
      <c r="F33" s="6"/>
      <c r="G33" s="6"/>
      <c r="H33" s="6"/>
      <c r="I33" s="6"/>
      <c r="J33" s="6"/>
      <c r="K33" s="7"/>
      <c r="L33" s="5" t="s">
        <v>146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7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7"/>
    </row>
    <row r="34" spans="1:58" ht="15" customHeight="1">
      <c r="A34" s="316">
        <f>IF(B34="","",COUNTA($B$7:B34))</f>
        <v>28</v>
      </c>
      <c r="B34" s="316" t="s">
        <v>147</v>
      </c>
      <c r="C34" s="317"/>
      <c r="D34" s="317"/>
      <c r="E34" s="317"/>
      <c r="F34" s="317"/>
      <c r="G34" s="317"/>
      <c r="H34" s="317"/>
      <c r="I34" s="317"/>
      <c r="J34" s="317"/>
      <c r="K34" s="318"/>
      <c r="L34" s="316" t="s">
        <v>148</v>
      </c>
      <c r="M34" s="317"/>
      <c r="N34" s="317"/>
      <c r="O34" s="317"/>
      <c r="P34" s="317"/>
      <c r="Q34" s="317"/>
      <c r="R34" s="317"/>
      <c r="S34" s="317"/>
      <c r="T34" s="317"/>
      <c r="U34" s="317"/>
      <c r="V34" s="317"/>
      <c r="W34" s="317"/>
      <c r="X34" s="317"/>
      <c r="Y34" s="317"/>
      <c r="Z34" s="317"/>
      <c r="AA34" s="317"/>
      <c r="AB34" s="317"/>
      <c r="AC34" s="318"/>
      <c r="AD34" s="317"/>
      <c r="AE34" s="317"/>
      <c r="AF34" s="317"/>
      <c r="AG34" s="317"/>
      <c r="AH34" s="317"/>
      <c r="AI34" s="317"/>
      <c r="AJ34" s="317"/>
      <c r="AK34" s="317"/>
      <c r="AL34" s="317"/>
      <c r="AM34" s="317"/>
      <c r="AN34" s="317"/>
      <c r="AO34" s="317"/>
      <c r="AP34" s="317"/>
      <c r="AQ34" s="317"/>
      <c r="AR34" s="317"/>
      <c r="AS34" s="317"/>
      <c r="AT34" s="317"/>
      <c r="AU34" s="317"/>
      <c r="AV34" s="317"/>
      <c r="AW34" s="317"/>
      <c r="AX34" s="317"/>
      <c r="AY34" s="317"/>
      <c r="AZ34" s="317"/>
      <c r="BA34" s="317"/>
      <c r="BB34" s="317"/>
      <c r="BC34" s="317"/>
      <c r="BD34" s="317"/>
      <c r="BE34" s="317"/>
      <c r="BF34" s="318"/>
    </row>
    <row r="35" spans="1:58" ht="15" customHeight="1">
      <c r="A35" s="5">
        <f>IF(B35="","",COUNTA($B$7:B35))</f>
        <v>29</v>
      </c>
      <c r="B35" s="74" t="s">
        <v>149</v>
      </c>
      <c r="C35" s="3"/>
      <c r="D35" s="3"/>
      <c r="E35" s="3"/>
      <c r="F35" s="3"/>
      <c r="G35" s="3"/>
      <c r="H35" s="3"/>
      <c r="I35" s="3"/>
      <c r="J35" s="3"/>
      <c r="K35" s="4"/>
      <c r="L35" s="74" t="s">
        <v>150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7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7"/>
    </row>
    <row r="36" spans="1:58" ht="15" customHeight="1">
      <c r="A36" s="5">
        <f>IF(B36="","",COUNTA($B$7:B36))</f>
        <v>30</v>
      </c>
      <c r="B36" s="74" t="s">
        <v>151</v>
      </c>
      <c r="C36" s="3"/>
      <c r="D36" s="3"/>
      <c r="E36" s="3"/>
      <c r="F36" s="3"/>
      <c r="G36" s="3"/>
      <c r="H36" s="3"/>
      <c r="I36" s="3"/>
      <c r="J36" s="3"/>
      <c r="K36" s="4"/>
      <c r="L36" s="74" t="s">
        <v>152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7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7"/>
    </row>
    <row r="37" spans="1:58" ht="15" customHeight="1">
      <c r="A37" s="5">
        <f>IF(B37="","",COUNTA($B$7:B37))</f>
        <v>31</v>
      </c>
      <c r="B37" s="5" t="s">
        <v>153</v>
      </c>
      <c r="C37" s="6"/>
      <c r="D37" s="6"/>
      <c r="E37" s="6"/>
      <c r="F37" s="6"/>
      <c r="G37" s="6"/>
      <c r="H37" s="6"/>
      <c r="I37" s="6"/>
      <c r="J37" s="6"/>
      <c r="K37" s="7"/>
      <c r="L37" s="5" t="s">
        <v>154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7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7"/>
    </row>
    <row r="38" spans="1:58" ht="15" customHeight="1">
      <c r="A38" s="5">
        <f>IF(B38="","",COUNTA($B$7:B38))</f>
        <v>32</v>
      </c>
      <c r="B38" s="5" t="s">
        <v>155</v>
      </c>
      <c r="C38" s="6"/>
      <c r="D38" s="6"/>
      <c r="E38" s="6"/>
      <c r="F38" s="6"/>
      <c r="G38" s="6"/>
      <c r="H38" s="6"/>
      <c r="I38" s="6"/>
      <c r="J38" s="6"/>
      <c r="K38" s="7"/>
      <c r="L38" s="5" t="s">
        <v>156</v>
      </c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7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7"/>
    </row>
    <row r="39" spans="1:58" ht="15" customHeight="1">
      <c r="A39" s="5" t="str">
        <f>IF(B39="","",COUNTA($B$7:B39))</f>
        <v/>
      </c>
      <c r="B39" s="5"/>
      <c r="C39" s="6"/>
      <c r="D39" s="6"/>
      <c r="E39" s="6"/>
      <c r="F39" s="6"/>
      <c r="G39" s="6"/>
      <c r="H39" s="6"/>
      <c r="I39" s="6"/>
      <c r="J39" s="6"/>
      <c r="K39" s="7"/>
      <c r="L39" s="5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7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7"/>
    </row>
    <row r="40" spans="1:58" ht="15" customHeight="1">
      <c r="A40" s="5" t="str">
        <f>IF(B40="","",COUNTA($B$7:B40))</f>
        <v/>
      </c>
      <c r="B40" s="5"/>
      <c r="C40" s="6"/>
      <c r="D40" s="6"/>
      <c r="E40" s="6"/>
      <c r="F40" s="6"/>
      <c r="G40" s="6"/>
      <c r="H40" s="6"/>
      <c r="I40" s="6"/>
      <c r="J40" s="6"/>
      <c r="K40" s="7"/>
      <c r="L40" s="5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7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7"/>
    </row>
    <row r="41" spans="1:58" ht="15" customHeight="1">
      <c r="A41" s="5" t="str">
        <f>IF(B41="","",COUNTA($B$7:B41))</f>
        <v/>
      </c>
      <c r="B41" s="5"/>
      <c r="C41" s="6"/>
      <c r="D41" s="6"/>
      <c r="E41" s="6"/>
      <c r="F41" s="6"/>
      <c r="G41" s="6"/>
      <c r="H41" s="6"/>
      <c r="I41" s="6"/>
      <c r="J41" s="6"/>
      <c r="K41" s="7"/>
      <c r="L41" s="5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7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7"/>
    </row>
    <row r="42" spans="1:58" ht="15" customHeight="1">
      <c r="A42" s="5" t="str">
        <f>IF(B42="","",COUNTA($B$7:B42))</f>
        <v/>
      </c>
      <c r="B42" s="5"/>
      <c r="C42" s="6"/>
      <c r="D42" s="6"/>
      <c r="E42" s="6"/>
      <c r="F42" s="6"/>
      <c r="G42" s="6"/>
      <c r="H42" s="6"/>
      <c r="I42" s="6"/>
      <c r="J42" s="6"/>
      <c r="K42" s="7"/>
      <c r="L42" s="5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7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7"/>
    </row>
    <row r="43" spans="1:58" ht="15" customHeight="1">
      <c r="A43" s="5" t="str">
        <f>IF(B43="","",COUNTA($B$7:B43))</f>
        <v/>
      </c>
      <c r="B43" s="5"/>
      <c r="C43" s="6"/>
      <c r="D43" s="6"/>
      <c r="E43" s="6"/>
      <c r="F43" s="6"/>
      <c r="G43" s="6"/>
      <c r="H43" s="6"/>
      <c r="I43" s="6"/>
      <c r="J43" s="6"/>
      <c r="K43" s="7"/>
      <c r="L43" s="5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7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7"/>
    </row>
    <row r="44" spans="1:58" ht="15" customHeight="1">
      <c r="A44" s="5" t="str">
        <f>IF(B44="","",COUNTA($B$7:B44))</f>
        <v/>
      </c>
      <c r="B44" s="5"/>
      <c r="C44" s="6"/>
      <c r="D44" s="6"/>
      <c r="E44" s="6"/>
      <c r="F44" s="6"/>
      <c r="G44" s="6"/>
      <c r="H44" s="6"/>
      <c r="I44" s="6"/>
      <c r="J44" s="6"/>
      <c r="K44" s="7"/>
      <c r="L44" s="5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7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7"/>
    </row>
    <row r="45" spans="1:58" ht="15" customHeight="1">
      <c r="A45" s="5" t="str">
        <f>IF(B45="","",COUNTA($B$7:B45))</f>
        <v/>
      </c>
      <c r="B45" s="5"/>
      <c r="C45" s="6"/>
      <c r="D45" s="6"/>
      <c r="E45" s="6"/>
      <c r="F45" s="6"/>
      <c r="G45" s="6"/>
      <c r="H45" s="6"/>
      <c r="I45" s="6"/>
      <c r="J45" s="6"/>
      <c r="K45" s="7"/>
      <c r="L45" s="5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7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7"/>
    </row>
  </sheetData>
  <mergeCells count="13">
    <mergeCell ref="B6:K6"/>
    <mergeCell ref="L6:AC6"/>
    <mergeCell ref="AD6:BF6"/>
    <mergeCell ref="AR2:AV2"/>
    <mergeCell ref="AR3:AV3"/>
    <mergeCell ref="AR4:AV4"/>
    <mergeCell ref="A1:K4"/>
    <mergeCell ref="L1:V1"/>
    <mergeCell ref="W1:AC1"/>
    <mergeCell ref="AD1:AQ1"/>
    <mergeCell ref="L2:V4"/>
    <mergeCell ref="W2:AC4"/>
    <mergeCell ref="AD2:AQ4"/>
  </mergeCells>
  <phoneticPr fontId="7"/>
  <dataValidations disablePrompts="1" count="1">
    <dataValidation imeMode="hiragana" allowBlank="1" showInputMessage="1" showErrorMessage="1" sqref="FBY982722:FCJ982724 FLU982722:FMF982724 FVQ982722:FWB982724 GFM982722:GFX982724 GPI982722:GPT982724 GZE982722:GZP982724 HJA982722:HJL982724 HSW982722:HTH982724 ICS982722:IDD982724 IMO982722:IMZ982724 IWK982722:IWV982724 JGG982722:JGR982724 JQC982722:JQN982724 JZY982722:KAJ982724 KJU982722:KKF982724 KTQ982722:KUB982724 LDM982722:LDX982724 LNI982722:LNT982724 LXE982722:LXP982724 MHA982722:MHL982724 MQW982722:MRH982724 NAS982722:NBD982724 NKO982722:NKZ982724 NUK982722:NUV982724 OEG982722:OER982724 OOC982722:OON982724 OXY982722:OYJ982724 PHU982722:PIF982724 PRQ982722:PSB982724 QBM982722:QBX982724 QLI982722:QLT982724 QVE982722:QVP982724 RFA982722:RFL982724 ROW982722:RPH982724 RYS982722:RZD982724 SIO982722:SIZ982724 SSK982722:SSV982724 TCG982722:TCR982724 TMC982722:TMN982724 TVY982722:TWJ982724 UFU982722:UGF982724 UPQ982722:UQB982724 UZM982722:UZX982724 VJI982722:VJT982724 VTE982722:VTP982724 WDA982722:WDL982724 WMW982722:WNH982724 WWS982722:WXD982724 AK982722:AU982724 AK917186:AU917188 AK851650:AU851652 AK786114:AU786116 AK720578:AU720580 AK655042:AU655044 AK589506:AU589508 AK523970:AU523972 AK458434:AU458436 AK392898:AU392900 AK327362:AU327364 AK261826:AU261828 AK196290:AU196292 AK130754:AU130756 AK65218:AU65220 KG65218:KR65220 UC65218:UN65220 ADY65218:AEJ65220 ANU65218:AOF65220 AXQ65218:AYB65220 BHM65218:BHX65220 BRI65218:BRT65220 CBE65218:CBP65220 CLA65218:CLL65220 CUW65218:CVH65220 DES65218:DFD65220 DOO65218:DOZ65220 DYK65218:DYV65220 EIG65218:EIR65220 ESC65218:ESN65220 FBY65218:FCJ65220 FLU65218:FMF65220 FVQ65218:FWB65220 GFM65218:GFX65220 GPI65218:GPT65220 GZE65218:GZP65220 HJA65218:HJL65220 HSW65218:HTH65220 ICS65218:IDD65220 IMO65218:IMZ65220 IWK65218:IWV65220 JGG65218:JGR65220 JQC65218:JQN65220 JZY65218:KAJ65220 KJU65218:KKF65220 KTQ65218:KUB65220 LDM65218:LDX65220 LNI65218:LNT65220 LXE65218:LXP65220 MHA65218:MHL65220 MQW65218:MRH65220 NAS65218:NBD65220 NKO65218:NKZ65220 NUK65218:NUV65220 OEG65218:OER65220 OOC65218:OON65220 OXY65218:OYJ65220 PHU65218:PIF65220 PRQ65218:PSB65220 QBM65218:QBX65220 QLI65218:QLT65220 QVE65218:QVP65220 RFA65218:RFL65220 ROW65218:RPH65220 RYS65218:RZD65220 SIO65218:SIZ65220 SSK65218:SSV65220 TCG65218:TCR65220 TMC65218:TMN65220 TVY65218:TWJ65220 UFU65218:UGF65220 UPQ65218:UQB65220 UZM65218:UZX65220 VJI65218:VJT65220 VTE65218:VTP65220 WDA65218:WDL65220 WMW65218:WNH65220 WWS65218:WXD65220 KG130754:KR130756 UC130754:UN130756 ADY130754:AEJ130756 ANU130754:AOF130756 AXQ130754:AYB130756 BHM130754:BHX130756 BRI130754:BRT130756 CBE130754:CBP130756 CLA130754:CLL130756 CUW130754:CVH130756 DES130754:DFD130756 DOO130754:DOZ130756 DYK130754:DYV130756 EIG130754:EIR130756 ESC130754:ESN130756 FBY130754:FCJ130756 FLU130754:FMF130756 FVQ130754:FWB130756 GFM130754:GFX130756 GPI130754:GPT130756 GZE130754:GZP130756 HJA130754:HJL130756 HSW130754:HTH130756 ICS130754:IDD130756 IMO130754:IMZ130756 IWK130754:IWV130756 JGG130754:JGR130756 JQC130754:JQN130756 JZY130754:KAJ130756 KJU130754:KKF130756 KTQ130754:KUB130756 LDM130754:LDX130756 LNI130754:LNT130756 LXE130754:LXP130756 MHA130754:MHL130756 MQW130754:MRH130756 NAS130754:NBD130756 NKO130754:NKZ130756 NUK130754:NUV130756 OEG130754:OER130756 OOC130754:OON130756 OXY130754:OYJ130756 PHU130754:PIF130756 PRQ130754:PSB130756 QBM130754:QBX130756 QLI130754:QLT130756 QVE130754:QVP130756 RFA130754:RFL130756 ROW130754:RPH130756 RYS130754:RZD130756 SIO130754:SIZ130756 SSK130754:SSV130756 TCG130754:TCR130756 TMC130754:TMN130756 TVY130754:TWJ130756 UFU130754:UGF130756 UPQ130754:UQB130756 UZM130754:UZX130756 VJI130754:VJT130756 VTE130754:VTP130756 WDA130754:WDL130756 WMW130754:WNH130756 WWS130754:WXD130756 KG196290:KR196292 UC196290:UN196292 ADY196290:AEJ196292 ANU196290:AOF196292 AXQ196290:AYB196292 BHM196290:BHX196292 BRI196290:BRT196292 CBE196290:CBP196292 CLA196290:CLL196292 CUW196290:CVH196292 DES196290:DFD196292 DOO196290:DOZ196292 DYK196290:DYV196292 EIG196290:EIR196292 ESC196290:ESN196292 FBY196290:FCJ196292 FLU196290:FMF196292 FVQ196290:FWB196292 GFM196290:GFX196292 GPI196290:GPT196292 GZE196290:GZP196292 HJA196290:HJL196292 HSW196290:HTH196292 ICS196290:IDD196292 IMO196290:IMZ196292 IWK196290:IWV196292 JGG196290:JGR196292 JQC196290:JQN196292 JZY196290:KAJ196292 KJU196290:KKF196292 KTQ196290:KUB196292 LDM196290:LDX196292 LNI196290:LNT196292 LXE196290:LXP196292 MHA196290:MHL196292 MQW196290:MRH196292 NAS196290:NBD196292 NKO196290:NKZ196292 NUK196290:NUV196292 OEG196290:OER196292 OOC196290:OON196292 OXY196290:OYJ196292 PHU196290:PIF196292 PRQ196290:PSB196292 QBM196290:QBX196292 QLI196290:QLT196292 QVE196290:QVP196292 RFA196290:RFL196292 ROW196290:RPH196292 RYS196290:RZD196292 SIO196290:SIZ196292 SSK196290:SSV196292 TCG196290:TCR196292 TMC196290:TMN196292 TVY196290:TWJ196292 UFU196290:UGF196292 UPQ196290:UQB196292 UZM196290:UZX196292 VJI196290:VJT196292 VTE196290:VTP196292 WDA196290:WDL196292 WMW196290:WNH196292 WWS196290:WXD196292 KG261826:KR261828 UC261826:UN261828 ADY261826:AEJ261828 ANU261826:AOF261828 AXQ261826:AYB261828 BHM261826:BHX261828 BRI261826:BRT261828 CBE261826:CBP261828 CLA261826:CLL261828 CUW261826:CVH261828 DES261826:DFD261828 DOO261826:DOZ261828 DYK261826:DYV261828 EIG261826:EIR261828 ESC261826:ESN261828 FBY261826:FCJ261828 FLU261826:FMF261828 FVQ261826:FWB261828 GFM261826:GFX261828 GPI261826:GPT261828 GZE261826:GZP261828 HJA261826:HJL261828 HSW261826:HTH261828 ICS261826:IDD261828 IMO261826:IMZ261828 IWK261826:IWV261828 JGG261826:JGR261828 JQC261826:JQN261828 JZY261826:KAJ261828 KJU261826:KKF261828 KTQ261826:KUB261828 LDM261826:LDX261828 LNI261826:LNT261828 LXE261826:LXP261828 MHA261826:MHL261828 MQW261826:MRH261828 NAS261826:NBD261828 NKO261826:NKZ261828 NUK261826:NUV261828 OEG261826:OER261828 OOC261826:OON261828 OXY261826:OYJ261828 PHU261826:PIF261828 PRQ261826:PSB261828 QBM261826:QBX261828 QLI261826:QLT261828 QVE261826:QVP261828 RFA261826:RFL261828 ROW261826:RPH261828 RYS261826:RZD261828 SIO261826:SIZ261828 SSK261826:SSV261828 TCG261826:TCR261828 TMC261826:TMN261828 TVY261826:TWJ261828 UFU261826:UGF261828 UPQ261826:UQB261828 UZM261826:UZX261828 VJI261826:VJT261828 VTE261826:VTP261828 WDA261826:WDL261828 WMW261826:WNH261828 WWS261826:WXD261828 KG327362:KR327364 UC327362:UN327364 ADY327362:AEJ327364 ANU327362:AOF327364 AXQ327362:AYB327364 BHM327362:BHX327364 BRI327362:BRT327364 CBE327362:CBP327364 CLA327362:CLL327364 CUW327362:CVH327364 DES327362:DFD327364 DOO327362:DOZ327364 DYK327362:DYV327364 EIG327362:EIR327364 ESC327362:ESN327364 FBY327362:FCJ327364 FLU327362:FMF327364 FVQ327362:FWB327364 GFM327362:GFX327364 GPI327362:GPT327364 GZE327362:GZP327364 HJA327362:HJL327364 HSW327362:HTH327364 ICS327362:IDD327364 IMO327362:IMZ327364 IWK327362:IWV327364 JGG327362:JGR327364 JQC327362:JQN327364 JZY327362:KAJ327364 KJU327362:KKF327364 KTQ327362:KUB327364 LDM327362:LDX327364 LNI327362:LNT327364 LXE327362:LXP327364 MHA327362:MHL327364 MQW327362:MRH327364 NAS327362:NBD327364 NKO327362:NKZ327364 NUK327362:NUV327364 OEG327362:OER327364 OOC327362:OON327364 OXY327362:OYJ327364 PHU327362:PIF327364 PRQ327362:PSB327364 QBM327362:QBX327364 QLI327362:QLT327364 QVE327362:QVP327364 RFA327362:RFL327364 ROW327362:RPH327364 RYS327362:RZD327364 SIO327362:SIZ327364 SSK327362:SSV327364 TCG327362:TCR327364 TMC327362:TMN327364 TVY327362:TWJ327364 UFU327362:UGF327364 UPQ327362:UQB327364 UZM327362:UZX327364 VJI327362:VJT327364 VTE327362:VTP327364 WDA327362:WDL327364 WMW327362:WNH327364 WWS327362:WXD327364 KG392898:KR392900 UC392898:UN392900 ADY392898:AEJ392900 ANU392898:AOF392900 AXQ392898:AYB392900 BHM392898:BHX392900 BRI392898:BRT392900 CBE392898:CBP392900 CLA392898:CLL392900 CUW392898:CVH392900 DES392898:DFD392900 DOO392898:DOZ392900 DYK392898:DYV392900 EIG392898:EIR392900 ESC392898:ESN392900 FBY392898:FCJ392900 FLU392898:FMF392900 FVQ392898:FWB392900 GFM392898:GFX392900 GPI392898:GPT392900 GZE392898:GZP392900 HJA392898:HJL392900 HSW392898:HTH392900 ICS392898:IDD392900 IMO392898:IMZ392900 IWK392898:IWV392900 JGG392898:JGR392900 JQC392898:JQN392900 JZY392898:KAJ392900 KJU392898:KKF392900 KTQ392898:KUB392900 LDM392898:LDX392900 LNI392898:LNT392900 LXE392898:LXP392900 MHA392898:MHL392900 MQW392898:MRH392900 NAS392898:NBD392900 NKO392898:NKZ392900 NUK392898:NUV392900 OEG392898:OER392900 OOC392898:OON392900 OXY392898:OYJ392900 PHU392898:PIF392900 PRQ392898:PSB392900 QBM392898:QBX392900 QLI392898:QLT392900 QVE392898:QVP392900 RFA392898:RFL392900 ROW392898:RPH392900 RYS392898:RZD392900 SIO392898:SIZ392900 SSK392898:SSV392900 TCG392898:TCR392900 TMC392898:TMN392900 TVY392898:TWJ392900 UFU392898:UGF392900 UPQ392898:UQB392900 UZM392898:UZX392900 VJI392898:VJT392900 VTE392898:VTP392900 WDA392898:WDL392900 WMW392898:WNH392900 WWS392898:WXD392900 KG458434:KR458436 UC458434:UN458436 ADY458434:AEJ458436 ANU458434:AOF458436 AXQ458434:AYB458436 BHM458434:BHX458436 BRI458434:BRT458436 CBE458434:CBP458436 CLA458434:CLL458436 CUW458434:CVH458436 DES458434:DFD458436 DOO458434:DOZ458436 DYK458434:DYV458436 EIG458434:EIR458436 ESC458434:ESN458436 FBY458434:FCJ458436 FLU458434:FMF458436 FVQ458434:FWB458436 GFM458434:GFX458436 GPI458434:GPT458436 GZE458434:GZP458436 HJA458434:HJL458436 HSW458434:HTH458436 ICS458434:IDD458436 IMO458434:IMZ458436 IWK458434:IWV458436 JGG458434:JGR458436 JQC458434:JQN458436 JZY458434:KAJ458436 KJU458434:KKF458436 KTQ458434:KUB458436 LDM458434:LDX458436 LNI458434:LNT458436 LXE458434:LXP458436 MHA458434:MHL458436 MQW458434:MRH458436 NAS458434:NBD458436 NKO458434:NKZ458436 NUK458434:NUV458436 OEG458434:OER458436 OOC458434:OON458436 OXY458434:OYJ458436 PHU458434:PIF458436 PRQ458434:PSB458436 QBM458434:QBX458436 QLI458434:QLT458436 QVE458434:QVP458436 RFA458434:RFL458436 ROW458434:RPH458436 RYS458434:RZD458436 SIO458434:SIZ458436 SSK458434:SSV458436 TCG458434:TCR458436 TMC458434:TMN458436 TVY458434:TWJ458436 UFU458434:UGF458436 UPQ458434:UQB458436 UZM458434:UZX458436 VJI458434:VJT458436 VTE458434:VTP458436 WDA458434:WDL458436 WMW458434:WNH458436 WWS458434:WXD458436 KG523970:KR523972 UC523970:UN523972 ADY523970:AEJ523972 ANU523970:AOF523972 AXQ523970:AYB523972 BHM523970:BHX523972 BRI523970:BRT523972 CBE523970:CBP523972 CLA523970:CLL523972 CUW523970:CVH523972 DES523970:DFD523972 DOO523970:DOZ523972 DYK523970:DYV523972 EIG523970:EIR523972 ESC523970:ESN523972 FBY523970:FCJ523972 FLU523970:FMF523972 FVQ523970:FWB523972 GFM523970:GFX523972 GPI523970:GPT523972 GZE523970:GZP523972 HJA523970:HJL523972 HSW523970:HTH523972 ICS523970:IDD523972 IMO523970:IMZ523972 IWK523970:IWV523972 JGG523970:JGR523972 JQC523970:JQN523972 JZY523970:KAJ523972 KJU523970:KKF523972 KTQ523970:KUB523972 LDM523970:LDX523972 LNI523970:LNT523972 LXE523970:LXP523972 MHA523970:MHL523972 MQW523970:MRH523972 NAS523970:NBD523972 NKO523970:NKZ523972 NUK523970:NUV523972 OEG523970:OER523972 OOC523970:OON523972 OXY523970:OYJ523972 PHU523970:PIF523972 PRQ523970:PSB523972 QBM523970:QBX523972 QLI523970:QLT523972 QVE523970:QVP523972 RFA523970:RFL523972 ROW523970:RPH523972 RYS523970:RZD523972 SIO523970:SIZ523972 SSK523970:SSV523972 TCG523970:TCR523972 TMC523970:TMN523972 TVY523970:TWJ523972 UFU523970:UGF523972 UPQ523970:UQB523972 UZM523970:UZX523972 VJI523970:VJT523972 VTE523970:VTP523972 WDA523970:WDL523972 WMW523970:WNH523972 WWS523970:WXD523972 KG589506:KR589508 UC589506:UN589508 ADY589506:AEJ589508 ANU589506:AOF589508 AXQ589506:AYB589508 BHM589506:BHX589508 BRI589506:BRT589508 CBE589506:CBP589508 CLA589506:CLL589508 CUW589506:CVH589508 DES589506:DFD589508 DOO589506:DOZ589508 DYK589506:DYV589508 EIG589506:EIR589508 ESC589506:ESN589508 FBY589506:FCJ589508 FLU589506:FMF589508 FVQ589506:FWB589508 GFM589506:GFX589508 GPI589506:GPT589508 GZE589506:GZP589508 HJA589506:HJL589508 HSW589506:HTH589508 ICS589506:IDD589508 IMO589506:IMZ589508 IWK589506:IWV589508 JGG589506:JGR589508 JQC589506:JQN589508 JZY589506:KAJ589508 KJU589506:KKF589508 KTQ589506:KUB589508 LDM589506:LDX589508 LNI589506:LNT589508 LXE589506:LXP589508 MHA589506:MHL589508 MQW589506:MRH589508 NAS589506:NBD589508 NKO589506:NKZ589508 NUK589506:NUV589508 OEG589506:OER589508 OOC589506:OON589508 OXY589506:OYJ589508 PHU589506:PIF589508 PRQ589506:PSB589508 QBM589506:QBX589508 QLI589506:QLT589508 QVE589506:QVP589508 RFA589506:RFL589508 ROW589506:RPH589508 RYS589506:RZD589508 SIO589506:SIZ589508 SSK589506:SSV589508 TCG589506:TCR589508 TMC589506:TMN589508 TVY589506:TWJ589508 UFU589506:UGF589508 UPQ589506:UQB589508 UZM589506:UZX589508 VJI589506:VJT589508 VTE589506:VTP589508 WDA589506:WDL589508 WMW589506:WNH589508 WWS589506:WXD589508 KG655042:KR655044 UC655042:UN655044 ADY655042:AEJ655044 ANU655042:AOF655044 AXQ655042:AYB655044 BHM655042:BHX655044 BRI655042:BRT655044 CBE655042:CBP655044 CLA655042:CLL655044 CUW655042:CVH655044 DES655042:DFD655044 DOO655042:DOZ655044 DYK655042:DYV655044 EIG655042:EIR655044 ESC655042:ESN655044 FBY655042:FCJ655044 FLU655042:FMF655044 FVQ655042:FWB655044 GFM655042:GFX655044 GPI655042:GPT655044 GZE655042:GZP655044 HJA655042:HJL655044 HSW655042:HTH655044 ICS655042:IDD655044 IMO655042:IMZ655044 IWK655042:IWV655044 JGG655042:JGR655044 JQC655042:JQN655044 JZY655042:KAJ655044 KJU655042:KKF655044 KTQ655042:KUB655044 LDM655042:LDX655044 LNI655042:LNT655044 LXE655042:LXP655044 MHA655042:MHL655044 MQW655042:MRH655044 NAS655042:NBD655044 NKO655042:NKZ655044 NUK655042:NUV655044 OEG655042:OER655044 OOC655042:OON655044 OXY655042:OYJ655044 PHU655042:PIF655044 PRQ655042:PSB655044 QBM655042:QBX655044 QLI655042:QLT655044 QVE655042:QVP655044 RFA655042:RFL655044 ROW655042:RPH655044 RYS655042:RZD655044 SIO655042:SIZ655044 SSK655042:SSV655044 TCG655042:TCR655044 TMC655042:TMN655044 TVY655042:TWJ655044 UFU655042:UGF655044 UPQ655042:UQB655044 UZM655042:UZX655044 VJI655042:VJT655044 VTE655042:VTP655044 WDA655042:WDL655044 WMW655042:WNH655044 WWS655042:WXD655044 KG720578:KR720580 UC720578:UN720580 ADY720578:AEJ720580 ANU720578:AOF720580 AXQ720578:AYB720580 BHM720578:BHX720580 BRI720578:BRT720580 CBE720578:CBP720580 CLA720578:CLL720580 CUW720578:CVH720580 DES720578:DFD720580 DOO720578:DOZ720580 DYK720578:DYV720580 EIG720578:EIR720580 ESC720578:ESN720580 FBY720578:FCJ720580 FLU720578:FMF720580 FVQ720578:FWB720580 GFM720578:GFX720580 GPI720578:GPT720580 GZE720578:GZP720580 HJA720578:HJL720580 HSW720578:HTH720580 ICS720578:IDD720580 IMO720578:IMZ720580 IWK720578:IWV720580 JGG720578:JGR720580 JQC720578:JQN720580 JZY720578:KAJ720580 KJU720578:KKF720580 KTQ720578:KUB720580 LDM720578:LDX720580 LNI720578:LNT720580 LXE720578:LXP720580 MHA720578:MHL720580 MQW720578:MRH720580 NAS720578:NBD720580 NKO720578:NKZ720580 NUK720578:NUV720580 OEG720578:OER720580 OOC720578:OON720580 OXY720578:OYJ720580 PHU720578:PIF720580 PRQ720578:PSB720580 QBM720578:QBX720580 QLI720578:QLT720580 QVE720578:QVP720580 RFA720578:RFL720580 ROW720578:RPH720580 RYS720578:RZD720580 SIO720578:SIZ720580 SSK720578:SSV720580 TCG720578:TCR720580 TMC720578:TMN720580 TVY720578:TWJ720580 UFU720578:UGF720580 UPQ720578:UQB720580 UZM720578:UZX720580 VJI720578:VJT720580 VTE720578:VTP720580 WDA720578:WDL720580 WMW720578:WNH720580 WWS720578:WXD720580 KG786114:KR786116 UC786114:UN786116 ADY786114:AEJ786116 ANU786114:AOF786116 AXQ786114:AYB786116 BHM786114:BHX786116 BRI786114:BRT786116 CBE786114:CBP786116 CLA786114:CLL786116 CUW786114:CVH786116 DES786114:DFD786116 DOO786114:DOZ786116 DYK786114:DYV786116 EIG786114:EIR786116 ESC786114:ESN786116 FBY786114:FCJ786116 FLU786114:FMF786116 FVQ786114:FWB786116 GFM786114:GFX786116 GPI786114:GPT786116 GZE786114:GZP786116 HJA786114:HJL786116 HSW786114:HTH786116 ICS786114:IDD786116 IMO786114:IMZ786116 IWK786114:IWV786116 JGG786114:JGR786116 JQC786114:JQN786116 JZY786114:KAJ786116 KJU786114:KKF786116 KTQ786114:KUB786116 LDM786114:LDX786116 LNI786114:LNT786116 LXE786114:LXP786116 MHA786114:MHL786116 MQW786114:MRH786116 NAS786114:NBD786116 NKO786114:NKZ786116 NUK786114:NUV786116 OEG786114:OER786116 OOC786114:OON786116 OXY786114:OYJ786116 PHU786114:PIF786116 PRQ786114:PSB786116 QBM786114:QBX786116 QLI786114:QLT786116 QVE786114:QVP786116 RFA786114:RFL786116 ROW786114:RPH786116 RYS786114:RZD786116 SIO786114:SIZ786116 SSK786114:SSV786116 TCG786114:TCR786116 TMC786114:TMN786116 TVY786114:TWJ786116 UFU786114:UGF786116 UPQ786114:UQB786116 UZM786114:UZX786116 VJI786114:VJT786116 VTE786114:VTP786116 WDA786114:WDL786116 WMW786114:WNH786116 WWS786114:WXD786116 KG851650:KR851652 UC851650:UN851652 ADY851650:AEJ851652 ANU851650:AOF851652 AXQ851650:AYB851652 BHM851650:BHX851652 BRI851650:BRT851652 CBE851650:CBP851652 CLA851650:CLL851652 CUW851650:CVH851652 DES851650:DFD851652 DOO851650:DOZ851652 DYK851650:DYV851652 EIG851650:EIR851652 ESC851650:ESN851652 FBY851650:FCJ851652 FLU851650:FMF851652 FVQ851650:FWB851652 GFM851650:GFX851652 GPI851650:GPT851652 GZE851650:GZP851652 HJA851650:HJL851652 HSW851650:HTH851652 ICS851650:IDD851652 IMO851650:IMZ851652 IWK851650:IWV851652 JGG851650:JGR851652 JQC851650:JQN851652 JZY851650:KAJ851652 KJU851650:KKF851652 KTQ851650:KUB851652 LDM851650:LDX851652 LNI851650:LNT851652 LXE851650:LXP851652 MHA851650:MHL851652 MQW851650:MRH851652 NAS851650:NBD851652 NKO851650:NKZ851652 NUK851650:NUV851652 OEG851650:OER851652 OOC851650:OON851652 OXY851650:OYJ851652 PHU851650:PIF851652 PRQ851650:PSB851652 QBM851650:QBX851652 QLI851650:QLT851652 QVE851650:QVP851652 RFA851650:RFL851652 ROW851650:RPH851652 RYS851650:RZD851652 SIO851650:SIZ851652 SSK851650:SSV851652 TCG851650:TCR851652 TMC851650:TMN851652 TVY851650:TWJ851652 UFU851650:UGF851652 UPQ851650:UQB851652 UZM851650:UZX851652 VJI851650:VJT851652 VTE851650:VTP851652 WDA851650:WDL851652 WMW851650:WNH851652 WWS851650:WXD851652 KG917186:KR917188 UC917186:UN917188 ADY917186:AEJ917188 ANU917186:AOF917188 AXQ917186:AYB917188 BHM917186:BHX917188 BRI917186:BRT917188 CBE917186:CBP917188 CLA917186:CLL917188 CUW917186:CVH917188 DES917186:DFD917188 DOO917186:DOZ917188 DYK917186:DYV917188 EIG917186:EIR917188 ESC917186:ESN917188 FBY917186:FCJ917188 FLU917186:FMF917188 FVQ917186:FWB917188 GFM917186:GFX917188 GPI917186:GPT917188 GZE917186:GZP917188 HJA917186:HJL917188 HSW917186:HTH917188 ICS917186:IDD917188 IMO917186:IMZ917188 IWK917186:IWV917188 JGG917186:JGR917188 JQC917186:JQN917188 JZY917186:KAJ917188 KJU917186:KKF917188 KTQ917186:KUB917188 LDM917186:LDX917188 LNI917186:LNT917188 LXE917186:LXP917188 MHA917186:MHL917188 MQW917186:MRH917188 NAS917186:NBD917188 NKO917186:NKZ917188 NUK917186:NUV917188 OEG917186:OER917188 OOC917186:OON917188 OXY917186:OYJ917188 PHU917186:PIF917188 PRQ917186:PSB917188 QBM917186:QBX917188 QLI917186:QLT917188 QVE917186:QVP917188 RFA917186:RFL917188 ROW917186:RPH917188 RYS917186:RZD917188 SIO917186:SIZ917188 SSK917186:SSV917188 TCG917186:TCR917188 TMC917186:TMN917188 TVY917186:TWJ917188 UFU917186:UGF917188 UPQ917186:UQB917188 UZM917186:UZX917188 VJI917186:VJT917188 VTE917186:VTP917188 WDA917186:WDL917188 WMW917186:WNH917188 WWS917186:WXD917188 KG982722:KR982724 UC982722:UN982724 ADY982722:AEJ982724 ANU982722:AOF982724 AXQ982722:AYB982724 BHM982722:BHX982724 BRI982722:BRT982724 CBE982722:CBP982724 CLA982722:CLL982724 CUW982722:CVH982724 DES982722:DFD982724 DOO982722:DOZ982724 DYK982722:DYV982724 EIG982722:EIR982724 ESC982722:ESN9827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&amp;RK.マスタ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157"/>
  <sheetViews>
    <sheetView zoomScale="130" zoomScaleNormal="130" workbookViewId="0">
      <pane ySplit="4" topLeftCell="A5" activePane="bottomLeft" state="frozen"/>
      <selection pane="bottomLeft" activeCell="A16" sqref="A16"/>
    </sheetView>
  </sheetViews>
  <sheetFormatPr defaultColWidth="8.75" defaultRowHeight="15.75"/>
  <cols>
    <col min="1" max="1" width="8.75" style="278"/>
    <col min="2" max="2" width="18.875" style="278" customWidth="1"/>
    <col min="3" max="3" width="25.5" style="278" bestFit="1" customWidth="1"/>
    <col min="4" max="4" width="9.75" style="278" customWidth="1"/>
    <col min="5" max="5" width="37" style="278" customWidth="1"/>
    <col min="6" max="16384" width="8.75" style="278"/>
  </cols>
  <sheetData>
    <row r="1" spans="1:5" s="273" customFormat="1" ht="19.5">
      <c r="A1" s="272" t="s">
        <v>157</v>
      </c>
      <c r="B1" s="272"/>
      <c r="C1" s="272"/>
      <c r="D1" s="272"/>
      <c r="E1" s="272"/>
    </row>
    <row r="3" spans="1:5">
      <c r="A3" s="274"/>
      <c r="B3" s="275" t="s">
        <v>158</v>
      </c>
      <c r="C3" s="276"/>
      <c r="D3" s="277"/>
      <c r="E3" s="277"/>
    </row>
    <row r="4" spans="1:5">
      <c r="A4" s="279" t="s">
        <v>159</v>
      </c>
      <c r="B4" s="280" t="s">
        <v>160</v>
      </c>
      <c r="C4" s="280" t="s">
        <v>161</v>
      </c>
      <c r="D4" s="281" t="s">
        <v>162</v>
      </c>
      <c r="E4" s="280" t="s">
        <v>163</v>
      </c>
    </row>
    <row r="5" spans="1:5">
      <c r="A5" s="282">
        <v>45111</v>
      </c>
      <c r="B5" s="283" t="s">
        <v>129</v>
      </c>
      <c r="C5" s="9" t="s">
        <v>164</v>
      </c>
      <c r="D5" s="283" t="s">
        <v>165</v>
      </c>
      <c r="E5" s="284" t="s">
        <v>166</v>
      </c>
    </row>
    <row r="6" spans="1:5">
      <c r="A6" s="282">
        <v>45111</v>
      </c>
      <c r="B6" s="283" t="s">
        <v>129</v>
      </c>
      <c r="C6" s="9" t="s">
        <v>167</v>
      </c>
      <c r="D6" s="283" t="s">
        <v>165</v>
      </c>
      <c r="E6" s="284" t="s">
        <v>166</v>
      </c>
    </row>
    <row r="7" spans="1:5">
      <c r="A7" s="282">
        <v>45111</v>
      </c>
      <c r="B7" s="283" t="s">
        <v>129</v>
      </c>
      <c r="C7" s="9" t="s">
        <v>168</v>
      </c>
      <c r="D7" s="283" t="s">
        <v>165</v>
      </c>
      <c r="E7" s="284" t="s">
        <v>166</v>
      </c>
    </row>
    <row r="8" spans="1:5">
      <c r="A8" s="282">
        <v>45111</v>
      </c>
      <c r="B8" s="283" t="s">
        <v>129</v>
      </c>
      <c r="C8" s="9" t="s">
        <v>169</v>
      </c>
      <c r="D8" s="283" t="s">
        <v>165</v>
      </c>
      <c r="E8" s="284" t="s">
        <v>166</v>
      </c>
    </row>
    <row r="9" spans="1:5">
      <c r="A9" s="282">
        <v>45111</v>
      </c>
      <c r="B9" s="283" t="s">
        <v>129</v>
      </c>
      <c r="C9" s="9" t="s">
        <v>170</v>
      </c>
      <c r="D9" s="283" t="s">
        <v>165</v>
      </c>
      <c r="E9" s="284" t="s">
        <v>166</v>
      </c>
    </row>
    <row r="10" spans="1:5">
      <c r="A10" s="282">
        <v>45114</v>
      </c>
      <c r="B10" s="283" t="s">
        <v>171</v>
      </c>
      <c r="C10" s="283" t="s">
        <v>172</v>
      </c>
      <c r="D10" s="283" t="s">
        <v>165</v>
      </c>
      <c r="E10" s="284" t="s">
        <v>173</v>
      </c>
    </row>
    <row r="11" spans="1:5">
      <c r="A11" s="282"/>
      <c r="B11" s="283"/>
      <c r="C11" s="283"/>
      <c r="D11" s="283"/>
      <c r="E11" s="283"/>
    </row>
    <row r="12" spans="1:5">
      <c r="A12" s="282"/>
      <c r="B12" s="283"/>
      <c r="C12" s="283"/>
      <c r="D12" s="283"/>
      <c r="E12" s="284"/>
    </row>
    <row r="13" spans="1:5">
      <c r="A13" s="282"/>
      <c r="B13" s="283"/>
      <c r="C13" s="283"/>
      <c r="D13" s="283"/>
      <c r="E13" s="284"/>
    </row>
    <row r="14" spans="1:5">
      <c r="A14" s="282"/>
      <c r="B14" s="283"/>
      <c r="C14" s="283"/>
      <c r="D14" s="283"/>
      <c r="E14" s="284"/>
    </row>
    <row r="15" spans="1:5">
      <c r="A15" s="282"/>
      <c r="B15" s="283"/>
      <c r="C15" s="283"/>
      <c r="D15" s="283"/>
      <c r="E15" s="284"/>
    </row>
    <row r="16" spans="1:5">
      <c r="A16" s="282"/>
      <c r="B16" s="283"/>
      <c r="C16" s="283"/>
      <c r="D16" s="283"/>
      <c r="E16" s="284"/>
    </row>
    <row r="17" spans="1:5">
      <c r="A17" s="282"/>
      <c r="B17" s="283"/>
      <c r="C17" s="283"/>
      <c r="D17" s="283"/>
      <c r="E17" s="283"/>
    </row>
    <row r="18" spans="1:5">
      <c r="A18" s="282"/>
      <c r="B18" s="283"/>
      <c r="C18" s="283"/>
      <c r="D18" s="283"/>
      <c r="E18" s="284"/>
    </row>
    <row r="19" spans="1:5">
      <c r="A19" s="282"/>
      <c r="B19" s="283"/>
      <c r="C19" s="283"/>
      <c r="D19" s="284"/>
      <c r="E19" s="285"/>
    </row>
    <row r="20" spans="1:5">
      <c r="A20" s="282"/>
      <c r="B20" s="283"/>
      <c r="C20" s="283"/>
      <c r="D20" s="283"/>
      <c r="E20" s="284"/>
    </row>
    <row r="21" spans="1:5">
      <c r="A21" s="282"/>
      <c r="B21" s="283"/>
      <c r="C21" s="283"/>
      <c r="D21" s="283"/>
      <c r="E21" s="284"/>
    </row>
    <row r="22" spans="1:5">
      <c r="A22" s="282"/>
      <c r="B22" s="284"/>
      <c r="C22" s="284"/>
      <c r="D22" s="283"/>
      <c r="E22" s="284"/>
    </row>
    <row r="23" spans="1:5">
      <c r="A23" s="282"/>
      <c r="B23" s="284"/>
      <c r="C23" s="283"/>
      <c r="D23" s="283"/>
      <c r="E23" s="284"/>
    </row>
    <row r="24" spans="1:5">
      <c r="A24" s="282"/>
      <c r="B24" s="283"/>
      <c r="C24" s="283"/>
      <c r="D24" s="283"/>
      <c r="E24" s="284"/>
    </row>
    <row r="25" spans="1:5">
      <c r="A25" s="282"/>
      <c r="B25" s="283"/>
      <c r="C25" s="283"/>
      <c r="D25" s="283"/>
      <c r="E25" s="284"/>
    </row>
    <row r="26" spans="1:5">
      <c r="A26" s="282"/>
      <c r="B26" s="283"/>
      <c r="C26" s="283"/>
      <c r="D26" s="283"/>
      <c r="E26" s="284"/>
    </row>
    <row r="27" spans="1:5">
      <c r="A27" s="282"/>
      <c r="B27" s="283"/>
      <c r="C27" s="283"/>
      <c r="D27" s="283"/>
      <c r="E27" s="284"/>
    </row>
    <row r="28" spans="1:5">
      <c r="A28" s="282"/>
      <c r="B28" s="283"/>
      <c r="C28" s="283"/>
      <c r="D28" s="283"/>
      <c r="E28" s="284"/>
    </row>
    <row r="29" spans="1:5">
      <c r="A29" s="282"/>
      <c r="B29" s="283"/>
      <c r="C29" s="283"/>
      <c r="D29" s="283"/>
      <c r="E29" s="284"/>
    </row>
    <row r="30" spans="1:5">
      <c r="A30" s="282"/>
      <c r="B30" s="283"/>
      <c r="C30" s="283"/>
      <c r="D30" s="283"/>
      <c r="E30" s="284"/>
    </row>
    <row r="31" spans="1:5">
      <c r="A31" s="282"/>
      <c r="B31" s="283"/>
      <c r="C31" s="283"/>
      <c r="D31" s="283"/>
      <c r="E31" s="284"/>
    </row>
    <row r="32" spans="1:5">
      <c r="A32" s="282"/>
      <c r="B32" s="283"/>
      <c r="C32" s="283"/>
      <c r="D32" s="284"/>
      <c r="E32" s="284"/>
    </row>
    <row r="33" spans="1:5">
      <c r="A33" s="282"/>
      <c r="B33" s="283"/>
      <c r="C33" s="283"/>
      <c r="D33" s="284"/>
      <c r="E33" s="284"/>
    </row>
    <row r="34" spans="1:5">
      <c r="A34" s="282"/>
      <c r="B34" s="283"/>
      <c r="C34" s="283"/>
      <c r="D34" s="284"/>
      <c r="E34" s="284"/>
    </row>
    <row r="35" spans="1:5">
      <c r="A35" s="282"/>
      <c r="B35" s="283"/>
      <c r="C35" s="283"/>
      <c r="D35" s="284"/>
      <c r="E35" s="284"/>
    </row>
    <row r="36" spans="1:5">
      <c r="A36" s="282"/>
      <c r="B36" s="283"/>
      <c r="C36" s="283"/>
      <c r="D36" s="284"/>
      <c r="E36" s="284"/>
    </row>
    <row r="37" spans="1:5">
      <c r="A37" s="282"/>
      <c r="B37" s="283"/>
      <c r="C37" s="283"/>
      <c r="D37" s="284"/>
      <c r="E37" s="284"/>
    </row>
    <row r="38" spans="1:5">
      <c r="A38" s="282"/>
      <c r="B38" s="283"/>
      <c r="C38" s="283"/>
      <c r="D38" s="284"/>
      <c r="E38" s="284"/>
    </row>
    <row r="39" spans="1:5">
      <c r="A39" s="282"/>
      <c r="B39" s="283"/>
      <c r="C39" s="283"/>
      <c r="D39" s="284"/>
      <c r="E39" s="284"/>
    </row>
    <row r="40" spans="1:5">
      <c r="A40" s="282"/>
      <c r="B40" s="283"/>
      <c r="C40" s="283"/>
      <c r="D40" s="284"/>
      <c r="E40" s="284"/>
    </row>
    <row r="41" spans="1:5">
      <c r="A41" s="282"/>
      <c r="B41" s="283"/>
      <c r="C41" s="283"/>
      <c r="D41" s="284"/>
      <c r="E41" s="284"/>
    </row>
    <row r="42" spans="1:5">
      <c r="A42" s="282"/>
      <c r="B42" s="283"/>
      <c r="C42" s="283"/>
      <c r="D42" s="284"/>
      <c r="E42" s="284"/>
    </row>
    <row r="43" spans="1:5">
      <c r="A43" s="282"/>
      <c r="B43" s="283"/>
      <c r="C43" s="283"/>
      <c r="D43" s="284"/>
      <c r="E43" s="284"/>
    </row>
    <row r="44" spans="1:5">
      <c r="A44" s="282"/>
      <c r="B44" s="283"/>
      <c r="C44" s="283"/>
      <c r="D44" s="284"/>
      <c r="E44" s="284"/>
    </row>
    <row r="45" spans="1:5">
      <c r="A45" s="282"/>
      <c r="B45" s="283"/>
      <c r="C45" s="283"/>
      <c r="D45" s="284"/>
      <c r="E45" s="284"/>
    </row>
    <row r="46" spans="1:5">
      <c r="A46" s="282"/>
      <c r="B46" s="283"/>
      <c r="C46" s="283"/>
      <c r="D46" s="284"/>
      <c r="E46" s="284"/>
    </row>
    <row r="47" spans="1:5">
      <c r="A47" s="282"/>
      <c r="B47" s="283"/>
      <c r="C47" s="283"/>
      <c r="D47" s="284"/>
      <c r="E47" s="284"/>
    </row>
    <row r="48" spans="1:5">
      <c r="A48" s="282"/>
      <c r="B48" s="283"/>
      <c r="C48" s="283"/>
      <c r="D48" s="284"/>
      <c r="E48" s="284"/>
    </row>
    <row r="49" spans="1:5">
      <c r="A49" s="282"/>
      <c r="B49" s="283"/>
      <c r="C49" s="283"/>
      <c r="D49" s="284"/>
      <c r="E49" s="284"/>
    </row>
    <row r="50" spans="1:5">
      <c r="A50" s="282"/>
      <c r="B50" s="283"/>
      <c r="C50" s="283"/>
      <c r="D50" s="284"/>
      <c r="E50" s="284"/>
    </row>
    <row r="51" spans="1:5">
      <c r="A51" s="282"/>
      <c r="B51" s="283"/>
      <c r="C51" s="283"/>
      <c r="D51" s="284"/>
      <c r="E51" s="284"/>
    </row>
    <row r="52" spans="1:5">
      <c r="A52" s="282"/>
      <c r="B52" s="283"/>
      <c r="C52" s="283"/>
      <c r="D52" s="284"/>
      <c r="E52" s="284"/>
    </row>
    <row r="53" spans="1:5">
      <c r="A53" s="282"/>
      <c r="B53" s="283"/>
      <c r="C53" s="283"/>
      <c r="D53" s="284"/>
      <c r="E53" s="284"/>
    </row>
    <row r="54" spans="1:5">
      <c r="A54" s="282"/>
      <c r="B54" s="283"/>
      <c r="C54" s="283"/>
      <c r="D54" s="284"/>
      <c r="E54" s="284"/>
    </row>
    <row r="55" spans="1:5">
      <c r="A55" s="282"/>
      <c r="B55" s="283"/>
      <c r="C55" s="283"/>
      <c r="D55" s="284"/>
      <c r="E55" s="284"/>
    </row>
    <row r="56" spans="1:5">
      <c r="A56" s="282"/>
      <c r="B56" s="283"/>
      <c r="C56" s="283"/>
      <c r="D56" s="284"/>
      <c r="E56" s="284"/>
    </row>
    <row r="57" spans="1:5">
      <c r="A57" s="282"/>
      <c r="B57" s="283"/>
      <c r="C57" s="283"/>
      <c r="D57" s="284"/>
      <c r="E57" s="284"/>
    </row>
    <row r="58" spans="1:5">
      <c r="A58" s="282"/>
      <c r="B58" s="283"/>
      <c r="C58" s="283"/>
      <c r="D58" s="284"/>
      <c r="E58" s="284"/>
    </row>
    <row r="59" spans="1:5">
      <c r="A59" s="282"/>
      <c r="B59" s="286"/>
      <c r="C59" s="286"/>
      <c r="D59" s="284"/>
      <c r="E59" s="284"/>
    </row>
    <row r="60" spans="1:5">
      <c r="A60" s="282"/>
      <c r="B60" s="286"/>
      <c r="C60" s="286"/>
      <c r="D60" s="284"/>
      <c r="E60" s="284"/>
    </row>
    <row r="61" spans="1:5">
      <c r="A61" s="282"/>
      <c r="B61" s="286"/>
      <c r="C61" s="286"/>
      <c r="D61" s="284"/>
      <c r="E61" s="284"/>
    </row>
    <row r="62" spans="1:5">
      <c r="A62" s="282"/>
      <c r="B62" s="286"/>
      <c r="C62" s="286"/>
      <c r="D62" s="284"/>
      <c r="E62" s="284"/>
    </row>
    <row r="63" spans="1:5">
      <c r="A63" s="282"/>
      <c r="B63" s="286"/>
      <c r="C63" s="286"/>
      <c r="D63" s="284"/>
      <c r="E63" s="284"/>
    </row>
    <row r="64" spans="1:5">
      <c r="A64" s="282"/>
      <c r="B64" s="286"/>
      <c r="C64" s="286"/>
      <c r="D64" s="284"/>
      <c r="E64" s="284"/>
    </row>
    <row r="65" spans="1:5">
      <c r="A65" s="282"/>
      <c r="B65" s="286"/>
      <c r="C65" s="286"/>
      <c r="D65" s="284"/>
      <c r="E65" s="284"/>
    </row>
    <row r="66" spans="1:5">
      <c r="A66" s="282"/>
      <c r="B66" s="286"/>
      <c r="C66" s="286"/>
      <c r="D66" s="284"/>
      <c r="E66" s="284"/>
    </row>
    <row r="67" spans="1:5">
      <c r="A67" s="282"/>
      <c r="B67" s="286"/>
      <c r="C67" s="286"/>
      <c r="D67" s="284"/>
      <c r="E67" s="284"/>
    </row>
    <row r="68" spans="1:5">
      <c r="A68" s="282"/>
      <c r="B68" s="286"/>
      <c r="C68" s="286"/>
      <c r="D68" s="284"/>
      <c r="E68" s="284"/>
    </row>
    <row r="69" spans="1:5">
      <c r="A69" s="282"/>
      <c r="B69" s="286"/>
      <c r="C69" s="286"/>
      <c r="D69" s="284"/>
      <c r="E69" s="284"/>
    </row>
    <row r="70" spans="1:5">
      <c r="A70" s="282"/>
      <c r="B70" s="286"/>
      <c r="C70" s="286"/>
      <c r="D70" s="284"/>
      <c r="E70" s="284"/>
    </row>
    <row r="71" spans="1:5">
      <c r="A71" s="282"/>
      <c r="B71" s="286"/>
      <c r="C71" s="286"/>
      <c r="D71" s="284"/>
      <c r="E71" s="284"/>
    </row>
    <row r="72" spans="1:5">
      <c r="A72" s="282"/>
      <c r="B72" s="286"/>
      <c r="C72" s="286"/>
      <c r="D72" s="284"/>
      <c r="E72" s="284"/>
    </row>
    <row r="73" spans="1:5">
      <c r="A73" s="282"/>
      <c r="B73" s="286"/>
      <c r="C73" s="286"/>
      <c r="D73" s="284"/>
      <c r="E73" s="284"/>
    </row>
    <row r="74" spans="1:5">
      <c r="A74" s="282"/>
      <c r="B74" s="286"/>
      <c r="C74" s="286"/>
      <c r="D74" s="284"/>
      <c r="E74" s="284"/>
    </row>
    <row r="75" spans="1:5">
      <c r="A75" s="282"/>
      <c r="B75" s="286"/>
      <c r="C75" s="286"/>
      <c r="D75" s="284"/>
      <c r="E75" s="284"/>
    </row>
    <row r="76" spans="1:5">
      <c r="A76" s="282"/>
      <c r="B76" s="286"/>
      <c r="C76" s="286"/>
      <c r="D76" s="284"/>
      <c r="E76" s="284"/>
    </row>
    <row r="77" spans="1:5">
      <c r="A77" s="282"/>
      <c r="B77" s="286"/>
      <c r="C77" s="286"/>
      <c r="D77" s="284"/>
      <c r="E77" s="284"/>
    </row>
    <row r="78" spans="1:5">
      <c r="A78" s="282"/>
      <c r="B78" s="286"/>
      <c r="C78" s="286"/>
      <c r="D78" s="284"/>
      <c r="E78" s="284"/>
    </row>
    <row r="79" spans="1:5">
      <c r="A79" s="282"/>
      <c r="B79" s="286"/>
      <c r="C79" s="286"/>
      <c r="D79" s="284"/>
      <c r="E79" s="284"/>
    </row>
    <row r="80" spans="1:5">
      <c r="A80" s="282"/>
      <c r="B80" s="286"/>
      <c r="C80" s="286"/>
      <c r="D80" s="284"/>
      <c r="E80" s="284"/>
    </row>
    <row r="81" spans="1:5">
      <c r="A81" s="282"/>
      <c r="B81" s="286"/>
      <c r="C81" s="286"/>
      <c r="D81" s="284"/>
      <c r="E81" s="284"/>
    </row>
    <row r="82" spans="1:5">
      <c r="A82" s="282"/>
      <c r="B82" s="286"/>
      <c r="C82" s="286"/>
      <c r="D82" s="284"/>
      <c r="E82" s="284"/>
    </row>
    <row r="83" spans="1:5">
      <c r="A83" s="282"/>
      <c r="B83" s="286"/>
      <c r="C83" s="286"/>
      <c r="D83" s="284"/>
      <c r="E83" s="284"/>
    </row>
    <row r="84" spans="1:5">
      <c r="A84" s="282"/>
      <c r="B84" s="286"/>
      <c r="C84" s="286"/>
      <c r="D84" s="284"/>
      <c r="E84" s="284"/>
    </row>
    <row r="85" spans="1:5">
      <c r="A85" s="282"/>
      <c r="B85" s="286"/>
      <c r="C85" s="286"/>
      <c r="D85" s="284"/>
      <c r="E85" s="284"/>
    </row>
    <row r="86" spans="1:5">
      <c r="A86" s="282"/>
      <c r="B86" s="286"/>
      <c r="C86" s="286"/>
      <c r="D86" s="284"/>
      <c r="E86" s="284"/>
    </row>
    <row r="87" spans="1:5">
      <c r="A87" s="282"/>
      <c r="B87" s="286"/>
      <c r="C87" s="286"/>
      <c r="D87" s="284"/>
      <c r="E87" s="284"/>
    </row>
    <row r="88" spans="1:5">
      <c r="A88" s="282"/>
      <c r="B88" s="286"/>
      <c r="C88" s="286"/>
      <c r="D88" s="284"/>
      <c r="E88" s="284"/>
    </row>
    <row r="89" spans="1:5">
      <c r="A89" s="282"/>
      <c r="B89" s="286"/>
      <c r="C89" s="286"/>
      <c r="D89" s="284"/>
      <c r="E89" s="284"/>
    </row>
    <row r="90" spans="1:5">
      <c r="A90" s="282"/>
      <c r="B90" s="286"/>
      <c r="C90" s="286"/>
      <c r="D90" s="284"/>
      <c r="E90" s="284"/>
    </row>
    <row r="91" spans="1:5">
      <c r="A91" s="282"/>
      <c r="B91" s="286"/>
      <c r="C91" s="286"/>
      <c r="D91" s="284"/>
      <c r="E91" s="284"/>
    </row>
    <row r="92" spans="1:5">
      <c r="A92" s="282"/>
      <c r="B92" s="286"/>
      <c r="C92" s="286"/>
      <c r="D92" s="284"/>
      <c r="E92" s="284"/>
    </row>
    <row r="93" spans="1:5">
      <c r="A93" s="282"/>
      <c r="B93" s="286"/>
      <c r="C93" s="283"/>
      <c r="D93" s="284"/>
      <c r="E93" s="284"/>
    </row>
    <row r="94" spans="1:5">
      <c r="A94" s="282"/>
      <c r="B94" s="286"/>
      <c r="C94" s="286"/>
      <c r="D94" s="284"/>
      <c r="E94" s="284"/>
    </row>
    <row r="95" spans="1:5">
      <c r="A95" s="282"/>
      <c r="B95" s="286"/>
      <c r="C95" s="286"/>
      <c r="D95" s="284"/>
      <c r="E95" s="284"/>
    </row>
    <row r="96" spans="1:5">
      <c r="A96" s="282"/>
      <c r="B96" s="286"/>
      <c r="C96" s="286"/>
      <c r="D96" s="284"/>
      <c r="E96" s="284"/>
    </row>
    <row r="97" spans="1:5">
      <c r="A97" s="282"/>
      <c r="B97" s="286"/>
      <c r="C97" s="286"/>
      <c r="D97" s="284"/>
      <c r="E97" s="284"/>
    </row>
    <row r="98" spans="1:5">
      <c r="A98" s="282"/>
      <c r="B98" s="286"/>
      <c r="C98" s="286"/>
      <c r="D98" s="284"/>
      <c r="E98" s="284"/>
    </row>
    <row r="99" spans="1:5">
      <c r="A99" s="282"/>
      <c r="B99" s="286"/>
      <c r="C99" s="286"/>
      <c r="D99" s="284"/>
      <c r="E99" s="284"/>
    </row>
    <row r="100" spans="1:5">
      <c r="A100" s="282"/>
      <c r="B100" s="286"/>
      <c r="C100" s="286"/>
      <c r="D100" s="284"/>
      <c r="E100" s="284"/>
    </row>
    <row r="101" spans="1:5">
      <c r="A101" s="282"/>
      <c r="B101" s="286"/>
      <c r="C101" s="286"/>
      <c r="D101" s="284"/>
      <c r="E101" s="284"/>
    </row>
    <row r="102" spans="1:5">
      <c r="A102" s="282"/>
      <c r="B102" s="286"/>
      <c r="C102" s="286"/>
      <c r="D102" s="284"/>
      <c r="E102" s="284"/>
    </row>
    <row r="103" spans="1:5">
      <c r="A103" s="282"/>
      <c r="B103" s="286"/>
      <c r="C103" s="286"/>
      <c r="D103" s="284"/>
      <c r="E103" s="284"/>
    </row>
    <row r="104" spans="1:5">
      <c r="A104" s="282"/>
      <c r="B104" s="286"/>
      <c r="C104" s="286"/>
      <c r="D104" s="284"/>
      <c r="E104" s="284"/>
    </row>
    <row r="105" spans="1:5">
      <c r="A105" s="282"/>
      <c r="B105" s="286"/>
      <c r="C105" s="286"/>
      <c r="D105" s="284"/>
      <c r="E105" s="284"/>
    </row>
    <row r="106" spans="1:5">
      <c r="A106" s="282"/>
      <c r="B106" s="286"/>
      <c r="C106" s="286"/>
      <c r="D106" s="284"/>
      <c r="E106" s="284"/>
    </row>
    <row r="107" spans="1:5">
      <c r="A107" s="282"/>
      <c r="B107" s="286"/>
      <c r="C107" s="286"/>
      <c r="D107" s="284"/>
      <c r="E107" s="284"/>
    </row>
    <row r="108" spans="1:5">
      <c r="A108" s="282"/>
      <c r="B108" s="286"/>
      <c r="C108" s="286"/>
      <c r="D108" s="284"/>
      <c r="E108" s="284"/>
    </row>
    <row r="109" spans="1:5">
      <c r="A109" s="282"/>
      <c r="B109" s="286"/>
      <c r="C109" s="286"/>
      <c r="D109" s="284"/>
      <c r="E109" s="284"/>
    </row>
    <row r="110" spans="1:5">
      <c r="A110" s="282"/>
      <c r="B110" s="286"/>
      <c r="C110" s="286"/>
      <c r="D110" s="284"/>
      <c r="E110" s="284"/>
    </row>
    <row r="111" spans="1:5">
      <c r="A111" s="282"/>
      <c r="B111" s="286"/>
      <c r="C111" s="286"/>
      <c r="D111" s="284"/>
      <c r="E111" s="284"/>
    </row>
    <row r="112" spans="1:5">
      <c r="A112" s="282"/>
      <c r="B112" s="286"/>
      <c r="C112" s="286"/>
      <c r="D112" s="284"/>
      <c r="E112" s="284"/>
    </row>
    <row r="113" spans="1:5">
      <c r="A113" s="282"/>
      <c r="B113" s="286"/>
      <c r="C113" s="286"/>
      <c r="D113" s="284"/>
      <c r="E113" s="284"/>
    </row>
    <row r="114" spans="1:5">
      <c r="A114" s="282"/>
      <c r="B114" s="286"/>
      <c r="C114" s="286"/>
      <c r="D114" s="284"/>
      <c r="E114" s="284"/>
    </row>
    <row r="115" spans="1:5">
      <c r="A115" s="282"/>
      <c r="B115" s="286"/>
      <c r="C115" s="286"/>
      <c r="D115" s="284"/>
      <c r="E115" s="284"/>
    </row>
    <row r="116" spans="1:5">
      <c r="A116" s="282"/>
      <c r="B116" s="286"/>
      <c r="C116" s="286"/>
      <c r="D116" s="284"/>
      <c r="E116" s="284"/>
    </row>
    <row r="117" spans="1:5">
      <c r="A117" s="282"/>
      <c r="B117" s="286"/>
      <c r="C117" s="286"/>
      <c r="D117" s="284"/>
      <c r="E117" s="284"/>
    </row>
    <row r="118" spans="1:5">
      <c r="A118" s="282"/>
      <c r="B118" s="286"/>
      <c r="C118" s="286"/>
      <c r="D118" s="284"/>
      <c r="E118" s="284"/>
    </row>
    <row r="119" spans="1:5">
      <c r="A119" s="282"/>
      <c r="B119" s="286"/>
      <c r="C119" s="286"/>
      <c r="D119" s="284"/>
      <c r="E119" s="284"/>
    </row>
    <row r="120" spans="1:5">
      <c r="A120" s="282"/>
      <c r="B120" s="286"/>
      <c r="C120" s="286"/>
      <c r="D120" s="284"/>
      <c r="E120" s="284"/>
    </row>
    <row r="121" spans="1:5">
      <c r="A121" s="282"/>
      <c r="B121" s="286"/>
      <c r="C121" s="286"/>
      <c r="D121" s="284"/>
      <c r="E121" s="284"/>
    </row>
    <row r="122" spans="1:5">
      <c r="A122" s="282"/>
      <c r="B122" s="286"/>
      <c r="C122" s="286"/>
      <c r="D122" s="284"/>
      <c r="E122" s="284"/>
    </row>
    <row r="123" spans="1:5">
      <c r="A123" s="282"/>
      <c r="B123" s="286"/>
      <c r="C123" s="286"/>
      <c r="D123" s="284"/>
      <c r="E123" s="284"/>
    </row>
    <row r="124" spans="1:5">
      <c r="A124" s="282"/>
      <c r="B124" s="286"/>
      <c r="C124" s="286"/>
      <c r="D124" s="284"/>
      <c r="E124" s="284"/>
    </row>
    <row r="125" spans="1:5">
      <c r="A125" s="282"/>
      <c r="B125" s="286"/>
      <c r="C125" s="286"/>
      <c r="D125" s="284"/>
      <c r="E125" s="284"/>
    </row>
    <row r="126" spans="1:5">
      <c r="A126" s="282"/>
      <c r="B126" s="286"/>
      <c r="C126" s="286"/>
      <c r="D126" s="284"/>
      <c r="E126" s="284"/>
    </row>
    <row r="127" spans="1:5">
      <c r="A127" s="282"/>
      <c r="B127" s="286"/>
      <c r="C127" s="286"/>
      <c r="D127" s="284"/>
      <c r="E127" s="284"/>
    </row>
    <row r="128" spans="1:5">
      <c r="A128" s="282"/>
      <c r="B128" s="286"/>
      <c r="C128" s="286"/>
      <c r="D128" s="284"/>
      <c r="E128" s="284"/>
    </row>
    <row r="129" spans="1:5">
      <c r="A129" s="282"/>
      <c r="B129" s="286"/>
      <c r="C129" s="286"/>
      <c r="D129" s="284"/>
      <c r="E129" s="284"/>
    </row>
    <row r="130" spans="1:5">
      <c r="A130" s="282"/>
      <c r="B130" s="286"/>
      <c r="C130" s="286"/>
      <c r="D130" s="284"/>
      <c r="E130" s="284"/>
    </row>
    <row r="131" spans="1:5">
      <c r="A131" s="282"/>
      <c r="B131" s="286"/>
      <c r="C131" s="286"/>
      <c r="D131" s="284"/>
      <c r="E131" s="284"/>
    </row>
    <row r="132" spans="1:5">
      <c r="A132" s="282"/>
      <c r="B132" s="286"/>
      <c r="C132" s="286"/>
      <c r="D132" s="284"/>
      <c r="E132" s="284"/>
    </row>
    <row r="133" spans="1:5">
      <c r="A133" s="282"/>
      <c r="B133" s="286"/>
      <c r="C133" s="286"/>
      <c r="D133" s="284"/>
      <c r="E133" s="284"/>
    </row>
    <row r="134" spans="1:5">
      <c r="A134" s="282"/>
      <c r="B134" s="286"/>
      <c r="C134" s="286"/>
      <c r="D134" s="284"/>
      <c r="E134" s="284"/>
    </row>
    <row r="135" spans="1:5">
      <c r="A135" s="282"/>
      <c r="B135" s="286"/>
      <c r="C135" s="286"/>
      <c r="D135" s="284"/>
      <c r="E135" s="284"/>
    </row>
    <row r="136" spans="1:5">
      <c r="A136" s="282"/>
      <c r="B136" s="286"/>
      <c r="C136" s="286"/>
      <c r="D136" s="284"/>
      <c r="E136" s="284"/>
    </row>
    <row r="137" spans="1:5">
      <c r="A137" s="282"/>
      <c r="B137" s="286"/>
      <c r="C137" s="286"/>
      <c r="D137" s="284"/>
      <c r="E137" s="284"/>
    </row>
    <row r="138" spans="1:5">
      <c r="A138" s="282"/>
      <c r="B138" s="286"/>
      <c r="C138" s="286"/>
      <c r="D138" s="284"/>
      <c r="E138" s="284"/>
    </row>
    <row r="139" spans="1:5">
      <c r="A139" s="282"/>
      <c r="B139" s="286"/>
      <c r="C139" s="286"/>
      <c r="D139" s="284"/>
      <c r="E139" s="284"/>
    </row>
    <row r="140" spans="1:5">
      <c r="A140" s="282"/>
      <c r="B140" s="286"/>
      <c r="C140" s="286"/>
      <c r="D140" s="284"/>
      <c r="E140" s="284"/>
    </row>
    <row r="141" spans="1:5">
      <c r="A141" s="282"/>
      <c r="B141" s="286"/>
      <c r="C141" s="286"/>
      <c r="D141" s="284"/>
      <c r="E141" s="284"/>
    </row>
    <row r="142" spans="1:5">
      <c r="A142" s="282"/>
      <c r="B142" s="286"/>
      <c r="C142" s="286"/>
      <c r="D142" s="284"/>
      <c r="E142" s="284"/>
    </row>
    <row r="143" spans="1:5">
      <c r="A143" s="282"/>
      <c r="B143" s="286"/>
      <c r="C143" s="286"/>
      <c r="D143" s="284"/>
      <c r="E143" s="284"/>
    </row>
    <row r="144" spans="1:5">
      <c r="A144" s="282"/>
      <c r="B144" s="286"/>
      <c r="C144" s="286"/>
      <c r="D144" s="284"/>
      <c r="E144" s="284"/>
    </row>
    <row r="145" spans="1:5">
      <c r="A145" s="282"/>
      <c r="B145" s="286"/>
      <c r="C145" s="286"/>
      <c r="D145" s="284"/>
      <c r="E145" s="284"/>
    </row>
    <row r="146" spans="1:5">
      <c r="A146" s="282"/>
      <c r="B146" s="286"/>
      <c r="C146" s="286"/>
      <c r="D146" s="284"/>
      <c r="E146" s="284"/>
    </row>
    <row r="147" spans="1:5">
      <c r="A147" s="282"/>
      <c r="B147" s="286"/>
      <c r="C147" s="286"/>
      <c r="D147" s="284"/>
      <c r="E147" s="284"/>
    </row>
    <row r="148" spans="1:5">
      <c r="A148" s="282"/>
      <c r="B148" s="286"/>
      <c r="C148" s="286"/>
      <c r="D148" s="284"/>
      <c r="E148" s="284"/>
    </row>
    <row r="149" spans="1:5">
      <c r="A149" s="282"/>
      <c r="B149" s="286"/>
      <c r="C149" s="286"/>
      <c r="D149" s="283"/>
      <c r="E149" s="284"/>
    </row>
    <row r="150" spans="1:5">
      <c r="A150" s="282"/>
      <c r="B150" s="286"/>
      <c r="C150" s="286"/>
      <c r="D150" s="284"/>
      <c r="E150" s="284"/>
    </row>
    <row r="151" spans="1:5">
      <c r="A151" s="282"/>
      <c r="B151" s="286"/>
      <c r="C151" s="286"/>
      <c r="D151" s="284"/>
      <c r="E151" s="284"/>
    </row>
    <row r="152" spans="1:5">
      <c r="A152" s="282"/>
      <c r="B152" s="286"/>
      <c r="C152" s="286"/>
      <c r="D152" s="284"/>
      <c r="E152" s="284"/>
    </row>
    <row r="153" spans="1:5">
      <c r="A153" s="282"/>
      <c r="B153" s="286"/>
      <c r="C153" s="286"/>
      <c r="D153" s="284"/>
      <c r="E153" s="284"/>
    </row>
    <row r="154" spans="1:5">
      <c r="A154" s="282"/>
      <c r="B154" s="286"/>
      <c r="C154" s="286"/>
      <c r="D154" s="284"/>
      <c r="E154" s="284"/>
    </row>
    <row r="155" spans="1:5">
      <c r="A155" s="282"/>
      <c r="B155" s="286"/>
      <c r="C155" s="286"/>
      <c r="D155" s="284"/>
      <c r="E155" s="284"/>
    </row>
    <row r="156" spans="1:5">
      <c r="A156" s="282"/>
      <c r="B156" s="286"/>
      <c r="C156" s="286"/>
      <c r="D156" s="284"/>
      <c r="E156" s="284"/>
    </row>
    <row r="157" spans="1:5">
      <c r="A157" s="282"/>
      <c r="B157" s="286"/>
      <c r="C157" s="286"/>
      <c r="D157" s="284"/>
      <c r="E157" s="284"/>
    </row>
  </sheetData>
  <autoFilter ref="A4:E40" xr:uid="{00000000-0009-0000-0000-000003000000}"/>
  <phoneticPr fontId="7"/>
  <pageMargins left="0.7" right="0.7" top="0.75" bottom="0.75" header="0.3" footer="0.3"/>
  <pageSetup paperSize="9" orientation="portrait" r:id="rId1"/>
  <headerFooter>
    <oddFooter>&amp;R&amp;A -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F41"/>
  <sheetViews>
    <sheetView showGridLines="0" zoomScaleNormal="100" zoomScaleSheetLayoutView="100" workbookViewId="0">
      <pane ySplit="6" topLeftCell="A19" activePane="bottomLeft" state="frozen"/>
      <selection pane="bottomLeft" activeCell="AE39" sqref="AE39"/>
      <selection sqref="A1:T4"/>
    </sheetView>
  </sheetViews>
  <sheetFormatPr defaultColWidth="2.625" defaultRowHeight="15" customHeight="1"/>
  <cols>
    <col min="1" max="1" width="4.625" style="1" customWidth="1"/>
    <col min="2" max="16384" width="2.625" style="1"/>
  </cols>
  <sheetData>
    <row r="1" spans="1:58" s="21" customFormat="1" ht="15" customHeight="1">
      <c r="A1" s="510" t="s">
        <v>78</v>
      </c>
      <c r="B1" s="511"/>
      <c r="C1" s="511"/>
      <c r="D1" s="511"/>
      <c r="E1" s="511"/>
      <c r="F1" s="511"/>
      <c r="G1" s="511"/>
      <c r="H1" s="511"/>
      <c r="I1" s="511"/>
      <c r="J1" s="511"/>
      <c r="K1" s="512"/>
      <c r="L1" s="501" t="s">
        <v>79</v>
      </c>
      <c r="M1" s="502"/>
      <c r="N1" s="502"/>
      <c r="O1" s="502"/>
      <c r="P1" s="502"/>
      <c r="Q1" s="502"/>
      <c r="R1" s="502"/>
      <c r="S1" s="502"/>
      <c r="T1" s="502"/>
      <c r="U1" s="502"/>
      <c r="V1" s="503"/>
      <c r="W1" s="501" t="s">
        <v>80</v>
      </c>
      <c r="X1" s="502"/>
      <c r="Y1" s="502"/>
      <c r="Z1" s="502"/>
      <c r="AA1" s="502"/>
      <c r="AB1" s="502"/>
      <c r="AC1" s="503"/>
      <c r="AD1" s="501" t="s">
        <v>81</v>
      </c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2"/>
      <c r="AP1" s="502"/>
      <c r="AQ1" s="503"/>
      <c r="AR1" s="64" t="s">
        <v>82</v>
      </c>
      <c r="AS1" s="65"/>
      <c r="AT1" s="65"/>
      <c r="AU1" s="65"/>
      <c r="AV1" s="66"/>
      <c r="AW1" s="64" t="s">
        <v>83</v>
      </c>
      <c r="AX1" s="65"/>
      <c r="AY1" s="65"/>
      <c r="AZ1" s="65"/>
      <c r="BA1" s="65"/>
      <c r="BB1" s="66"/>
      <c r="BC1" s="64" t="s">
        <v>84</v>
      </c>
      <c r="BD1" s="65"/>
      <c r="BE1" s="65"/>
      <c r="BF1" s="66"/>
    </row>
    <row r="2" spans="1:58" s="21" customFormat="1" ht="15" customHeight="1">
      <c r="A2" s="513"/>
      <c r="B2" s="514"/>
      <c r="C2" s="514"/>
      <c r="D2" s="514"/>
      <c r="E2" s="514"/>
      <c r="F2" s="514"/>
      <c r="G2" s="514"/>
      <c r="H2" s="514"/>
      <c r="I2" s="514"/>
      <c r="J2" s="514"/>
      <c r="K2" s="515"/>
      <c r="L2" s="519" t="s">
        <v>85</v>
      </c>
      <c r="M2" s="520"/>
      <c r="N2" s="520"/>
      <c r="O2" s="520"/>
      <c r="P2" s="520"/>
      <c r="Q2" s="520"/>
      <c r="R2" s="520"/>
      <c r="S2" s="520"/>
      <c r="T2" s="520"/>
      <c r="U2" s="520"/>
      <c r="V2" s="521"/>
      <c r="W2" s="519"/>
      <c r="X2" s="520"/>
      <c r="Y2" s="520"/>
      <c r="Z2" s="520"/>
      <c r="AA2" s="520"/>
      <c r="AB2" s="520"/>
      <c r="AC2" s="521"/>
      <c r="AD2" s="537" t="e">
        <f ca="1">RIGHT(CELL("filename",A2),LEN(CELL("filename",A2))-FIND("]",CELL("filename",A2)))</f>
        <v>#VALUE!</v>
      </c>
      <c r="AE2" s="538"/>
      <c r="AF2" s="538"/>
      <c r="AG2" s="538"/>
      <c r="AH2" s="538"/>
      <c r="AI2" s="538"/>
      <c r="AJ2" s="538"/>
      <c r="AK2" s="538"/>
      <c r="AL2" s="538"/>
      <c r="AM2" s="538"/>
      <c r="AN2" s="538"/>
      <c r="AO2" s="538"/>
      <c r="AP2" s="538"/>
      <c r="AQ2" s="539"/>
      <c r="AR2" s="504"/>
      <c r="AS2" s="505"/>
      <c r="AT2" s="505"/>
      <c r="AU2" s="505"/>
      <c r="AV2" s="506"/>
      <c r="AW2" s="67"/>
      <c r="AX2" s="68"/>
      <c r="AY2" s="68"/>
      <c r="AZ2" s="68"/>
      <c r="BA2" s="68"/>
      <c r="BB2" s="69"/>
      <c r="BC2" s="70" t="s">
        <v>89</v>
      </c>
      <c r="BD2" s="71"/>
      <c r="BE2" s="71"/>
      <c r="BF2" s="72"/>
    </row>
    <row r="3" spans="1:58" s="21" customFormat="1" ht="15" customHeight="1">
      <c r="A3" s="513"/>
      <c r="B3" s="514"/>
      <c r="C3" s="514"/>
      <c r="D3" s="514"/>
      <c r="E3" s="514"/>
      <c r="F3" s="514"/>
      <c r="G3" s="514"/>
      <c r="H3" s="514"/>
      <c r="I3" s="514"/>
      <c r="J3" s="514"/>
      <c r="K3" s="515"/>
      <c r="L3" s="522"/>
      <c r="M3" s="523"/>
      <c r="N3" s="523"/>
      <c r="O3" s="523"/>
      <c r="P3" s="523"/>
      <c r="Q3" s="523"/>
      <c r="R3" s="523"/>
      <c r="S3" s="523"/>
      <c r="T3" s="523"/>
      <c r="U3" s="523"/>
      <c r="V3" s="524"/>
      <c r="W3" s="522"/>
      <c r="X3" s="523"/>
      <c r="Y3" s="523"/>
      <c r="Z3" s="523"/>
      <c r="AA3" s="523"/>
      <c r="AB3" s="523"/>
      <c r="AC3" s="524"/>
      <c r="AD3" s="540"/>
      <c r="AE3" s="541"/>
      <c r="AF3" s="541"/>
      <c r="AG3" s="541"/>
      <c r="AH3" s="541"/>
      <c r="AI3" s="541"/>
      <c r="AJ3" s="541"/>
      <c r="AK3" s="541"/>
      <c r="AL3" s="541"/>
      <c r="AM3" s="541"/>
      <c r="AN3" s="541"/>
      <c r="AO3" s="541"/>
      <c r="AP3" s="541"/>
      <c r="AQ3" s="542"/>
      <c r="AR3" s="507"/>
      <c r="AS3" s="508"/>
      <c r="AT3" s="508"/>
      <c r="AU3" s="508"/>
      <c r="AV3" s="509"/>
      <c r="AW3" s="67"/>
      <c r="AX3" s="68"/>
      <c r="AY3" s="68"/>
      <c r="AZ3" s="68"/>
      <c r="BA3" s="68"/>
      <c r="BB3" s="69"/>
      <c r="BC3" s="70"/>
      <c r="BD3" s="71"/>
      <c r="BE3" s="71"/>
      <c r="BF3" s="72"/>
    </row>
    <row r="4" spans="1:58" s="21" customFormat="1" ht="15" customHeight="1">
      <c r="A4" s="516"/>
      <c r="B4" s="517"/>
      <c r="C4" s="517"/>
      <c r="D4" s="517"/>
      <c r="E4" s="517"/>
      <c r="F4" s="517"/>
      <c r="G4" s="517"/>
      <c r="H4" s="517"/>
      <c r="I4" s="517"/>
      <c r="J4" s="517"/>
      <c r="K4" s="518"/>
      <c r="L4" s="525"/>
      <c r="M4" s="526"/>
      <c r="N4" s="526"/>
      <c r="O4" s="526"/>
      <c r="P4" s="526"/>
      <c r="Q4" s="526"/>
      <c r="R4" s="526"/>
      <c r="S4" s="526"/>
      <c r="T4" s="526"/>
      <c r="U4" s="526"/>
      <c r="V4" s="527"/>
      <c r="W4" s="525"/>
      <c r="X4" s="526"/>
      <c r="Y4" s="526"/>
      <c r="Z4" s="526"/>
      <c r="AA4" s="526"/>
      <c r="AB4" s="526"/>
      <c r="AC4" s="527"/>
      <c r="AD4" s="543"/>
      <c r="AE4" s="544"/>
      <c r="AF4" s="544"/>
      <c r="AG4" s="544"/>
      <c r="AH4" s="544"/>
      <c r="AI4" s="544"/>
      <c r="AJ4" s="544"/>
      <c r="AK4" s="544"/>
      <c r="AL4" s="544"/>
      <c r="AM4" s="544"/>
      <c r="AN4" s="544"/>
      <c r="AO4" s="544"/>
      <c r="AP4" s="544"/>
      <c r="AQ4" s="545"/>
      <c r="AR4" s="507"/>
      <c r="AS4" s="508"/>
      <c r="AT4" s="508"/>
      <c r="AU4" s="508"/>
      <c r="AV4" s="509"/>
      <c r="AW4" s="67"/>
      <c r="AX4" s="68"/>
      <c r="AY4" s="68"/>
      <c r="AZ4" s="68"/>
      <c r="BA4" s="68"/>
      <c r="BB4" s="69"/>
      <c r="BC4" s="70"/>
      <c r="BD4" s="71"/>
      <c r="BE4" s="71"/>
      <c r="BF4" s="72"/>
    </row>
    <row r="5" spans="1:58" ht="1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58" ht="15" customHeight="1">
      <c r="A6" s="84" t="s">
        <v>174</v>
      </c>
      <c r="B6" s="86" t="s">
        <v>175</v>
      </c>
      <c r="C6" s="82"/>
      <c r="D6" s="82"/>
      <c r="E6" s="82"/>
      <c r="F6" s="82"/>
      <c r="G6" s="82"/>
      <c r="H6" s="82"/>
      <c r="I6" s="82"/>
      <c r="J6" s="82"/>
      <c r="K6" s="87"/>
      <c r="L6" s="86" t="s">
        <v>176</v>
      </c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</row>
    <row r="7" spans="1:58" ht="15" customHeight="1">
      <c r="A7" s="85">
        <f>IF(B7="","",COUNTA($B$7:B7))</f>
        <v>1</v>
      </c>
      <c r="B7" s="88" t="s">
        <v>177</v>
      </c>
      <c r="C7" s="81"/>
      <c r="D7" s="81"/>
      <c r="E7" s="81"/>
      <c r="F7" s="81"/>
      <c r="G7" s="81"/>
      <c r="H7" s="81"/>
      <c r="I7" s="81"/>
      <c r="J7" s="81"/>
      <c r="K7" s="89"/>
      <c r="L7" s="88" t="s">
        <v>178</v>
      </c>
      <c r="M7" s="1" t="s">
        <v>179</v>
      </c>
    </row>
    <row r="8" spans="1:58" ht="15" customHeight="1">
      <c r="A8" s="85" t="str">
        <f>IF(B8="","",COUNTA($B$7:B8))</f>
        <v/>
      </c>
      <c r="B8" s="88"/>
      <c r="C8" s="81"/>
      <c r="D8" s="81"/>
      <c r="E8" s="81"/>
      <c r="F8" s="81"/>
      <c r="G8" s="81"/>
      <c r="H8" s="81"/>
      <c r="I8" s="81"/>
      <c r="J8" s="81"/>
      <c r="K8" s="89"/>
      <c r="L8" s="88"/>
    </row>
    <row r="9" spans="1:58" ht="15" customHeight="1">
      <c r="A9" s="85" t="str">
        <f>IF(B9="","",COUNTA($B$7:B9))</f>
        <v/>
      </c>
      <c r="B9" s="88"/>
      <c r="C9" s="81"/>
      <c r="D9" s="81"/>
      <c r="E9" s="81"/>
      <c r="F9" s="81"/>
      <c r="G9" s="81"/>
      <c r="H9" s="81"/>
      <c r="I9" s="81"/>
      <c r="J9" s="81"/>
      <c r="K9" s="89"/>
      <c r="L9" s="88"/>
      <c r="M9" s="1" t="s">
        <v>180</v>
      </c>
    </row>
    <row r="10" spans="1:58" ht="15" customHeight="1">
      <c r="A10" s="85" t="str">
        <f>IF(B10="","",COUNTA($B$7:B10))</f>
        <v/>
      </c>
      <c r="B10" s="88"/>
      <c r="C10" s="81"/>
      <c r="D10" s="81"/>
      <c r="E10" s="81"/>
      <c r="F10" s="81"/>
      <c r="G10" s="81"/>
      <c r="H10" s="81"/>
      <c r="I10" s="81"/>
      <c r="J10" s="81"/>
      <c r="K10" s="89"/>
      <c r="L10" s="88"/>
      <c r="M10" s="1" t="s">
        <v>181</v>
      </c>
      <c r="Y10" s="104"/>
    </row>
    <row r="11" spans="1:58" ht="15" customHeight="1">
      <c r="A11" s="85" t="str">
        <f>IF(B11="","",COUNTA($B$7:B11))</f>
        <v/>
      </c>
      <c r="B11" s="88"/>
      <c r="C11" s="81"/>
      <c r="D11" s="81"/>
      <c r="E11" s="81"/>
      <c r="F11" s="81"/>
      <c r="G11" s="81"/>
      <c r="H11" s="81"/>
      <c r="I11" s="81"/>
      <c r="J11" s="81"/>
      <c r="K11" s="89"/>
      <c r="L11" s="88"/>
      <c r="M11" s="1" t="s">
        <v>182</v>
      </c>
    </row>
    <row r="12" spans="1:58" ht="15" customHeight="1">
      <c r="A12" s="85" t="str">
        <f>IF(B12="","",COUNTA($B$7:B12))</f>
        <v/>
      </c>
      <c r="B12" s="88"/>
      <c r="C12" s="81"/>
      <c r="D12" s="81"/>
      <c r="E12" s="81"/>
      <c r="F12" s="81"/>
      <c r="G12" s="81"/>
      <c r="H12" s="81"/>
      <c r="I12" s="81"/>
      <c r="J12" s="81"/>
      <c r="K12" s="89"/>
      <c r="L12" s="88"/>
      <c r="T12" s="104" t="s">
        <v>183</v>
      </c>
    </row>
    <row r="13" spans="1:58" ht="15" customHeight="1">
      <c r="A13" s="85" t="str">
        <f>IF(B13="","",COUNTA($B$7:B13))</f>
        <v/>
      </c>
      <c r="B13" s="88"/>
      <c r="C13" s="81"/>
      <c r="D13" s="81"/>
      <c r="E13" s="81"/>
      <c r="F13" s="81"/>
      <c r="G13" s="81"/>
      <c r="H13" s="81"/>
      <c r="I13" s="81"/>
      <c r="J13" s="81"/>
      <c r="K13" s="89"/>
      <c r="L13" s="88"/>
      <c r="M13" s="1" t="s">
        <v>184</v>
      </c>
      <c r="P13" s="1" t="s">
        <v>103</v>
      </c>
      <c r="T13" s="104" t="s">
        <v>185</v>
      </c>
    </row>
    <row r="14" spans="1:58" ht="15" customHeight="1">
      <c r="A14" s="85" t="str">
        <f>IF(B14="","",COUNTA($B$7:B14))</f>
        <v/>
      </c>
      <c r="B14" s="88"/>
      <c r="C14" s="81"/>
      <c r="D14" s="81"/>
      <c r="E14" s="81"/>
      <c r="F14" s="81"/>
      <c r="G14" s="81"/>
      <c r="H14" s="81"/>
      <c r="I14" s="81"/>
      <c r="J14" s="81"/>
      <c r="K14" s="89"/>
      <c r="L14" s="88"/>
      <c r="P14" s="93" t="s">
        <v>186</v>
      </c>
      <c r="Q14" s="91"/>
      <c r="R14" s="91"/>
      <c r="S14" s="92"/>
      <c r="T14" s="93" t="s">
        <v>187</v>
      </c>
      <c r="U14" s="91"/>
      <c r="V14" s="91"/>
      <c r="W14" s="91"/>
      <c r="X14" s="92"/>
      <c r="Y14" s="93" t="s">
        <v>188</v>
      </c>
      <c r="Z14" s="91"/>
      <c r="AA14" s="91"/>
      <c r="AB14" s="91"/>
      <c r="AC14" s="91"/>
      <c r="AD14" s="92"/>
      <c r="AE14" s="93" t="s">
        <v>189</v>
      </c>
      <c r="AF14" s="91"/>
      <c r="AG14" s="91"/>
      <c r="AH14" s="91"/>
      <c r="AI14" s="91"/>
      <c r="AJ14" s="91"/>
      <c r="AK14" s="91"/>
      <c r="AL14" s="91"/>
      <c r="AM14" s="92"/>
    </row>
    <row r="15" spans="1:58" ht="15" customHeight="1">
      <c r="A15" s="85" t="str">
        <f>IF(B15="","",COUNTA($B$7:B15))</f>
        <v/>
      </c>
      <c r="B15" s="88"/>
      <c r="C15" s="81"/>
      <c r="D15" s="81"/>
      <c r="E15" s="81"/>
      <c r="F15" s="81"/>
      <c r="G15" s="81"/>
      <c r="H15" s="81"/>
      <c r="I15" s="81"/>
      <c r="J15" s="81"/>
      <c r="K15" s="89"/>
      <c r="L15" s="88"/>
      <c r="O15" s="98" t="s">
        <v>190</v>
      </c>
      <c r="P15" s="94" t="s">
        <v>191</v>
      </c>
      <c r="Q15" s="95"/>
      <c r="R15" s="95"/>
      <c r="S15" s="96"/>
      <c r="T15" s="105" t="s">
        <v>192</v>
      </c>
      <c r="U15" s="6"/>
      <c r="V15" s="6"/>
      <c r="W15" s="6"/>
      <c r="X15" s="7"/>
      <c r="Y15" s="99" t="s">
        <v>193</v>
      </c>
      <c r="Z15" s="6"/>
      <c r="AA15" s="6"/>
      <c r="AB15" s="6"/>
      <c r="AC15" s="6"/>
      <c r="AD15" s="7"/>
      <c r="AE15" s="99" t="s">
        <v>194</v>
      </c>
      <c r="AF15" s="6"/>
      <c r="AG15" s="6"/>
      <c r="AH15" s="6"/>
      <c r="AI15" s="6"/>
      <c r="AJ15" s="6"/>
      <c r="AK15" s="6"/>
      <c r="AL15" s="6"/>
      <c r="AM15" s="7"/>
      <c r="AN15" s="8"/>
    </row>
    <row r="16" spans="1:58" ht="15" customHeight="1">
      <c r="A16" s="85" t="str">
        <f>IF(B16="","",COUNTA($B$7:B16))</f>
        <v/>
      </c>
      <c r="B16" s="88"/>
      <c r="C16" s="81"/>
      <c r="D16" s="81"/>
      <c r="E16" s="81"/>
      <c r="F16" s="81"/>
      <c r="G16" s="81"/>
      <c r="H16" s="81"/>
      <c r="I16" s="81"/>
      <c r="J16" s="81"/>
      <c r="K16" s="89"/>
      <c r="L16" s="88"/>
      <c r="O16" s="98" t="s">
        <v>190</v>
      </c>
      <c r="P16" s="97" t="s">
        <v>195</v>
      </c>
      <c r="Q16" s="95"/>
      <c r="R16" s="95"/>
      <c r="S16" s="96"/>
      <c r="T16" s="99" t="s">
        <v>196</v>
      </c>
      <c r="U16" s="6"/>
      <c r="V16" s="6"/>
      <c r="W16" s="6"/>
      <c r="X16" s="7"/>
      <c r="Y16" s="99" t="s">
        <v>196</v>
      </c>
      <c r="Z16" s="6"/>
      <c r="AA16" s="6"/>
      <c r="AB16" s="6"/>
      <c r="AC16" s="6"/>
      <c r="AD16" s="7"/>
      <c r="AE16" s="99" t="s">
        <v>196</v>
      </c>
      <c r="AF16" s="6"/>
      <c r="AG16" s="6"/>
      <c r="AH16" s="6"/>
      <c r="AI16" s="6"/>
      <c r="AJ16" s="6"/>
      <c r="AK16" s="6"/>
      <c r="AL16" s="6"/>
      <c r="AM16" s="7"/>
      <c r="AN16" s="8"/>
    </row>
    <row r="17" spans="1:48" ht="15" customHeight="1">
      <c r="A17" s="85" t="str">
        <f>IF(B17="","",COUNTA($B$7:B17))</f>
        <v/>
      </c>
      <c r="B17" s="88"/>
      <c r="C17" s="81"/>
      <c r="D17" s="81"/>
      <c r="E17" s="81"/>
      <c r="F17" s="81"/>
      <c r="G17" s="81"/>
      <c r="H17" s="81"/>
      <c r="I17" s="81"/>
      <c r="J17" s="81"/>
      <c r="K17" s="89"/>
      <c r="L17" s="88"/>
      <c r="P17" s="80" t="s">
        <v>197</v>
      </c>
      <c r="Q17" s="6"/>
      <c r="R17" s="6"/>
      <c r="S17" s="7"/>
      <c r="T17" s="100" t="s">
        <v>198</v>
      </c>
      <c r="U17" s="101"/>
      <c r="V17" s="101"/>
      <c r="W17" s="101"/>
      <c r="X17" s="102"/>
      <c r="Y17" s="100" t="s">
        <v>199</v>
      </c>
      <c r="Z17" s="101"/>
      <c r="AA17" s="101"/>
      <c r="AB17" s="101"/>
      <c r="AC17" s="101"/>
      <c r="AD17" s="102"/>
      <c r="AE17" s="100" t="s">
        <v>199</v>
      </c>
      <c r="AF17" s="101"/>
      <c r="AG17" s="101"/>
      <c r="AH17" s="101"/>
      <c r="AI17" s="101"/>
      <c r="AJ17" s="101"/>
      <c r="AK17" s="101"/>
      <c r="AL17" s="101"/>
      <c r="AM17" s="102"/>
    </row>
    <row r="18" spans="1:48" ht="15" customHeight="1">
      <c r="A18" s="85" t="str">
        <f>IF(B18="","",COUNTA($B$7:B18))</f>
        <v/>
      </c>
      <c r="B18" s="88"/>
      <c r="C18" s="81"/>
      <c r="D18" s="81"/>
      <c r="E18" s="81"/>
      <c r="F18" s="81"/>
      <c r="G18" s="81"/>
      <c r="H18" s="81"/>
      <c r="I18" s="81"/>
      <c r="J18" s="81"/>
      <c r="K18" s="89"/>
      <c r="L18" s="88"/>
      <c r="P18" s="80" t="s">
        <v>200</v>
      </c>
      <c r="Q18" s="6"/>
      <c r="R18" s="6"/>
      <c r="S18" s="7"/>
      <c r="T18" s="100" t="s">
        <v>201</v>
      </c>
      <c r="U18" s="101"/>
      <c r="V18" s="101"/>
      <c r="W18" s="101"/>
      <c r="X18" s="102"/>
      <c r="Y18" s="100" t="s">
        <v>201</v>
      </c>
      <c r="Z18" s="101"/>
      <c r="AA18" s="101"/>
      <c r="AB18" s="101"/>
      <c r="AC18" s="101"/>
      <c r="AD18" s="102"/>
      <c r="AE18" s="100" t="s">
        <v>202</v>
      </c>
      <c r="AF18" s="101"/>
      <c r="AG18" s="101"/>
      <c r="AH18" s="101"/>
      <c r="AI18" s="101"/>
      <c r="AJ18" s="101"/>
      <c r="AK18" s="101"/>
      <c r="AL18" s="101"/>
      <c r="AM18" s="102"/>
    </row>
    <row r="19" spans="1:48" ht="15" customHeight="1">
      <c r="A19" s="85" t="str">
        <f>IF(B19="","",COUNTA($B$7:B19))</f>
        <v/>
      </c>
      <c r="B19" s="88"/>
      <c r="C19" s="81"/>
      <c r="D19" s="81"/>
      <c r="E19" s="81"/>
      <c r="F19" s="81"/>
      <c r="G19" s="81"/>
      <c r="H19" s="81"/>
      <c r="I19" s="81"/>
      <c r="J19" s="81"/>
      <c r="K19" s="89"/>
      <c r="L19" s="88"/>
      <c r="Y19" s="104" t="s">
        <v>203</v>
      </c>
      <c r="AE19" s="104" t="s">
        <v>203</v>
      </c>
    </row>
    <row r="20" spans="1:48" ht="15" customHeight="1">
      <c r="A20" s="85" t="str">
        <f>IF(B20="","",COUNTA($B$7:B20))</f>
        <v/>
      </c>
      <c r="B20" s="88"/>
      <c r="C20" s="81"/>
      <c r="D20" s="81"/>
      <c r="E20" s="81"/>
      <c r="F20" s="81"/>
      <c r="G20" s="81"/>
      <c r="H20" s="81"/>
      <c r="I20" s="81"/>
      <c r="J20" s="81"/>
      <c r="K20" s="89"/>
      <c r="L20" s="88"/>
      <c r="Y20" s="104" t="s">
        <v>203</v>
      </c>
      <c r="AE20" s="104" t="s">
        <v>204</v>
      </c>
    </row>
    <row r="21" spans="1:48" ht="15" customHeight="1">
      <c r="A21" s="85"/>
      <c r="B21" s="88"/>
      <c r="C21" s="81"/>
      <c r="D21" s="81"/>
      <c r="E21" s="81"/>
      <c r="F21" s="81"/>
      <c r="G21" s="81"/>
      <c r="H21" s="81"/>
      <c r="I21" s="81"/>
      <c r="J21" s="81"/>
      <c r="K21" s="89"/>
      <c r="L21" s="88"/>
      <c r="Y21" s="104" t="s">
        <v>203</v>
      </c>
      <c r="AO21" s="104"/>
    </row>
    <row r="22" spans="1:48" ht="15" customHeight="1">
      <c r="A22" s="85" t="str">
        <f>IF(B22="","",COUNTA($B$7:B22))</f>
        <v/>
      </c>
      <c r="B22" s="88"/>
      <c r="C22" s="81"/>
      <c r="D22" s="81"/>
      <c r="E22" s="81"/>
      <c r="F22" s="81"/>
      <c r="G22" s="81"/>
      <c r="H22" s="81"/>
      <c r="I22" s="81"/>
      <c r="J22" s="81"/>
      <c r="K22" s="89"/>
      <c r="L22" s="88"/>
      <c r="Y22" s="104" t="s">
        <v>205</v>
      </c>
    </row>
    <row r="23" spans="1:48" ht="15" customHeight="1">
      <c r="A23" s="85" t="str">
        <f>IF(B23="","",COUNTA($B$7:B23))</f>
        <v/>
      </c>
      <c r="B23" s="88"/>
      <c r="C23" s="81"/>
      <c r="D23" s="81"/>
      <c r="E23" s="81"/>
      <c r="F23" s="81"/>
      <c r="G23" s="81"/>
      <c r="H23" s="81"/>
      <c r="I23" s="81"/>
      <c r="J23" s="81"/>
      <c r="K23" s="89"/>
      <c r="L23" s="88" t="s">
        <v>206</v>
      </c>
      <c r="M23" s="1" t="s">
        <v>207</v>
      </c>
    </row>
    <row r="24" spans="1:48" ht="15" customHeight="1">
      <c r="A24" s="85" t="str">
        <f>IF(B24="","",COUNTA($B$7:B24))</f>
        <v/>
      </c>
      <c r="B24" s="88"/>
      <c r="C24" s="81"/>
      <c r="D24" s="81"/>
      <c r="E24" s="81"/>
      <c r="F24" s="81"/>
      <c r="G24" s="81"/>
      <c r="H24" s="81"/>
      <c r="I24" s="81"/>
      <c r="J24" s="81"/>
      <c r="K24" s="89"/>
      <c r="L24" s="88"/>
      <c r="M24" s="1" t="s">
        <v>208</v>
      </c>
    </row>
    <row r="25" spans="1:48" ht="15" customHeight="1">
      <c r="A25" s="85"/>
      <c r="B25" s="88"/>
      <c r="C25" s="81"/>
      <c r="D25" s="81"/>
      <c r="E25" s="81"/>
      <c r="F25" s="81"/>
      <c r="G25" s="81"/>
      <c r="H25" s="81"/>
      <c r="I25" s="81"/>
      <c r="J25" s="81"/>
      <c r="K25" s="89"/>
      <c r="L25" s="88"/>
      <c r="M25" s="1" t="s">
        <v>209</v>
      </c>
    </row>
    <row r="26" spans="1:48" ht="15" customHeight="1">
      <c r="A26" s="85" t="str">
        <f>IF(B26="","",COUNTA($B$7:B26))</f>
        <v/>
      </c>
      <c r="B26" s="88"/>
      <c r="C26" s="81"/>
      <c r="D26" s="81"/>
      <c r="E26" s="81"/>
      <c r="F26" s="81"/>
      <c r="G26" s="81"/>
      <c r="H26" s="81"/>
      <c r="I26" s="81"/>
      <c r="J26" s="81"/>
      <c r="K26" s="89"/>
      <c r="L26" s="88"/>
    </row>
    <row r="27" spans="1:48" ht="15" customHeight="1">
      <c r="A27" s="85" t="str">
        <f>IF(B27="","",COUNTA($B$7:B27))</f>
        <v/>
      </c>
      <c r="B27" s="88"/>
      <c r="C27" s="81"/>
      <c r="D27" s="81"/>
      <c r="E27" s="81"/>
      <c r="F27" s="81"/>
      <c r="G27" s="81"/>
      <c r="H27" s="81"/>
      <c r="I27" s="81"/>
      <c r="J27" s="81"/>
      <c r="K27" s="89"/>
      <c r="L27" s="88"/>
      <c r="M27" s="1" t="s">
        <v>184</v>
      </c>
      <c r="O27" s="1" t="s">
        <v>210</v>
      </c>
    </row>
    <row r="28" spans="1:48" ht="15" customHeight="1">
      <c r="A28" s="85" t="str">
        <f>IF(B28="","",COUNTA($B$7:B28))</f>
        <v/>
      </c>
      <c r="B28" s="88"/>
      <c r="C28" s="81"/>
      <c r="D28" s="81"/>
      <c r="E28" s="81"/>
      <c r="F28" s="81"/>
      <c r="G28" s="81"/>
      <c r="H28" s="81"/>
      <c r="I28" s="81"/>
      <c r="J28" s="81"/>
      <c r="K28" s="89"/>
      <c r="L28" s="88"/>
      <c r="O28" s="93" t="s">
        <v>211</v>
      </c>
      <c r="P28" s="91"/>
      <c r="Q28" s="91"/>
      <c r="R28" s="91"/>
      <c r="S28" s="92"/>
      <c r="T28" s="91" t="s">
        <v>212</v>
      </c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3" t="s">
        <v>213</v>
      </c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2"/>
    </row>
    <row r="29" spans="1:48" ht="15" customHeight="1">
      <c r="A29" s="85" t="str">
        <f>IF(B29="","",COUNTA($B$7:B29))</f>
        <v/>
      </c>
      <c r="B29" s="88"/>
      <c r="C29" s="81"/>
      <c r="D29" s="81"/>
      <c r="E29" s="81"/>
      <c r="F29" s="81"/>
      <c r="G29" s="81"/>
      <c r="H29" s="81"/>
      <c r="I29" s="81"/>
      <c r="J29" s="81"/>
      <c r="K29" s="89"/>
      <c r="L29" s="88"/>
      <c r="O29" s="99" t="s">
        <v>214</v>
      </c>
      <c r="P29" s="6"/>
      <c r="Q29" s="6"/>
      <c r="R29" s="6"/>
      <c r="S29" s="7"/>
      <c r="T29" s="5" t="s">
        <v>187</v>
      </c>
      <c r="U29" s="6"/>
      <c r="V29" s="6"/>
      <c r="W29" s="103"/>
      <c r="X29" s="6"/>
      <c r="Y29" s="5" t="s">
        <v>215</v>
      </c>
      <c r="Z29" s="6"/>
      <c r="AA29" s="6"/>
      <c r="AB29" s="6"/>
      <c r="AC29" s="6"/>
      <c r="AD29" s="6"/>
      <c r="AE29" s="6"/>
      <c r="AF29" s="6"/>
      <c r="AG29" s="6"/>
      <c r="AH29" s="99" t="s">
        <v>192</v>
      </c>
      <c r="AI29" s="6"/>
      <c r="AJ29" s="6"/>
      <c r="AK29" s="6"/>
      <c r="AL29" s="6" t="s">
        <v>216</v>
      </c>
      <c r="AM29" s="106" t="s">
        <v>214</v>
      </c>
      <c r="AN29" s="107"/>
      <c r="AO29" s="107"/>
      <c r="AP29" s="107"/>
      <c r="AQ29" s="6"/>
      <c r="AR29" s="103"/>
      <c r="AS29" s="6"/>
      <c r="AT29" s="6"/>
      <c r="AU29" s="6"/>
      <c r="AV29" s="7"/>
    </row>
    <row r="30" spans="1:48" ht="15" customHeight="1">
      <c r="A30" s="85" t="str">
        <f>IF(B30="","",COUNTA($B$7:B30))</f>
        <v/>
      </c>
      <c r="B30" s="88"/>
      <c r="C30" s="81"/>
      <c r="D30" s="81"/>
      <c r="E30" s="81"/>
      <c r="F30" s="81"/>
      <c r="G30" s="81"/>
      <c r="H30" s="81"/>
      <c r="I30" s="81"/>
      <c r="J30" s="81"/>
      <c r="K30" s="89"/>
      <c r="L30" s="88"/>
      <c r="O30" s="99" t="s">
        <v>217</v>
      </c>
      <c r="P30" s="6"/>
      <c r="Q30" s="6"/>
      <c r="R30" s="6"/>
      <c r="S30" s="7"/>
      <c r="T30" s="5" t="s">
        <v>187</v>
      </c>
      <c r="U30" s="6"/>
      <c r="V30" s="6"/>
      <c r="W30" s="103"/>
      <c r="X30" s="6"/>
      <c r="Y30" s="5" t="s">
        <v>215</v>
      </c>
      <c r="Z30" s="6"/>
      <c r="AA30" s="6"/>
      <c r="AB30" s="6"/>
      <c r="AC30" s="6"/>
      <c r="AD30" s="6"/>
      <c r="AE30" s="6"/>
      <c r="AF30" s="6"/>
      <c r="AG30" s="6"/>
      <c r="AH30" s="99" t="s">
        <v>192</v>
      </c>
      <c r="AI30" s="6"/>
      <c r="AJ30" s="6"/>
      <c r="AK30" s="6"/>
      <c r="AL30" s="6" t="s">
        <v>216</v>
      </c>
      <c r="AM30" s="106" t="s">
        <v>217</v>
      </c>
      <c r="AN30" s="107"/>
      <c r="AO30" s="107"/>
      <c r="AP30" s="107"/>
      <c r="AQ30" s="6"/>
      <c r="AR30" s="103"/>
      <c r="AS30" s="6"/>
      <c r="AT30" s="6"/>
      <c r="AU30" s="6"/>
      <c r="AV30" s="7"/>
    </row>
    <row r="31" spans="1:48" ht="15" customHeight="1">
      <c r="A31" s="85" t="str">
        <f>IF(B31="","",COUNTA($B$7:B31))</f>
        <v/>
      </c>
      <c r="B31" s="88"/>
      <c r="C31" s="81"/>
      <c r="D31" s="81"/>
      <c r="E31" s="81"/>
      <c r="F31" s="81"/>
      <c r="G31" s="81"/>
      <c r="H31" s="81"/>
      <c r="I31" s="81"/>
      <c r="J31" s="81"/>
      <c r="K31" s="89"/>
      <c r="L31" s="88"/>
      <c r="O31" s="99" t="s">
        <v>218</v>
      </c>
      <c r="P31" s="6"/>
      <c r="Q31" s="6"/>
      <c r="R31" s="6"/>
      <c r="S31" s="7"/>
      <c r="T31" s="5" t="s">
        <v>187</v>
      </c>
      <c r="U31" s="6"/>
      <c r="V31" s="6"/>
      <c r="W31" s="103"/>
      <c r="X31" s="6"/>
      <c r="Y31" s="5" t="s">
        <v>215</v>
      </c>
      <c r="Z31" s="6"/>
      <c r="AA31" s="6"/>
      <c r="AB31" s="6"/>
      <c r="AC31" s="6"/>
      <c r="AD31" s="6"/>
      <c r="AE31" s="6"/>
      <c r="AF31" s="6"/>
      <c r="AG31" s="6"/>
      <c r="AH31" s="99" t="s">
        <v>192</v>
      </c>
      <c r="AI31" s="6"/>
      <c r="AJ31" s="6"/>
      <c r="AK31" s="6"/>
      <c r="AL31" s="6" t="s">
        <v>216</v>
      </c>
      <c r="AM31" s="106" t="s">
        <v>218</v>
      </c>
      <c r="AN31" s="107"/>
      <c r="AO31" s="107"/>
      <c r="AP31" s="107"/>
      <c r="AQ31" s="6"/>
      <c r="AR31" s="103"/>
      <c r="AS31" s="6"/>
      <c r="AT31" s="6"/>
      <c r="AU31" s="6"/>
      <c r="AV31" s="7"/>
    </row>
    <row r="32" spans="1:48" ht="15" customHeight="1">
      <c r="A32" s="85" t="str">
        <f>IF(B32="","",COUNTA($B$7:B32))</f>
        <v/>
      </c>
      <c r="B32" s="88"/>
      <c r="C32" s="81"/>
      <c r="D32" s="81"/>
      <c r="E32" s="81"/>
      <c r="F32" s="81"/>
      <c r="G32" s="81"/>
      <c r="H32" s="81"/>
      <c r="I32" s="81"/>
      <c r="J32" s="81"/>
      <c r="K32" s="89"/>
      <c r="L32" s="88"/>
      <c r="O32" s="99" t="s">
        <v>193</v>
      </c>
      <c r="P32" s="6"/>
      <c r="Q32" s="6"/>
      <c r="R32" s="6"/>
      <c r="S32" s="7"/>
      <c r="T32" s="5" t="s">
        <v>188</v>
      </c>
      <c r="U32" s="6"/>
      <c r="V32" s="6"/>
      <c r="W32" s="103"/>
      <c r="X32" s="6"/>
      <c r="Y32" s="5" t="s">
        <v>199</v>
      </c>
      <c r="Z32" s="6"/>
      <c r="AA32" s="6"/>
      <c r="AB32" s="6"/>
      <c r="AC32" s="6"/>
      <c r="AD32" s="6"/>
      <c r="AE32" s="6"/>
      <c r="AF32" s="6"/>
      <c r="AG32" s="6"/>
      <c r="AH32" s="99" t="s">
        <v>193</v>
      </c>
      <c r="AI32" s="6"/>
      <c r="AJ32" s="6"/>
      <c r="AK32" s="6"/>
      <c r="AL32" s="6" t="s">
        <v>216</v>
      </c>
      <c r="AM32" s="106" t="s">
        <v>193</v>
      </c>
      <c r="AN32" s="107"/>
      <c r="AO32" s="107"/>
      <c r="AP32" s="107"/>
      <c r="AQ32" s="6"/>
      <c r="AR32" s="103"/>
      <c r="AS32" s="6"/>
      <c r="AT32" s="6"/>
      <c r="AU32" s="6"/>
      <c r="AV32" s="7"/>
    </row>
    <row r="33" spans="1:48" ht="15" customHeight="1">
      <c r="A33" s="85" t="str">
        <f>IF(B33="","",COUNTA($B$7:B33))</f>
        <v/>
      </c>
      <c r="B33" s="88"/>
      <c r="C33" s="81"/>
      <c r="D33" s="81"/>
      <c r="E33" s="81"/>
      <c r="F33" s="81"/>
      <c r="G33" s="81"/>
      <c r="H33" s="81"/>
      <c r="I33" s="81"/>
      <c r="J33" s="81"/>
      <c r="K33" s="89"/>
      <c r="L33" s="88"/>
      <c r="O33" s="99" t="s">
        <v>219</v>
      </c>
      <c r="P33" s="6"/>
      <c r="Q33" s="6"/>
      <c r="R33" s="6"/>
      <c r="S33" s="7"/>
      <c r="T33" s="5" t="s">
        <v>188</v>
      </c>
      <c r="U33" s="6"/>
      <c r="V33" s="6"/>
      <c r="W33" s="103"/>
      <c r="X33" s="6"/>
      <c r="Y33" s="5" t="s">
        <v>199</v>
      </c>
      <c r="Z33" s="6"/>
      <c r="AA33" s="6"/>
      <c r="AB33" s="6"/>
      <c r="AC33" s="6"/>
      <c r="AD33" s="6"/>
      <c r="AE33" s="6"/>
      <c r="AF33" s="6"/>
      <c r="AG33" s="6"/>
      <c r="AH33" s="99" t="s">
        <v>193</v>
      </c>
      <c r="AI33" s="6"/>
      <c r="AJ33" s="6"/>
      <c r="AK33" s="6"/>
      <c r="AL33" s="6" t="s">
        <v>216</v>
      </c>
      <c r="AM33" s="106" t="s">
        <v>219</v>
      </c>
      <c r="AN33" s="107"/>
      <c r="AO33" s="107"/>
      <c r="AP33" s="107"/>
      <c r="AQ33" s="6"/>
      <c r="AR33" s="103"/>
      <c r="AS33" s="6"/>
      <c r="AT33" s="6"/>
      <c r="AU33" s="6"/>
      <c r="AV33" s="7"/>
    </row>
    <row r="34" spans="1:48" ht="15" customHeight="1">
      <c r="A34" s="85" t="str">
        <f>IF(B34="","",COUNTA($B$7:B34))</f>
        <v/>
      </c>
      <c r="B34" s="88"/>
      <c r="C34" s="81"/>
      <c r="D34" s="81"/>
      <c r="E34" s="81"/>
      <c r="F34" s="81"/>
      <c r="G34" s="81"/>
      <c r="H34" s="81"/>
      <c r="I34" s="81"/>
      <c r="J34" s="81"/>
      <c r="K34" s="89"/>
      <c r="L34" s="88"/>
      <c r="O34" s="99" t="s">
        <v>220</v>
      </c>
      <c r="P34" s="6"/>
      <c r="Q34" s="6"/>
      <c r="R34" s="6"/>
      <c r="S34" s="7"/>
      <c r="T34" s="5" t="s">
        <v>188</v>
      </c>
      <c r="U34" s="6"/>
      <c r="V34" s="6"/>
      <c r="W34" s="103"/>
      <c r="X34" s="6"/>
      <c r="Y34" s="5" t="s">
        <v>199</v>
      </c>
      <c r="Z34" s="6"/>
      <c r="AA34" s="6"/>
      <c r="AB34" s="6"/>
      <c r="AC34" s="6"/>
      <c r="AD34" s="6"/>
      <c r="AE34" s="6"/>
      <c r="AF34" s="6"/>
      <c r="AG34" s="6"/>
      <c r="AH34" s="99" t="s">
        <v>193</v>
      </c>
      <c r="AI34" s="6"/>
      <c r="AJ34" s="6"/>
      <c r="AK34" s="6"/>
      <c r="AL34" s="6" t="s">
        <v>216</v>
      </c>
      <c r="AM34" s="106" t="s">
        <v>220</v>
      </c>
      <c r="AN34" s="107"/>
      <c r="AO34" s="107"/>
      <c r="AP34" s="107"/>
      <c r="AQ34" s="6"/>
      <c r="AR34" s="103"/>
      <c r="AS34" s="6"/>
      <c r="AT34" s="6"/>
      <c r="AU34" s="6"/>
      <c r="AV34" s="7"/>
    </row>
    <row r="35" spans="1:48" ht="15" customHeight="1">
      <c r="A35" s="85" t="str">
        <f>IF(B35="","",COUNTA($B$7:B35))</f>
        <v/>
      </c>
      <c r="B35" s="88"/>
      <c r="C35" s="81"/>
      <c r="D35" s="81"/>
      <c r="E35" s="81"/>
      <c r="F35" s="81"/>
      <c r="G35" s="81"/>
      <c r="H35" s="81"/>
      <c r="I35" s="81"/>
      <c r="J35" s="81"/>
      <c r="K35" s="89"/>
      <c r="L35" s="88"/>
      <c r="O35" s="99" t="s">
        <v>194</v>
      </c>
      <c r="P35" s="6"/>
      <c r="Q35" s="6"/>
      <c r="R35" s="6"/>
      <c r="S35" s="7"/>
      <c r="T35" s="5" t="s">
        <v>221</v>
      </c>
      <c r="U35" s="6"/>
      <c r="V35" s="6"/>
      <c r="W35" s="103"/>
      <c r="X35" s="6"/>
      <c r="Y35" s="192" t="s">
        <v>222</v>
      </c>
      <c r="Z35" s="6"/>
      <c r="AA35" s="6"/>
      <c r="AB35" s="6"/>
      <c r="AC35" s="6"/>
      <c r="AD35" s="6"/>
      <c r="AE35" s="6"/>
      <c r="AF35" s="6"/>
      <c r="AG35" s="6"/>
      <c r="AH35" s="99" t="s">
        <v>223</v>
      </c>
      <c r="AI35" s="6"/>
      <c r="AJ35" s="6"/>
      <c r="AK35" s="6"/>
      <c r="AL35" s="6" t="s">
        <v>216</v>
      </c>
      <c r="AM35" s="106" t="s">
        <v>220</v>
      </c>
      <c r="AN35" s="107"/>
      <c r="AO35" s="107"/>
      <c r="AP35" s="107"/>
      <c r="AQ35" s="6"/>
      <c r="AR35" s="103"/>
      <c r="AS35" s="6"/>
      <c r="AT35" s="6"/>
      <c r="AU35" s="6"/>
      <c r="AV35" s="7"/>
    </row>
    <row r="36" spans="1:48" ht="15" customHeight="1">
      <c r="A36" s="85" t="str">
        <f>IF(B36="","",COUNTA($B$7:B36))</f>
        <v/>
      </c>
      <c r="B36" s="90"/>
      <c r="K36" s="85"/>
      <c r="L36" s="90"/>
    </row>
    <row r="37" spans="1:48" ht="15" customHeight="1">
      <c r="A37" s="85" t="str">
        <f>IF(B37="","",COUNTA($B$7:B37))</f>
        <v/>
      </c>
      <c r="B37" s="90"/>
      <c r="K37" s="85"/>
      <c r="L37" s="90"/>
    </row>
    <row r="38" spans="1:48" ht="15" customHeight="1">
      <c r="A38" s="85" t="str">
        <f>IF(B38="","",COUNTA($B$7:B38))</f>
        <v/>
      </c>
      <c r="B38" s="90"/>
      <c r="K38" s="85"/>
      <c r="L38" s="90"/>
    </row>
    <row r="39" spans="1:48" ht="15" customHeight="1">
      <c r="A39" s="85" t="str">
        <f>IF(B39="","",COUNTA($B$7:B39))</f>
        <v/>
      </c>
      <c r="B39" s="90"/>
      <c r="K39" s="85"/>
      <c r="L39" s="90"/>
    </row>
    <row r="40" spans="1:48" ht="15" customHeight="1">
      <c r="A40" s="85" t="str">
        <f>IF(B40="","",COUNTA($B$7:B40))</f>
        <v/>
      </c>
      <c r="B40" s="90"/>
      <c r="K40" s="85"/>
      <c r="L40" s="90"/>
    </row>
    <row r="41" spans="1:48" ht="15" customHeight="1">
      <c r="A41" s="85" t="str">
        <f>IF(B41="","",COUNTA($B$7:B41))</f>
        <v/>
      </c>
      <c r="B41" s="90"/>
      <c r="K41" s="85"/>
      <c r="L41" s="90"/>
    </row>
  </sheetData>
  <mergeCells count="10">
    <mergeCell ref="AR2:AV2"/>
    <mergeCell ref="AR3:AV3"/>
    <mergeCell ref="AR4:AV4"/>
    <mergeCell ref="A1:K4"/>
    <mergeCell ref="L1:V1"/>
    <mergeCell ref="W1:AC1"/>
    <mergeCell ref="AD1:AQ1"/>
    <mergeCell ref="L2:V4"/>
    <mergeCell ref="W2:AC4"/>
    <mergeCell ref="AD2:AQ4"/>
  </mergeCells>
  <phoneticPr fontId="7"/>
  <dataValidations disablePrompts="1" count="1">
    <dataValidation imeMode="hiragana" allowBlank="1" showInputMessage="1" showErrorMessage="1" sqref="FBY982677:FCJ982679 FLU982677:FMF982679 FVQ982677:FWB982679 GFM982677:GFX982679 GPI982677:GPT982679 GZE982677:GZP982679 HJA982677:HJL982679 HSW982677:HTH982679 ICS982677:IDD982679 IMO982677:IMZ982679 IWK982677:IWV982679 JGG982677:JGR982679 JQC982677:JQN982679 JZY982677:KAJ982679 KJU982677:KKF982679 KTQ982677:KUB982679 LDM982677:LDX982679 LNI982677:LNT982679 LXE982677:LXP982679 MHA982677:MHL982679 MQW982677:MRH982679 NAS982677:NBD982679 NKO982677:NKZ982679 NUK982677:NUV982679 OEG982677:OER982679 OOC982677:OON982679 OXY982677:OYJ982679 PHU982677:PIF982679 PRQ982677:PSB982679 QBM982677:QBX982679 QLI982677:QLT982679 QVE982677:QVP982679 RFA982677:RFL982679 ROW982677:RPH982679 RYS982677:RZD982679 SIO982677:SIZ982679 SSK982677:SSV982679 TCG982677:TCR982679 TMC982677:TMN982679 TVY982677:TWJ982679 UFU982677:UGF982679 UPQ982677:UQB982679 UZM982677:UZX982679 VJI982677:VJT982679 VTE982677:VTP982679 WDA982677:WDL982679 WMW982677:WNH982679 WWS982677:WXD982679 KG65173:KR65175 UC65173:UN65175 ADY65173:AEJ65175 ANU65173:AOF65175 AXQ65173:AYB65175 BHM65173:BHX65175 BRI65173:BRT65175 CBE65173:CBP65175 CLA65173:CLL65175 CUW65173:CVH65175 DES65173:DFD65175 DOO65173:DOZ65175 DYK65173:DYV65175 EIG65173:EIR65175 ESC65173:ESN65175 FBY65173:FCJ65175 FLU65173:FMF65175 FVQ65173:FWB65175 GFM65173:GFX65175 GPI65173:GPT65175 GZE65173:GZP65175 HJA65173:HJL65175 HSW65173:HTH65175 ICS65173:IDD65175 IMO65173:IMZ65175 IWK65173:IWV65175 JGG65173:JGR65175 JQC65173:JQN65175 JZY65173:KAJ65175 KJU65173:KKF65175 KTQ65173:KUB65175 LDM65173:LDX65175 LNI65173:LNT65175 LXE65173:LXP65175 MHA65173:MHL65175 MQW65173:MRH65175 NAS65173:NBD65175 NKO65173:NKZ65175 NUK65173:NUV65175 OEG65173:OER65175 OOC65173:OON65175 OXY65173:OYJ65175 PHU65173:PIF65175 PRQ65173:PSB65175 QBM65173:QBX65175 QLI65173:QLT65175 QVE65173:QVP65175 RFA65173:RFL65175 ROW65173:RPH65175 RYS65173:RZD65175 SIO65173:SIZ65175 SSK65173:SSV65175 TCG65173:TCR65175 TMC65173:TMN65175 TVY65173:TWJ65175 UFU65173:UGF65175 UPQ65173:UQB65175 UZM65173:UZX65175 VJI65173:VJT65175 VTE65173:VTP65175 WDA65173:WDL65175 WMW65173:WNH65175 WWS65173:WXD65175 KG130709:KR130711 UC130709:UN130711 ADY130709:AEJ130711 ANU130709:AOF130711 AXQ130709:AYB130711 BHM130709:BHX130711 BRI130709:BRT130711 CBE130709:CBP130711 CLA130709:CLL130711 CUW130709:CVH130711 DES130709:DFD130711 DOO130709:DOZ130711 DYK130709:DYV130711 EIG130709:EIR130711 ESC130709:ESN130711 FBY130709:FCJ130711 FLU130709:FMF130711 FVQ130709:FWB130711 GFM130709:GFX130711 GPI130709:GPT130711 GZE130709:GZP130711 HJA130709:HJL130711 HSW130709:HTH130711 ICS130709:IDD130711 IMO130709:IMZ130711 IWK130709:IWV130711 JGG130709:JGR130711 JQC130709:JQN130711 JZY130709:KAJ130711 KJU130709:KKF130711 KTQ130709:KUB130711 LDM130709:LDX130711 LNI130709:LNT130711 LXE130709:LXP130711 MHA130709:MHL130711 MQW130709:MRH130711 NAS130709:NBD130711 NKO130709:NKZ130711 NUK130709:NUV130711 OEG130709:OER130711 OOC130709:OON130711 OXY130709:OYJ130711 PHU130709:PIF130711 PRQ130709:PSB130711 QBM130709:QBX130711 QLI130709:QLT130711 QVE130709:QVP130711 RFA130709:RFL130711 ROW130709:RPH130711 RYS130709:RZD130711 SIO130709:SIZ130711 SSK130709:SSV130711 TCG130709:TCR130711 TMC130709:TMN130711 TVY130709:TWJ130711 UFU130709:UGF130711 UPQ130709:UQB130711 UZM130709:UZX130711 VJI130709:VJT130711 VTE130709:VTP130711 WDA130709:WDL130711 WMW130709:WNH130711 WWS130709:WXD130711 KG196245:KR196247 UC196245:UN196247 ADY196245:AEJ196247 ANU196245:AOF196247 AXQ196245:AYB196247 BHM196245:BHX196247 BRI196245:BRT196247 CBE196245:CBP196247 CLA196245:CLL196247 CUW196245:CVH196247 DES196245:DFD196247 DOO196245:DOZ196247 DYK196245:DYV196247 EIG196245:EIR196247 ESC196245:ESN196247 FBY196245:FCJ196247 FLU196245:FMF196247 FVQ196245:FWB196247 GFM196245:GFX196247 GPI196245:GPT196247 GZE196245:GZP196247 HJA196245:HJL196247 HSW196245:HTH196247 ICS196245:IDD196247 IMO196245:IMZ196247 IWK196245:IWV196247 JGG196245:JGR196247 JQC196245:JQN196247 JZY196245:KAJ196247 KJU196245:KKF196247 KTQ196245:KUB196247 LDM196245:LDX196247 LNI196245:LNT196247 LXE196245:LXP196247 MHA196245:MHL196247 MQW196245:MRH196247 NAS196245:NBD196247 NKO196245:NKZ196247 NUK196245:NUV196247 OEG196245:OER196247 OOC196245:OON196247 OXY196245:OYJ196247 PHU196245:PIF196247 PRQ196245:PSB196247 QBM196245:QBX196247 QLI196245:QLT196247 QVE196245:QVP196247 RFA196245:RFL196247 ROW196245:RPH196247 RYS196245:RZD196247 SIO196245:SIZ196247 SSK196245:SSV196247 TCG196245:TCR196247 TMC196245:TMN196247 TVY196245:TWJ196247 UFU196245:UGF196247 UPQ196245:UQB196247 UZM196245:UZX196247 VJI196245:VJT196247 VTE196245:VTP196247 WDA196245:WDL196247 WMW196245:WNH196247 WWS196245:WXD196247 KG261781:KR261783 UC261781:UN261783 ADY261781:AEJ261783 ANU261781:AOF261783 AXQ261781:AYB261783 BHM261781:BHX261783 BRI261781:BRT261783 CBE261781:CBP261783 CLA261781:CLL261783 CUW261781:CVH261783 DES261781:DFD261783 DOO261781:DOZ261783 DYK261781:DYV261783 EIG261781:EIR261783 ESC261781:ESN261783 FBY261781:FCJ261783 FLU261781:FMF261783 FVQ261781:FWB261783 GFM261781:GFX261783 GPI261781:GPT261783 GZE261781:GZP261783 HJA261781:HJL261783 HSW261781:HTH261783 ICS261781:IDD261783 IMO261781:IMZ261783 IWK261781:IWV261783 JGG261781:JGR261783 JQC261781:JQN261783 JZY261781:KAJ261783 KJU261781:KKF261783 KTQ261781:KUB261783 LDM261781:LDX261783 LNI261781:LNT261783 LXE261781:LXP261783 MHA261781:MHL261783 MQW261781:MRH261783 NAS261781:NBD261783 NKO261781:NKZ261783 NUK261781:NUV261783 OEG261781:OER261783 OOC261781:OON261783 OXY261781:OYJ261783 PHU261781:PIF261783 PRQ261781:PSB261783 QBM261781:QBX261783 QLI261781:QLT261783 QVE261781:QVP261783 RFA261781:RFL261783 ROW261781:RPH261783 RYS261781:RZD261783 SIO261781:SIZ261783 SSK261781:SSV261783 TCG261781:TCR261783 TMC261781:TMN261783 TVY261781:TWJ261783 UFU261781:UGF261783 UPQ261781:UQB261783 UZM261781:UZX261783 VJI261781:VJT261783 VTE261781:VTP261783 WDA261781:WDL261783 WMW261781:WNH261783 WWS261781:WXD261783 KG327317:KR327319 UC327317:UN327319 ADY327317:AEJ327319 ANU327317:AOF327319 AXQ327317:AYB327319 BHM327317:BHX327319 BRI327317:BRT327319 CBE327317:CBP327319 CLA327317:CLL327319 CUW327317:CVH327319 DES327317:DFD327319 DOO327317:DOZ327319 DYK327317:DYV327319 EIG327317:EIR327319 ESC327317:ESN327319 FBY327317:FCJ327319 FLU327317:FMF327319 FVQ327317:FWB327319 GFM327317:GFX327319 GPI327317:GPT327319 GZE327317:GZP327319 HJA327317:HJL327319 HSW327317:HTH327319 ICS327317:IDD327319 IMO327317:IMZ327319 IWK327317:IWV327319 JGG327317:JGR327319 JQC327317:JQN327319 JZY327317:KAJ327319 KJU327317:KKF327319 KTQ327317:KUB327319 LDM327317:LDX327319 LNI327317:LNT327319 LXE327317:LXP327319 MHA327317:MHL327319 MQW327317:MRH327319 NAS327317:NBD327319 NKO327317:NKZ327319 NUK327317:NUV327319 OEG327317:OER327319 OOC327317:OON327319 OXY327317:OYJ327319 PHU327317:PIF327319 PRQ327317:PSB327319 QBM327317:QBX327319 QLI327317:QLT327319 QVE327317:QVP327319 RFA327317:RFL327319 ROW327317:RPH327319 RYS327317:RZD327319 SIO327317:SIZ327319 SSK327317:SSV327319 TCG327317:TCR327319 TMC327317:TMN327319 TVY327317:TWJ327319 UFU327317:UGF327319 UPQ327317:UQB327319 UZM327317:UZX327319 VJI327317:VJT327319 VTE327317:VTP327319 WDA327317:WDL327319 WMW327317:WNH327319 WWS327317:WXD327319 KG392853:KR392855 UC392853:UN392855 ADY392853:AEJ392855 ANU392853:AOF392855 AXQ392853:AYB392855 BHM392853:BHX392855 BRI392853:BRT392855 CBE392853:CBP392855 CLA392853:CLL392855 CUW392853:CVH392855 DES392853:DFD392855 DOO392853:DOZ392855 DYK392853:DYV392855 EIG392853:EIR392855 ESC392853:ESN392855 FBY392853:FCJ392855 FLU392853:FMF392855 FVQ392853:FWB392855 GFM392853:GFX392855 GPI392853:GPT392855 GZE392853:GZP392855 HJA392853:HJL392855 HSW392853:HTH392855 ICS392853:IDD392855 IMO392853:IMZ392855 IWK392853:IWV392855 JGG392853:JGR392855 JQC392853:JQN392855 JZY392853:KAJ392855 KJU392853:KKF392855 KTQ392853:KUB392855 LDM392853:LDX392855 LNI392853:LNT392855 LXE392853:LXP392855 MHA392853:MHL392855 MQW392853:MRH392855 NAS392853:NBD392855 NKO392853:NKZ392855 NUK392853:NUV392855 OEG392853:OER392855 OOC392853:OON392855 OXY392853:OYJ392855 PHU392853:PIF392855 PRQ392853:PSB392855 QBM392853:QBX392855 QLI392853:QLT392855 QVE392853:QVP392855 RFA392853:RFL392855 ROW392853:RPH392855 RYS392853:RZD392855 SIO392853:SIZ392855 SSK392853:SSV392855 TCG392853:TCR392855 TMC392853:TMN392855 TVY392853:TWJ392855 UFU392853:UGF392855 UPQ392853:UQB392855 UZM392853:UZX392855 VJI392853:VJT392855 VTE392853:VTP392855 WDA392853:WDL392855 WMW392853:WNH392855 WWS392853:WXD392855 KG458389:KR458391 UC458389:UN458391 ADY458389:AEJ458391 ANU458389:AOF458391 AXQ458389:AYB458391 BHM458389:BHX458391 BRI458389:BRT458391 CBE458389:CBP458391 CLA458389:CLL458391 CUW458389:CVH458391 DES458389:DFD458391 DOO458389:DOZ458391 DYK458389:DYV458391 EIG458389:EIR458391 ESC458389:ESN458391 FBY458389:FCJ458391 FLU458389:FMF458391 FVQ458389:FWB458391 GFM458389:GFX458391 GPI458389:GPT458391 GZE458389:GZP458391 HJA458389:HJL458391 HSW458389:HTH458391 ICS458389:IDD458391 IMO458389:IMZ458391 IWK458389:IWV458391 JGG458389:JGR458391 JQC458389:JQN458391 JZY458389:KAJ458391 KJU458389:KKF458391 KTQ458389:KUB458391 LDM458389:LDX458391 LNI458389:LNT458391 LXE458389:LXP458391 MHA458389:MHL458391 MQW458389:MRH458391 NAS458389:NBD458391 NKO458389:NKZ458391 NUK458389:NUV458391 OEG458389:OER458391 OOC458389:OON458391 OXY458389:OYJ458391 PHU458389:PIF458391 PRQ458389:PSB458391 QBM458389:QBX458391 QLI458389:QLT458391 QVE458389:QVP458391 RFA458389:RFL458391 ROW458389:RPH458391 RYS458389:RZD458391 SIO458389:SIZ458391 SSK458389:SSV458391 TCG458389:TCR458391 TMC458389:TMN458391 TVY458389:TWJ458391 UFU458389:UGF458391 UPQ458389:UQB458391 UZM458389:UZX458391 VJI458389:VJT458391 VTE458389:VTP458391 WDA458389:WDL458391 WMW458389:WNH458391 WWS458389:WXD458391 KG523925:KR523927 UC523925:UN523927 ADY523925:AEJ523927 ANU523925:AOF523927 AXQ523925:AYB523927 BHM523925:BHX523927 BRI523925:BRT523927 CBE523925:CBP523927 CLA523925:CLL523927 CUW523925:CVH523927 DES523925:DFD523927 DOO523925:DOZ523927 DYK523925:DYV523927 EIG523925:EIR523927 ESC523925:ESN523927 FBY523925:FCJ523927 FLU523925:FMF523927 FVQ523925:FWB523927 GFM523925:GFX523927 GPI523925:GPT523927 GZE523925:GZP523927 HJA523925:HJL523927 HSW523925:HTH523927 ICS523925:IDD523927 IMO523925:IMZ523927 IWK523925:IWV523927 JGG523925:JGR523927 JQC523925:JQN523927 JZY523925:KAJ523927 KJU523925:KKF523927 KTQ523925:KUB523927 LDM523925:LDX523927 LNI523925:LNT523927 LXE523925:LXP523927 MHA523925:MHL523927 MQW523925:MRH523927 NAS523925:NBD523927 NKO523925:NKZ523927 NUK523925:NUV523927 OEG523925:OER523927 OOC523925:OON523927 OXY523925:OYJ523927 PHU523925:PIF523927 PRQ523925:PSB523927 QBM523925:QBX523927 QLI523925:QLT523927 QVE523925:QVP523927 RFA523925:RFL523927 ROW523925:RPH523927 RYS523925:RZD523927 SIO523925:SIZ523927 SSK523925:SSV523927 TCG523925:TCR523927 TMC523925:TMN523927 TVY523925:TWJ523927 UFU523925:UGF523927 UPQ523925:UQB523927 UZM523925:UZX523927 VJI523925:VJT523927 VTE523925:VTP523927 WDA523925:WDL523927 WMW523925:WNH523927 WWS523925:WXD523927 KG589461:KR589463 UC589461:UN589463 ADY589461:AEJ589463 ANU589461:AOF589463 AXQ589461:AYB589463 BHM589461:BHX589463 BRI589461:BRT589463 CBE589461:CBP589463 CLA589461:CLL589463 CUW589461:CVH589463 DES589461:DFD589463 DOO589461:DOZ589463 DYK589461:DYV589463 EIG589461:EIR589463 ESC589461:ESN589463 FBY589461:FCJ589463 FLU589461:FMF589463 FVQ589461:FWB589463 GFM589461:GFX589463 GPI589461:GPT589463 GZE589461:GZP589463 HJA589461:HJL589463 HSW589461:HTH589463 ICS589461:IDD589463 IMO589461:IMZ589463 IWK589461:IWV589463 JGG589461:JGR589463 JQC589461:JQN589463 JZY589461:KAJ589463 KJU589461:KKF589463 KTQ589461:KUB589463 LDM589461:LDX589463 LNI589461:LNT589463 LXE589461:LXP589463 MHA589461:MHL589463 MQW589461:MRH589463 NAS589461:NBD589463 NKO589461:NKZ589463 NUK589461:NUV589463 OEG589461:OER589463 OOC589461:OON589463 OXY589461:OYJ589463 PHU589461:PIF589463 PRQ589461:PSB589463 QBM589461:QBX589463 QLI589461:QLT589463 QVE589461:QVP589463 RFA589461:RFL589463 ROW589461:RPH589463 RYS589461:RZD589463 SIO589461:SIZ589463 SSK589461:SSV589463 TCG589461:TCR589463 TMC589461:TMN589463 TVY589461:TWJ589463 UFU589461:UGF589463 UPQ589461:UQB589463 UZM589461:UZX589463 VJI589461:VJT589463 VTE589461:VTP589463 WDA589461:WDL589463 WMW589461:WNH589463 WWS589461:WXD589463 KG654997:KR654999 UC654997:UN654999 ADY654997:AEJ654999 ANU654997:AOF654999 AXQ654997:AYB654999 BHM654997:BHX654999 BRI654997:BRT654999 CBE654997:CBP654999 CLA654997:CLL654999 CUW654997:CVH654999 DES654997:DFD654999 DOO654997:DOZ654999 DYK654997:DYV654999 EIG654997:EIR654999 ESC654997:ESN654999 FBY654997:FCJ654999 FLU654997:FMF654999 FVQ654997:FWB654999 GFM654997:GFX654999 GPI654997:GPT654999 GZE654997:GZP654999 HJA654997:HJL654999 HSW654997:HTH654999 ICS654997:IDD654999 IMO654997:IMZ654999 IWK654997:IWV654999 JGG654997:JGR654999 JQC654997:JQN654999 JZY654997:KAJ654999 KJU654997:KKF654999 KTQ654997:KUB654999 LDM654997:LDX654999 LNI654997:LNT654999 LXE654997:LXP654999 MHA654997:MHL654999 MQW654997:MRH654999 NAS654997:NBD654999 NKO654997:NKZ654999 NUK654997:NUV654999 OEG654997:OER654999 OOC654997:OON654999 OXY654997:OYJ654999 PHU654997:PIF654999 PRQ654997:PSB654999 QBM654997:QBX654999 QLI654997:QLT654999 QVE654997:QVP654999 RFA654997:RFL654999 ROW654997:RPH654999 RYS654997:RZD654999 SIO654997:SIZ654999 SSK654997:SSV654999 TCG654997:TCR654999 TMC654997:TMN654999 TVY654997:TWJ654999 UFU654997:UGF654999 UPQ654997:UQB654999 UZM654997:UZX654999 VJI654997:VJT654999 VTE654997:VTP654999 WDA654997:WDL654999 WMW654997:WNH654999 WWS654997:WXD654999 KG720533:KR720535 UC720533:UN720535 ADY720533:AEJ720535 ANU720533:AOF720535 AXQ720533:AYB720535 BHM720533:BHX720535 BRI720533:BRT720535 CBE720533:CBP720535 CLA720533:CLL720535 CUW720533:CVH720535 DES720533:DFD720535 DOO720533:DOZ720535 DYK720533:DYV720535 EIG720533:EIR720535 ESC720533:ESN720535 FBY720533:FCJ720535 FLU720533:FMF720535 FVQ720533:FWB720535 GFM720533:GFX720535 GPI720533:GPT720535 GZE720533:GZP720535 HJA720533:HJL720535 HSW720533:HTH720535 ICS720533:IDD720535 IMO720533:IMZ720535 IWK720533:IWV720535 JGG720533:JGR720535 JQC720533:JQN720535 JZY720533:KAJ720535 KJU720533:KKF720535 KTQ720533:KUB720535 LDM720533:LDX720535 LNI720533:LNT720535 LXE720533:LXP720535 MHA720533:MHL720535 MQW720533:MRH720535 NAS720533:NBD720535 NKO720533:NKZ720535 NUK720533:NUV720535 OEG720533:OER720535 OOC720533:OON720535 OXY720533:OYJ720535 PHU720533:PIF720535 PRQ720533:PSB720535 QBM720533:QBX720535 QLI720533:QLT720535 QVE720533:QVP720535 RFA720533:RFL720535 ROW720533:RPH720535 RYS720533:RZD720535 SIO720533:SIZ720535 SSK720533:SSV720535 TCG720533:TCR720535 TMC720533:TMN720535 TVY720533:TWJ720535 UFU720533:UGF720535 UPQ720533:UQB720535 UZM720533:UZX720535 VJI720533:VJT720535 VTE720533:VTP720535 WDA720533:WDL720535 WMW720533:WNH720535 WWS720533:WXD720535 KG786069:KR786071 UC786069:UN786071 ADY786069:AEJ786071 ANU786069:AOF786071 AXQ786069:AYB786071 BHM786069:BHX786071 BRI786069:BRT786071 CBE786069:CBP786071 CLA786069:CLL786071 CUW786069:CVH786071 DES786069:DFD786071 DOO786069:DOZ786071 DYK786069:DYV786071 EIG786069:EIR786071 ESC786069:ESN786071 FBY786069:FCJ786071 FLU786069:FMF786071 FVQ786069:FWB786071 GFM786069:GFX786071 GPI786069:GPT786071 GZE786069:GZP786071 HJA786069:HJL786071 HSW786069:HTH786071 ICS786069:IDD786071 IMO786069:IMZ786071 IWK786069:IWV786071 JGG786069:JGR786071 JQC786069:JQN786071 JZY786069:KAJ786071 KJU786069:KKF786071 KTQ786069:KUB786071 LDM786069:LDX786071 LNI786069:LNT786071 LXE786069:LXP786071 MHA786069:MHL786071 MQW786069:MRH786071 NAS786069:NBD786071 NKO786069:NKZ786071 NUK786069:NUV786071 OEG786069:OER786071 OOC786069:OON786071 OXY786069:OYJ786071 PHU786069:PIF786071 PRQ786069:PSB786071 QBM786069:QBX786071 QLI786069:QLT786071 QVE786069:QVP786071 RFA786069:RFL786071 ROW786069:RPH786071 RYS786069:RZD786071 SIO786069:SIZ786071 SSK786069:SSV786071 TCG786069:TCR786071 TMC786069:TMN786071 TVY786069:TWJ786071 UFU786069:UGF786071 UPQ786069:UQB786071 UZM786069:UZX786071 VJI786069:VJT786071 VTE786069:VTP786071 WDA786069:WDL786071 WMW786069:WNH786071 WWS786069:WXD786071 KG851605:KR851607 UC851605:UN851607 ADY851605:AEJ851607 ANU851605:AOF851607 AXQ851605:AYB851607 BHM851605:BHX851607 BRI851605:BRT851607 CBE851605:CBP851607 CLA851605:CLL851607 CUW851605:CVH851607 DES851605:DFD851607 DOO851605:DOZ851607 DYK851605:DYV851607 EIG851605:EIR851607 ESC851605:ESN851607 FBY851605:FCJ851607 FLU851605:FMF851607 FVQ851605:FWB851607 GFM851605:GFX851607 GPI851605:GPT851607 GZE851605:GZP851607 HJA851605:HJL851607 HSW851605:HTH851607 ICS851605:IDD851607 IMO851605:IMZ851607 IWK851605:IWV851607 JGG851605:JGR851607 JQC851605:JQN851607 JZY851605:KAJ851607 KJU851605:KKF851607 KTQ851605:KUB851607 LDM851605:LDX851607 LNI851605:LNT851607 LXE851605:LXP851607 MHA851605:MHL851607 MQW851605:MRH851607 NAS851605:NBD851607 NKO851605:NKZ851607 NUK851605:NUV851607 OEG851605:OER851607 OOC851605:OON851607 OXY851605:OYJ851607 PHU851605:PIF851607 PRQ851605:PSB851607 QBM851605:QBX851607 QLI851605:QLT851607 QVE851605:QVP851607 RFA851605:RFL851607 ROW851605:RPH851607 RYS851605:RZD851607 SIO851605:SIZ851607 SSK851605:SSV851607 TCG851605:TCR851607 TMC851605:TMN851607 TVY851605:TWJ851607 UFU851605:UGF851607 UPQ851605:UQB851607 UZM851605:UZX851607 VJI851605:VJT851607 VTE851605:VTP851607 WDA851605:WDL851607 WMW851605:WNH851607 WWS851605:WXD851607 KG917141:KR917143 UC917141:UN917143 ADY917141:AEJ917143 ANU917141:AOF917143 AXQ917141:AYB917143 BHM917141:BHX917143 BRI917141:BRT917143 CBE917141:CBP917143 CLA917141:CLL917143 CUW917141:CVH917143 DES917141:DFD917143 DOO917141:DOZ917143 DYK917141:DYV917143 EIG917141:EIR917143 ESC917141:ESN917143 FBY917141:FCJ917143 FLU917141:FMF917143 FVQ917141:FWB917143 GFM917141:GFX917143 GPI917141:GPT917143 GZE917141:GZP917143 HJA917141:HJL917143 HSW917141:HTH917143 ICS917141:IDD917143 IMO917141:IMZ917143 IWK917141:IWV917143 JGG917141:JGR917143 JQC917141:JQN917143 JZY917141:KAJ917143 KJU917141:KKF917143 KTQ917141:KUB917143 LDM917141:LDX917143 LNI917141:LNT917143 LXE917141:LXP917143 MHA917141:MHL917143 MQW917141:MRH917143 NAS917141:NBD917143 NKO917141:NKZ917143 NUK917141:NUV917143 OEG917141:OER917143 OOC917141:OON917143 OXY917141:OYJ917143 PHU917141:PIF917143 PRQ917141:PSB917143 QBM917141:QBX917143 QLI917141:QLT917143 QVE917141:QVP917143 RFA917141:RFL917143 ROW917141:RPH917143 RYS917141:RZD917143 SIO917141:SIZ917143 SSK917141:SSV917143 TCG917141:TCR917143 TMC917141:TMN917143 TVY917141:TWJ917143 UFU917141:UGF917143 UPQ917141:UQB917143 UZM917141:UZX917143 VJI917141:VJT917143 VTE917141:VTP917143 WDA917141:WDL917143 WMW917141:WNH917143 WWS917141:WXD917143 KG982677:KR982679 UC982677:UN982679 ADY982677:AEJ982679 ANU982677:AOF982679 AXQ982677:AYB982679 BHM982677:BHX982679 BRI982677:BRT982679 CBE982677:CBP982679 CLA982677:CLL982679 CUW982677:CVH982679 DES982677:DFD982679 DOO982677:DOZ982679 DYK982677:DYV982679 EIG982677:EIR982679 ESC982677:ESN982679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 AK982677:AU982679 AK917141:AU917143 AK851605:AU851607 AK786069:AU786071 AK720533:AU720535 AK654997:AU654999 AK589461:AU589463 AK523925:AU523927 AK458389:AU458391 AK392853:AU392855 AK327317:AU327319 AK261781:AU261783 AK196245:AU196247 AK130709:AU130711 AK65173:AU65175" xr:uid="{00000000-0002-0000-0400-000000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&amp;R&amp;A -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BF294"/>
  <sheetViews>
    <sheetView showGridLines="0" zoomScaleNormal="100" zoomScaleSheetLayoutView="100" workbookViewId="0">
      <selection sqref="A1:H4"/>
    </sheetView>
  </sheetViews>
  <sheetFormatPr defaultColWidth="2.625" defaultRowHeight="15" customHeight="1"/>
  <cols>
    <col min="1" max="1" width="4.625" style="22" customWidth="1"/>
    <col min="2" max="9" width="2.625" style="22"/>
    <col min="10" max="10" width="2.625" style="22" customWidth="1"/>
    <col min="11" max="17" width="2.625" style="22"/>
    <col min="18" max="18" width="5.5" style="22" bestFit="1" customWidth="1"/>
    <col min="19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5" spans="1:57" ht="15" customHeight="1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  <c r="BB5" s="108"/>
      <c r="BC5" s="108"/>
      <c r="BD5" s="108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4"/>
      <c r="R6" s="570" t="s">
        <v>227</v>
      </c>
      <c r="S6" s="571"/>
      <c r="T6" s="571"/>
      <c r="U6" s="571"/>
      <c r="V6" s="571"/>
      <c r="W6" s="571"/>
      <c r="X6" s="574"/>
      <c r="Y6" s="570" t="s">
        <v>228</v>
      </c>
      <c r="Z6" s="571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5"/>
      <c r="R7" s="572"/>
      <c r="S7" s="573"/>
      <c r="T7" s="573"/>
      <c r="U7" s="573"/>
      <c r="V7" s="573"/>
      <c r="W7" s="573"/>
      <c r="X7" s="575"/>
      <c r="Y7" s="572"/>
      <c r="Z7" s="573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237</v>
      </c>
      <c r="C8" s="131"/>
      <c r="D8" s="131"/>
      <c r="E8" s="131"/>
      <c r="F8" s="131"/>
      <c r="G8" s="131"/>
      <c r="H8" s="131"/>
      <c r="I8" s="258" t="s">
        <v>238</v>
      </c>
      <c r="J8" s="83"/>
      <c r="K8" s="131"/>
      <c r="L8" s="131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2"/>
      <c r="T8" s="131"/>
      <c r="U8" s="83"/>
      <c r="V8" s="83"/>
      <c r="W8" s="83"/>
      <c r="X8" s="83"/>
      <c r="Y8" s="143" t="s">
        <v>239</v>
      </c>
      <c r="Z8" s="259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242</v>
      </c>
      <c r="AH8" s="214" t="s">
        <v>241</v>
      </c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243</v>
      </c>
      <c r="C9" s="109"/>
      <c r="D9" s="109"/>
      <c r="E9" s="109"/>
      <c r="F9" s="109"/>
      <c r="G9" s="109"/>
      <c r="H9" s="109"/>
      <c r="I9" s="80" t="s">
        <v>244</v>
      </c>
      <c r="J9" s="6"/>
      <c r="K9" s="109"/>
      <c r="L9" s="109"/>
      <c r="M9" s="111"/>
      <c r="N9" s="111"/>
      <c r="O9" s="111"/>
      <c r="P9" s="111"/>
      <c r="Q9" s="111"/>
      <c r="R9" s="110" t="str">
        <f>VLOOKUP(B9,'項目一覧 (2)'!A:B,2,FALSE)</f>
        <v>kino_cd</v>
      </c>
      <c r="S9" s="111"/>
      <c r="T9" s="109"/>
      <c r="U9" s="6"/>
      <c r="V9" s="6"/>
      <c r="W9" s="6"/>
      <c r="X9" s="6"/>
      <c r="Y9" s="9" t="s">
        <v>239</v>
      </c>
      <c r="Z9" s="121"/>
      <c r="AA9" s="74" t="s">
        <v>240</v>
      </c>
      <c r="AB9" s="3"/>
      <c r="AC9" s="4"/>
      <c r="AD9" s="113">
        <v>10</v>
      </c>
      <c r="AE9" s="114" t="s">
        <v>241</v>
      </c>
      <c r="AF9" s="115" t="s">
        <v>245</v>
      </c>
      <c r="AG9" s="115" t="s">
        <v>242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5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246</v>
      </c>
      <c r="C10" s="109"/>
      <c r="D10" s="109"/>
      <c r="E10" s="109"/>
      <c r="F10" s="109"/>
      <c r="G10" s="109"/>
      <c r="H10" s="109"/>
      <c r="I10" s="80" t="s">
        <v>247</v>
      </c>
      <c r="J10" s="6"/>
      <c r="K10" s="109"/>
      <c r="L10" s="109"/>
      <c r="M10" s="111"/>
      <c r="N10" s="111"/>
      <c r="O10" s="111"/>
      <c r="P10" s="111"/>
      <c r="Q10" s="111"/>
      <c r="R10" s="110" t="str">
        <f>VLOOKUP(B10,'項目一覧 (2)'!A:B,2,FALSE)</f>
        <v>kino_nm</v>
      </c>
      <c r="S10" s="111"/>
      <c r="T10" s="109"/>
      <c r="U10" s="6"/>
      <c r="V10" s="6"/>
      <c r="W10" s="6"/>
      <c r="X10" s="6"/>
      <c r="Y10" s="9" t="s">
        <v>239</v>
      </c>
      <c r="Z10" s="121"/>
      <c r="AA10" s="74" t="s">
        <v>240</v>
      </c>
      <c r="AB10" s="3"/>
      <c r="AC10" s="4"/>
      <c r="AD10" s="113">
        <v>60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248</v>
      </c>
      <c r="C11" s="109"/>
      <c r="D11" s="109"/>
      <c r="E11" s="109"/>
      <c r="F11" s="109"/>
      <c r="G11" s="109"/>
      <c r="H11" s="109"/>
      <c r="I11" s="80" t="s">
        <v>249</v>
      </c>
      <c r="J11" s="6"/>
      <c r="K11" s="109"/>
      <c r="L11" s="109"/>
      <c r="M11" s="111"/>
      <c r="N11" s="111"/>
      <c r="O11" s="111"/>
      <c r="P11" s="111"/>
      <c r="Q11" s="111"/>
      <c r="R11" s="110" t="str">
        <f>VLOOKUP(B11,'項目一覧 (2)'!A:B,2,FALSE)</f>
        <v>gyomu_kbn</v>
      </c>
      <c r="S11" s="111"/>
      <c r="T11" s="109"/>
      <c r="U11" s="6"/>
      <c r="V11" s="6"/>
      <c r="W11" s="6"/>
      <c r="X11" s="6"/>
      <c r="Y11" s="9" t="s">
        <v>239</v>
      </c>
      <c r="Z11" s="121"/>
      <c r="AA11" s="74" t="s">
        <v>240</v>
      </c>
      <c r="AB11" s="3"/>
      <c r="AC11" s="4"/>
      <c r="AD11" s="113">
        <v>2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250</v>
      </c>
      <c r="C12" s="109"/>
      <c r="D12" s="109"/>
      <c r="E12" s="109"/>
      <c r="F12" s="109"/>
      <c r="G12" s="109"/>
      <c r="H12" s="109"/>
      <c r="I12" s="80" t="s">
        <v>251</v>
      </c>
      <c r="J12" s="6"/>
      <c r="K12" s="109"/>
      <c r="L12" s="109"/>
      <c r="M12" s="111"/>
      <c r="N12" s="111"/>
      <c r="O12" s="111"/>
      <c r="P12" s="111"/>
      <c r="Q12" s="111"/>
      <c r="R12" s="110" t="str">
        <f>VLOOKUP(B12,'項目一覧 (2)'!A:B,2,FALSE)</f>
        <v>category</v>
      </c>
      <c r="S12" s="111"/>
      <c r="T12" s="109"/>
      <c r="U12" s="6"/>
      <c r="V12" s="6"/>
      <c r="W12" s="6"/>
      <c r="X12" s="6"/>
      <c r="Y12" s="9" t="s">
        <v>252</v>
      </c>
      <c r="Z12" s="121"/>
      <c r="AA12" s="74" t="s">
        <v>240</v>
      </c>
      <c r="AB12" s="3"/>
      <c r="AC12" s="4"/>
      <c r="AD12" s="113">
        <v>2</v>
      </c>
      <c r="AE12" s="114" t="s">
        <v>241</v>
      </c>
      <c r="AF12" s="115"/>
      <c r="AG12" s="115"/>
      <c r="AH12" s="115" t="s">
        <v>241</v>
      </c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253</v>
      </c>
      <c r="C13" s="109"/>
      <c r="D13" s="109"/>
      <c r="E13" s="109"/>
      <c r="F13" s="109"/>
      <c r="G13" s="109"/>
      <c r="H13" s="109"/>
      <c r="I13" s="80" t="s">
        <v>254</v>
      </c>
      <c r="J13" s="6"/>
      <c r="K13" s="109"/>
      <c r="L13" s="109"/>
      <c r="M13" s="111"/>
      <c r="N13" s="111"/>
      <c r="O13" s="111"/>
      <c r="P13" s="111"/>
      <c r="Q13" s="111"/>
      <c r="R13" s="110" t="str">
        <f>VLOOKUP(B13,'項目一覧 (2)'!A:B,2,FALSE)</f>
        <v>menu_nm</v>
      </c>
      <c r="S13" s="111"/>
      <c r="T13" s="109"/>
      <c r="U13" s="6"/>
      <c r="V13" s="6"/>
      <c r="W13" s="6"/>
      <c r="X13" s="6"/>
      <c r="Y13" s="9" t="s">
        <v>252</v>
      </c>
      <c r="Z13" s="121"/>
      <c r="AA13" s="74" t="s">
        <v>240</v>
      </c>
      <c r="AB13" s="3"/>
      <c r="AC13" s="4"/>
      <c r="AD13" s="113">
        <v>30</v>
      </c>
      <c r="AE13" s="114" t="s">
        <v>241</v>
      </c>
      <c r="AF13" s="115"/>
      <c r="AG13" s="115"/>
      <c r="AH13" s="115" t="s">
        <v>241</v>
      </c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255</v>
      </c>
      <c r="C14" s="109"/>
      <c r="D14" s="109"/>
      <c r="E14" s="109"/>
      <c r="F14" s="109"/>
      <c r="G14" s="109"/>
      <c r="H14" s="109"/>
      <c r="I14" s="80" t="s">
        <v>256</v>
      </c>
      <c r="J14" s="6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kokunai_kaigai_kbn</v>
      </c>
      <c r="S14" s="120"/>
      <c r="T14" s="120"/>
      <c r="U14" s="6"/>
      <c r="V14" s="6"/>
      <c r="W14" s="6"/>
      <c r="X14" s="6"/>
      <c r="Y14" s="9" t="s">
        <v>252</v>
      </c>
      <c r="Z14" s="121"/>
      <c r="AA14" s="74" t="s">
        <v>240</v>
      </c>
      <c r="AB14" s="3"/>
      <c r="AC14" s="4"/>
      <c r="AD14" s="113">
        <v>1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 t="s">
        <v>257</v>
      </c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80" t="s">
        <v>258</v>
      </c>
      <c r="C15" s="109"/>
      <c r="D15" s="109"/>
      <c r="E15" s="109"/>
      <c r="F15" s="109"/>
      <c r="G15" s="109"/>
      <c r="H15" s="109"/>
      <c r="I15" s="80" t="s">
        <v>259</v>
      </c>
      <c r="J15" s="6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disp_order</v>
      </c>
      <c r="S15" s="111"/>
      <c r="T15" s="109"/>
      <c r="U15" s="6"/>
      <c r="V15" s="6"/>
      <c r="W15" s="6"/>
      <c r="X15" s="6"/>
      <c r="Y15" s="9" t="s">
        <v>260</v>
      </c>
      <c r="Z15" s="121"/>
      <c r="AA15" s="74" t="s">
        <v>261</v>
      </c>
      <c r="AB15" s="3"/>
      <c r="AC15" s="4"/>
      <c r="AD15" s="113">
        <v>3</v>
      </c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 t="s">
        <v>262</v>
      </c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80" t="s">
        <v>263</v>
      </c>
      <c r="C16" s="109"/>
      <c r="D16" s="109"/>
      <c r="E16" s="109"/>
      <c r="F16" s="109"/>
      <c r="G16" s="109"/>
      <c r="H16" s="109"/>
      <c r="I16" s="80" t="s">
        <v>264</v>
      </c>
      <c r="J16" s="6"/>
      <c r="K16" s="109"/>
      <c r="L16" s="109"/>
      <c r="M16" s="111"/>
      <c r="N16" s="111"/>
      <c r="O16" s="111"/>
      <c r="P16" s="111"/>
      <c r="Q16" s="111"/>
      <c r="R16" s="110" t="str">
        <f>VLOOKUP(B16,'項目一覧 (2)'!A:B,2,FALSE)</f>
        <v>start_app_id</v>
      </c>
      <c r="S16" s="111"/>
      <c r="T16" s="109"/>
      <c r="U16" s="6"/>
      <c r="V16" s="6"/>
      <c r="W16" s="6"/>
      <c r="X16" s="6"/>
      <c r="Y16" s="9" t="s">
        <v>252</v>
      </c>
      <c r="Z16" s="121"/>
      <c r="AA16" s="74" t="s">
        <v>240</v>
      </c>
      <c r="AB16" s="3"/>
      <c r="AC16" s="4"/>
      <c r="AD16" s="113">
        <v>20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8" s="1" customFormat="1" ht="15" customHeight="1">
      <c r="A17" s="145">
        <f>IF(B17="","",COUNTA($B$8:B17))</f>
        <v>10</v>
      </c>
      <c r="B17" s="391" t="s">
        <v>265</v>
      </c>
      <c r="C17" s="364"/>
      <c r="D17" s="364"/>
      <c r="E17" s="364"/>
      <c r="F17" s="364"/>
      <c r="G17" s="364"/>
      <c r="H17" s="364"/>
      <c r="I17" s="391" t="s">
        <v>266</v>
      </c>
      <c r="J17" s="95"/>
      <c r="K17" s="364"/>
      <c r="L17" s="364"/>
      <c r="M17" s="366"/>
      <c r="N17" s="366"/>
      <c r="O17" s="366"/>
      <c r="P17" s="366"/>
      <c r="Q17" s="366"/>
      <c r="R17" s="391" t="s">
        <v>266</v>
      </c>
      <c r="S17" s="366"/>
      <c r="T17" s="364"/>
      <c r="U17" s="95"/>
      <c r="V17" s="95"/>
      <c r="W17" s="95"/>
      <c r="X17" s="95"/>
      <c r="Y17" s="94" t="s">
        <v>252</v>
      </c>
      <c r="Z17" s="392"/>
      <c r="AA17" s="384" t="s">
        <v>240</v>
      </c>
      <c r="AB17" s="385"/>
      <c r="AC17" s="386"/>
      <c r="AD17" s="369">
        <v>50</v>
      </c>
      <c r="AE17" s="370" t="s">
        <v>241</v>
      </c>
      <c r="AF17" s="371"/>
      <c r="AG17" s="371"/>
      <c r="AH17" s="371"/>
      <c r="AI17" s="371"/>
      <c r="AJ17" s="371"/>
      <c r="AK17" s="371"/>
      <c r="AL17" s="371"/>
      <c r="AM17" s="371"/>
      <c r="AN17" s="371"/>
      <c r="AO17" s="372"/>
      <c r="AP17" s="372"/>
      <c r="AQ17" s="372"/>
      <c r="AR17" s="372"/>
      <c r="AS17" s="373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93"/>
      <c r="BE17" s="1">
        <f t="shared" ref="BE17:BE26" si="1">IF(I17&lt;&gt;R17,1,0)</f>
        <v>0</v>
      </c>
      <c r="BF17" s="1" t="s">
        <v>267</v>
      </c>
    </row>
    <row r="18" spans="1:58" s="1" customFormat="1" ht="15" customHeight="1">
      <c r="A18" s="145">
        <f>IF(B18="","",COUNTA($B$8:B18))</f>
        <v>11</v>
      </c>
      <c r="B18" s="391" t="s">
        <v>268</v>
      </c>
      <c r="C18" s="364"/>
      <c r="D18" s="364"/>
      <c r="E18" s="364"/>
      <c r="F18" s="364"/>
      <c r="G18" s="364"/>
      <c r="H18" s="364"/>
      <c r="I18" s="391" t="s">
        <v>269</v>
      </c>
      <c r="J18" s="95"/>
      <c r="K18" s="364"/>
      <c r="L18" s="364"/>
      <c r="M18" s="366"/>
      <c r="N18" s="366"/>
      <c r="O18" s="366"/>
      <c r="P18" s="366"/>
      <c r="Q18" s="366"/>
      <c r="R18" s="391" t="s">
        <v>269</v>
      </c>
      <c r="S18" s="366"/>
      <c r="T18" s="364"/>
      <c r="U18" s="95"/>
      <c r="V18" s="95"/>
      <c r="W18" s="95"/>
      <c r="X18" s="95"/>
      <c r="Y18" s="94" t="s">
        <v>252</v>
      </c>
      <c r="Z18" s="392"/>
      <c r="AA18" s="384" t="s">
        <v>240</v>
      </c>
      <c r="AB18" s="385"/>
      <c r="AC18" s="386"/>
      <c r="AD18" s="369">
        <v>50</v>
      </c>
      <c r="AE18" s="370" t="s">
        <v>241</v>
      </c>
      <c r="AF18" s="371"/>
      <c r="AG18" s="371"/>
      <c r="AH18" s="371"/>
      <c r="AI18" s="371"/>
      <c r="AJ18" s="371"/>
      <c r="AK18" s="371"/>
      <c r="AL18" s="371"/>
      <c r="AM18" s="371"/>
      <c r="AN18" s="371"/>
      <c r="AO18" s="372"/>
      <c r="AP18" s="372"/>
      <c r="AQ18" s="372"/>
      <c r="AR18" s="372"/>
      <c r="AS18" s="373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93"/>
      <c r="BE18" s="1">
        <f t="shared" si="1"/>
        <v>0</v>
      </c>
      <c r="BF18" s="1" t="s">
        <v>267</v>
      </c>
    </row>
    <row r="19" spans="1:58" s="1" customFormat="1" ht="15" customHeight="1">
      <c r="A19" s="145">
        <f>IF(B19="","",COUNTA($B$8:B19))</f>
        <v>12</v>
      </c>
      <c r="B19" s="391" t="s">
        <v>270</v>
      </c>
      <c r="C19" s="364"/>
      <c r="D19" s="364"/>
      <c r="E19" s="364"/>
      <c r="F19" s="364"/>
      <c r="G19" s="364"/>
      <c r="H19" s="364"/>
      <c r="I19" s="391" t="s">
        <v>271</v>
      </c>
      <c r="J19" s="95"/>
      <c r="K19" s="364"/>
      <c r="L19" s="364"/>
      <c r="M19" s="366"/>
      <c r="N19" s="366"/>
      <c r="O19" s="366"/>
      <c r="P19" s="366"/>
      <c r="Q19" s="366"/>
      <c r="R19" s="391" t="s">
        <v>271</v>
      </c>
      <c r="S19" s="366"/>
      <c r="T19" s="364"/>
      <c r="U19" s="95"/>
      <c r="V19" s="95"/>
      <c r="W19" s="95"/>
      <c r="X19" s="95"/>
      <c r="Y19" s="94" t="s">
        <v>252</v>
      </c>
      <c r="Z19" s="392"/>
      <c r="AA19" s="384" t="s">
        <v>240</v>
      </c>
      <c r="AB19" s="385"/>
      <c r="AC19" s="386"/>
      <c r="AD19" s="369">
        <v>50</v>
      </c>
      <c r="AE19" s="370" t="s">
        <v>241</v>
      </c>
      <c r="AF19" s="371"/>
      <c r="AG19" s="371"/>
      <c r="AH19" s="371"/>
      <c r="AI19" s="371"/>
      <c r="AJ19" s="371"/>
      <c r="AK19" s="371"/>
      <c r="AL19" s="371"/>
      <c r="AM19" s="371"/>
      <c r="AN19" s="371"/>
      <c r="AO19" s="372"/>
      <c r="AP19" s="372"/>
      <c r="AQ19" s="372"/>
      <c r="AR19" s="372"/>
      <c r="AS19" s="373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93"/>
      <c r="BE19" s="1">
        <f t="shared" si="1"/>
        <v>0</v>
      </c>
      <c r="BF19" s="1" t="s">
        <v>267</v>
      </c>
    </row>
    <row r="20" spans="1:58" s="1" customFormat="1" ht="15" customHeight="1">
      <c r="A20" s="145">
        <f>IF(B20="","",COUNTA($B$8:B20))</f>
        <v>13</v>
      </c>
      <c r="B20" s="391" t="s">
        <v>272</v>
      </c>
      <c r="C20" s="364"/>
      <c r="D20" s="364"/>
      <c r="E20" s="364"/>
      <c r="F20" s="364"/>
      <c r="G20" s="364"/>
      <c r="H20" s="364"/>
      <c r="I20" s="391" t="s">
        <v>273</v>
      </c>
      <c r="J20" s="95"/>
      <c r="K20" s="364"/>
      <c r="L20" s="364"/>
      <c r="M20" s="366"/>
      <c r="N20" s="366"/>
      <c r="O20" s="366"/>
      <c r="P20" s="366"/>
      <c r="Q20" s="366"/>
      <c r="R20" s="391" t="s">
        <v>273</v>
      </c>
      <c r="S20" s="366"/>
      <c r="T20" s="364"/>
      <c r="U20" s="95"/>
      <c r="V20" s="95"/>
      <c r="W20" s="95"/>
      <c r="X20" s="95"/>
      <c r="Y20" s="94" t="s">
        <v>252</v>
      </c>
      <c r="Z20" s="392"/>
      <c r="AA20" s="384" t="s">
        <v>240</v>
      </c>
      <c r="AB20" s="385"/>
      <c r="AC20" s="386"/>
      <c r="AD20" s="369">
        <v>50</v>
      </c>
      <c r="AE20" s="370" t="s">
        <v>241</v>
      </c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72"/>
      <c r="AQ20" s="372"/>
      <c r="AR20" s="372"/>
      <c r="AS20" s="373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93"/>
      <c r="BE20" s="1">
        <f t="shared" si="1"/>
        <v>0</v>
      </c>
      <c r="BF20" s="1" t="s">
        <v>267</v>
      </c>
    </row>
    <row r="21" spans="1:58" s="1" customFormat="1" ht="15" customHeight="1">
      <c r="A21" s="145">
        <f>IF(B21="","",COUNTA($B$8:B21))</f>
        <v>14</v>
      </c>
      <c r="B21" s="391" t="s">
        <v>274</v>
      </c>
      <c r="C21" s="364"/>
      <c r="D21" s="364"/>
      <c r="E21" s="364"/>
      <c r="F21" s="364"/>
      <c r="G21" s="364"/>
      <c r="H21" s="364"/>
      <c r="I21" s="391" t="s">
        <v>275</v>
      </c>
      <c r="J21" s="95"/>
      <c r="K21" s="364"/>
      <c r="L21" s="364"/>
      <c r="M21" s="366"/>
      <c r="N21" s="366"/>
      <c r="O21" s="366"/>
      <c r="P21" s="366"/>
      <c r="Q21" s="366"/>
      <c r="R21" s="391" t="s">
        <v>275</v>
      </c>
      <c r="S21" s="366"/>
      <c r="T21" s="364"/>
      <c r="U21" s="95"/>
      <c r="V21" s="95"/>
      <c r="W21" s="95"/>
      <c r="X21" s="95"/>
      <c r="Y21" s="94" t="s">
        <v>252</v>
      </c>
      <c r="Z21" s="392"/>
      <c r="AA21" s="384" t="s">
        <v>240</v>
      </c>
      <c r="AB21" s="385"/>
      <c r="AC21" s="386"/>
      <c r="AD21" s="369">
        <v>50</v>
      </c>
      <c r="AE21" s="370" t="s">
        <v>241</v>
      </c>
      <c r="AF21" s="371"/>
      <c r="AG21" s="371"/>
      <c r="AH21" s="371"/>
      <c r="AI21" s="371"/>
      <c r="AJ21" s="371"/>
      <c r="AK21" s="371"/>
      <c r="AL21" s="371"/>
      <c r="AM21" s="371"/>
      <c r="AN21" s="371"/>
      <c r="AO21" s="372"/>
      <c r="AP21" s="372"/>
      <c r="AQ21" s="372"/>
      <c r="AR21" s="372"/>
      <c r="AS21" s="373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93"/>
      <c r="BE21" s="1">
        <f t="shared" si="1"/>
        <v>0</v>
      </c>
      <c r="BF21" s="1" t="s">
        <v>267</v>
      </c>
    </row>
    <row r="22" spans="1:58" s="1" customFormat="1" ht="15" customHeight="1">
      <c r="A22" s="145">
        <f>IF(B22="","",COUNTA($B$8:B22))</f>
        <v>15</v>
      </c>
      <c r="B22" s="391" t="s">
        <v>276</v>
      </c>
      <c r="C22" s="364"/>
      <c r="D22" s="364"/>
      <c r="E22" s="364"/>
      <c r="F22" s="364"/>
      <c r="G22" s="364"/>
      <c r="H22" s="364"/>
      <c r="I22" s="391" t="s">
        <v>277</v>
      </c>
      <c r="J22" s="95"/>
      <c r="K22" s="364"/>
      <c r="L22" s="364"/>
      <c r="M22" s="366"/>
      <c r="N22" s="366"/>
      <c r="O22" s="366"/>
      <c r="P22" s="366"/>
      <c r="Q22" s="366"/>
      <c r="R22" s="391" t="s">
        <v>277</v>
      </c>
      <c r="S22" s="366"/>
      <c r="T22" s="364"/>
      <c r="U22" s="95"/>
      <c r="V22" s="95"/>
      <c r="W22" s="95"/>
      <c r="X22" s="95"/>
      <c r="Y22" s="94" t="s">
        <v>252</v>
      </c>
      <c r="Z22" s="392"/>
      <c r="AA22" s="384" t="s">
        <v>240</v>
      </c>
      <c r="AB22" s="385"/>
      <c r="AC22" s="386"/>
      <c r="AD22" s="369">
        <v>50</v>
      </c>
      <c r="AE22" s="370" t="s">
        <v>241</v>
      </c>
      <c r="AF22" s="371"/>
      <c r="AG22" s="371"/>
      <c r="AH22" s="371"/>
      <c r="AI22" s="371"/>
      <c r="AJ22" s="371"/>
      <c r="AK22" s="371"/>
      <c r="AL22" s="371"/>
      <c r="AM22" s="371"/>
      <c r="AN22" s="371"/>
      <c r="AO22" s="372"/>
      <c r="AP22" s="372"/>
      <c r="AQ22" s="372"/>
      <c r="AR22" s="372"/>
      <c r="AS22" s="373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93"/>
      <c r="BE22" s="1">
        <f t="shared" si="1"/>
        <v>0</v>
      </c>
      <c r="BF22" s="1" t="s">
        <v>267</v>
      </c>
    </row>
    <row r="23" spans="1:58" s="1" customFormat="1" ht="15" customHeight="1">
      <c r="A23" s="145">
        <f>IF(B23="","",COUNTA($B$8:B23))</f>
        <v>16</v>
      </c>
      <c r="B23" s="391" t="s">
        <v>278</v>
      </c>
      <c r="C23" s="364"/>
      <c r="D23" s="364"/>
      <c r="E23" s="364"/>
      <c r="F23" s="364"/>
      <c r="G23" s="364"/>
      <c r="H23" s="364"/>
      <c r="I23" s="391" t="s">
        <v>279</v>
      </c>
      <c r="J23" s="95"/>
      <c r="K23" s="364"/>
      <c r="L23" s="364"/>
      <c r="M23" s="366"/>
      <c r="N23" s="366"/>
      <c r="O23" s="366"/>
      <c r="P23" s="366"/>
      <c r="Q23" s="366"/>
      <c r="R23" s="391" t="s">
        <v>279</v>
      </c>
      <c r="S23" s="366"/>
      <c r="T23" s="364"/>
      <c r="U23" s="95"/>
      <c r="V23" s="95"/>
      <c r="W23" s="95"/>
      <c r="X23" s="95"/>
      <c r="Y23" s="94" t="s">
        <v>252</v>
      </c>
      <c r="Z23" s="392"/>
      <c r="AA23" s="384" t="s">
        <v>240</v>
      </c>
      <c r="AB23" s="385"/>
      <c r="AC23" s="386"/>
      <c r="AD23" s="369">
        <v>50</v>
      </c>
      <c r="AE23" s="370" t="s">
        <v>241</v>
      </c>
      <c r="AF23" s="371"/>
      <c r="AG23" s="371"/>
      <c r="AH23" s="371"/>
      <c r="AI23" s="371"/>
      <c r="AJ23" s="371"/>
      <c r="AK23" s="371"/>
      <c r="AL23" s="371"/>
      <c r="AM23" s="371"/>
      <c r="AN23" s="371"/>
      <c r="AO23" s="372"/>
      <c r="AP23" s="372"/>
      <c r="AQ23" s="372"/>
      <c r="AR23" s="372"/>
      <c r="AS23" s="373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93"/>
      <c r="BE23" s="1">
        <f t="shared" si="1"/>
        <v>0</v>
      </c>
      <c r="BF23" s="1" t="s">
        <v>267</v>
      </c>
    </row>
    <row r="24" spans="1:58" s="1" customFormat="1" ht="15" customHeight="1">
      <c r="A24" s="145">
        <f>IF(B24="","",COUNTA($B$8:B24))</f>
        <v>17</v>
      </c>
      <c r="B24" s="391" t="s">
        <v>280</v>
      </c>
      <c r="C24" s="364"/>
      <c r="D24" s="364"/>
      <c r="E24" s="364"/>
      <c r="F24" s="364"/>
      <c r="G24" s="364"/>
      <c r="H24" s="364"/>
      <c r="I24" s="391" t="s">
        <v>281</v>
      </c>
      <c r="J24" s="95"/>
      <c r="K24" s="364"/>
      <c r="L24" s="364"/>
      <c r="M24" s="366"/>
      <c r="N24" s="366"/>
      <c r="O24" s="366"/>
      <c r="P24" s="366"/>
      <c r="Q24" s="366"/>
      <c r="R24" s="391" t="s">
        <v>281</v>
      </c>
      <c r="S24" s="366"/>
      <c r="T24" s="364"/>
      <c r="U24" s="95"/>
      <c r="V24" s="95"/>
      <c r="W24" s="95"/>
      <c r="X24" s="95"/>
      <c r="Y24" s="94" t="s">
        <v>252</v>
      </c>
      <c r="Z24" s="392"/>
      <c r="AA24" s="384" t="s">
        <v>240</v>
      </c>
      <c r="AB24" s="385"/>
      <c r="AC24" s="386"/>
      <c r="AD24" s="369">
        <v>50</v>
      </c>
      <c r="AE24" s="370" t="s">
        <v>241</v>
      </c>
      <c r="AF24" s="371"/>
      <c r="AG24" s="371"/>
      <c r="AH24" s="371"/>
      <c r="AI24" s="371"/>
      <c r="AJ24" s="371"/>
      <c r="AK24" s="371"/>
      <c r="AL24" s="371"/>
      <c r="AM24" s="371"/>
      <c r="AN24" s="371"/>
      <c r="AO24" s="372"/>
      <c r="AP24" s="372"/>
      <c r="AQ24" s="372"/>
      <c r="AR24" s="372"/>
      <c r="AS24" s="373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93"/>
      <c r="BE24" s="1">
        <f t="shared" si="1"/>
        <v>0</v>
      </c>
      <c r="BF24" s="1" t="s">
        <v>267</v>
      </c>
    </row>
    <row r="25" spans="1:58" s="1" customFormat="1" ht="15" customHeight="1">
      <c r="A25" s="145">
        <f>IF(B25="","",COUNTA($B$8:B25))</f>
        <v>18</v>
      </c>
      <c r="B25" s="391" t="s">
        <v>282</v>
      </c>
      <c r="C25" s="364"/>
      <c r="D25" s="364"/>
      <c r="E25" s="364"/>
      <c r="F25" s="364"/>
      <c r="G25" s="364"/>
      <c r="H25" s="364"/>
      <c r="I25" s="391" t="s">
        <v>283</v>
      </c>
      <c r="J25" s="95"/>
      <c r="K25" s="364"/>
      <c r="L25" s="364"/>
      <c r="M25" s="366"/>
      <c r="N25" s="366"/>
      <c r="O25" s="366"/>
      <c r="P25" s="366"/>
      <c r="Q25" s="366"/>
      <c r="R25" s="391" t="s">
        <v>283</v>
      </c>
      <c r="S25" s="366"/>
      <c r="T25" s="364"/>
      <c r="U25" s="95"/>
      <c r="V25" s="95"/>
      <c r="W25" s="95"/>
      <c r="X25" s="95"/>
      <c r="Y25" s="94" t="s">
        <v>252</v>
      </c>
      <c r="Z25" s="392"/>
      <c r="AA25" s="384" t="s">
        <v>240</v>
      </c>
      <c r="AB25" s="385"/>
      <c r="AC25" s="386"/>
      <c r="AD25" s="369">
        <v>50</v>
      </c>
      <c r="AE25" s="370" t="s">
        <v>241</v>
      </c>
      <c r="AF25" s="371"/>
      <c r="AG25" s="371"/>
      <c r="AH25" s="371"/>
      <c r="AI25" s="371"/>
      <c r="AJ25" s="371"/>
      <c r="AK25" s="371"/>
      <c r="AL25" s="371"/>
      <c r="AM25" s="371"/>
      <c r="AN25" s="371"/>
      <c r="AO25" s="372"/>
      <c r="AP25" s="372"/>
      <c r="AQ25" s="372"/>
      <c r="AR25" s="372"/>
      <c r="AS25" s="373"/>
      <c r="AT25" s="374"/>
      <c r="AU25" s="374"/>
      <c r="AV25" s="374"/>
      <c r="AW25" s="374"/>
      <c r="AX25" s="374"/>
      <c r="AY25" s="374"/>
      <c r="AZ25" s="374"/>
      <c r="BA25" s="374"/>
      <c r="BB25" s="374"/>
      <c r="BC25" s="374"/>
      <c r="BD25" s="393"/>
      <c r="BE25" s="1">
        <f t="shared" si="1"/>
        <v>0</v>
      </c>
      <c r="BF25" s="1" t="s">
        <v>267</v>
      </c>
    </row>
    <row r="26" spans="1:58" s="1" customFormat="1" ht="15" customHeight="1">
      <c r="A26" s="145">
        <f>IF(B26="","",COUNTA($B$8:B26))</f>
        <v>19</v>
      </c>
      <c r="B26" s="391" t="s">
        <v>284</v>
      </c>
      <c r="C26" s="364"/>
      <c r="D26" s="364"/>
      <c r="E26" s="364"/>
      <c r="F26" s="364"/>
      <c r="G26" s="364"/>
      <c r="H26" s="364"/>
      <c r="I26" s="391" t="s">
        <v>285</v>
      </c>
      <c r="J26" s="95"/>
      <c r="K26" s="364"/>
      <c r="L26" s="364"/>
      <c r="M26" s="366"/>
      <c r="N26" s="366"/>
      <c r="O26" s="366"/>
      <c r="P26" s="366"/>
      <c r="Q26" s="366"/>
      <c r="R26" s="391" t="s">
        <v>285</v>
      </c>
      <c r="S26" s="366"/>
      <c r="T26" s="364"/>
      <c r="U26" s="95"/>
      <c r="V26" s="95"/>
      <c r="W26" s="95"/>
      <c r="X26" s="95"/>
      <c r="Y26" s="94" t="s">
        <v>252</v>
      </c>
      <c r="Z26" s="392"/>
      <c r="AA26" s="384" t="s">
        <v>240</v>
      </c>
      <c r="AB26" s="385"/>
      <c r="AC26" s="386"/>
      <c r="AD26" s="369">
        <v>50</v>
      </c>
      <c r="AE26" s="370" t="s">
        <v>241</v>
      </c>
      <c r="AF26" s="371"/>
      <c r="AG26" s="371"/>
      <c r="AH26" s="371"/>
      <c r="AI26" s="371"/>
      <c r="AJ26" s="371"/>
      <c r="AK26" s="371"/>
      <c r="AL26" s="371"/>
      <c r="AM26" s="371"/>
      <c r="AN26" s="371"/>
      <c r="AO26" s="372"/>
      <c r="AP26" s="372"/>
      <c r="AQ26" s="372"/>
      <c r="AR26" s="372"/>
      <c r="AS26" s="373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93"/>
      <c r="BE26" s="1">
        <f t="shared" si="1"/>
        <v>0</v>
      </c>
      <c r="BF26" s="1" t="s">
        <v>267</v>
      </c>
    </row>
    <row r="27" spans="1:58" s="1" customFormat="1" ht="15" customHeight="1">
      <c r="A27" s="145">
        <f>IF(B27="","",COUNTA($B$8:B27))</f>
        <v>20</v>
      </c>
      <c r="B27" s="9" t="s">
        <v>286</v>
      </c>
      <c r="C27" s="109"/>
      <c r="D27" s="109"/>
      <c r="E27" s="109"/>
      <c r="F27" s="109"/>
      <c r="G27" s="109"/>
      <c r="H27" s="109"/>
      <c r="I27" s="80" t="s">
        <v>287</v>
      </c>
      <c r="J27" s="6"/>
      <c r="K27" s="109"/>
      <c r="L27" s="109"/>
      <c r="M27" s="120"/>
      <c r="N27" s="120"/>
      <c r="O27" s="120"/>
      <c r="P27" s="120"/>
      <c r="Q27" s="120"/>
      <c r="R27" s="110" t="str">
        <f>VLOOKUP(B27,'項目一覧 (2)'!A:B,2,FALSE)</f>
        <v>delete_flg</v>
      </c>
      <c r="S27" s="120"/>
      <c r="T27" s="120"/>
      <c r="U27" s="6"/>
      <c r="V27" s="6"/>
      <c r="W27" s="6"/>
      <c r="X27" s="6"/>
      <c r="Y27" s="9" t="s">
        <v>252</v>
      </c>
      <c r="Z27" s="121"/>
      <c r="AA27" s="74" t="s">
        <v>240</v>
      </c>
      <c r="AB27" s="3"/>
      <c r="AC27" s="4"/>
      <c r="AD27" s="113">
        <v>1</v>
      </c>
      <c r="AE27" s="114" t="s">
        <v>241</v>
      </c>
      <c r="AF27" s="115"/>
      <c r="AG27" s="115"/>
      <c r="AH27" s="115"/>
      <c r="AI27" s="115"/>
      <c r="AJ27" s="115"/>
      <c r="AK27" s="115"/>
      <c r="AL27" s="115"/>
      <c r="AM27" s="115"/>
      <c r="AN27" s="115"/>
      <c r="AO27" s="116"/>
      <c r="AP27" s="116"/>
      <c r="AQ27" s="116"/>
      <c r="AR27" s="116"/>
      <c r="AS27" s="117" t="s">
        <v>288</v>
      </c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8" s="1" customFormat="1" ht="15" customHeight="1">
      <c r="A28" s="145">
        <f>IF(B28="","",COUNTA($B$8:B28))</f>
        <v>21</v>
      </c>
      <c r="B28" s="9" t="s">
        <v>289</v>
      </c>
      <c r="C28" s="109"/>
      <c r="D28" s="109"/>
      <c r="E28" s="109"/>
      <c r="F28" s="109"/>
      <c r="G28" s="109"/>
      <c r="H28" s="109"/>
      <c r="I28" s="80" t="s">
        <v>290</v>
      </c>
      <c r="J28" s="6"/>
      <c r="K28" s="109"/>
      <c r="L28" s="109"/>
      <c r="M28" s="111"/>
      <c r="N28" s="111"/>
      <c r="O28" s="111"/>
      <c r="P28" s="111"/>
      <c r="Q28" s="111"/>
      <c r="R28" s="110" t="str">
        <f>VLOOKUP(B28,'項目一覧 (2)'!A:B,2,FALSE)</f>
        <v>insert_user_cd</v>
      </c>
      <c r="S28" s="111"/>
      <c r="T28" s="109"/>
      <c r="U28" s="6"/>
      <c r="V28" s="6"/>
      <c r="W28" s="6"/>
      <c r="X28" s="6"/>
      <c r="Y28" s="9" t="s">
        <v>252</v>
      </c>
      <c r="Z28" s="121"/>
      <c r="AA28" s="74" t="s">
        <v>240</v>
      </c>
      <c r="AB28" s="3"/>
      <c r="AC28" s="4"/>
      <c r="AD28" s="147">
        <v>10</v>
      </c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8" s="1" customFormat="1" ht="15" customHeight="1">
      <c r="A29" s="145">
        <f>IF(B29="","",COUNTA($B$8:B29))</f>
        <v>22</v>
      </c>
      <c r="B29" s="9" t="s">
        <v>291</v>
      </c>
      <c r="C29" s="109"/>
      <c r="D29" s="109"/>
      <c r="E29" s="109"/>
      <c r="F29" s="109"/>
      <c r="G29" s="109"/>
      <c r="H29" s="109"/>
      <c r="I29" s="80" t="s">
        <v>292</v>
      </c>
      <c r="J29" s="6"/>
      <c r="K29" s="109"/>
      <c r="L29" s="109"/>
      <c r="M29" s="111"/>
      <c r="N29" s="111"/>
      <c r="O29" s="111"/>
      <c r="P29" s="111"/>
      <c r="Q29" s="111"/>
      <c r="R29" s="110" t="str">
        <f>VLOOKUP(B29,'項目一覧 (2)'!A:B,2,FALSE)</f>
        <v>insert_user_nm</v>
      </c>
      <c r="S29" s="111"/>
      <c r="T29" s="109"/>
      <c r="U29" s="6"/>
      <c r="V29" s="6"/>
      <c r="W29" s="6"/>
      <c r="X29" s="6"/>
      <c r="Y29" s="9" t="s">
        <v>252</v>
      </c>
      <c r="Z29" s="121"/>
      <c r="AA29" s="74" t="s">
        <v>240</v>
      </c>
      <c r="AB29" s="3"/>
      <c r="AC29" s="4"/>
      <c r="AD29" s="147">
        <v>30</v>
      </c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8" s="1" customFormat="1" ht="15" customHeight="1">
      <c r="A30" s="145">
        <f>IF(B30="","",COUNTA($B$8:B30))</f>
        <v>23</v>
      </c>
      <c r="B30" s="9" t="s">
        <v>293</v>
      </c>
      <c r="C30" s="109"/>
      <c r="D30" s="109"/>
      <c r="E30" s="109"/>
      <c r="F30" s="109"/>
      <c r="G30" s="109"/>
      <c r="H30" s="109"/>
      <c r="I30" s="80" t="s">
        <v>294</v>
      </c>
      <c r="J30" s="6"/>
      <c r="K30" s="109"/>
      <c r="L30" s="109"/>
      <c r="M30" s="111"/>
      <c r="N30" s="111"/>
      <c r="O30" s="111"/>
      <c r="P30" s="111"/>
      <c r="Q30" s="111"/>
      <c r="R30" s="110" t="str">
        <f>VLOOKUP(B30,'項目一覧 (2)'!A:B,2,FALSE)</f>
        <v>insert_datetime</v>
      </c>
      <c r="S30" s="111"/>
      <c r="T30" s="109"/>
      <c r="U30" s="6"/>
      <c r="V30" s="6"/>
      <c r="W30" s="6"/>
      <c r="X30" s="6"/>
      <c r="Y30" s="9" t="s">
        <v>295</v>
      </c>
      <c r="Z30" s="121"/>
      <c r="AA30" s="74" t="s">
        <v>296</v>
      </c>
      <c r="AB30" s="3"/>
      <c r="AC30" s="4"/>
      <c r="AD30" s="113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8" s="1" customFormat="1" ht="15" customHeight="1">
      <c r="A31" s="145">
        <f>IF(B31="","",COUNTA($B$8:B31))</f>
        <v>24</v>
      </c>
      <c r="B31" s="9" t="s">
        <v>297</v>
      </c>
      <c r="C31" s="109"/>
      <c r="D31" s="109"/>
      <c r="E31" s="109"/>
      <c r="F31" s="109"/>
      <c r="G31" s="109"/>
      <c r="H31" s="109"/>
      <c r="I31" s="80" t="s">
        <v>298</v>
      </c>
      <c r="J31" s="6"/>
      <c r="K31" s="109"/>
      <c r="L31" s="109"/>
      <c r="M31" s="111"/>
      <c r="N31" s="111"/>
      <c r="O31" s="111"/>
      <c r="P31" s="111"/>
      <c r="Q31" s="111"/>
      <c r="R31" s="110" t="str">
        <f>VLOOKUP(B31,'項目一覧 (2)'!A:B,2,FALSE)</f>
        <v>update_user_cd</v>
      </c>
      <c r="S31" s="111"/>
      <c r="T31" s="111"/>
      <c r="U31" s="6"/>
      <c r="V31" s="6"/>
      <c r="W31" s="6"/>
      <c r="X31" s="6"/>
      <c r="Y31" s="9" t="s">
        <v>252</v>
      </c>
      <c r="Z31" s="121"/>
      <c r="AA31" s="74" t="s">
        <v>240</v>
      </c>
      <c r="AB31" s="3"/>
      <c r="AC31" s="4"/>
      <c r="AD31" s="147">
        <v>10</v>
      </c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8" s="1" customFormat="1" ht="15" customHeight="1">
      <c r="A32" s="145">
        <f>IF(B32="","",COUNTA($B$8:B32))</f>
        <v>25</v>
      </c>
      <c r="B32" s="9" t="s">
        <v>299</v>
      </c>
      <c r="C32" s="109"/>
      <c r="D32" s="109"/>
      <c r="E32" s="109"/>
      <c r="F32" s="109"/>
      <c r="G32" s="109"/>
      <c r="H32" s="109"/>
      <c r="I32" s="80" t="s">
        <v>300</v>
      </c>
      <c r="J32" s="6"/>
      <c r="K32" s="109"/>
      <c r="L32" s="109"/>
      <c r="M32" s="111"/>
      <c r="N32" s="111"/>
      <c r="O32" s="111"/>
      <c r="P32" s="111"/>
      <c r="Q32" s="111"/>
      <c r="R32" s="110" t="str">
        <f>VLOOKUP(B32,'項目一覧 (2)'!A:B,2,FALSE)</f>
        <v>update_user_nm</v>
      </c>
      <c r="S32" s="111"/>
      <c r="T32" s="109"/>
      <c r="U32" s="6"/>
      <c r="V32" s="6"/>
      <c r="W32" s="6"/>
      <c r="X32" s="6"/>
      <c r="Y32" s="9" t="s">
        <v>252</v>
      </c>
      <c r="Z32" s="121"/>
      <c r="AA32" s="74" t="s">
        <v>240</v>
      </c>
      <c r="AB32" s="3"/>
      <c r="AC32" s="4"/>
      <c r="AD32" s="147">
        <v>30</v>
      </c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>
        <f>IF(B33="","",COUNTA($B$8:B33))</f>
        <v>26</v>
      </c>
      <c r="B33" s="9" t="s">
        <v>301</v>
      </c>
      <c r="C33" s="109"/>
      <c r="D33" s="109"/>
      <c r="E33" s="109"/>
      <c r="F33" s="109"/>
      <c r="G33" s="109"/>
      <c r="H33" s="109"/>
      <c r="I33" s="80" t="s">
        <v>302</v>
      </c>
      <c r="J33" s="6"/>
      <c r="K33" s="109"/>
      <c r="L33" s="109"/>
      <c r="M33" s="111"/>
      <c r="N33" s="111"/>
      <c r="O33" s="111"/>
      <c r="P33" s="111"/>
      <c r="Q33" s="111"/>
      <c r="R33" s="110" t="str">
        <f>VLOOKUP(B33,'項目一覧 (2)'!A:B,2,FALSE)</f>
        <v>update_datetime</v>
      </c>
      <c r="S33" s="111"/>
      <c r="T33" s="109"/>
      <c r="U33" s="6"/>
      <c r="V33" s="6"/>
      <c r="W33" s="6"/>
      <c r="X33" s="6"/>
      <c r="Y33" s="9" t="s">
        <v>295</v>
      </c>
      <c r="Z33" s="121"/>
      <c r="AA33" s="74" t="s">
        <v>296</v>
      </c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74"/>
      <c r="C34" s="3"/>
      <c r="D34" s="3"/>
      <c r="E34" s="3"/>
      <c r="F34" s="3"/>
      <c r="G34" s="3"/>
      <c r="H34" s="3"/>
      <c r="I34" s="80"/>
      <c r="J34" s="6"/>
      <c r="K34" s="111"/>
      <c r="L34" s="111"/>
      <c r="M34" s="111"/>
      <c r="N34" s="111"/>
      <c r="O34" s="111"/>
      <c r="P34" s="111"/>
      <c r="Q34" s="111"/>
      <c r="R34" s="110"/>
      <c r="S34" s="111"/>
      <c r="T34" s="109"/>
      <c r="U34" s="6"/>
      <c r="V34" s="6"/>
      <c r="W34" s="6"/>
      <c r="X34" s="6"/>
      <c r="Y34" s="9"/>
      <c r="Z34" s="121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52"/>
      <c r="AU34" s="152"/>
      <c r="AV34" s="152"/>
      <c r="AW34" s="152"/>
      <c r="AX34" s="152"/>
      <c r="AY34" s="152"/>
      <c r="AZ34" s="152"/>
      <c r="BA34" s="152"/>
      <c r="BB34" s="152"/>
      <c r="BC34" s="152"/>
      <c r="BD34" s="153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3"/>
      <c r="D35" s="3"/>
      <c r="E35" s="3"/>
      <c r="F35" s="3"/>
      <c r="G35" s="3"/>
      <c r="H35" s="3"/>
      <c r="I35" s="80"/>
      <c r="J35" s="6"/>
      <c r="K35" s="111"/>
      <c r="L35" s="111"/>
      <c r="M35" s="111"/>
      <c r="N35" s="111"/>
      <c r="O35" s="111"/>
      <c r="P35" s="111"/>
      <c r="Q35" s="111"/>
      <c r="R35" s="110"/>
      <c r="S35" s="111"/>
      <c r="T35" s="109"/>
      <c r="U35" s="6"/>
      <c r="V35" s="6"/>
      <c r="W35" s="6"/>
      <c r="X35" s="6"/>
      <c r="Y35" s="9"/>
      <c r="Z35" s="121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52"/>
      <c r="AU35" s="152"/>
      <c r="AV35" s="152"/>
      <c r="AW35" s="152"/>
      <c r="AX35" s="152"/>
      <c r="AY35" s="152"/>
      <c r="AZ35" s="152"/>
      <c r="BA35" s="152"/>
      <c r="BB35" s="152"/>
      <c r="BC35" s="152"/>
      <c r="BD35" s="153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74"/>
      <c r="C36" s="109"/>
      <c r="D36" s="109"/>
      <c r="E36" s="109"/>
      <c r="F36" s="109"/>
      <c r="G36" s="109"/>
      <c r="H36" s="109"/>
      <c r="I36" s="80"/>
      <c r="J36" s="6"/>
      <c r="K36" s="111"/>
      <c r="L36" s="111"/>
      <c r="M36" s="111"/>
      <c r="N36" s="111"/>
      <c r="O36" s="111"/>
      <c r="P36" s="111"/>
      <c r="Q36" s="111"/>
      <c r="R36" s="110"/>
      <c r="S36" s="111"/>
      <c r="T36" s="109"/>
      <c r="U36" s="6"/>
      <c r="V36" s="6"/>
      <c r="W36" s="6"/>
      <c r="X36" s="6"/>
      <c r="Y36" s="9"/>
      <c r="Z36" s="121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80"/>
      <c r="J37" s="6"/>
      <c r="K37" s="111"/>
      <c r="L37" s="111"/>
      <c r="M37" s="111"/>
      <c r="N37" s="111"/>
      <c r="O37" s="111"/>
      <c r="P37" s="111"/>
      <c r="Q37" s="111"/>
      <c r="R37" s="110"/>
      <c r="S37" s="111"/>
      <c r="T37" s="109"/>
      <c r="U37" s="6"/>
      <c r="V37" s="6"/>
      <c r="W37" s="6"/>
      <c r="X37" s="6"/>
      <c r="Y37" s="9"/>
      <c r="Z37" s="121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4.25">
      <c r="A38" s="145" t="str">
        <f>IF(B38="","",COUNTA($B$8:B38))</f>
        <v/>
      </c>
      <c r="B38" s="74"/>
      <c r="C38" s="3"/>
      <c r="D38" s="3"/>
      <c r="E38" s="3"/>
      <c r="F38" s="3"/>
      <c r="G38" s="3"/>
      <c r="H38" s="3"/>
      <c r="I38" s="80"/>
      <c r="J38" s="6"/>
      <c r="K38" s="111"/>
      <c r="L38" s="111"/>
      <c r="M38" s="111"/>
      <c r="N38" s="111"/>
      <c r="O38" s="111"/>
      <c r="P38" s="111"/>
      <c r="Q38" s="111"/>
      <c r="R38" s="110"/>
      <c r="S38" s="111"/>
      <c r="T38" s="109"/>
      <c r="U38" s="6"/>
      <c r="V38" s="6"/>
      <c r="W38" s="6"/>
      <c r="X38" s="6"/>
      <c r="Y38" s="9"/>
      <c r="Z38" s="121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4.25">
      <c r="A39" s="145" t="str">
        <f>IF(B39="","",COUNTA($B$8:B39))</f>
        <v/>
      </c>
      <c r="B39" s="74"/>
      <c r="C39" s="3"/>
      <c r="D39" s="3"/>
      <c r="E39" s="3"/>
      <c r="F39" s="3"/>
      <c r="G39" s="3"/>
      <c r="H39" s="3"/>
      <c r="I39" s="80"/>
      <c r="J39" s="6"/>
      <c r="K39" s="111"/>
      <c r="L39" s="111"/>
      <c r="M39" s="111"/>
      <c r="N39" s="111"/>
      <c r="O39" s="111"/>
      <c r="P39" s="111"/>
      <c r="Q39" s="111"/>
      <c r="R39" s="110"/>
      <c r="S39" s="111"/>
      <c r="T39" s="109"/>
      <c r="U39" s="6"/>
      <c r="V39" s="6"/>
      <c r="W39" s="6"/>
      <c r="X39" s="6"/>
      <c r="Y39" s="9"/>
      <c r="Z39" s="121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4.25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80"/>
      <c r="J40" s="6"/>
      <c r="K40" s="111"/>
      <c r="L40" s="111"/>
      <c r="M40" s="111"/>
      <c r="N40" s="111"/>
      <c r="O40" s="111"/>
      <c r="P40" s="111"/>
      <c r="Q40" s="111"/>
      <c r="R40" s="110"/>
      <c r="S40" s="111"/>
      <c r="T40" s="109"/>
      <c r="U40" s="6"/>
      <c r="V40" s="6"/>
      <c r="W40" s="6"/>
      <c r="X40" s="6"/>
      <c r="Y40" s="9"/>
      <c r="Z40" s="121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4.25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80"/>
      <c r="J41" s="6"/>
      <c r="K41" s="111"/>
      <c r="L41" s="111"/>
      <c r="M41" s="111"/>
      <c r="N41" s="111"/>
      <c r="O41" s="111"/>
      <c r="P41" s="111"/>
      <c r="Q41" s="111"/>
      <c r="R41" s="110"/>
      <c r="S41" s="111"/>
      <c r="T41" s="109"/>
      <c r="U41" s="6"/>
      <c r="V41" s="6"/>
      <c r="W41" s="6"/>
      <c r="X41" s="6"/>
      <c r="Y41" s="9"/>
      <c r="Z41" s="121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4.25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80"/>
      <c r="J42" s="6"/>
      <c r="K42" s="111"/>
      <c r="L42" s="111"/>
      <c r="M42" s="111"/>
      <c r="N42" s="111"/>
      <c r="O42" s="111"/>
      <c r="P42" s="111"/>
      <c r="Q42" s="111"/>
      <c r="R42" s="110"/>
      <c r="S42" s="111"/>
      <c r="T42" s="111"/>
      <c r="U42" s="6"/>
      <c r="V42" s="6"/>
      <c r="W42" s="6"/>
      <c r="X42" s="6"/>
      <c r="Y42" s="9"/>
      <c r="Z42" s="121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4.25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80"/>
      <c r="J43" s="6"/>
      <c r="K43" s="111"/>
      <c r="L43" s="111"/>
      <c r="M43" s="111"/>
      <c r="N43" s="111"/>
      <c r="O43" s="111"/>
      <c r="P43" s="111"/>
      <c r="Q43" s="111"/>
      <c r="R43" s="110"/>
      <c r="S43" s="111"/>
      <c r="T43" s="109"/>
      <c r="U43" s="6"/>
      <c r="V43" s="6"/>
      <c r="W43" s="6"/>
      <c r="X43" s="6"/>
      <c r="Y43" s="9"/>
      <c r="Z43" s="121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80"/>
      <c r="J44" s="6"/>
      <c r="K44" s="111"/>
      <c r="L44" s="111"/>
      <c r="M44" s="111"/>
      <c r="N44" s="111"/>
      <c r="O44" s="111"/>
      <c r="P44" s="111"/>
      <c r="Q44" s="111"/>
      <c r="R44" s="110"/>
      <c r="S44" s="111"/>
      <c r="T44" s="109"/>
      <c r="U44" s="6"/>
      <c r="V44" s="6"/>
      <c r="W44" s="6"/>
      <c r="X44" s="6"/>
      <c r="Y44" s="9"/>
      <c r="Z44" s="121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45" s="145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80"/>
      <c r="J45" s="6"/>
      <c r="K45" s="111"/>
      <c r="L45" s="111"/>
      <c r="M45" s="111"/>
      <c r="N45" s="111"/>
      <c r="O45" s="111"/>
      <c r="P45" s="111"/>
      <c r="Q45" s="111"/>
      <c r="R45" s="110"/>
      <c r="S45" s="111"/>
      <c r="T45" s="109"/>
      <c r="U45" s="6"/>
      <c r="V45" s="6"/>
      <c r="W45" s="6"/>
      <c r="X45" s="6"/>
      <c r="Y45" s="9"/>
      <c r="Z45" s="121"/>
      <c r="AA45" s="74"/>
      <c r="AB45" s="3"/>
      <c r="AC45" s="4"/>
      <c r="AD45" s="147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80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49"/>
      <c r="BE45" s="1">
        <f t="shared" si="0"/>
        <v>0</v>
      </c>
    </row>
    <row r="46" spans="1:57" s="1" customFormat="1" ht="15" customHeight="1">
      <c r="A46" s="145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80"/>
      <c r="J46" s="6"/>
      <c r="K46" s="111"/>
      <c r="L46" s="111"/>
      <c r="M46" s="111"/>
      <c r="N46" s="111"/>
      <c r="O46" s="111"/>
      <c r="P46" s="111"/>
      <c r="Q46" s="111"/>
      <c r="R46" s="110"/>
      <c r="S46" s="111"/>
      <c r="T46" s="109"/>
      <c r="U46" s="6"/>
      <c r="V46" s="6"/>
      <c r="W46" s="6"/>
      <c r="X46" s="6"/>
      <c r="Y46" s="9"/>
      <c r="Z46" s="121"/>
      <c r="AA46" s="74"/>
      <c r="AB46" s="3"/>
      <c r="AC46" s="4"/>
      <c r="AD46" s="147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48"/>
      <c r="AP46" s="148"/>
      <c r="AQ46" s="148"/>
      <c r="AR46" s="148"/>
      <c r="AS46" s="15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46"/>
      <c r="BE46" s="1">
        <f t="shared" si="0"/>
        <v>0</v>
      </c>
    </row>
    <row r="47" spans="1:57" s="1" customFormat="1" ht="15" customHeight="1">
      <c r="A47" s="145" t="str">
        <f>IF(B47="","",COUNTA($B$8:B47))</f>
        <v/>
      </c>
      <c r="B47" s="9"/>
      <c r="C47" s="109"/>
      <c r="D47" s="109"/>
      <c r="E47" s="109"/>
      <c r="F47" s="109"/>
      <c r="G47" s="109"/>
      <c r="H47" s="109"/>
      <c r="I47" s="80"/>
      <c r="J47" s="6"/>
      <c r="K47" s="111"/>
      <c r="L47" s="111"/>
      <c r="M47" s="111"/>
      <c r="N47" s="111"/>
      <c r="O47" s="111"/>
      <c r="P47" s="111"/>
      <c r="Q47" s="111"/>
      <c r="R47" s="110"/>
      <c r="S47" s="111"/>
      <c r="T47" s="109"/>
      <c r="U47" s="6"/>
      <c r="V47" s="6"/>
      <c r="W47" s="6"/>
      <c r="X47" s="6"/>
      <c r="Y47" s="9"/>
      <c r="Z47" s="121"/>
      <c r="AA47" s="74"/>
      <c r="AB47" s="3"/>
      <c r="AC47" s="4"/>
      <c r="AD47" s="147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48"/>
      <c r="AP47" s="148"/>
      <c r="AQ47" s="148"/>
      <c r="AR47" s="148"/>
      <c r="AS47" s="80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49"/>
      <c r="BE47" s="1">
        <f t="shared" si="0"/>
        <v>0</v>
      </c>
    </row>
    <row r="48" spans="1:57" s="1" customFormat="1" ht="15" customHeight="1">
      <c r="A48" s="145" t="str">
        <f>IF(B48="","",COUNTA($B$8:B48))</f>
        <v/>
      </c>
      <c r="B48" s="9"/>
      <c r="C48" s="109"/>
      <c r="D48" s="109"/>
      <c r="E48" s="109"/>
      <c r="F48" s="109"/>
      <c r="G48" s="109"/>
      <c r="H48" s="109"/>
      <c r="I48" s="80"/>
      <c r="J48" s="6"/>
      <c r="K48" s="111"/>
      <c r="L48" s="111"/>
      <c r="M48" s="111"/>
      <c r="N48" s="111"/>
      <c r="O48" s="111"/>
      <c r="P48" s="111"/>
      <c r="Q48" s="111"/>
      <c r="R48" s="110"/>
      <c r="S48" s="111"/>
      <c r="T48" s="109"/>
      <c r="U48" s="6"/>
      <c r="V48" s="6"/>
      <c r="W48" s="6"/>
      <c r="X48" s="6"/>
      <c r="Y48" s="9"/>
      <c r="Z48" s="121"/>
      <c r="AA48" s="74"/>
      <c r="AB48" s="3"/>
      <c r="AC48" s="4"/>
      <c r="AD48" s="147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48"/>
      <c r="AP48" s="148"/>
      <c r="AQ48" s="148"/>
      <c r="AR48" s="148"/>
      <c r="AS48" s="80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49"/>
      <c r="BE48" s="1">
        <f t="shared" si="0"/>
        <v>0</v>
      </c>
    </row>
    <row r="49" spans="1:57" s="1" customFormat="1" ht="15" customHeight="1">
      <c r="A49" s="145" t="str">
        <f>IF(B49="","",COUNTA($B$8:B49))</f>
        <v/>
      </c>
      <c r="B49" s="9"/>
      <c r="C49" s="109"/>
      <c r="D49" s="109"/>
      <c r="E49" s="109"/>
      <c r="F49" s="109"/>
      <c r="G49" s="109"/>
      <c r="H49" s="109"/>
      <c r="I49" s="80"/>
      <c r="J49" s="6"/>
      <c r="K49" s="111"/>
      <c r="L49" s="111"/>
      <c r="M49" s="111"/>
      <c r="N49" s="111"/>
      <c r="O49" s="111"/>
      <c r="P49" s="111"/>
      <c r="Q49" s="111"/>
      <c r="R49" s="110"/>
      <c r="S49" s="111"/>
      <c r="T49" s="111"/>
      <c r="U49" s="6"/>
      <c r="V49" s="6"/>
      <c r="W49" s="6"/>
      <c r="X49" s="6"/>
      <c r="Y49" s="9"/>
      <c r="Z49" s="121"/>
      <c r="AA49" s="74"/>
      <c r="AB49" s="3"/>
      <c r="AC49" s="4"/>
      <c r="AD49" s="113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6"/>
      <c r="AP49" s="116"/>
      <c r="AQ49" s="116"/>
      <c r="AR49" s="116"/>
      <c r="AS49" s="117"/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49"/>
      <c r="BE49" s="1">
        <f t="shared" si="0"/>
        <v>0</v>
      </c>
    </row>
    <row r="50" spans="1:57" s="1" customFormat="1" ht="15" customHeight="1">
      <c r="A50" s="145" t="str">
        <f>IF(B50="","",COUNTA($B$8:B50))</f>
        <v/>
      </c>
      <c r="B50" s="9"/>
      <c r="C50" s="109"/>
      <c r="D50" s="109"/>
      <c r="E50" s="109"/>
      <c r="F50" s="109"/>
      <c r="G50" s="109"/>
      <c r="H50" s="109"/>
      <c r="I50" s="80"/>
      <c r="J50" s="6"/>
      <c r="K50" s="111"/>
      <c r="L50" s="111"/>
      <c r="M50" s="111"/>
      <c r="N50" s="111"/>
      <c r="O50" s="111"/>
      <c r="P50" s="111"/>
      <c r="Q50" s="111"/>
      <c r="R50" s="110"/>
      <c r="S50" s="111"/>
      <c r="T50" s="111"/>
      <c r="U50" s="6"/>
      <c r="V50" s="6"/>
      <c r="W50" s="6"/>
      <c r="X50" s="6"/>
      <c r="Y50" s="9"/>
      <c r="Z50" s="121"/>
      <c r="AA50" s="74"/>
      <c r="AB50" s="3"/>
      <c r="AC50" s="4"/>
      <c r="AD50" s="113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6"/>
      <c r="AP50" s="116"/>
      <c r="AQ50" s="116"/>
      <c r="AR50" s="116"/>
      <c r="AS50" s="117"/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149"/>
      <c r="BE50" s="1">
        <f t="shared" si="0"/>
        <v>0</v>
      </c>
    </row>
    <row r="51" spans="1:57" s="1" customFormat="1" ht="15" customHeight="1">
      <c r="A51" s="145" t="str">
        <f>IF(B51="","",COUNTA($B$8:B51))</f>
        <v/>
      </c>
      <c r="B51" s="9"/>
      <c r="C51" s="109"/>
      <c r="D51" s="109"/>
      <c r="E51" s="109"/>
      <c r="F51" s="109"/>
      <c r="G51" s="109"/>
      <c r="H51" s="109"/>
      <c r="I51" s="80"/>
      <c r="J51" s="6"/>
      <c r="K51" s="111"/>
      <c r="L51" s="111"/>
      <c r="M51" s="111"/>
      <c r="N51" s="111"/>
      <c r="O51" s="111"/>
      <c r="P51" s="111"/>
      <c r="Q51" s="111"/>
      <c r="R51" s="110"/>
      <c r="S51" s="111"/>
      <c r="T51" s="111"/>
      <c r="U51" s="6"/>
      <c r="V51" s="6"/>
      <c r="W51" s="6"/>
      <c r="X51" s="6"/>
      <c r="Y51" s="9"/>
      <c r="Z51" s="121"/>
      <c r="AA51" s="74"/>
      <c r="AB51" s="3"/>
      <c r="AC51" s="4"/>
      <c r="AD51" s="113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6"/>
      <c r="AP51" s="116"/>
      <c r="AQ51" s="116"/>
      <c r="AR51" s="116"/>
      <c r="AS51" s="117"/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149"/>
      <c r="BE51" s="1">
        <f t="shared" si="0"/>
        <v>0</v>
      </c>
    </row>
    <row r="52" spans="1:57" s="1" customFormat="1" ht="15" customHeight="1">
      <c r="A52" s="145" t="str">
        <f>IF(B52="","",COUNTA($B$8:B52))</f>
        <v/>
      </c>
      <c r="B52" s="9"/>
      <c r="C52" s="109"/>
      <c r="D52" s="109"/>
      <c r="E52" s="109"/>
      <c r="F52" s="109"/>
      <c r="G52" s="109"/>
      <c r="H52" s="109"/>
      <c r="I52" s="80"/>
      <c r="J52" s="6"/>
      <c r="K52" s="111"/>
      <c r="L52" s="111"/>
      <c r="M52" s="111"/>
      <c r="N52" s="111"/>
      <c r="O52" s="111"/>
      <c r="P52" s="111"/>
      <c r="Q52" s="111"/>
      <c r="R52" s="110"/>
      <c r="S52" s="111"/>
      <c r="T52" s="111"/>
      <c r="U52" s="6"/>
      <c r="V52" s="6"/>
      <c r="W52" s="6"/>
      <c r="X52" s="6"/>
      <c r="Y52" s="9"/>
      <c r="Z52" s="121"/>
      <c r="AA52" s="74"/>
      <c r="AB52" s="3"/>
      <c r="AC52" s="4"/>
      <c r="AD52" s="113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6"/>
      <c r="AP52" s="116"/>
      <c r="AQ52" s="116"/>
      <c r="AR52" s="116"/>
      <c r="AS52" s="117"/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149"/>
      <c r="BE52" s="1">
        <f t="shared" si="0"/>
        <v>0</v>
      </c>
    </row>
    <row r="53" spans="1:57" s="1" customFormat="1" ht="15" customHeight="1">
      <c r="A53" s="145" t="str">
        <f>IF(B53="","",COUNTA($B$8:B53))</f>
        <v/>
      </c>
      <c r="B53" s="9"/>
      <c r="C53" s="109"/>
      <c r="D53" s="109"/>
      <c r="E53" s="109"/>
      <c r="F53" s="109"/>
      <c r="G53" s="109"/>
      <c r="H53" s="109"/>
      <c r="I53" s="80"/>
      <c r="J53" s="6"/>
      <c r="K53" s="111"/>
      <c r="L53" s="111"/>
      <c r="M53" s="111"/>
      <c r="N53" s="111"/>
      <c r="O53" s="111"/>
      <c r="P53" s="111"/>
      <c r="Q53" s="111"/>
      <c r="R53" s="110"/>
      <c r="S53" s="111"/>
      <c r="T53" s="111"/>
      <c r="U53" s="6"/>
      <c r="V53" s="6"/>
      <c r="W53" s="6"/>
      <c r="X53" s="6"/>
      <c r="Y53" s="9"/>
      <c r="Z53" s="121"/>
      <c r="AA53" s="74"/>
      <c r="AB53" s="3"/>
      <c r="AC53" s="4"/>
      <c r="AD53" s="113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6"/>
      <c r="AP53" s="116"/>
      <c r="AQ53" s="116"/>
      <c r="AR53" s="116"/>
      <c r="AS53" s="117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49"/>
      <c r="BE53" s="1">
        <f t="shared" si="0"/>
        <v>0</v>
      </c>
    </row>
    <row r="54" spans="1:57" s="1" customFormat="1" ht="15" customHeight="1">
      <c r="A54" s="145" t="str">
        <f>IF(B54="","",COUNTA($B$8:B54))</f>
        <v/>
      </c>
      <c r="B54" s="9"/>
      <c r="C54" s="109"/>
      <c r="D54" s="109"/>
      <c r="E54" s="109"/>
      <c r="F54" s="109"/>
      <c r="G54" s="109"/>
      <c r="H54" s="109"/>
      <c r="I54" s="80"/>
      <c r="J54" s="6"/>
      <c r="K54" s="111"/>
      <c r="L54" s="111"/>
      <c r="M54" s="111"/>
      <c r="N54" s="111"/>
      <c r="O54" s="111"/>
      <c r="P54" s="111"/>
      <c r="Q54" s="111"/>
      <c r="R54" s="110"/>
      <c r="S54" s="111"/>
      <c r="T54" s="109"/>
      <c r="U54" s="6"/>
      <c r="V54" s="6"/>
      <c r="W54" s="6"/>
      <c r="X54" s="6"/>
      <c r="Y54" s="9"/>
      <c r="Z54" s="121"/>
      <c r="AA54" s="74"/>
      <c r="AB54" s="3"/>
      <c r="AC54" s="4"/>
      <c r="AD54" s="147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48"/>
      <c r="AP54" s="148"/>
      <c r="AQ54" s="148"/>
      <c r="AR54" s="148"/>
      <c r="AS54" s="80"/>
      <c r="AT54" s="119"/>
      <c r="AU54" s="119"/>
      <c r="AV54" s="119"/>
      <c r="AW54" s="119"/>
      <c r="AX54" s="119"/>
      <c r="AY54" s="119"/>
      <c r="AZ54" s="119"/>
      <c r="BA54" s="119"/>
      <c r="BB54" s="119"/>
      <c r="BC54" s="119"/>
      <c r="BD54" s="149"/>
      <c r="BE54" s="1">
        <f t="shared" si="0"/>
        <v>0</v>
      </c>
    </row>
    <row r="55" spans="1:57" s="1" customFormat="1" ht="15" customHeight="1">
      <c r="A55" s="145" t="str">
        <f>IF(B55="","",COUNTA($B$8:B55))</f>
        <v/>
      </c>
      <c r="B55" s="9"/>
      <c r="C55" s="109"/>
      <c r="D55" s="109"/>
      <c r="E55" s="109"/>
      <c r="F55" s="109"/>
      <c r="G55" s="109"/>
      <c r="H55" s="109"/>
      <c r="I55" s="80"/>
      <c r="J55" s="6"/>
      <c r="K55" s="111"/>
      <c r="L55" s="111"/>
      <c r="M55" s="111"/>
      <c r="N55" s="111"/>
      <c r="O55" s="111"/>
      <c r="P55" s="111"/>
      <c r="Q55" s="111"/>
      <c r="R55" s="110"/>
      <c r="S55" s="111"/>
      <c r="T55" s="109"/>
      <c r="U55" s="6"/>
      <c r="V55" s="6"/>
      <c r="W55" s="6"/>
      <c r="X55" s="6"/>
      <c r="Y55" s="9"/>
      <c r="Z55" s="121"/>
      <c r="AA55" s="74"/>
      <c r="AB55" s="3"/>
      <c r="AC55" s="4"/>
      <c r="AD55" s="147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48"/>
      <c r="AP55" s="148"/>
      <c r="AQ55" s="148"/>
      <c r="AR55" s="148"/>
      <c r="AS55" s="80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49"/>
      <c r="BE55" s="1">
        <f t="shared" ref="BE55" si="2">IF(I55&lt;&gt;R55,1,0)</f>
        <v>0</v>
      </c>
    </row>
    <row r="56" spans="1:57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1:57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1:57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1:57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1:57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1:57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1:57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1:57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1:57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  <row r="285" spans="42:56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</row>
    <row r="286" spans="42:56" s="1" customFormat="1" ht="15" customHeigh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</row>
    <row r="287" spans="42:56" s="1" customFormat="1" ht="15" customHeight="1"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</row>
    <row r="288" spans="42:56" s="1" customFormat="1" ht="15" customHeight="1"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</row>
    <row r="289" spans="42:56" s="1" customFormat="1" ht="15" customHeight="1"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</row>
    <row r="290" spans="42:56" s="1" customFormat="1" ht="15" customHeight="1"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</row>
    <row r="291" spans="42:56" s="1" customFormat="1" ht="15" customHeight="1"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</row>
    <row r="292" spans="42:56" s="1" customFormat="1" ht="15" customHeight="1"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</row>
    <row r="293" spans="42:56" s="1" customFormat="1" ht="15" customHeight="1"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</row>
    <row r="294" spans="42:56" s="1" customFormat="1" ht="15" customHeight="1"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</row>
  </sheetData>
  <mergeCells count="32">
    <mergeCell ref="AA6:AC7"/>
    <mergeCell ref="AZ4:BD4"/>
    <mergeCell ref="A6:A7"/>
    <mergeCell ref="I6:Q7"/>
    <mergeCell ref="B6:H7"/>
    <mergeCell ref="R6:X7"/>
    <mergeCell ref="R2:X4"/>
    <mergeCell ref="A1:H4"/>
    <mergeCell ref="I1:Q1"/>
    <mergeCell ref="R1:X1"/>
    <mergeCell ref="I2:Q4"/>
    <mergeCell ref="AP4:AT4"/>
    <mergeCell ref="AP3:AT3"/>
    <mergeCell ref="Y1:AO1"/>
    <mergeCell ref="AP1:AT1"/>
    <mergeCell ref="Y4:AO4"/>
    <mergeCell ref="AZ1:BD1"/>
    <mergeCell ref="AD6:AD7"/>
    <mergeCell ref="AE6:AE7"/>
    <mergeCell ref="AS6:BD7"/>
    <mergeCell ref="AF6:AF7"/>
    <mergeCell ref="AG6:AG7"/>
    <mergeCell ref="AH6:AH7"/>
    <mergeCell ref="AI6:AR6"/>
    <mergeCell ref="Y2:AO3"/>
    <mergeCell ref="AP2:AT2"/>
    <mergeCell ref="AZ2:BD2"/>
    <mergeCell ref="AU1:AY1"/>
    <mergeCell ref="AU4:AY4"/>
    <mergeCell ref="AU3:AY3"/>
    <mergeCell ref="AZ3:BD3"/>
    <mergeCell ref="Y6:Z7"/>
  </mergeCells>
  <phoneticPr fontId="7"/>
  <dataValidations count="3">
    <dataValidation imeMode="hiragana" allowBlank="1" showInputMessage="1" showErrorMessage="1" sqref="JO65550:JZ65552 TK65550:TV65552 ADG65550:ADR65552 ANC65550:ANN65552 AWY65550:AXJ65552 BGU65550:BHF65552 BQQ65550:BRB65552 CAM65550:CAX65552 CKI65550:CKT65552 CUE65550:CUP65552 DEA65550:DEL65552 DNW65550:DOH65552 DXS65550:DYD65552 EHO65550:EHZ65552 ERK65550:ERV65552 FBG65550:FBR65552 FLC65550:FLN65552 FUY65550:FVJ65552 GEU65550:GFF65552 GOQ65550:GPB65552 GYM65550:GYX65552 HII65550:HIT65552 HSE65550:HSP65552 ICA65550:ICL65552 ILW65550:IMH65552 IVS65550:IWD65552 JFO65550:JFZ65552 JPK65550:JPV65552 JZG65550:JZR65552 KJC65550:KJN65552 KSY65550:KTJ65552 LCU65550:LDF65552 LMQ65550:LNB65552 LWM65550:LWX65552 MGI65550:MGT65552 MQE65550:MQP65552 NAA65550:NAL65552 NJW65550:NKH65552 NTS65550:NUD65552 ODO65550:ODZ65552 ONK65550:ONV65552 OXG65550:OXR65552 PHC65550:PHN65552 PQY65550:PRJ65552 QAU65550:QBF65552 QKQ65550:QLB65552 QUM65550:QUX65552 REI65550:RET65552 ROE65550:ROP65552 RYA65550:RYL65552 SHW65550:SIH65552 SRS65550:SSD65552 TBO65550:TBZ65552 TLK65550:TLV65552 TVG65550:TVR65552 UFC65550:UFN65552 UOY65550:UPJ65552 UYU65550:UZF65552 VIQ65550:VJB65552 VSM65550:VSX65552 WCI65550:WCT65552 WME65550:WMP65552 WWA65550:WWL65552 JO131086:JZ131088 TK131086:TV131088 ADG131086:ADR131088 ANC131086:ANN131088 AWY131086:AXJ131088 BGU131086:BHF131088 BQQ131086:BRB131088 CAM131086:CAX131088 CKI131086:CKT131088 CUE131086:CUP131088 DEA131086:DEL131088 DNW131086:DOH131088 DXS131086:DYD131088 EHO131086:EHZ131088 ERK131086:ERV131088 FBG131086:FBR131088 FLC131086:FLN131088 FUY131086:FVJ131088 GEU131086:GFF131088 GOQ131086:GPB131088 GYM131086:GYX131088 HII131086:HIT131088 HSE131086:HSP131088 ICA131086:ICL131088 ILW131086:IMH131088 IVS131086:IWD131088 JFO131086:JFZ131088 JPK131086:JPV131088 JZG131086:JZR131088 KJC131086:KJN131088 KSY131086:KTJ131088 LCU131086:LDF131088 LMQ131086:LNB131088 LWM131086:LWX131088 MGI131086:MGT131088 MQE131086:MQP131088 NAA131086:NAL131088 NJW131086:NKH131088 NTS131086:NUD131088 ODO131086:ODZ131088 ONK131086:ONV131088 OXG131086:OXR131088 PHC131086:PHN131088 PQY131086:PRJ131088 QAU131086:QBF131088 QKQ131086:QLB131088 QUM131086:QUX131088 REI131086:RET131088 ROE131086:ROP131088 RYA131086:RYL131088 SHW131086:SIH131088 SRS131086:SSD131088 TBO131086:TBZ131088 TLK131086:TLV131088 TVG131086:TVR131088 UFC131086:UFN131088 UOY131086:UPJ131088 UYU131086:UZF131088 VIQ131086:VJB131088 VSM131086:VSX131088 WCI131086:WCT131088 WME131086:WMP131088 WWA131086:WWL131088 JO196622:JZ196624 TK196622:TV196624 ADG196622:ADR196624 ANC196622:ANN196624 AWY196622:AXJ196624 BGU196622:BHF196624 BQQ196622:BRB196624 CAM196622:CAX196624 CKI196622:CKT196624 CUE196622:CUP196624 DEA196622:DEL196624 DNW196622:DOH196624 DXS196622:DYD196624 EHO196622:EHZ196624 ERK196622:ERV196624 FBG196622:FBR196624 FLC196622:FLN196624 FUY196622:FVJ196624 GEU196622:GFF196624 GOQ196622:GPB196624 GYM196622:GYX196624 HII196622:HIT196624 HSE196622:HSP196624 ICA196622:ICL196624 ILW196622:IMH196624 IVS196622:IWD196624 JFO196622:JFZ196624 JPK196622:JPV196624 JZG196622:JZR196624 KJC196622:KJN196624 KSY196622:KTJ196624 LCU196622:LDF196624 LMQ196622:LNB196624 LWM196622:LWX196624 MGI196622:MGT196624 MQE196622:MQP196624 NAA196622:NAL196624 NJW196622:NKH196624 NTS196622:NUD196624 ODO196622:ODZ196624 ONK196622:ONV196624 OXG196622:OXR196624 PHC196622:PHN196624 PQY196622:PRJ196624 QAU196622:QBF196624 QKQ196622:QLB196624 QUM196622:QUX196624 REI196622:RET196624 ROE196622:ROP196624 RYA196622:RYL196624 SHW196622:SIH196624 SRS196622:SSD196624 TBO196622:TBZ196624 TLK196622:TLV196624 TVG196622:TVR196624 UFC196622:UFN196624 UOY196622:UPJ196624 UYU196622:UZF196624 VIQ196622:VJB196624 VSM196622:VSX196624 WCI196622:WCT196624 WME196622:WMP196624 WWA196622:WWL196624 JO262158:JZ262160 TK262158:TV262160 ADG262158:ADR262160 ANC262158:ANN262160 AWY262158:AXJ262160 BGU262158:BHF262160 BQQ262158:BRB262160 CAM262158:CAX262160 CKI262158:CKT262160 CUE262158:CUP262160 DEA262158:DEL262160 DNW262158:DOH262160 DXS262158:DYD262160 EHO262158:EHZ262160 ERK262158:ERV262160 FBG262158:FBR262160 FLC262158:FLN262160 FUY262158:FVJ262160 GEU262158:GFF262160 GOQ262158:GPB262160 GYM262158:GYX262160 HII262158:HIT262160 HSE262158:HSP262160 ICA262158:ICL262160 ILW262158:IMH262160 IVS262158:IWD262160 JFO262158:JFZ262160 JPK262158:JPV262160 JZG262158:JZR262160 KJC262158:KJN262160 KSY262158:KTJ262160 LCU262158:LDF262160 LMQ262158:LNB262160 LWM262158:LWX262160 MGI262158:MGT262160 MQE262158:MQP262160 NAA262158:NAL262160 NJW262158:NKH262160 NTS262158:NUD262160 ODO262158:ODZ262160 ONK262158:ONV262160 OXG262158:OXR262160 PHC262158:PHN262160 PQY262158:PRJ262160 QAU262158:QBF262160 QKQ262158:QLB262160 QUM262158:QUX262160 REI262158:RET262160 ROE262158:ROP262160 RYA262158:RYL262160 SHW262158:SIH262160 SRS262158:SSD262160 TBO262158:TBZ262160 TLK262158:TLV262160 TVG262158:TVR262160 UFC262158:UFN262160 UOY262158:UPJ262160 UYU262158:UZF262160 VIQ262158:VJB262160 VSM262158:VSX262160 WCI262158:WCT262160 WME262158:WMP262160 WWA262158:WWL262160 JO327694:JZ327696 TK327694:TV327696 ADG327694:ADR327696 ANC327694:ANN327696 AWY327694:AXJ327696 BGU327694:BHF327696 BQQ327694:BRB327696 CAM327694:CAX327696 CKI327694:CKT327696 CUE327694:CUP327696 DEA327694:DEL327696 DNW327694:DOH327696 DXS327694:DYD327696 EHO327694:EHZ327696 ERK327694:ERV327696 FBG327694:FBR327696 FLC327694:FLN327696 FUY327694:FVJ327696 GEU327694:GFF327696 GOQ327694:GPB327696 GYM327694:GYX327696 HII327694:HIT327696 HSE327694:HSP327696 ICA327694:ICL327696 ILW327694:IMH327696 IVS327694:IWD327696 JFO327694:JFZ327696 JPK327694:JPV327696 JZG327694:JZR327696 KJC327694:KJN327696 KSY327694:KTJ327696 LCU327694:LDF327696 LMQ327694:LNB327696 LWM327694:LWX327696 MGI327694:MGT327696 MQE327694:MQP327696 NAA327694:NAL327696 NJW327694:NKH327696 NTS327694:NUD327696 ODO327694:ODZ327696 ONK327694:ONV327696 OXG327694:OXR327696 PHC327694:PHN327696 PQY327694:PRJ327696 QAU327694:QBF327696 QKQ327694:QLB327696 QUM327694:QUX327696 REI327694:RET327696 ROE327694:ROP327696 RYA327694:RYL327696 SHW327694:SIH327696 SRS327694:SSD327696 TBO327694:TBZ327696 TLK327694:TLV327696 TVG327694:TVR327696 UFC327694:UFN327696 UOY327694:UPJ327696 UYU327694:UZF327696 VIQ327694:VJB327696 VSM327694:VSX327696 WCI327694:WCT327696 WME327694:WMP327696 WWA327694:WWL327696 JO393230:JZ393232 TK393230:TV393232 ADG393230:ADR393232 ANC393230:ANN393232 AWY393230:AXJ393232 BGU393230:BHF393232 BQQ393230:BRB393232 CAM393230:CAX393232 CKI393230:CKT393232 CUE393230:CUP393232 DEA393230:DEL393232 DNW393230:DOH393232 DXS393230:DYD393232 EHO393230:EHZ393232 ERK393230:ERV393232 FBG393230:FBR393232 FLC393230:FLN393232 FUY393230:FVJ393232 GEU393230:GFF393232 GOQ393230:GPB393232 GYM393230:GYX393232 HII393230:HIT393232 HSE393230:HSP393232 ICA393230:ICL393232 ILW393230:IMH393232 IVS393230:IWD393232 JFO393230:JFZ393232 JPK393230:JPV393232 JZG393230:JZR393232 KJC393230:KJN393232 KSY393230:KTJ393232 LCU393230:LDF393232 LMQ393230:LNB393232 LWM393230:LWX393232 MGI393230:MGT393232 MQE393230:MQP393232 NAA393230:NAL393232 NJW393230:NKH393232 NTS393230:NUD393232 ODO393230:ODZ393232 ONK393230:ONV393232 OXG393230:OXR393232 PHC393230:PHN393232 PQY393230:PRJ393232 QAU393230:QBF393232 QKQ393230:QLB393232 QUM393230:QUX393232 REI393230:RET393232 ROE393230:ROP393232 RYA393230:RYL393232 SHW393230:SIH393232 SRS393230:SSD393232 TBO393230:TBZ393232 TLK393230:TLV393232 TVG393230:TVR393232 UFC393230:UFN393232 UOY393230:UPJ393232 UYU393230:UZF393232 VIQ393230:VJB393232 VSM393230:VSX393232 WCI393230:WCT393232 WME393230:WMP393232 WWA393230:WWL393232 JO458766:JZ458768 TK458766:TV458768 ADG458766:ADR458768 ANC458766:ANN458768 AWY458766:AXJ458768 BGU458766:BHF458768 BQQ458766:BRB458768 CAM458766:CAX458768 CKI458766:CKT458768 CUE458766:CUP458768 DEA458766:DEL458768 DNW458766:DOH458768 DXS458766:DYD458768 EHO458766:EHZ458768 ERK458766:ERV458768 FBG458766:FBR458768 FLC458766:FLN458768 FUY458766:FVJ458768 GEU458766:GFF458768 GOQ458766:GPB458768 GYM458766:GYX458768 HII458766:HIT458768 HSE458766:HSP458768 ICA458766:ICL458768 ILW458766:IMH458768 IVS458766:IWD458768 JFO458766:JFZ458768 JPK458766:JPV458768 JZG458766:JZR458768 KJC458766:KJN458768 KSY458766:KTJ458768 LCU458766:LDF458768 LMQ458766:LNB458768 LWM458766:LWX458768 MGI458766:MGT458768 MQE458766:MQP458768 NAA458766:NAL458768 NJW458766:NKH458768 NTS458766:NUD458768 ODO458766:ODZ458768 ONK458766:ONV458768 OXG458766:OXR458768 PHC458766:PHN458768 PQY458766:PRJ458768 QAU458766:QBF458768 QKQ458766:QLB458768 QUM458766:QUX458768 REI458766:RET458768 ROE458766:ROP458768 RYA458766:RYL458768 SHW458766:SIH458768 SRS458766:SSD458768 TBO458766:TBZ458768 TLK458766:TLV458768 TVG458766:TVR458768 UFC458766:UFN458768 UOY458766:UPJ458768 UYU458766:UZF458768 VIQ458766:VJB458768 VSM458766:VSX458768 WCI458766:WCT458768 WME458766:WMP458768 WWA458766:WWL458768 JO524302:JZ524304 TK524302:TV524304 ADG524302:ADR524304 ANC524302:ANN524304 AWY524302:AXJ524304 BGU524302:BHF524304 BQQ524302:BRB524304 CAM524302:CAX524304 CKI524302:CKT524304 CUE524302:CUP524304 DEA524302:DEL524304 DNW524302:DOH524304 DXS524302:DYD524304 EHO524302:EHZ524304 ERK524302:ERV524304 FBG524302:FBR524304 FLC524302:FLN524304 FUY524302:FVJ524304 GEU524302:GFF524304 GOQ524302:GPB524304 GYM524302:GYX524304 HII524302:HIT524304 HSE524302:HSP524304 ICA524302:ICL524304 ILW524302:IMH524304 IVS524302:IWD524304 JFO524302:JFZ524304 JPK524302:JPV524304 JZG524302:JZR524304 KJC524302:KJN524304 KSY524302:KTJ524304 LCU524302:LDF524304 LMQ524302:LNB524304 LWM524302:LWX524304 MGI524302:MGT524304 MQE524302:MQP524304 NAA524302:NAL524304 NJW524302:NKH524304 NTS524302:NUD524304 ODO524302:ODZ524304 ONK524302:ONV524304 OXG524302:OXR524304 PHC524302:PHN524304 PQY524302:PRJ524304 QAU524302:QBF524304 QKQ524302:QLB524304 QUM524302:QUX524304 REI524302:RET524304 ROE524302:ROP524304 RYA524302:RYL524304 SHW524302:SIH524304 SRS524302:SSD524304 TBO524302:TBZ524304 TLK524302:TLV524304 TVG524302:TVR524304 UFC524302:UFN524304 UOY524302:UPJ524304 UYU524302:UZF524304 VIQ524302:VJB524304 VSM524302:VSX524304 WCI524302:WCT524304 WME524302:WMP524304 WWA524302:WWL524304 JO589838:JZ589840 TK589838:TV589840 ADG589838:ADR589840 ANC589838:ANN589840 AWY589838:AXJ589840 BGU589838:BHF589840 BQQ589838:BRB589840 CAM589838:CAX589840 CKI589838:CKT589840 CUE589838:CUP589840 DEA589838:DEL589840 DNW589838:DOH589840 DXS589838:DYD589840 EHO589838:EHZ589840 ERK589838:ERV589840 FBG589838:FBR589840 FLC589838:FLN589840 FUY589838:FVJ589840 GEU589838:GFF589840 GOQ589838:GPB589840 GYM589838:GYX589840 HII589838:HIT589840 HSE589838:HSP589840 ICA589838:ICL589840 ILW589838:IMH589840 IVS589838:IWD589840 JFO589838:JFZ589840 JPK589838:JPV589840 JZG589838:JZR589840 KJC589838:KJN589840 KSY589838:KTJ589840 LCU589838:LDF589840 LMQ589838:LNB589840 LWM589838:LWX589840 MGI589838:MGT589840 MQE589838:MQP589840 NAA589838:NAL589840 NJW589838:NKH589840 NTS589838:NUD589840 ODO589838:ODZ589840 ONK589838:ONV589840 OXG589838:OXR589840 PHC589838:PHN589840 PQY589838:PRJ589840 QAU589838:QBF589840 QKQ589838:QLB589840 QUM589838:QUX589840 REI589838:RET589840 ROE589838:ROP589840 RYA589838:RYL589840 SHW589838:SIH589840 SRS589838:SSD589840 TBO589838:TBZ589840 TLK589838:TLV589840 TVG589838:TVR589840 UFC589838:UFN589840 UOY589838:UPJ589840 UYU589838:UZF589840 VIQ589838:VJB589840 VSM589838:VSX589840 WCI589838:WCT589840 WME589838:WMP589840 WWA589838:WWL589840 JO655374:JZ655376 TK655374:TV655376 ADG655374:ADR655376 ANC655374:ANN655376 AWY655374:AXJ655376 BGU655374:BHF655376 BQQ655374:BRB655376 CAM655374:CAX655376 CKI655374:CKT655376 CUE655374:CUP655376 DEA655374:DEL655376 DNW655374:DOH655376 DXS655374:DYD655376 EHO655374:EHZ655376 ERK655374:ERV655376 FBG655374:FBR655376 FLC655374:FLN655376 FUY655374:FVJ655376 GEU655374:GFF655376 GOQ655374:GPB655376 GYM655374:GYX655376 HII655374:HIT655376 HSE655374:HSP655376 ICA655374:ICL655376 ILW655374:IMH655376 IVS655374:IWD655376 JFO655374:JFZ655376 JPK655374:JPV655376 JZG655374:JZR655376 KJC655374:KJN655376 KSY655374:KTJ655376 LCU655374:LDF655376 LMQ655374:LNB655376 LWM655374:LWX655376 MGI655374:MGT655376 MQE655374:MQP655376 NAA655374:NAL655376 NJW655374:NKH655376 NTS655374:NUD655376 ODO655374:ODZ655376 ONK655374:ONV655376 OXG655374:OXR655376 PHC655374:PHN655376 PQY655374:PRJ655376 QAU655374:QBF655376 QKQ655374:QLB655376 QUM655374:QUX655376 REI655374:RET655376 ROE655374:ROP655376 RYA655374:RYL655376 SHW655374:SIH655376 SRS655374:SSD655376 TBO655374:TBZ655376 TLK655374:TLV655376 TVG655374:TVR655376 UFC655374:UFN655376 UOY655374:UPJ655376 UYU655374:UZF655376 VIQ655374:VJB655376 VSM655374:VSX655376 WCI655374:WCT655376 WME655374:WMP655376 WWA655374:WWL655376 JO720910:JZ720912 TK720910:TV720912 ADG720910:ADR720912 ANC720910:ANN720912 AWY720910:AXJ720912 BGU720910:BHF720912 BQQ720910:BRB720912 CAM720910:CAX720912 CKI720910:CKT720912 CUE720910:CUP720912 DEA720910:DEL720912 DNW720910:DOH720912 DXS720910:DYD720912 EHO720910:EHZ720912 ERK720910:ERV720912 FBG720910:FBR720912 FLC720910:FLN720912 FUY720910:FVJ720912 GEU720910:GFF720912 GOQ720910:GPB720912 GYM720910:GYX720912 HII720910:HIT720912 HSE720910:HSP720912 ICA720910:ICL720912 ILW720910:IMH720912 IVS720910:IWD720912 JFO720910:JFZ720912 JPK720910:JPV720912 JZG720910:JZR720912 KJC720910:KJN720912 KSY720910:KTJ720912 LCU720910:LDF720912 LMQ720910:LNB720912 LWM720910:LWX720912 MGI720910:MGT720912 MQE720910:MQP720912 NAA720910:NAL720912 NJW720910:NKH720912 NTS720910:NUD720912 ODO720910:ODZ720912 ONK720910:ONV720912 OXG720910:OXR720912 PHC720910:PHN720912 PQY720910:PRJ720912 QAU720910:QBF720912 QKQ720910:QLB720912 QUM720910:QUX720912 REI720910:RET720912 ROE720910:ROP720912 RYA720910:RYL720912 SHW720910:SIH720912 SRS720910:SSD720912 TBO720910:TBZ720912 TLK720910:TLV720912 TVG720910:TVR720912 UFC720910:UFN720912 UOY720910:UPJ720912 UYU720910:UZF720912 VIQ720910:VJB720912 VSM720910:VSX720912 WCI720910:WCT720912 WME720910:WMP720912 WWA720910:WWL720912 JO786446:JZ786448 TK786446:TV786448 ADG786446:ADR786448 ANC786446:ANN786448 AWY786446:AXJ786448 BGU786446:BHF786448 BQQ786446:BRB786448 CAM786446:CAX786448 CKI786446:CKT786448 CUE786446:CUP786448 DEA786446:DEL786448 DNW786446:DOH786448 DXS786446:DYD786448 EHO786446:EHZ786448 ERK786446:ERV786448 FBG786446:FBR786448 FLC786446:FLN786448 FUY786446:FVJ786448 GEU786446:GFF786448 GOQ786446:GPB786448 GYM786446:GYX786448 HII786446:HIT786448 HSE786446:HSP786448 ICA786446:ICL786448 ILW786446:IMH786448 IVS786446:IWD786448 JFO786446:JFZ786448 JPK786446:JPV786448 JZG786446:JZR786448 KJC786446:KJN786448 KSY786446:KTJ786448 LCU786446:LDF786448 LMQ786446:LNB786448 LWM786446:LWX786448 MGI786446:MGT786448 MQE786446:MQP786448 NAA786446:NAL786448 NJW786446:NKH786448 NTS786446:NUD786448 ODO786446:ODZ786448 ONK786446:ONV786448 OXG786446:OXR786448 PHC786446:PHN786448 PQY786446:PRJ786448 QAU786446:QBF786448 QKQ786446:QLB786448 QUM786446:QUX786448 REI786446:RET786448 ROE786446:ROP786448 RYA786446:RYL786448 SHW786446:SIH786448 SRS786446:SSD786448 TBO786446:TBZ786448 TLK786446:TLV786448 TVG786446:TVR786448 UFC786446:UFN786448 UOY786446:UPJ786448 UYU786446:UZF786448 VIQ786446:VJB786448 VSM786446:VSX786448 WCI786446:WCT786448 WME786446:WMP786448 WWA786446:WWL786448 JO851982:JZ851984 TK851982:TV851984 ADG851982:ADR851984 ANC851982:ANN851984 AWY851982:AXJ851984 BGU851982:BHF851984 BQQ851982:BRB851984 CAM851982:CAX851984 CKI851982:CKT851984 CUE851982:CUP851984 DEA851982:DEL851984 DNW851982:DOH851984 DXS851982:DYD851984 EHO851982:EHZ851984 ERK851982:ERV851984 FBG851982:FBR851984 FLC851982:FLN851984 FUY851982:FVJ851984 GEU851982:GFF851984 GOQ851982:GPB851984 GYM851982:GYX851984 HII851982:HIT851984 HSE851982:HSP851984 ICA851982:ICL851984 ILW851982:IMH851984 IVS851982:IWD851984 JFO851982:JFZ851984 JPK851982:JPV851984 JZG851982:JZR851984 KJC851982:KJN851984 KSY851982:KTJ851984 LCU851982:LDF851984 LMQ851982:LNB851984 LWM851982:LWX851984 MGI851982:MGT851984 MQE851982:MQP851984 NAA851982:NAL851984 NJW851982:NKH851984 NTS851982:NUD851984 ODO851982:ODZ851984 ONK851982:ONV851984 OXG851982:OXR851984 PHC851982:PHN851984 PQY851982:PRJ851984 QAU851982:QBF851984 QKQ851982:QLB851984 QUM851982:QUX851984 REI851982:RET851984 ROE851982:ROP851984 RYA851982:RYL851984 SHW851982:SIH851984 SRS851982:SSD851984 TBO851982:TBZ851984 TLK851982:TLV851984 TVG851982:TVR851984 UFC851982:UFN851984 UOY851982:UPJ851984 UYU851982:UZF851984 VIQ851982:VJB851984 VSM851982:VSX851984 WCI851982:WCT851984 WME851982:WMP851984 WWA851982:WWL851984 JO917518:JZ917520 TK917518:TV917520 ADG917518:ADR917520 ANC917518:ANN917520 AWY917518:AXJ917520 BGU917518:BHF917520 BQQ917518:BRB917520 CAM917518:CAX917520 CKI917518:CKT917520 CUE917518:CUP917520 DEA917518:DEL917520 DNW917518:DOH917520 DXS917518:DYD917520 EHO917518:EHZ917520 ERK917518:ERV917520 FBG917518:FBR917520 FLC917518:FLN917520 FUY917518:FVJ917520 GEU917518:GFF917520 GOQ917518:GPB917520 GYM917518:GYX917520 HII917518:HIT917520 HSE917518:HSP917520 ICA917518:ICL917520 ILW917518:IMH917520 IVS917518:IWD917520 JFO917518:JFZ917520 JPK917518:JPV917520 JZG917518:JZR917520 KJC917518:KJN917520 KSY917518:KTJ917520 LCU917518:LDF917520 LMQ917518:LNB917520 LWM917518:LWX917520 MGI917518:MGT917520 MQE917518:MQP917520 NAA917518:NAL917520 NJW917518:NKH917520 NTS917518:NUD917520 ODO917518:ODZ917520 ONK917518:ONV917520 OXG917518:OXR917520 PHC917518:PHN917520 PQY917518:PRJ917520 QAU917518:QBF917520 QKQ917518:QLB917520 QUM917518:QUX917520 REI917518:RET917520 ROE917518:ROP917520 RYA917518:RYL917520 SHW917518:SIH917520 SRS917518:SSD917520 TBO917518:TBZ917520 TLK917518:TLV917520 TVG917518:TVR917520 UFC917518:UFN917520 UOY917518:UPJ917520 UYU917518:UZF917520 VIQ917518:VJB917520 VSM917518:VSX917520 WCI917518:WCT917520 WME917518:WMP917520 WWA917518:WWL917520 JO983054:JZ983056 TK983054:TV983056 ADG983054:ADR983056 ANC983054:ANN983056 AWY983054:AXJ983056 BGU983054:BHF983056 BQQ983054:BRB983056 CAM983054:CAX983056 CKI983054:CKT983056 CUE983054:CUP983056 DEA983054:DEL983056 DNW983054:DOH983056 DXS983054:DYD983056 EHO983054:EHZ983056 ERK983054:ERV983056 FBG983054:FBR983056 FLC983054:FLN983056 FUY983054:FVJ983056 GEU983054:GFF983056 GOQ983054:GPB983056 GYM983054:GYX983056 HII983054:HIT983056 HSE983054:HSP983056 ICA983054:ICL983056 ILW983054:IMH983056 IVS983054:IWD983056 JFO983054:JFZ983056 JPK983054:JPV983056 JZG983054:JZR983056 KJC983054:KJN983056 KSY983054:KTJ983056 LCU983054:LDF983056 LMQ983054:LNB983056 LWM983054:LWX983056 MGI983054:MGT983056 MQE983054:MQP983056 NAA983054:NAL983056 NJW983054:NKH983056 NTS983054:NUD983056 ODO983054:ODZ983056 ONK983054:ONV983056 OXG983054:OXR983056 PHC983054:PHN983056 PQY983054:PRJ983056 QAU983054:QBF983056 QKQ983054:QLB983056 QUM983054:QUX983056 REI983054:RET983056 ROE983054:ROP983056 RYA983054:RYL983056 SHW983054:SIH983056 SRS983054:SSD983056 TBO983054:TBZ983056 TLK983054:TLV983056 TVG983054:TVR983056 UFC983054:UFN983056 UOY983054:UPJ983056 UYU983054:UZF983056 VIQ983054:VJB983056 VSM983054:VSX983056 WCI983054:WCT983056 WME983054:WMP983056 WWA983054:WWL983056 Z65550:AJ65552 Z983054:AJ983056 Z917518:AJ917520 Z851982:AJ851984 Z786446:AJ786448 Z720910:AJ720912 Z655374:AJ655376 Z589838:AJ589840 Z524302:AJ524304 Z458766:AJ458768 Z393230:AJ393232 Z327694:AJ327696 Z262158:AJ262160 Z196622:AJ196624 Z131086:AJ13108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500-000000000000}"/>
    <dataValidation type="list" allowBlank="1" showInputMessage="1" showErrorMessage="1" sqref="Y8:Z55" xr:uid="{00000000-0002-0000-0500-000001000000}">
      <formula1>"文字,数値,日付,時間"</formula1>
    </dataValidation>
    <dataValidation type="list" allowBlank="1" showInputMessage="1" showErrorMessage="1" sqref="AA8:AC55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79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1:BE284"/>
  <sheetViews>
    <sheetView showGridLines="0" topLeftCell="A16" zoomScaleNormal="100" zoomScaleSheetLayoutView="100" workbookViewId="0">
      <selection activeCell="B38" sqref="B38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237</v>
      </c>
      <c r="C8" s="131"/>
      <c r="D8" s="131"/>
      <c r="E8" s="131"/>
      <c r="F8" s="131"/>
      <c r="G8" s="131"/>
      <c r="H8" s="131"/>
      <c r="I8" s="258" t="s">
        <v>238</v>
      </c>
      <c r="J8" s="83"/>
      <c r="K8" s="131"/>
      <c r="L8" s="131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 t="s">
        <v>241</v>
      </c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303</v>
      </c>
      <c r="C9" s="109"/>
      <c r="D9" s="109"/>
      <c r="E9" s="109"/>
      <c r="F9" s="109"/>
      <c r="G9" s="109"/>
      <c r="H9" s="109"/>
      <c r="I9" s="80" t="s">
        <v>304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10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243</v>
      </c>
      <c r="C10" s="109"/>
      <c r="D10" s="109"/>
      <c r="E10" s="109"/>
      <c r="F10" s="109"/>
      <c r="G10" s="109"/>
      <c r="H10" s="109"/>
      <c r="I10" s="80" t="s">
        <v>244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kino_cd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10</v>
      </c>
      <c r="AE10" s="114" t="s">
        <v>241</v>
      </c>
      <c r="AF10" s="115" t="s">
        <v>305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306</v>
      </c>
      <c r="C11" s="109"/>
      <c r="D11" s="109"/>
      <c r="E11" s="109"/>
      <c r="F11" s="109"/>
      <c r="G11" s="109"/>
      <c r="H11" s="109"/>
      <c r="I11" s="80" t="s">
        <v>307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busho_kotei_auth_flg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308</v>
      </c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9" t="s">
        <v>309</v>
      </c>
      <c r="C12" s="109"/>
      <c r="D12" s="109"/>
      <c r="E12" s="109"/>
      <c r="F12" s="109"/>
      <c r="G12" s="109"/>
      <c r="H12" s="109"/>
      <c r="I12" s="80" t="s">
        <v>310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disp_siireuriage_auth_flg</v>
      </c>
      <c r="S12" s="109"/>
      <c r="T12" s="6"/>
      <c r="U12" s="6"/>
      <c r="V12" s="6"/>
      <c r="W12" s="6"/>
      <c r="X12" s="6"/>
      <c r="Y12" s="9" t="s">
        <v>239</v>
      </c>
      <c r="Z12" s="112"/>
      <c r="AA12" s="74" t="s">
        <v>240</v>
      </c>
      <c r="AB12" s="3"/>
      <c r="AC12" s="4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308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80" t="s">
        <v>286</v>
      </c>
      <c r="C13" s="109"/>
      <c r="D13" s="109"/>
      <c r="E13" s="109"/>
      <c r="F13" s="109"/>
      <c r="G13" s="109"/>
      <c r="H13" s="109"/>
      <c r="I13" s="80" t="s">
        <v>287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13">
        <v>1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288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311</v>
      </c>
      <c r="C14" s="109"/>
      <c r="D14" s="109"/>
      <c r="E14" s="109"/>
      <c r="F14" s="109"/>
      <c r="G14" s="109"/>
      <c r="H14" s="109"/>
      <c r="I14" s="80" t="s">
        <v>290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insert_user_cd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10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291</v>
      </c>
      <c r="C15" s="109"/>
      <c r="D15" s="109"/>
      <c r="E15" s="109"/>
      <c r="F15" s="109"/>
      <c r="G15" s="109"/>
      <c r="H15" s="109"/>
      <c r="I15" s="80" t="s">
        <v>292</v>
      </c>
      <c r="J15" s="120"/>
      <c r="K15" s="120"/>
      <c r="L15" s="120"/>
      <c r="M15" s="120"/>
      <c r="N15" s="120"/>
      <c r="O15" s="120"/>
      <c r="P15" s="120"/>
      <c r="Q15" s="120"/>
      <c r="R15" s="110" t="str">
        <f>VLOOKUP(B15,'項目一覧 (2)'!A:B,2,FALSE)</f>
        <v>insert_user_nm</v>
      </c>
      <c r="S15" s="120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30</v>
      </c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293</v>
      </c>
      <c r="C16" s="109"/>
      <c r="D16" s="109"/>
      <c r="E16" s="109"/>
      <c r="F16" s="109"/>
      <c r="G16" s="109"/>
      <c r="H16" s="109"/>
      <c r="I16" s="80" t="s">
        <v>294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9" t="s">
        <v>295</v>
      </c>
      <c r="Z16" s="112"/>
      <c r="AA16" s="74" t="s">
        <v>296</v>
      </c>
      <c r="AB16" s="3"/>
      <c r="AC16" s="4"/>
      <c r="AD16" s="113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297</v>
      </c>
      <c r="C17" s="109"/>
      <c r="D17" s="109"/>
      <c r="E17" s="109"/>
      <c r="F17" s="109"/>
      <c r="G17" s="109"/>
      <c r="H17" s="109"/>
      <c r="I17" s="80" t="s">
        <v>298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10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299</v>
      </c>
      <c r="C18" s="109"/>
      <c r="D18" s="109"/>
      <c r="E18" s="109"/>
      <c r="F18" s="109"/>
      <c r="G18" s="109"/>
      <c r="H18" s="109"/>
      <c r="I18" s="80" t="s">
        <v>300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09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47">
        <v>30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301</v>
      </c>
      <c r="C19" s="109"/>
      <c r="D19" s="109"/>
      <c r="E19" s="109"/>
      <c r="F19" s="109"/>
      <c r="G19" s="109"/>
      <c r="H19" s="109"/>
      <c r="I19" s="80" t="s">
        <v>302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11"/>
      <c r="T19" s="6"/>
      <c r="U19" s="6"/>
      <c r="V19" s="6"/>
      <c r="W19" s="6"/>
      <c r="X19" s="6"/>
      <c r="Y19" s="9" t="s">
        <v>295</v>
      </c>
      <c r="Z19" s="112"/>
      <c r="AA19" s="74" t="s">
        <v>296</v>
      </c>
      <c r="AB19" s="3"/>
      <c r="AC19" s="4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3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15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6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15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6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6"/>
      <c r="AP40" s="116"/>
      <c r="AQ40" s="116"/>
      <c r="AR40" s="116"/>
      <c r="AS40" s="117"/>
      <c r="AT40" s="151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6"/>
      <c r="AP41" s="116"/>
      <c r="AQ41" s="116"/>
      <c r="AR41" s="116"/>
      <c r="AS41" s="117"/>
      <c r="AT41" s="151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5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Y6:Z7"/>
    <mergeCell ref="AA6:AC7"/>
    <mergeCell ref="A6:A7"/>
    <mergeCell ref="B6:H7"/>
    <mergeCell ref="I6:Q7"/>
    <mergeCell ref="R6:X7"/>
    <mergeCell ref="AI6:AR6"/>
    <mergeCell ref="AS6:BD7"/>
    <mergeCell ref="AU1:AY1"/>
    <mergeCell ref="AZ1:BD1"/>
    <mergeCell ref="AZ2:BD2"/>
    <mergeCell ref="AU3:AY3"/>
    <mergeCell ref="AZ3:BD3"/>
    <mergeCell ref="AU4:AY4"/>
    <mergeCell ref="AZ4:BD4"/>
    <mergeCell ref="AD6:AD7"/>
    <mergeCell ref="AE6:AE7"/>
    <mergeCell ref="AF6:AF7"/>
    <mergeCell ref="AG6:AG7"/>
    <mergeCell ref="AH6:AH7"/>
    <mergeCell ref="A1:H4"/>
    <mergeCell ref="I1:Q1"/>
    <mergeCell ref="R1:X1"/>
    <mergeCell ref="Y1:AO1"/>
    <mergeCell ref="AP1:AT1"/>
    <mergeCell ref="I2:Q4"/>
    <mergeCell ref="R2:X4"/>
    <mergeCell ref="Y2:AO3"/>
    <mergeCell ref="AP2:AT2"/>
    <mergeCell ref="AP3:AT3"/>
    <mergeCell ref="Y4:AO4"/>
    <mergeCell ref="AP4:AT4"/>
  </mergeCells>
  <phoneticPr fontId="7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65537:AJ65539 Z983041:AJ983043 Z917505:AJ917507 Z851969:AJ851971 Z786433:AJ786435 Z720897:AJ720899 Z655361:AJ655363 Z589825:AJ589827 Z524289:AJ524291 Z458753:AJ458755 Z393217:AJ393219 Z327681:AJ327683 Z262145:AJ262147 Z196609:AJ196611 Z131073:AJ13107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600-000000000000}"/>
    <dataValidation type="list" allowBlank="1" showInputMessage="1" showErrorMessage="1" sqref="Y8:Z44" xr:uid="{00000000-0002-0000-0600-000001000000}">
      <formula1>"文字,数値,日付,時間"</formula1>
    </dataValidation>
    <dataValidation type="list" allowBlank="1" showInputMessage="1" showErrorMessage="1" sqref="AA8:AC44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BE284"/>
  <sheetViews>
    <sheetView showGridLines="0" topLeftCell="A13" zoomScaleNormal="100" zoomScaleSheetLayoutView="100" workbookViewId="0">
      <selection activeCell="AA39" sqref="AA39"/>
    </sheetView>
  </sheetViews>
  <sheetFormatPr defaultColWidth="2.625" defaultRowHeight="15" customHeight="1"/>
  <cols>
    <col min="1" max="1" width="4.625" style="22" customWidth="1"/>
    <col min="2" max="9" width="2.625" style="22"/>
    <col min="10" max="10" width="2.625" style="22" customWidth="1"/>
    <col min="11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58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303</v>
      </c>
      <c r="C9" s="109"/>
      <c r="D9" s="109"/>
      <c r="E9" s="109"/>
      <c r="F9" s="109"/>
      <c r="G9" s="109"/>
      <c r="H9" s="109"/>
      <c r="I9" s="80" t="s">
        <v>304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10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243</v>
      </c>
      <c r="C10" s="109"/>
      <c r="D10" s="109"/>
      <c r="E10" s="109"/>
      <c r="F10" s="109"/>
      <c r="G10" s="109"/>
      <c r="H10" s="109"/>
      <c r="I10" s="80" t="s">
        <v>244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kino_cd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10</v>
      </c>
      <c r="AE10" s="114" t="s">
        <v>241</v>
      </c>
      <c r="AF10" s="115" t="s">
        <v>305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80" t="s">
        <v>313</v>
      </c>
      <c r="C11" s="109"/>
      <c r="D11" s="109"/>
      <c r="E11" s="109"/>
      <c r="F11" s="109"/>
      <c r="G11" s="109"/>
      <c r="H11" s="109"/>
      <c r="I11" s="80" t="s">
        <v>314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busho_cd</v>
      </c>
      <c r="S11" s="109"/>
      <c r="T11" s="6"/>
      <c r="U11" s="6"/>
      <c r="V11" s="6"/>
      <c r="W11" s="6"/>
      <c r="X11" s="6"/>
      <c r="Y11" s="9" t="s">
        <v>252</v>
      </c>
      <c r="Z11" s="112"/>
      <c r="AA11" s="74" t="s">
        <v>240</v>
      </c>
      <c r="AB11" s="3"/>
      <c r="AC11" s="4"/>
      <c r="AD11" s="113">
        <v>4</v>
      </c>
      <c r="AE11" s="114" t="s">
        <v>241</v>
      </c>
      <c r="AF11" s="115" t="s">
        <v>315</v>
      </c>
      <c r="AG11" s="115" t="s">
        <v>233</v>
      </c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9" t="s">
        <v>316</v>
      </c>
      <c r="C12" s="109"/>
      <c r="D12" s="109"/>
      <c r="E12" s="109"/>
      <c r="F12" s="109"/>
      <c r="G12" s="109"/>
      <c r="H12" s="109"/>
      <c r="I12" s="80" t="s">
        <v>317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kotei_cd</v>
      </c>
      <c r="S12" s="109"/>
      <c r="T12" s="6"/>
      <c r="U12" s="6"/>
      <c r="V12" s="6"/>
      <c r="W12" s="6"/>
      <c r="X12" s="6"/>
      <c r="Y12" s="9" t="s">
        <v>239</v>
      </c>
      <c r="Z12" s="112"/>
      <c r="AA12" s="74" t="s">
        <v>240</v>
      </c>
      <c r="AB12" s="3"/>
      <c r="AC12" s="4"/>
      <c r="AD12" s="113">
        <v>4</v>
      </c>
      <c r="AE12" s="114" t="s">
        <v>241</v>
      </c>
      <c r="AF12" s="115" t="s">
        <v>318</v>
      </c>
      <c r="AG12" s="115" t="s">
        <v>233</v>
      </c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319</v>
      </c>
      <c r="C13" s="109"/>
      <c r="D13" s="109"/>
      <c r="E13" s="109"/>
      <c r="F13" s="109"/>
      <c r="G13" s="109"/>
      <c r="H13" s="109"/>
      <c r="I13" s="80" t="s">
        <v>320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henshu_auth_flg</v>
      </c>
      <c r="S13" s="109"/>
      <c r="T13" s="6"/>
      <c r="U13" s="6"/>
      <c r="V13" s="6"/>
      <c r="W13" s="6"/>
      <c r="X13" s="6"/>
      <c r="Y13" s="9" t="s">
        <v>239</v>
      </c>
      <c r="Z13" s="112"/>
      <c r="AA13" s="74" t="s">
        <v>240</v>
      </c>
      <c r="AB13" s="3"/>
      <c r="AC13" s="4"/>
      <c r="AD13" s="113">
        <v>1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308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286</v>
      </c>
      <c r="C14" s="109"/>
      <c r="D14" s="109"/>
      <c r="E14" s="109"/>
      <c r="F14" s="109"/>
      <c r="G14" s="109"/>
      <c r="H14" s="109"/>
      <c r="I14" s="80" t="s">
        <v>287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delete_flg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1</v>
      </c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48"/>
      <c r="AP14" s="148"/>
      <c r="AQ14" s="148"/>
      <c r="AR14" s="148"/>
      <c r="AS14" s="117" t="s">
        <v>288</v>
      </c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289</v>
      </c>
      <c r="C15" s="109"/>
      <c r="D15" s="109"/>
      <c r="E15" s="109"/>
      <c r="F15" s="109"/>
      <c r="G15" s="109"/>
      <c r="H15" s="109"/>
      <c r="I15" s="80" t="s">
        <v>290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insert_user_cd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10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291</v>
      </c>
      <c r="C16" s="109"/>
      <c r="D16" s="109"/>
      <c r="E16" s="109"/>
      <c r="F16" s="109"/>
      <c r="G16" s="109"/>
      <c r="H16" s="109"/>
      <c r="I16" s="80" t="s">
        <v>292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insert_user_nm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30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293</v>
      </c>
      <c r="C17" s="109"/>
      <c r="D17" s="109"/>
      <c r="E17" s="109"/>
      <c r="F17" s="109"/>
      <c r="G17" s="109"/>
      <c r="H17" s="109"/>
      <c r="I17" s="80" t="s">
        <v>294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insert_datetime</v>
      </c>
      <c r="S17" s="111"/>
      <c r="T17" s="6"/>
      <c r="U17" s="6"/>
      <c r="V17" s="6"/>
      <c r="W17" s="6"/>
      <c r="X17" s="6"/>
      <c r="Y17" s="9" t="s">
        <v>295</v>
      </c>
      <c r="Z17" s="112"/>
      <c r="AA17" s="74" t="s">
        <v>296</v>
      </c>
      <c r="AB17" s="3"/>
      <c r="AC17" s="4"/>
      <c r="AD17" s="113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297</v>
      </c>
      <c r="C18" s="109"/>
      <c r="D18" s="109"/>
      <c r="E18" s="109"/>
      <c r="F18" s="109"/>
      <c r="G18" s="109"/>
      <c r="H18" s="109"/>
      <c r="I18" s="80" t="s">
        <v>298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update_user_cd</v>
      </c>
      <c r="S18" s="109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47">
        <v>10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299</v>
      </c>
      <c r="C19" s="109"/>
      <c r="D19" s="109"/>
      <c r="E19" s="109"/>
      <c r="F19" s="109"/>
      <c r="G19" s="109"/>
      <c r="H19" s="109"/>
      <c r="I19" s="80" t="s">
        <v>300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update_user_nm</v>
      </c>
      <c r="S19" s="109"/>
      <c r="T19" s="6"/>
      <c r="U19" s="6"/>
      <c r="V19" s="6"/>
      <c r="W19" s="6"/>
      <c r="X19" s="6"/>
      <c r="Y19" s="9" t="s">
        <v>252</v>
      </c>
      <c r="Z19" s="112"/>
      <c r="AA19" s="74" t="s">
        <v>240</v>
      </c>
      <c r="AB19" s="3"/>
      <c r="AC19" s="4"/>
      <c r="AD19" s="147">
        <v>30</v>
      </c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>
        <f>IF(B20="","",COUNTA($B$8:B20))</f>
        <v>13</v>
      </c>
      <c r="B20" s="74" t="s">
        <v>321</v>
      </c>
      <c r="C20" s="3"/>
      <c r="D20" s="3"/>
      <c r="E20" s="3"/>
      <c r="F20" s="3"/>
      <c r="G20" s="3"/>
      <c r="H20" s="3"/>
      <c r="I20" s="80" t="s">
        <v>302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update_datetime</v>
      </c>
      <c r="S20" s="109"/>
      <c r="T20" s="6"/>
      <c r="U20" s="6"/>
      <c r="V20" s="6"/>
      <c r="W20" s="6"/>
      <c r="X20" s="6"/>
      <c r="Y20" s="9" t="s">
        <v>295</v>
      </c>
      <c r="Z20" s="112"/>
      <c r="AA20" s="74" t="s">
        <v>296</v>
      </c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52"/>
      <c r="AU20" s="152"/>
      <c r="AV20" s="152"/>
      <c r="AW20" s="152"/>
      <c r="AX20" s="152"/>
      <c r="AY20" s="152"/>
      <c r="AZ20" s="152"/>
      <c r="BA20" s="152"/>
      <c r="BB20" s="152"/>
      <c r="BC20" s="152"/>
      <c r="BD20" s="153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9"/>
      <c r="C21" s="3"/>
      <c r="D21" s="3"/>
      <c r="E21" s="3"/>
      <c r="F21" s="3"/>
      <c r="G21" s="3"/>
      <c r="H21" s="3"/>
      <c r="I21" s="80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3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74"/>
      <c r="C22" s="109"/>
      <c r="D22" s="109"/>
      <c r="E22" s="109"/>
      <c r="F22" s="109"/>
      <c r="G22" s="109"/>
      <c r="H22" s="109"/>
      <c r="I22" s="80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80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4.25">
      <c r="A24" s="145" t="str">
        <f>IF(B24="","",COUNTA($B$8:B24))</f>
        <v/>
      </c>
      <c r="B24" s="74"/>
      <c r="C24" s="3"/>
      <c r="D24" s="3"/>
      <c r="E24" s="3"/>
      <c r="F24" s="3"/>
      <c r="G24" s="3"/>
      <c r="H24" s="3"/>
      <c r="I24" s="80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80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80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80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80"/>
      <c r="J28" s="111"/>
      <c r="K28" s="111"/>
      <c r="L28" s="111"/>
      <c r="M28" s="111"/>
      <c r="N28" s="111"/>
      <c r="O28" s="111"/>
      <c r="P28" s="111"/>
      <c r="Q28" s="111"/>
      <c r="R28" s="110"/>
      <c r="S28" s="111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80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80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5" customHeight="1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80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80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80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15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6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80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80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80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80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80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15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6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80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80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4.25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80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4.25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80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80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15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6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80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U1:AY1"/>
    <mergeCell ref="AS6:BD7"/>
    <mergeCell ref="AH6:AH7"/>
    <mergeCell ref="AI6:AR6"/>
    <mergeCell ref="AU4:AY4"/>
    <mergeCell ref="AZ4:BD4"/>
    <mergeCell ref="AZ1:BD1"/>
    <mergeCell ref="AZ2:BD2"/>
    <mergeCell ref="AU3:AY3"/>
    <mergeCell ref="AZ3:BD3"/>
    <mergeCell ref="AP1:AT1"/>
    <mergeCell ref="AP2:AT2"/>
    <mergeCell ref="AP3:AT3"/>
    <mergeCell ref="AP4:AT4"/>
    <mergeCell ref="A1:H4"/>
    <mergeCell ref="I1:Q1"/>
    <mergeCell ref="R1:X1"/>
    <mergeCell ref="Y1:AO1"/>
    <mergeCell ref="I2:Q4"/>
    <mergeCell ref="R2:X4"/>
    <mergeCell ref="Y2:AO3"/>
    <mergeCell ref="Y4:AO4"/>
    <mergeCell ref="A6:A7"/>
    <mergeCell ref="B6:H7"/>
    <mergeCell ref="I6:Q7"/>
    <mergeCell ref="AF6:AF7"/>
    <mergeCell ref="AG6:AG7"/>
    <mergeCell ref="R6:X7"/>
    <mergeCell ref="Y6:Z7"/>
    <mergeCell ref="AA6:AC7"/>
    <mergeCell ref="AD6:AD7"/>
    <mergeCell ref="AE6:AE7"/>
  </mergeCells>
  <phoneticPr fontId="7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700-000000000000}"/>
    <dataValidation type="list" allowBlank="1" showInputMessage="1" showErrorMessage="1" sqref="Y8:Z44" xr:uid="{00000000-0002-0000-0700-000001000000}">
      <formula1>"文字,数値,日付,時間"</formula1>
    </dataValidation>
    <dataValidation type="list" allowBlank="1" showInputMessage="1" showErrorMessage="1" sqref="AA8:AC44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0">
    <pageSetUpPr autoPageBreaks="0"/>
  </sheetPr>
  <dimension ref="A1:BG290"/>
  <sheetViews>
    <sheetView showGridLines="0" zoomScale="130" zoomScaleNormal="130" zoomScaleSheetLayoutView="100" workbookViewId="0">
      <selection activeCell="U13" sqref="U13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44" width="2.625" style="47"/>
    <col min="45" max="45" width="4.875" style="47" bestFit="1" customWidth="1"/>
    <col min="46" max="56" width="2.625" style="47"/>
    <col min="57" max="58" width="2.625" style="22"/>
    <col min="59" max="59" width="8.375" style="22" bestFit="1" customWidth="1"/>
    <col min="60" max="16384" width="2.625" style="22"/>
  </cols>
  <sheetData>
    <row r="1" spans="1:58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8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8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8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8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498" t="s">
        <v>227</v>
      </c>
      <c r="S6" s="499"/>
      <c r="T6" s="499"/>
      <c r="U6" s="499"/>
      <c r="V6" s="499"/>
      <c r="W6" s="499"/>
      <c r="X6" s="500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8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498"/>
      <c r="S7" s="499"/>
      <c r="T7" s="499"/>
      <c r="U7" s="499"/>
      <c r="V7" s="499"/>
      <c r="W7" s="499"/>
      <c r="X7" s="500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8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207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8" s="1" customFormat="1" ht="15" customHeight="1">
      <c r="A9" s="161">
        <f>IF(B9="","",COUNTA($B$8:B9))</f>
        <v>2</v>
      </c>
      <c r="B9" s="9" t="s">
        <v>322</v>
      </c>
      <c r="C9" s="109"/>
      <c r="D9" s="109"/>
      <c r="E9" s="109"/>
      <c r="F9" s="109"/>
      <c r="G9" s="109"/>
      <c r="H9" s="109"/>
      <c r="I9" s="110" t="s">
        <v>323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hinshu_cd</v>
      </c>
      <c r="S9" s="109"/>
      <c r="T9" s="6"/>
      <c r="U9" s="6"/>
      <c r="V9" s="6"/>
      <c r="W9" s="6"/>
      <c r="X9" s="7"/>
      <c r="Y9" s="9" t="s">
        <v>239</v>
      </c>
      <c r="Z9" s="112"/>
      <c r="AA9" s="74" t="s">
        <v>240</v>
      </c>
      <c r="AB9" s="3"/>
      <c r="AC9" s="4"/>
      <c r="AD9" s="113">
        <v>20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83" si="0">IF(I9&lt;&gt;R9,1,0)</f>
        <v>0</v>
      </c>
    </row>
    <row r="10" spans="1:58" s="1" customFormat="1" ht="15" customHeight="1">
      <c r="A10" s="161">
        <f>IF(B10="","",COUNTA($B$8:B10))</f>
        <v>3</v>
      </c>
      <c r="B10" s="5" t="s">
        <v>324</v>
      </c>
      <c r="C10" s="109"/>
      <c r="D10" s="109"/>
      <c r="E10" s="109"/>
      <c r="F10" s="109"/>
      <c r="G10" s="109"/>
      <c r="H10" s="109"/>
      <c r="I10" s="110" t="s">
        <v>325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hinshu_daibunrui_cd</v>
      </c>
      <c r="S10" s="109"/>
      <c r="T10" s="6"/>
      <c r="U10" s="6"/>
      <c r="V10" s="6"/>
      <c r="W10" s="6"/>
      <c r="X10" s="7"/>
      <c r="Y10" s="9" t="s">
        <v>239</v>
      </c>
      <c r="Z10" s="112"/>
      <c r="AA10" s="74" t="s">
        <v>240</v>
      </c>
      <c r="AB10" s="3"/>
      <c r="AC10" s="4"/>
      <c r="AD10" s="113">
        <v>2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8" s="1" customFormat="1" ht="15" customHeight="1">
      <c r="A11" s="161">
        <f>IF(B11="","",COUNTA($B$8:B11))</f>
        <v>4</v>
      </c>
      <c r="B11" s="9" t="s">
        <v>326</v>
      </c>
      <c r="C11" s="109"/>
      <c r="D11" s="109"/>
      <c r="E11" s="109"/>
      <c r="F11" s="109"/>
      <c r="G11" s="109"/>
      <c r="H11" s="109"/>
      <c r="I11" s="110" t="s">
        <v>327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hinshu_chubunrui_cd</v>
      </c>
      <c r="S11" s="109"/>
      <c r="T11" s="6"/>
      <c r="U11" s="6"/>
      <c r="V11" s="6"/>
      <c r="W11" s="6"/>
      <c r="X11" s="7"/>
      <c r="Y11" s="9" t="s">
        <v>239</v>
      </c>
      <c r="Z11" s="112"/>
      <c r="AA11" s="74" t="s">
        <v>240</v>
      </c>
      <c r="AB11" s="3"/>
      <c r="AC11" s="4"/>
      <c r="AD11" s="113">
        <v>2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8" s="1" customFormat="1" ht="15" customHeight="1">
      <c r="A12" s="161">
        <f>IF(B12="","",COUNTA($B$8:B12))</f>
        <v>5</v>
      </c>
      <c r="B12" s="80" t="s">
        <v>328</v>
      </c>
      <c r="C12" s="109"/>
      <c r="D12" s="109"/>
      <c r="E12" s="109"/>
      <c r="F12" s="109"/>
      <c r="G12" s="109"/>
      <c r="H12" s="109"/>
      <c r="I12" s="110" t="s">
        <v>329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hinshu_nm</v>
      </c>
      <c r="S12" s="109"/>
      <c r="T12" s="6"/>
      <c r="U12" s="6"/>
      <c r="V12" s="6"/>
      <c r="W12" s="6"/>
      <c r="X12" s="7"/>
      <c r="Y12" s="9" t="s">
        <v>252</v>
      </c>
      <c r="Z12" s="112"/>
      <c r="AA12" s="74" t="s">
        <v>240</v>
      </c>
      <c r="AB12" s="3"/>
      <c r="AC12" s="4"/>
      <c r="AD12" s="113">
        <v>30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8" s="1" customFormat="1" ht="15" customHeight="1">
      <c r="A13" s="161">
        <f>IF(B13="","",COUNTA($B$8:B13))</f>
        <v>6</v>
      </c>
      <c r="B13" s="288" t="s">
        <v>330</v>
      </c>
      <c r="C13" s="164"/>
      <c r="D13" s="164"/>
      <c r="E13" s="164"/>
      <c r="F13" s="164"/>
      <c r="G13" s="164"/>
      <c r="H13" s="164"/>
      <c r="I13" s="165" t="s">
        <v>331</v>
      </c>
      <c r="J13" s="166"/>
      <c r="K13" s="166"/>
      <c r="L13" s="166"/>
      <c r="M13" s="166"/>
      <c r="N13" s="166"/>
      <c r="O13" s="166"/>
      <c r="P13" s="166"/>
      <c r="Q13" s="166"/>
      <c r="R13" s="165" t="e">
        <f>VLOOKUP(B13,'項目一覧 (2)'!A:B,2,FALSE)</f>
        <v>#N/A</v>
      </c>
      <c r="S13" s="164"/>
      <c r="T13" s="167"/>
      <c r="U13" s="167"/>
      <c r="V13" s="167"/>
      <c r="W13" s="167"/>
      <c r="X13" s="168"/>
      <c r="Y13" s="163" t="s">
        <v>252</v>
      </c>
      <c r="Z13" s="240"/>
      <c r="AA13" s="169" t="s">
        <v>240</v>
      </c>
      <c r="AB13" s="170"/>
      <c r="AC13" s="171"/>
      <c r="AD13" s="239">
        <v>15</v>
      </c>
      <c r="AE13" s="255" t="s">
        <v>241</v>
      </c>
      <c r="AF13" s="242"/>
      <c r="AG13" s="242"/>
      <c r="AH13" s="242"/>
      <c r="AI13" s="242"/>
      <c r="AJ13" s="242"/>
      <c r="AK13" s="242"/>
      <c r="AL13" s="242"/>
      <c r="AM13" s="242"/>
      <c r="AN13" s="242"/>
      <c r="AO13" s="243"/>
      <c r="AP13" s="243"/>
      <c r="AQ13" s="243"/>
      <c r="AR13" s="243"/>
      <c r="AS13" s="244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7"/>
      <c r="BE13" s="1" t="e">
        <f t="shared" ref="BE13" si="1">IF(I13&lt;&gt;R13,1,0)</f>
        <v>#N/A</v>
      </c>
    </row>
    <row r="14" spans="1:58" s="1" customFormat="1" ht="15" customHeight="1">
      <c r="A14" s="161">
        <f>IF(B14="","",COUNTA($B$8:B14))</f>
        <v>7</v>
      </c>
      <c r="B14" s="9" t="s">
        <v>332</v>
      </c>
      <c r="C14" s="109"/>
      <c r="D14" s="109"/>
      <c r="E14" s="109"/>
      <c r="F14" s="109"/>
      <c r="G14" s="109"/>
      <c r="H14" s="109"/>
      <c r="I14" s="110" t="s">
        <v>333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hinshu_eng_nm</v>
      </c>
      <c r="S14" s="109"/>
      <c r="T14" s="6"/>
      <c r="U14" s="6"/>
      <c r="V14" s="6"/>
      <c r="W14" s="6"/>
      <c r="X14" s="7"/>
      <c r="Y14" s="9" t="s">
        <v>252</v>
      </c>
      <c r="Z14" s="112"/>
      <c r="AA14" s="74" t="s">
        <v>334</v>
      </c>
      <c r="AB14" s="3"/>
      <c r="AC14" s="4"/>
      <c r="AD14" s="113">
        <v>40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8" s="1" customFormat="1" ht="15" customHeight="1">
      <c r="A15" s="161">
        <f>IF(B15="","",COUNTA($B$8:B15))</f>
        <v>8</v>
      </c>
      <c r="B15" s="9" t="s">
        <v>335</v>
      </c>
      <c r="C15" s="109"/>
      <c r="D15" s="109"/>
      <c r="E15" s="109"/>
      <c r="F15" s="109"/>
      <c r="G15" s="109"/>
      <c r="H15" s="109"/>
      <c r="I15" s="110" t="s">
        <v>336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 xml:space="preserve">hinshu_kbn </v>
      </c>
      <c r="S15" s="109"/>
      <c r="T15" s="6"/>
      <c r="U15" s="6"/>
      <c r="V15" s="6"/>
      <c r="W15" s="6"/>
      <c r="X15" s="7"/>
      <c r="Y15" s="9" t="s">
        <v>252</v>
      </c>
      <c r="Z15" s="112"/>
      <c r="AA15" s="74" t="s">
        <v>240</v>
      </c>
      <c r="AB15" s="3"/>
      <c r="AC15" s="4"/>
      <c r="AD15" s="113">
        <v>1</v>
      </c>
      <c r="AE15" s="114"/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 t="s">
        <v>337</v>
      </c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ref="BE15:BE16" si="2">IF(I15&lt;&gt;R15,1,0)</f>
        <v>0</v>
      </c>
    </row>
    <row r="16" spans="1:58" s="1" customFormat="1" ht="15" customHeight="1">
      <c r="A16" s="161">
        <f>IF(B16="","",COUNTA($B$8:B16))</f>
        <v>9</v>
      </c>
      <c r="B16" s="163" t="s">
        <v>338</v>
      </c>
      <c r="C16" s="164"/>
      <c r="D16" s="164"/>
      <c r="E16" s="164"/>
      <c r="F16" s="164"/>
      <c r="G16" s="164"/>
      <c r="H16" s="164"/>
      <c r="I16" s="165" t="s">
        <v>339</v>
      </c>
      <c r="J16" s="166"/>
      <c r="K16" s="166"/>
      <c r="L16" s="166"/>
      <c r="M16" s="166"/>
      <c r="N16" s="166"/>
      <c r="O16" s="166"/>
      <c r="P16" s="166"/>
      <c r="Q16" s="166"/>
      <c r="R16" s="163" t="s">
        <v>338</v>
      </c>
      <c r="S16" s="164"/>
      <c r="T16" s="167"/>
      <c r="U16" s="167"/>
      <c r="V16" s="167"/>
      <c r="W16" s="167"/>
      <c r="X16" s="168"/>
      <c r="Y16" s="163" t="s">
        <v>252</v>
      </c>
      <c r="Z16" s="240"/>
      <c r="AA16" s="169" t="s">
        <v>240</v>
      </c>
      <c r="AB16" s="170"/>
      <c r="AC16" s="171"/>
      <c r="AD16" s="239">
        <v>1</v>
      </c>
      <c r="AE16" s="255"/>
      <c r="AF16" s="242"/>
      <c r="AG16" s="242"/>
      <c r="AH16" s="242"/>
      <c r="AI16" s="242"/>
      <c r="AJ16" s="242"/>
      <c r="AK16" s="242"/>
      <c r="AL16" s="242"/>
      <c r="AM16" s="242"/>
      <c r="AN16" s="242"/>
      <c r="AO16" s="243"/>
      <c r="AP16" s="243"/>
      <c r="AQ16" s="243"/>
      <c r="AR16" s="243"/>
      <c r="AS16" s="350" t="s">
        <v>340</v>
      </c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7"/>
      <c r="BE16" s="1">
        <f t="shared" si="2"/>
        <v>1</v>
      </c>
      <c r="BF16" s="1" t="s">
        <v>341</v>
      </c>
    </row>
    <row r="17" spans="1:59" s="1" customFormat="1" ht="15" customHeight="1">
      <c r="A17" s="161">
        <f>IF(B17="","",COUNTA($B$8:B17))</f>
        <v>10</v>
      </c>
      <c r="B17" s="163" t="s">
        <v>342</v>
      </c>
      <c r="C17" s="164"/>
      <c r="D17" s="164"/>
      <c r="E17" s="164"/>
      <c r="F17" s="164"/>
      <c r="G17" s="164"/>
      <c r="H17" s="164"/>
      <c r="I17" s="165" t="s">
        <v>343</v>
      </c>
      <c r="J17" s="166"/>
      <c r="K17" s="166"/>
      <c r="L17" s="166"/>
      <c r="M17" s="166"/>
      <c r="N17" s="166"/>
      <c r="O17" s="166"/>
      <c r="P17" s="166"/>
      <c r="Q17" s="166"/>
      <c r="R17" s="163" t="s">
        <v>342</v>
      </c>
      <c r="S17" s="164"/>
      <c r="T17" s="167"/>
      <c r="U17" s="167"/>
      <c r="V17" s="167"/>
      <c r="W17" s="167"/>
      <c r="X17" s="168"/>
      <c r="Y17" s="163" t="s">
        <v>252</v>
      </c>
      <c r="Z17" s="240"/>
      <c r="AA17" s="169" t="s">
        <v>240</v>
      </c>
      <c r="AB17" s="170"/>
      <c r="AC17" s="171"/>
      <c r="AD17" s="239">
        <v>1</v>
      </c>
      <c r="AE17" s="255"/>
      <c r="AF17" s="242"/>
      <c r="AG17" s="242"/>
      <c r="AH17" s="242"/>
      <c r="AI17" s="242"/>
      <c r="AJ17" s="242"/>
      <c r="AK17" s="242"/>
      <c r="AL17" s="242"/>
      <c r="AM17" s="242"/>
      <c r="AN17" s="242"/>
      <c r="AO17" s="243"/>
      <c r="AP17" s="243"/>
      <c r="AQ17" s="243"/>
      <c r="AR17" s="243"/>
      <c r="AS17" s="350" t="s">
        <v>344</v>
      </c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  <c r="BD17" s="247"/>
      <c r="BE17" s="1">
        <f t="shared" si="0"/>
        <v>1</v>
      </c>
      <c r="BF17" s="1" t="s">
        <v>341</v>
      </c>
    </row>
    <row r="18" spans="1:59" s="1" customFormat="1" ht="15" customHeight="1">
      <c r="A18" s="161">
        <f>IF(B18="","",COUNTA($B$8:B18))</f>
        <v>11</v>
      </c>
      <c r="B18" s="9" t="s">
        <v>345</v>
      </c>
      <c r="C18" s="109"/>
      <c r="D18" s="109"/>
      <c r="E18" s="109"/>
      <c r="F18" s="109"/>
      <c r="G18" s="109"/>
      <c r="H18" s="109"/>
      <c r="I18" s="110" t="s">
        <v>346</v>
      </c>
      <c r="J18" s="6"/>
      <c r="K18" s="111"/>
      <c r="L18" s="111"/>
      <c r="M18" s="111"/>
      <c r="N18" s="111"/>
      <c r="O18" s="111"/>
      <c r="P18" s="111"/>
      <c r="Q18" s="111"/>
      <c r="R18" s="110" t="s">
        <v>346</v>
      </c>
      <c r="S18" s="111"/>
      <c r="T18" s="109"/>
      <c r="U18" s="6"/>
      <c r="V18" s="6"/>
      <c r="W18" s="6"/>
      <c r="X18" s="7"/>
      <c r="Y18" s="9" t="s">
        <v>252</v>
      </c>
      <c r="Z18" s="112"/>
      <c r="AA18" s="74" t="s">
        <v>240</v>
      </c>
      <c r="AB18" s="3"/>
      <c r="AC18" s="3"/>
      <c r="AD18" s="128">
        <v>13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 t="s">
        <v>347</v>
      </c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>IF(I18&lt;&gt;R18,1,0)</f>
        <v>0</v>
      </c>
      <c r="BF18" s="1" t="s">
        <v>348</v>
      </c>
      <c r="BG18" s="397">
        <v>45226</v>
      </c>
    </row>
    <row r="19" spans="1:59" s="1" customFormat="1" ht="15" customHeight="1">
      <c r="A19" s="161">
        <f>IF(B19="","",COUNTA($B$8:B19))</f>
        <v>12</v>
      </c>
      <c r="B19" s="9" t="s">
        <v>349</v>
      </c>
      <c r="C19" s="109"/>
      <c r="D19" s="109"/>
      <c r="E19" s="109"/>
      <c r="F19" s="109"/>
      <c r="G19" s="109"/>
      <c r="H19" s="109"/>
      <c r="I19" s="110" t="s">
        <v>350</v>
      </c>
      <c r="J19" s="120"/>
      <c r="K19" s="120"/>
      <c r="L19" s="120"/>
      <c r="M19" s="120"/>
      <c r="N19" s="120"/>
      <c r="O19" s="120"/>
      <c r="P19" s="120"/>
      <c r="Q19" s="120"/>
      <c r="R19" s="110" t="str">
        <f>VLOOKUP(B19,'項目一覧 (2)'!A:B,2,FALSE)</f>
        <v>seihin_bunrui_cd_1</v>
      </c>
      <c r="S19" s="120"/>
      <c r="T19" s="6"/>
      <c r="U19" s="6"/>
      <c r="V19" s="6"/>
      <c r="W19" s="6"/>
      <c r="X19" s="7"/>
      <c r="Y19" s="9" t="s">
        <v>252</v>
      </c>
      <c r="Z19" s="112"/>
      <c r="AA19" s="74" t="s">
        <v>240</v>
      </c>
      <c r="AB19" s="3"/>
      <c r="AC19" s="4"/>
      <c r="AD19" s="113">
        <v>2</v>
      </c>
      <c r="AE19" s="114" t="s">
        <v>241</v>
      </c>
      <c r="AF19" s="115"/>
      <c r="AG19" s="115"/>
      <c r="AH19" s="115"/>
      <c r="AI19" s="115"/>
      <c r="AJ19" s="115"/>
      <c r="AK19" s="115"/>
      <c r="AL19" s="115"/>
      <c r="AM19" s="115"/>
      <c r="AN19" s="115"/>
      <c r="AO19" s="116"/>
      <c r="AP19" s="116"/>
      <c r="AQ19" s="116"/>
      <c r="AR19" s="116"/>
      <c r="AS19" s="117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9" s="1" customFormat="1" ht="15" customHeight="1">
      <c r="A20" s="161">
        <f>IF(B20="","",COUNTA($B$8:B20))</f>
        <v>13</v>
      </c>
      <c r="B20" s="9" t="s">
        <v>351</v>
      </c>
      <c r="C20" s="109"/>
      <c r="D20" s="109"/>
      <c r="E20" s="109"/>
      <c r="F20" s="109"/>
      <c r="G20" s="109"/>
      <c r="H20" s="109"/>
      <c r="I20" s="110" t="s">
        <v>352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seihin_bunrui_cd_2</v>
      </c>
      <c r="S20" s="109"/>
      <c r="T20" s="6"/>
      <c r="U20" s="6"/>
      <c r="V20" s="6"/>
      <c r="W20" s="6"/>
      <c r="X20" s="7"/>
      <c r="Y20" s="9" t="s">
        <v>252</v>
      </c>
      <c r="Z20" s="112"/>
      <c r="AA20" s="74" t="s">
        <v>240</v>
      </c>
      <c r="AB20" s="3"/>
      <c r="AC20" s="4"/>
      <c r="AD20" s="113">
        <v>2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9" s="1" customFormat="1" ht="15" customHeight="1">
      <c r="A21" s="161">
        <f>IF(B21="","",COUNTA($B$8:B21))</f>
        <v>14</v>
      </c>
      <c r="B21" s="9" t="s">
        <v>353</v>
      </c>
      <c r="C21" s="109"/>
      <c r="D21" s="109"/>
      <c r="E21" s="109"/>
      <c r="F21" s="109"/>
      <c r="G21" s="109"/>
      <c r="H21" s="109"/>
      <c r="I21" s="110" t="s">
        <v>354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seihin_bunrui_cd_3</v>
      </c>
      <c r="S21" s="109"/>
      <c r="T21" s="6"/>
      <c r="U21" s="6"/>
      <c r="V21" s="6"/>
      <c r="W21" s="6"/>
      <c r="X21" s="7"/>
      <c r="Y21" s="9" t="s">
        <v>252</v>
      </c>
      <c r="Z21" s="112"/>
      <c r="AA21" s="74" t="s">
        <v>240</v>
      </c>
      <c r="AB21" s="3"/>
      <c r="AC21" s="4"/>
      <c r="AD21" s="113">
        <v>2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9" s="1" customFormat="1" ht="15" customHeight="1">
      <c r="A22" s="161">
        <f>IF(B22="","",COUNTA($B$8:B22))</f>
        <v>15</v>
      </c>
      <c r="B22" s="9" t="s">
        <v>355</v>
      </c>
      <c r="C22" s="109"/>
      <c r="D22" s="109"/>
      <c r="E22" s="109"/>
      <c r="F22" s="109"/>
      <c r="G22" s="109"/>
      <c r="H22" s="109"/>
      <c r="I22" s="110" t="s">
        <v>356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seihin_bunrui_cd_4</v>
      </c>
      <c r="S22" s="109"/>
      <c r="T22" s="6"/>
      <c r="U22" s="6"/>
      <c r="V22" s="6"/>
      <c r="W22" s="6"/>
      <c r="X22" s="7"/>
      <c r="Y22" s="9" t="s">
        <v>252</v>
      </c>
      <c r="Z22" s="112"/>
      <c r="AA22" s="74" t="s">
        <v>240</v>
      </c>
      <c r="AB22" s="3"/>
      <c r="AC22" s="4"/>
      <c r="AD22" s="113">
        <v>2</v>
      </c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9" s="1" customFormat="1" ht="15" customHeight="1">
      <c r="A23" s="161">
        <f>IF(B23="","",COUNTA($B$8:B23))</f>
        <v>16</v>
      </c>
      <c r="B23" s="9" t="s">
        <v>357</v>
      </c>
      <c r="C23" s="109"/>
      <c r="D23" s="109"/>
      <c r="E23" s="109"/>
      <c r="F23" s="109"/>
      <c r="G23" s="109"/>
      <c r="H23" s="109"/>
      <c r="I23" s="110" t="s">
        <v>358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seihin_bunrui_cd_5</v>
      </c>
      <c r="S23" s="111"/>
      <c r="T23" s="6"/>
      <c r="U23" s="6"/>
      <c r="V23" s="6"/>
      <c r="W23" s="6"/>
      <c r="X23" s="7"/>
      <c r="Y23" s="9" t="s">
        <v>252</v>
      </c>
      <c r="Z23" s="112"/>
      <c r="AA23" s="74" t="s">
        <v>240</v>
      </c>
      <c r="AB23" s="3"/>
      <c r="AC23" s="4"/>
      <c r="AD23" s="113">
        <v>2</v>
      </c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9" s="1" customFormat="1" ht="15" customHeight="1">
      <c r="A24" s="161">
        <f>IF(B24="","",COUNTA($B$8:B24))</f>
        <v>17</v>
      </c>
      <c r="B24" s="9" t="s">
        <v>359</v>
      </c>
      <c r="C24" s="109"/>
      <c r="D24" s="109"/>
      <c r="E24" s="109"/>
      <c r="F24" s="109"/>
      <c r="G24" s="109"/>
      <c r="H24" s="109"/>
      <c r="I24" s="110" t="s">
        <v>360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seihin_bunrui_cd_6</v>
      </c>
      <c r="S24" s="109"/>
      <c r="T24" s="6"/>
      <c r="U24" s="6"/>
      <c r="V24" s="6"/>
      <c r="W24" s="6"/>
      <c r="X24" s="7"/>
      <c r="Y24" s="9" t="s">
        <v>252</v>
      </c>
      <c r="Z24" s="112"/>
      <c r="AA24" s="74" t="s">
        <v>240</v>
      </c>
      <c r="AB24" s="3"/>
      <c r="AC24" s="4"/>
      <c r="AD24" s="113">
        <v>2</v>
      </c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9" s="1" customFormat="1" ht="15" customHeight="1">
      <c r="A25" s="161">
        <f>IF(B25="","",COUNTA($B$8:B25))</f>
        <v>18</v>
      </c>
      <c r="B25" s="9" t="s">
        <v>361</v>
      </c>
      <c r="C25" s="109"/>
      <c r="D25" s="109"/>
      <c r="E25" s="109"/>
      <c r="F25" s="109"/>
      <c r="G25" s="109"/>
      <c r="H25" s="109"/>
      <c r="I25" s="110" t="s">
        <v>362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seihin_bunrui_cd_7</v>
      </c>
      <c r="S25" s="111"/>
      <c r="T25" s="6"/>
      <c r="U25" s="6"/>
      <c r="V25" s="6"/>
      <c r="W25" s="6"/>
      <c r="X25" s="7"/>
      <c r="Y25" s="9" t="s">
        <v>252</v>
      </c>
      <c r="Z25" s="112"/>
      <c r="AA25" s="74" t="s">
        <v>240</v>
      </c>
      <c r="AB25" s="3"/>
      <c r="AC25" s="4"/>
      <c r="AD25" s="113">
        <v>2</v>
      </c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9" s="1" customFormat="1" ht="15" customHeight="1">
      <c r="A26" s="161">
        <f>IF(B26="","",COUNTA($B$8:B26))</f>
        <v>19</v>
      </c>
      <c r="B26" s="9" t="s">
        <v>363</v>
      </c>
      <c r="C26" s="109"/>
      <c r="D26" s="109"/>
      <c r="E26" s="109"/>
      <c r="F26" s="109"/>
      <c r="G26" s="109"/>
      <c r="H26" s="109"/>
      <c r="I26" s="110" t="s">
        <v>364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zaiko_kanri_kbn</v>
      </c>
      <c r="S26" s="109"/>
      <c r="T26" s="6"/>
      <c r="U26" s="6"/>
      <c r="V26" s="6"/>
      <c r="W26" s="6"/>
      <c r="X26" s="7"/>
      <c r="Y26" s="9" t="s">
        <v>252</v>
      </c>
      <c r="Z26" s="112"/>
      <c r="AA26" s="74" t="s">
        <v>240</v>
      </c>
      <c r="AB26" s="3"/>
      <c r="AC26" s="4"/>
      <c r="AD26" s="113">
        <v>1</v>
      </c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 t="s">
        <v>365</v>
      </c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9" s="1" customFormat="1" ht="15" customHeight="1">
      <c r="A27" s="161">
        <f>IF(B27="","",COUNTA($B$8:B27))</f>
        <v>20</v>
      </c>
      <c r="B27" s="9" t="s">
        <v>366</v>
      </c>
      <c r="C27" s="109"/>
      <c r="D27" s="109"/>
      <c r="E27" s="109"/>
      <c r="F27" s="109"/>
      <c r="G27" s="109"/>
      <c r="H27" s="109"/>
      <c r="I27" s="110" t="s">
        <v>367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seihin_no</v>
      </c>
      <c r="S27" s="109"/>
      <c r="T27" s="6"/>
      <c r="U27" s="6"/>
      <c r="V27" s="6"/>
      <c r="W27" s="6"/>
      <c r="X27" s="7"/>
      <c r="Y27" s="9" t="s">
        <v>252</v>
      </c>
      <c r="Z27" s="112"/>
      <c r="AA27" s="74" t="s">
        <v>240</v>
      </c>
      <c r="AB27" s="3"/>
      <c r="AC27" s="4"/>
      <c r="AD27" s="113">
        <v>5</v>
      </c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ref="BE27" si="3">IF(I27&lt;&gt;R27,1,0)</f>
        <v>0</v>
      </c>
    </row>
    <row r="28" spans="1:59" s="1" customFormat="1" ht="15" customHeight="1">
      <c r="A28" s="161">
        <f>IF(B28="","",COUNTA($B$8:B28))</f>
        <v>21</v>
      </c>
      <c r="B28" s="9" t="s">
        <v>368</v>
      </c>
      <c r="C28" s="109"/>
      <c r="D28" s="109"/>
      <c r="E28" s="109"/>
      <c r="F28" s="109"/>
      <c r="G28" s="109"/>
      <c r="H28" s="109"/>
      <c r="I28" s="110" t="s">
        <v>369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seihin_kbn</v>
      </c>
      <c r="S28" s="109"/>
      <c r="T28" s="6"/>
      <c r="U28" s="6"/>
      <c r="V28" s="6"/>
      <c r="W28" s="6"/>
      <c r="X28" s="7"/>
      <c r="Y28" s="9" t="s">
        <v>252</v>
      </c>
      <c r="Z28" s="112"/>
      <c r="AA28" s="74" t="s">
        <v>240</v>
      </c>
      <c r="AB28" s="3"/>
      <c r="AC28" s="4"/>
      <c r="AD28" s="113">
        <v>2</v>
      </c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 t="s">
        <v>370</v>
      </c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9" s="1" customFormat="1" ht="15" customHeight="1">
      <c r="A29" s="161">
        <f>IF(B29="","",COUNTA($B$8:B29))</f>
        <v>22</v>
      </c>
      <c r="B29" s="74" t="s">
        <v>371</v>
      </c>
      <c r="C29" s="3"/>
      <c r="D29" s="3"/>
      <c r="E29" s="3"/>
      <c r="F29" s="3"/>
      <c r="G29" s="3"/>
      <c r="H29" s="3"/>
      <c r="I29" s="110" t="s">
        <v>372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paper_weight</v>
      </c>
      <c r="S29" s="109"/>
      <c r="T29" s="6"/>
      <c r="U29" s="6"/>
      <c r="V29" s="6"/>
      <c r="W29" s="6"/>
      <c r="X29" s="7"/>
      <c r="Y29" s="9" t="s">
        <v>260</v>
      </c>
      <c r="Z29" s="112"/>
      <c r="AA29" s="74" t="s">
        <v>261</v>
      </c>
      <c r="AB29" s="3"/>
      <c r="AC29" s="4"/>
      <c r="AD29" s="113">
        <v>5</v>
      </c>
      <c r="AE29" s="114" t="s">
        <v>373</v>
      </c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52"/>
      <c r="AU29" s="152"/>
      <c r="AV29" s="152"/>
      <c r="AW29" s="152"/>
      <c r="AX29" s="152"/>
      <c r="AY29" s="152"/>
      <c r="AZ29" s="152"/>
      <c r="BA29" s="152"/>
      <c r="BB29" s="152"/>
      <c r="BC29" s="152"/>
      <c r="BD29" s="153"/>
      <c r="BE29" s="1">
        <f t="shared" si="0"/>
        <v>0</v>
      </c>
    </row>
    <row r="30" spans="1:59" s="1" customFormat="1" ht="15" customHeight="1">
      <c r="A30" s="161">
        <f>IF(B30="","",COUNTA($B$8:B30))</f>
        <v>23</v>
      </c>
      <c r="B30" s="334" t="s">
        <v>374</v>
      </c>
      <c r="C30" s="335"/>
      <c r="D30" s="335"/>
      <c r="E30" s="335"/>
      <c r="F30" s="335"/>
      <c r="G30" s="335"/>
      <c r="H30" s="335"/>
      <c r="I30" s="336" t="s">
        <v>375</v>
      </c>
      <c r="J30" s="337"/>
      <c r="K30" s="337"/>
      <c r="L30" s="337"/>
      <c r="M30" s="337"/>
      <c r="N30" s="337"/>
      <c r="O30" s="337"/>
      <c r="P30" s="337"/>
      <c r="Q30" s="337"/>
      <c r="R30" s="336" t="str">
        <f>VLOOKUP(B30,'項目一覧 (2)'!A:B,2,FALSE)</f>
        <v>width</v>
      </c>
      <c r="S30" s="338"/>
      <c r="T30" s="339"/>
      <c r="U30" s="339"/>
      <c r="V30" s="339"/>
      <c r="W30" s="339"/>
      <c r="X30" s="340"/>
      <c r="Y30" s="341" t="s">
        <v>260</v>
      </c>
      <c r="Z30" s="342"/>
      <c r="AA30" s="334" t="s">
        <v>261</v>
      </c>
      <c r="AB30" s="335"/>
      <c r="AC30" s="343"/>
      <c r="AD30" s="344">
        <v>4</v>
      </c>
      <c r="AE30" s="345"/>
      <c r="AF30" s="345"/>
      <c r="AG30" s="345"/>
      <c r="AH30" s="345"/>
      <c r="AI30" s="345"/>
      <c r="AJ30" s="345"/>
      <c r="AK30" s="345"/>
      <c r="AL30" s="345"/>
      <c r="AM30" s="345"/>
      <c r="AN30" s="345"/>
      <c r="AO30" s="346"/>
      <c r="AP30" s="346"/>
      <c r="AQ30" s="346"/>
      <c r="AR30" s="346"/>
      <c r="AS30" s="347"/>
      <c r="AT30" s="348"/>
      <c r="AU30" s="348"/>
      <c r="AV30" s="348"/>
      <c r="AW30" s="348"/>
      <c r="AX30" s="348"/>
      <c r="AY30" s="348"/>
      <c r="AZ30" s="348"/>
      <c r="BA30" s="348"/>
      <c r="BB30" s="348"/>
      <c r="BC30" s="348"/>
      <c r="BD30" s="349"/>
      <c r="BE30" s="1">
        <f t="shared" si="0"/>
        <v>0</v>
      </c>
      <c r="BG30" s="1" t="s">
        <v>376</v>
      </c>
    </row>
    <row r="31" spans="1:59" s="1" customFormat="1" ht="15" customHeight="1">
      <c r="A31" s="161">
        <f>IF(B31="","",COUNTA($B$8:B31))</f>
        <v>24</v>
      </c>
      <c r="B31" s="334" t="s">
        <v>377</v>
      </c>
      <c r="C31" s="335"/>
      <c r="D31" s="335"/>
      <c r="E31" s="335"/>
      <c r="F31" s="335"/>
      <c r="G31" s="335"/>
      <c r="H31" s="335"/>
      <c r="I31" s="336" t="s">
        <v>378</v>
      </c>
      <c r="J31" s="337"/>
      <c r="K31" s="337"/>
      <c r="L31" s="337"/>
      <c r="M31" s="337"/>
      <c r="N31" s="337"/>
      <c r="O31" s="337"/>
      <c r="P31" s="337"/>
      <c r="Q31" s="337"/>
      <c r="R31" s="336" t="str">
        <f>VLOOKUP(B31,'項目一覧 (2)'!A:B,2,FALSE)</f>
        <v>length</v>
      </c>
      <c r="S31" s="338"/>
      <c r="T31" s="339"/>
      <c r="U31" s="339"/>
      <c r="V31" s="339"/>
      <c r="W31" s="339"/>
      <c r="X31" s="340"/>
      <c r="Y31" s="341" t="s">
        <v>260</v>
      </c>
      <c r="Z31" s="342"/>
      <c r="AA31" s="334" t="s">
        <v>261</v>
      </c>
      <c r="AB31" s="335"/>
      <c r="AC31" s="343"/>
      <c r="AD31" s="344">
        <v>5</v>
      </c>
      <c r="AE31" s="345"/>
      <c r="AF31" s="345"/>
      <c r="AG31" s="345"/>
      <c r="AH31" s="345"/>
      <c r="AI31" s="345"/>
      <c r="AJ31" s="345"/>
      <c r="AK31" s="345"/>
      <c r="AL31" s="345"/>
      <c r="AM31" s="345"/>
      <c r="AN31" s="345"/>
      <c r="AO31" s="346"/>
      <c r="AP31" s="346"/>
      <c r="AQ31" s="346"/>
      <c r="AR31" s="346"/>
      <c r="AS31" s="347"/>
      <c r="AT31" s="348"/>
      <c r="AU31" s="348"/>
      <c r="AV31" s="348"/>
      <c r="AW31" s="348"/>
      <c r="AX31" s="348"/>
      <c r="AY31" s="348"/>
      <c r="AZ31" s="348"/>
      <c r="BA31" s="348"/>
      <c r="BB31" s="348"/>
      <c r="BC31" s="348"/>
      <c r="BD31" s="349"/>
      <c r="BE31" s="1">
        <f t="shared" si="0"/>
        <v>0</v>
      </c>
      <c r="BG31" s="1" t="s">
        <v>376</v>
      </c>
    </row>
    <row r="32" spans="1:59" s="1" customFormat="1" ht="15" customHeight="1">
      <c r="A32" s="161">
        <f>IF(B32="","",COUNTA($B$8:B32))</f>
        <v>25</v>
      </c>
      <c r="B32" s="9" t="s">
        <v>379</v>
      </c>
      <c r="C32" s="3"/>
      <c r="D32" s="3"/>
      <c r="E32" s="3"/>
      <c r="F32" s="3"/>
      <c r="G32" s="3"/>
      <c r="H32" s="3"/>
      <c r="I32" s="110" t="s">
        <v>380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kamaki_length</v>
      </c>
      <c r="S32" s="109"/>
      <c r="T32" s="6"/>
      <c r="U32" s="6"/>
      <c r="V32" s="6"/>
      <c r="W32" s="6"/>
      <c r="X32" s="7"/>
      <c r="Y32" s="9" t="s">
        <v>260</v>
      </c>
      <c r="Z32" s="112"/>
      <c r="AA32" s="74" t="s">
        <v>261</v>
      </c>
      <c r="AB32" s="3"/>
      <c r="AC32" s="4"/>
      <c r="AD32" s="113">
        <v>5</v>
      </c>
      <c r="AE32" s="114"/>
      <c r="AF32" s="114"/>
      <c r="AG32" s="114"/>
      <c r="AH32" s="114" t="s">
        <v>241</v>
      </c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52"/>
      <c r="AU32" s="152"/>
      <c r="AV32" s="152"/>
      <c r="AW32" s="152"/>
      <c r="AX32" s="152"/>
      <c r="AY32" s="152"/>
      <c r="AZ32" s="152"/>
      <c r="BA32" s="152"/>
      <c r="BB32" s="152"/>
      <c r="BC32" s="152"/>
      <c r="BD32" s="153"/>
      <c r="BE32" s="1">
        <f t="shared" si="0"/>
        <v>0</v>
      </c>
    </row>
    <row r="33" spans="1:59" s="1" customFormat="1" ht="15" customHeight="1">
      <c r="A33" s="161">
        <f>IF(B33="","",COUNTA($B$8:B33))</f>
        <v>26</v>
      </c>
      <c r="B33" s="74" t="s">
        <v>381</v>
      </c>
      <c r="C33" s="109"/>
      <c r="D33" s="109"/>
      <c r="E33" s="109"/>
      <c r="F33" s="109"/>
      <c r="G33" s="109"/>
      <c r="H33" s="109"/>
      <c r="I33" s="110" t="s">
        <v>382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kamaki_rate</v>
      </c>
      <c r="S33" s="109"/>
      <c r="T33" s="6"/>
      <c r="U33" s="6"/>
      <c r="V33" s="6"/>
      <c r="W33" s="6"/>
      <c r="X33" s="7"/>
      <c r="Y33" s="9" t="s">
        <v>260</v>
      </c>
      <c r="Z33" s="112"/>
      <c r="AA33" s="74" t="s">
        <v>261</v>
      </c>
      <c r="AB33" s="3"/>
      <c r="AC33" s="4"/>
      <c r="AD33" s="113">
        <v>4</v>
      </c>
      <c r="AE33" s="114" t="s">
        <v>383</v>
      </c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9" s="1" customFormat="1" ht="15" customHeight="1">
      <c r="A34" s="161">
        <f>IF(B34="","",COUNTA($B$8:B34))</f>
        <v>27</v>
      </c>
      <c r="B34" s="9" t="s">
        <v>384</v>
      </c>
      <c r="C34" s="109"/>
      <c r="D34" s="109"/>
      <c r="E34" s="109"/>
      <c r="F34" s="109"/>
      <c r="G34" s="109"/>
      <c r="H34" s="109"/>
      <c r="I34" s="110" t="s">
        <v>385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yakuhin_koeibun</v>
      </c>
      <c r="S34" s="109"/>
      <c r="T34" s="6"/>
      <c r="U34" s="6"/>
      <c r="V34" s="6"/>
      <c r="W34" s="6"/>
      <c r="X34" s="7"/>
      <c r="Y34" s="9" t="s">
        <v>260</v>
      </c>
      <c r="Z34" s="112"/>
      <c r="AA34" s="74" t="s">
        <v>261</v>
      </c>
      <c r="AB34" s="3"/>
      <c r="AC34" s="4"/>
      <c r="AD34" s="113">
        <v>5</v>
      </c>
      <c r="AE34" s="114" t="s">
        <v>373</v>
      </c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9" s="1" customFormat="1" ht="14.25">
      <c r="A35" s="161">
        <f>IF(B35="","",COUNTA($B$8:B35))</f>
        <v>28</v>
      </c>
      <c r="B35" s="291" t="s">
        <v>386</v>
      </c>
      <c r="C35" s="292"/>
      <c r="D35" s="292"/>
      <c r="E35" s="292"/>
      <c r="F35" s="292"/>
      <c r="G35" s="292"/>
      <c r="H35" s="292"/>
      <c r="I35" s="293" t="s">
        <v>387</v>
      </c>
      <c r="J35" s="294"/>
      <c r="K35" s="294"/>
      <c r="L35" s="294"/>
      <c r="M35" s="294"/>
      <c r="N35" s="294"/>
      <c r="O35" s="294"/>
      <c r="P35" s="294"/>
      <c r="Q35" s="294"/>
      <c r="R35" s="293" t="str">
        <f>VLOOKUP(B35,'項目一覧 (2)'!A:B,2,FALSE)</f>
        <v>unit_cd</v>
      </c>
      <c r="S35" s="295"/>
      <c r="T35" s="296"/>
      <c r="U35" s="296"/>
      <c r="V35" s="296"/>
      <c r="W35" s="296"/>
      <c r="X35" s="297"/>
      <c r="Y35" s="298" t="s">
        <v>252</v>
      </c>
      <c r="Z35" s="299"/>
      <c r="AA35" s="291" t="s">
        <v>240</v>
      </c>
      <c r="AB35" s="292"/>
      <c r="AC35" s="300"/>
      <c r="AD35" s="301">
        <v>2</v>
      </c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3"/>
      <c r="AP35" s="303"/>
      <c r="AQ35" s="303"/>
      <c r="AR35" s="303"/>
      <c r="AS35" s="304"/>
      <c r="AT35" s="305"/>
      <c r="AU35" s="305"/>
      <c r="AV35" s="305"/>
      <c r="AW35" s="305"/>
      <c r="AX35" s="305"/>
      <c r="AY35" s="305"/>
      <c r="AZ35" s="305"/>
      <c r="BA35" s="305"/>
      <c r="BB35" s="305"/>
      <c r="BC35" s="305"/>
      <c r="BD35" s="306"/>
      <c r="BE35" s="1">
        <f t="shared" si="0"/>
        <v>0</v>
      </c>
      <c r="BG35" s="1" t="s">
        <v>388</v>
      </c>
    </row>
    <row r="36" spans="1:59" s="1" customFormat="1" ht="14.25">
      <c r="A36" s="161">
        <f>IF(B36="","",COUNTA($B$8:B36))</f>
        <v>29</v>
      </c>
      <c r="B36" s="291" t="s">
        <v>389</v>
      </c>
      <c r="C36" s="292"/>
      <c r="D36" s="292"/>
      <c r="E36" s="292"/>
      <c r="F36" s="292"/>
      <c r="G36" s="292"/>
      <c r="H36" s="292"/>
      <c r="I36" s="293" t="s">
        <v>390</v>
      </c>
      <c r="J36" s="294"/>
      <c r="K36" s="294"/>
      <c r="L36" s="294"/>
      <c r="M36" s="294"/>
      <c r="N36" s="294"/>
      <c r="O36" s="294"/>
      <c r="P36" s="294"/>
      <c r="Q36" s="294"/>
      <c r="R36" s="293" t="str">
        <f>VLOOKUP(B36,'項目一覧 (2)'!A:B,2,FALSE)</f>
        <v>unit_nm</v>
      </c>
      <c r="S36" s="295"/>
      <c r="T36" s="296"/>
      <c r="U36" s="296"/>
      <c r="V36" s="296"/>
      <c r="W36" s="296"/>
      <c r="X36" s="297"/>
      <c r="Y36" s="298" t="s">
        <v>252</v>
      </c>
      <c r="Z36" s="299"/>
      <c r="AA36" s="291" t="s">
        <v>240</v>
      </c>
      <c r="AB36" s="292"/>
      <c r="AC36" s="300"/>
      <c r="AD36" s="301">
        <v>4</v>
      </c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3"/>
      <c r="AP36" s="303"/>
      <c r="AQ36" s="303"/>
      <c r="AR36" s="303"/>
      <c r="AS36" s="304"/>
      <c r="AT36" s="305"/>
      <c r="AU36" s="305"/>
      <c r="AV36" s="305"/>
      <c r="AW36" s="305"/>
      <c r="AX36" s="305"/>
      <c r="AY36" s="305"/>
      <c r="AZ36" s="305"/>
      <c r="BA36" s="305"/>
      <c r="BB36" s="305"/>
      <c r="BC36" s="305"/>
      <c r="BD36" s="306"/>
      <c r="BE36" s="1">
        <f t="shared" si="0"/>
        <v>0</v>
      </c>
      <c r="BG36" s="1" t="s">
        <v>391</v>
      </c>
    </row>
    <row r="37" spans="1:59" s="1" customFormat="1" ht="14.25">
      <c r="A37" s="161">
        <f>IF(B37="","",COUNTA($B$8:B37))</f>
        <v>30</v>
      </c>
      <c r="B37" s="298" t="s">
        <v>392</v>
      </c>
      <c r="C37" s="295"/>
      <c r="D37" s="295"/>
      <c r="E37" s="295"/>
      <c r="F37" s="295"/>
      <c r="G37" s="295"/>
      <c r="H37" s="295"/>
      <c r="I37" s="293" t="s">
        <v>393</v>
      </c>
      <c r="J37" s="294"/>
      <c r="K37" s="294"/>
      <c r="L37" s="294"/>
      <c r="M37" s="294"/>
      <c r="N37" s="294"/>
      <c r="O37" s="294"/>
      <c r="P37" s="294"/>
      <c r="Q37" s="294"/>
      <c r="R37" s="293" t="str">
        <f>VLOOKUP(B37,'項目一覧 (2)'!A:B,2,FALSE)</f>
        <v>unit_juryo</v>
      </c>
      <c r="S37" s="295"/>
      <c r="T37" s="296"/>
      <c r="U37" s="296"/>
      <c r="V37" s="296"/>
      <c r="W37" s="296"/>
      <c r="X37" s="297"/>
      <c r="Y37" s="298" t="s">
        <v>260</v>
      </c>
      <c r="Z37" s="299"/>
      <c r="AA37" s="291" t="s">
        <v>261</v>
      </c>
      <c r="AB37" s="292"/>
      <c r="AC37" s="300"/>
      <c r="AD37" s="301">
        <v>5</v>
      </c>
      <c r="AE37" s="302" t="s">
        <v>178</v>
      </c>
      <c r="AF37" s="302"/>
      <c r="AG37" s="302"/>
      <c r="AH37" s="302"/>
      <c r="AI37" s="302"/>
      <c r="AJ37" s="302"/>
      <c r="AK37" s="302"/>
      <c r="AL37" s="302"/>
      <c r="AM37" s="302"/>
      <c r="AN37" s="302"/>
      <c r="AO37" s="303"/>
      <c r="AP37" s="303"/>
      <c r="AQ37" s="303"/>
      <c r="AR37" s="303"/>
      <c r="AS37" s="304"/>
      <c r="AT37" s="305"/>
      <c r="AU37" s="305"/>
      <c r="AV37" s="305"/>
      <c r="AW37" s="305"/>
      <c r="AX37" s="305"/>
      <c r="AY37" s="305"/>
      <c r="AZ37" s="305"/>
      <c r="BA37" s="305"/>
      <c r="BB37" s="305"/>
      <c r="BC37" s="305"/>
      <c r="BD37" s="306"/>
      <c r="BE37" s="1">
        <f t="shared" si="0"/>
        <v>0</v>
      </c>
      <c r="BG37" s="1" t="s">
        <v>391</v>
      </c>
    </row>
    <row r="38" spans="1:59" s="1" customFormat="1" ht="14.25">
      <c r="A38" s="161">
        <f>IF(B38="","",COUNTA($B$8:B38))</f>
        <v>31</v>
      </c>
      <c r="B38" s="9" t="s">
        <v>394</v>
      </c>
      <c r="C38" s="109"/>
      <c r="D38" s="109"/>
      <c r="E38" s="109"/>
      <c r="F38" s="109"/>
      <c r="G38" s="109"/>
      <c r="H38" s="109"/>
      <c r="I38" s="110" t="s">
        <v>395</v>
      </c>
      <c r="J38" s="111"/>
      <c r="K38" s="111"/>
      <c r="L38" s="111"/>
      <c r="M38" s="111"/>
      <c r="N38" s="111"/>
      <c r="O38" s="111"/>
      <c r="P38" s="111"/>
      <c r="Q38" s="111"/>
      <c r="R38" s="110" t="str">
        <f>VLOOKUP(B38,'項目一覧 (2)'!A:B,2,FALSE)</f>
        <v>case_irisu</v>
      </c>
      <c r="S38" s="109"/>
      <c r="T38" s="6"/>
      <c r="U38" s="6"/>
      <c r="V38" s="6"/>
      <c r="W38" s="6"/>
      <c r="X38" s="7"/>
      <c r="Y38" s="9" t="s">
        <v>260</v>
      </c>
      <c r="Z38" s="112"/>
      <c r="AA38" s="74" t="s">
        <v>261</v>
      </c>
      <c r="AB38" s="3"/>
      <c r="AC38" s="4"/>
      <c r="AD38" s="113">
        <v>1</v>
      </c>
      <c r="AE38" s="114"/>
      <c r="AF38" s="114"/>
      <c r="AG38" s="114"/>
      <c r="AH38" s="114" t="s">
        <v>241</v>
      </c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9" s="1" customFormat="1" ht="14.25">
      <c r="A39" s="161">
        <f>IF(B39="","",COUNTA($B$8:B39))</f>
        <v>32</v>
      </c>
      <c r="B39" s="9" t="s">
        <v>396</v>
      </c>
      <c r="C39" s="109"/>
      <c r="D39" s="109"/>
      <c r="E39" s="109"/>
      <c r="F39" s="109"/>
      <c r="G39" s="109"/>
      <c r="H39" s="109"/>
      <c r="I39" s="110" t="s">
        <v>397</v>
      </c>
      <c r="J39" s="111"/>
      <c r="K39" s="111"/>
      <c r="L39" s="111"/>
      <c r="M39" s="111"/>
      <c r="N39" s="111"/>
      <c r="O39" s="111"/>
      <c r="P39" s="111"/>
      <c r="Q39" s="111"/>
      <c r="R39" s="110" t="str">
        <f>VLOOKUP(B39,'項目一覧 (2)'!A:B,2,FALSE)</f>
        <v>pakku_irisu</v>
      </c>
      <c r="S39" s="109"/>
      <c r="T39" s="6"/>
      <c r="U39" s="6"/>
      <c r="V39" s="6"/>
      <c r="W39" s="6"/>
      <c r="X39" s="7"/>
      <c r="Y39" s="9" t="s">
        <v>260</v>
      </c>
      <c r="Z39" s="112"/>
      <c r="AA39" s="74" t="s">
        <v>261</v>
      </c>
      <c r="AB39" s="3"/>
      <c r="AC39" s="4"/>
      <c r="AD39" s="113">
        <v>5</v>
      </c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9" s="1" customFormat="1" ht="14.25">
      <c r="A40" s="161">
        <f>IF(B40="","",COUNTA($B$8:B40))</f>
        <v>33</v>
      </c>
      <c r="B40" s="9" t="s">
        <v>398</v>
      </c>
      <c r="C40" s="109"/>
      <c r="D40" s="109"/>
      <c r="E40" s="109"/>
      <c r="F40" s="109"/>
      <c r="G40" s="109"/>
      <c r="H40" s="109"/>
      <c r="I40" s="110" t="s">
        <v>399</v>
      </c>
      <c r="J40" s="111"/>
      <c r="K40" s="111"/>
      <c r="L40" s="111"/>
      <c r="M40" s="111"/>
      <c r="N40" s="111"/>
      <c r="O40" s="111"/>
      <c r="P40" s="111"/>
      <c r="Q40" s="111"/>
      <c r="R40" s="110" t="str">
        <f>VLOOKUP(B40,'項目一覧 (2)'!A:B,2,FALSE)</f>
        <v>laminated_su</v>
      </c>
      <c r="S40" s="109"/>
      <c r="T40" s="6"/>
      <c r="U40" s="6"/>
      <c r="V40" s="6"/>
      <c r="W40" s="6"/>
      <c r="X40" s="7"/>
      <c r="Y40" s="9" t="s">
        <v>260</v>
      </c>
      <c r="Z40" s="112"/>
      <c r="AA40" s="74" t="s">
        <v>261</v>
      </c>
      <c r="AB40" s="3"/>
      <c r="AC40" s="4"/>
      <c r="AD40" s="113">
        <v>5</v>
      </c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9" s="1" customFormat="1" ht="14.25">
      <c r="A41" s="161">
        <f>IF(B41="","",COUNTA($B$8:B41))</f>
        <v>34</v>
      </c>
      <c r="B41" s="9" t="s">
        <v>400</v>
      </c>
      <c r="C41" s="109"/>
      <c r="D41" s="109"/>
      <c r="E41" s="109"/>
      <c r="F41" s="109"/>
      <c r="G41" s="109"/>
      <c r="H41" s="109"/>
      <c r="I41" s="110" t="s">
        <v>401</v>
      </c>
      <c r="J41" s="111"/>
      <c r="K41" s="111"/>
      <c r="L41" s="111"/>
      <c r="M41" s="111"/>
      <c r="N41" s="111"/>
      <c r="O41" s="111"/>
      <c r="P41" s="111"/>
      <c r="Q41" s="111"/>
      <c r="R41" s="110" t="str">
        <f>VLOOKUP(B41,'項目一覧 (2)'!A:B,2,FALSE)</f>
        <v>bale_su</v>
      </c>
      <c r="S41" s="109"/>
      <c r="T41" s="6"/>
      <c r="U41" s="6"/>
      <c r="V41" s="6"/>
      <c r="W41" s="6"/>
      <c r="X41" s="7"/>
      <c r="Y41" s="9" t="s">
        <v>260</v>
      </c>
      <c r="Z41" s="112"/>
      <c r="AA41" s="74" t="s">
        <v>261</v>
      </c>
      <c r="AB41" s="3"/>
      <c r="AC41" s="4"/>
      <c r="AD41" s="113">
        <v>5</v>
      </c>
      <c r="AE41" s="114" t="s">
        <v>178</v>
      </c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 t="s">
        <v>402</v>
      </c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9" s="1" customFormat="1" ht="14.25">
      <c r="A42" s="161">
        <f>IF(B42="","",COUNTA($B$8:B42))</f>
        <v>35</v>
      </c>
      <c r="B42" s="9" t="s">
        <v>403</v>
      </c>
      <c r="C42" s="109"/>
      <c r="D42" s="109"/>
      <c r="E42" s="109"/>
      <c r="F42" s="109"/>
      <c r="G42" s="109"/>
      <c r="H42" s="109"/>
      <c r="I42" s="110" t="s">
        <v>404</v>
      </c>
      <c r="J42" s="111"/>
      <c r="K42" s="111"/>
      <c r="L42" s="111"/>
      <c r="M42" s="111"/>
      <c r="N42" s="111"/>
      <c r="O42" s="111"/>
      <c r="P42" s="111"/>
      <c r="Q42" s="111"/>
      <c r="R42" s="110" t="str">
        <f>VLOOKUP(B42,'項目一覧 (2)'!A:B,2,FALSE)</f>
        <v>fukuro_su</v>
      </c>
      <c r="S42" s="109"/>
      <c r="T42" s="6"/>
      <c r="U42" s="6"/>
      <c r="V42" s="6"/>
      <c r="W42" s="6"/>
      <c r="X42" s="7"/>
      <c r="Y42" s="9" t="s">
        <v>260</v>
      </c>
      <c r="Z42" s="112"/>
      <c r="AA42" s="74" t="s">
        <v>261</v>
      </c>
      <c r="AB42" s="3"/>
      <c r="AC42" s="4"/>
      <c r="AD42" s="113">
        <v>5</v>
      </c>
      <c r="AE42" s="114" t="s">
        <v>178</v>
      </c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 t="s">
        <v>402</v>
      </c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9" s="1" customFormat="1" ht="14.25">
      <c r="A43" s="161">
        <f>IF(B43="","",COUNTA($B$8:B43))</f>
        <v>36</v>
      </c>
      <c r="B43" s="9" t="s">
        <v>405</v>
      </c>
      <c r="C43" s="109"/>
      <c r="D43" s="109"/>
      <c r="E43" s="109"/>
      <c r="F43" s="109"/>
      <c r="G43" s="109"/>
      <c r="H43" s="109"/>
      <c r="I43" s="110" t="s">
        <v>406</v>
      </c>
      <c r="J43" s="111"/>
      <c r="K43" s="111"/>
      <c r="L43" s="111"/>
      <c r="M43" s="111"/>
      <c r="N43" s="111"/>
      <c r="O43" s="111"/>
      <c r="P43" s="111"/>
      <c r="Q43" s="111"/>
      <c r="R43" s="110" t="str">
        <f>VLOOKUP(B43,'項目一覧 (2)'!A:B,2,FALSE)</f>
        <v>juryo</v>
      </c>
      <c r="S43" s="109"/>
      <c r="T43" s="6"/>
      <c r="U43" s="6"/>
      <c r="V43" s="6"/>
      <c r="W43" s="6"/>
      <c r="X43" s="7"/>
      <c r="Y43" s="9" t="s">
        <v>260</v>
      </c>
      <c r="Z43" s="112"/>
      <c r="AA43" s="74" t="s">
        <v>261</v>
      </c>
      <c r="AB43" s="3"/>
      <c r="AC43" s="4"/>
      <c r="AD43" s="113">
        <v>5</v>
      </c>
      <c r="AE43" s="114" t="s">
        <v>178</v>
      </c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 t="s">
        <v>402</v>
      </c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9" s="1" customFormat="1" ht="14.25">
      <c r="A44" s="161">
        <f>IF(B44="","",COUNTA($B$8:B44))</f>
        <v>37</v>
      </c>
      <c r="B44" s="9" t="s">
        <v>407</v>
      </c>
      <c r="C44" s="109"/>
      <c r="D44" s="109"/>
      <c r="E44" s="109"/>
      <c r="F44" s="109"/>
      <c r="G44" s="109"/>
      <c r="H44" s="109"/>
      <c r="I44" s="110" t="s">
        <v>408</v>
      </c>
      <c r="J44" s="111"/>
      <c r="K44" s="111"/>
      <c r="L44" s="111"/>
      <c r="M44" s="111"/>
      <c r="N44" s="111"/>
      <c r="O44" s="111"/>
      <c r="P44" s="111"/>
      <c r="Q44" s="111"/>
      <c r="R44" s="110" t="str">
        <f>VLOOKUP(B44,'項目一覧 (2)'!A:B,2,FALSE)</f>
        <v>hiritsu</v>
      </c>
      <c r="S44" s="109"/>
      <c r="T44" s="6"/>
      <c r="U44" s="6"/>
      <c r="V44" s="6"/>
      <c r="W44" s="6"/>
      <c r="X44" s="7"/>
      <c r="Y44" s="9" t="s">
        <v>260</v>
      </c>
      <c r="Z44" s="112"/>
      <c r="AA44" s="74" t="s">
        <v>261</v>
      </c>
      <c r="AB44" s="3"/>
      <c r="AC44" s="4"/>
      <c r="AD44" s="113">
        <v>5</v>
      </c>
      <c r="AE44" s="114" t="s">
        <v>178</v>
      </c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 t="s">
        <v>402</v>
      </c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9" s="1" customFormat="1" ht="14.25">
      <c r="A45" s="161">
        <f>IF(B45="","",COUNTA($B$8:B45))</f>
        <v>38</v>
      </c>
      <c r="B45" s="9" t="s">
        <v>409</v>
      </c>
      <c r="C45" s="109"/>
      <c r="D45" s="109"/>
      <c r="E45" s="109"/>
      <c r="F45" s="109"/>
      <c r="G45" s="109"/>
      <c r="H45" s="109"/>
      <c r="I45" s="110" t="s">
        <v>410</v>
      </c>
      <c r="J45" s="111"/>
      <c r="K45" s="111"/>
      <c r="L45" s="111"/>
      <c r="M45" s="111"/>
      <c r="N45" s="111"/>
      <c r="O45" s="111"/>
      <c r="P45" s="111"/>
      <c r="Q45" s="111"/>
      <c r="R45" s="110" t="str">
        <f>VLOOKUP(B45,'項目一覧 (2)'!A:B,2,FALSE)</f>
        <v>ganshin_ryo</v>
      </c>
      <c r="S45" s="109"/>
      <c r="T45" s="6"/>
      <c r="U45" s="6"/>
      <c r="V45" s="6"/>
      <c r="W45" s="6"/>
      <c r="X45" s="7"/>
      <c r="Y45" s="9" t="s">
        <v>260</v>
      </c>
      <c r="Z45" s="112"/>
      <c r="AA45" s="74" t="s">
        <v>261</v>
      </c>
      <c r="AB45" s="3"/>
      <c r="AC45" s="4"/>
      <c r="AD45" s="113">
        <v>5</v>
      </c>
      <c r="AE45" s="114" t="s">
        <v>178</v>
      </c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80" t="s">
        <v>411</v>
      </c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49"/>
      <c r="BE45" s="1">
        <f t="shared" si="0"/>
        <v>0</v>
      </c>
    </row>
    <row r="46" spans="1:59" s="1" customFormat="1" ht="14.25">
      <c r="A46" s="161">
        <f>IF(B46="","",COUNTA($B$8:B46))</f>
        <v>39</v>
      </c>
      <c r="B46" s="9" t="s">
        <v>412</v>
      </c>
      <c r="C46" s="109"/>
      <c r="D46" s="109"/>
      <c r="E46" s="109"/>
      <c r="F46" s="109"/>
      <c r="G46" s="109"/>
      <c r="H46" s="109"/>
      <c r="I46" s="110" t="s">
        <v>413</v>
      </c>
      <c r="J46" s="111"/>
      <c r="K46" s="111"/>
      <c r="L46" s="111"/>
      <c r="M46" s="111"/>
      <c r="N46" s="111"/>
      <c r="O46" s="111"/>
      <c r="P46" s="111"/>
      <c r="Q46" s="111"/>
      <c r="R46" s="110" t="str">
        <f>VLOOKUP(B46,'項目一覧 (2)'!A:B,2,FALSE)</f>
        <v>ganshin_nodo</v>
      </c>
      <c r="S46" s="109"/>
      <c r="T46" s="6"/>
      <c r="U46" s="6"/>
      <c r="V46" s="6"/>
      <c r="W46" s="6"/>
      <c r="X46" s="7"/>
      <c r="Y46" s="9" t="s">
        <v>260</v>
      </c>
      <c r="Z46" s="112"/>
      <c r="AA46" s="74" t="s">
        <v>261</v>
      </c>
      <c r="AB46" s="3"/>
      <c r="AC46" s="4"/>
      <c r="AD46" s="113">
        <v>5</v>
      </c>
      <c r="AE46" s="114" t="s">
        <v>178</v>
      </c>
      <c r="AF46" s="114"/>
      <c r="AG46" s="114"/>
      <c r="AH46" s="114"/>
      <c r="AI46" s="114"/>
      <c r="AJ46" s="114"/>
      <c r="AK46" s="114"/>
      <c r="AL46" s="114"/>
      <c r="AM46" s="114"/>
      <c r="AN46" s="114"/>
      <c r="AO46" s="148"/>
      <c r="AP46" s="148"/>
      <c r="AQ46" s="148"/>
      <c r="AR46" s="148"/>
      <c r="AS46" s="80" t="s">
        <v>411</v>
      </c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49"/>
      <c r="BE46" s="1">
        <f t="shared" si="0"/>
        <v>0</v>
      </c>
    </row>
    <row r="47" spans="1:59" s="1" customFormat="1" ht="14.25">
      <c r="A47" s="161">
        <f>IF(B47="","",COUNTA($B$8:B47))</f>
        <v>40</v>
      </c>
      <c r="B47" s="9" t="s">
        <v>414</v>
      </c>
      <c r="C47" s="109"/>
      <c r="D47" s="109"/>
      <c r="E47" s="109"/>
      <c r="F47" s="109"/>
      <c r="G47" s="109"/>
      <c r="H47" s="109"/>
      <c r="I47" s="110" t="s">
        <v>415</v>
      </c>
      <c r="J47" s="111"/>
      <c r="K47" s="111"/>
      <c r="L47" s="111"/>
      <c r="M47" s="111"/>
      <c r="N47" s="111"/>
      <c r="O47" s="111"/>
      <c r="P47" s="111"/>
      <c r="Q47" s="111"/>
      <c r="R47" s="110" t="str">
        <f>VLOOKUP(B47,'項目一覧 (2)'!A:B,2,FALSE)</f>
        <v>coating_amount</v>
      </c>
      <c r="S47" s="109"/>
      <c r="T47" s="6"/>
      <c r="U47" s="6"/>
      <c r="V47" s="6"/>
      <c r="W47" s="6"/>
      <c r="X47" s="7"/>
      <c r="Y47" s="9" t="s">
        <v>260</v>
      </c>
      <c r="Z47" s="112"/>
      <c r="AA47" s="74" t="s">
        <v>261</v>
      </c>
      <c r="AB47" s="3"/>
      <c r="AC47" s="4"/>
      <c r="AD47" s="113">
        <v>5</v>
      </c>
      <c r="AE47" s="114" t="s">
        <v>178</v>
      </c>
      <c r="AF47" s="114"/>
      <c r="AG47" s="114"/>
      <c r="AH47" s="114"/>
      <c r="AI47" s="114"/>
      <c r="AJ47" s="114"/>
      <c r="AK47" s="114"/>
      <c r="AL47" s="114"/>
      <c r="AM47" s="114"/>
      <c r="AN47" s="114"/>
      <c r="AO47" s="148"/>
      <c r="AP47" s="148"/>
      <c r="AQ47" s="148"/>
      <c r="AR47" s="148"/>
      <c r="AS47" s="80" t="s">
        <v>411</v>
      </c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49"/>
      <c r="BE47" s="1">
        <f t="shared" si="0"/>
        <v>0</v>
      </c>
    </row>
    <row r="48" spans="1:59" s="1" customFormat="1" ht="14.25">
      <c r="A48" s="161">
        <f>IF(B48="","",COUNTA($B$8:B48))</f>
        <v>41</v>
      </c>
      <c r="B48" s="9" t="s">
        <v>416</v>
      </c>
      <c r="C48" s="109"/>
      <c r="D48" s="109"/>
      <c r="E48" s="109"/>
      <c r="F48" s="109"/>
      <c r="G48" s="109"/>
      <c r="H48" s="109"/>
      <c r="I48" s="110" t="s">
        <v>417</v>
      </c>
      <c r="J48" s="111"/>
      <c r="K48" s="111"/>
      <c r="L48" s="111"/>
      <c r="M48" s="111"/>
      <c r="N48" s="111"/>
      <c r="O48" s="111"/>
      <c r="P48" s="111"/>
      <c r="Q48" s="111"/>
      <c r="R48" s="110" t="str">
        <f>VLOOKUP(B48,'項目一覧 (2)'!A:B,2,FALSE)</f>
        <v>coating_nodo</v>
      </c>
      <c r="S48" s="109"/>
      <c r="T48" s="6"/>
      <c r="U48" s="6"/>
      <c r="V48" s="6"/>
      <c r="W48" s="6"/>
      <c r="X48" s="7"/>
      <c r="Y48" s="9" t="s">
        <v>260</v>
      </c>
      <c r="Z48" s="112"/>
      <c r="AA48" s="74" t="s">
        <v>261</v>
      </c>
      <c r="AB48" s="3"/>
      <c r="AC48" s="4"/>
      <c r="AD48" s="113">
        <v>5</v>
      </c>
      <c r="AE48" s="114" t="s">
        <v>178</v>
      </c>
      <c r="AF48" s="114"/>
      <c r="AG48" s="114"/>
      <c r="AH48" s="114"/>
      <c r="AI48" s="114"/>
      <c r="AJ48" s="114"/>
      <c r="AK48" s="114"/>
      <c r="AL48" s="114"/>
      <c r="AM48" s="114"/>
      <c r="AN48" s="114"/>
      <c r="AO48" s="148"/>
      <c r="AP48" s="148"/>
      <c r="AQ48" s="148"/>
      <c r="AR48" s="148"/>
      <c r="AS48" s="80" t="s">
        <v>411</v>
      </c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49"/>
      <c r="BE48" s="1">
        <f t="shared" si="0"/>
        <v>0</v>
      </c>
    </row>
    <row r="49" spans="1:57" s="1" customFormat="1" ht="14.25">
      <c r="A49" s="161">
        <f>IF(B49="","",COUNTA($B$8:B49))</f>
        <v>42</v>
      </c>
      <c r="B49" s="9" t="s">
        <v>418</v>
      </c>
      <c r="C49" s="109"/>
      <c r="D49" s="109"/>
      <c r="E49" s="109"/>
      <c r="F49" s="109"/>
      <c r="G49" s="109"/>
      <c r="H49" s="109"/>
      <c r="I49" s="110" t="s">
        <v>419</v>
      </c>
      <c r="J49" s="111"/>
      <c r="K49" s="111"/>
      <c r="L49" s="111"/>
      <c r="M49" s="111"/>
      <c r="N49" s="111"/>
      <c r="O49" s="111"/>
      <c r="P49" s="111"/>
      <c r="Q49" s="111"/>
      <c r="R49" s="110" t="str">
        <f>VLOOKUP(B49,'項目一覧 (2)'!A:B,2,FALSE)</f>
        <v>yakuhin_kigo</v>
      </c>
      <c r="S49" s="109"/>
      <c r="T49" s="6"/>
      <c r="U49" s="6"/>
      <c r="V49" s="6"/>
      <c r="W49" s="6"/>
      <c r="X49" s="7"/>
      <c r="Y49" s="9" t="s">
        <v>252</v>
      </c>
      <c r="Z49" s="112"/>
      <c r="AA49" s="74" t="s">
        <v>240</v>
      </c>
      <c r="AB49" s="3"/>
      <c r="AC49" s="4"/>
      <c r="AD49" s="113">
        <v>3</v>
      </c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48"/>
      <c r="AP49" s="148"/>
      <c r="AQ49" s="148"/>
      <c r="AR49" s="148"/>
      <c r="AS49" s="80" t="s">
        <v>420</v>
      </c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49"/>
      <c r="BE49" s="1">
        <f t="shared" si="0"/>
        <v>0</v>
      </c>
    </row>
    <row r="50" spans="1:57" s="1" customFormat="1" ht="14.25">
      <c r="A50" s="161">
        <f>IF(B50="","",COUNTA($B$8:B50))</f>
        <v>43</v>
      </c>
      <c r="B50" s="163" t="s">
        <v>421</v>
      </c>
      <c r="C50" s="164"/>
      <c r="D50" s="164"/>
      <c r="E50" s="164"/>
      <c r="F50" s="164"/>
      <c r="G50" s="164"/>
      <c r="H50" s="164"/>
      <c r="I50" s="194" t="s">
        <v>422</v>
      </c>
      <c r="K50" s="195"/>
      <c r="L50" s="195"/>
      <c r="M50" s="195"/>
      <c r="N50" s="195"/>
      <c r="O50" s="195"/>
      <c r="P50" s="195"/>
      <c r="Q50" s="195"/>
      <c r="R50" s="110" t="str">
        <f>VLOOKUP(B50,'項目一覧 (2)'!A:B,2,FALSE)</f>
        <v>kokeibun</v>
      </c>
      <c r="S50" s="111"/>
      <c r="T50" s="109"/>
      <c r="U50" s="6"/>
      <c r="V50" s="6"/>
      <c r="W50" s="6"/>
      <c r="X50" s="7"/>
      <c r="Y50" s="9" t="s">
        <v>260</v>
      </c>
      <c r="Z50" s="112"/>
      <c r="AA50" s="74" t="s">
        <v>261</v>
      </c>
      <c r="AB50" s="3"/>
      <c r="AC50" s="4"/>
      <c r="AD50" s="113">
        <v>5</v>
      </c>
      <c r="AE50" s="114" t="s">
        <v>178</v>
      </c>
      <c r="AF50" s="114"/>
      <c r="AG50" s="114"/>
      <c r="AH50" s="114"/>
      <c r="AI50" s="114"/>
      <c r="AJ50" s="114"/>
      <c r="AK50" s="114"/>
      <c r="AL50" s="114"/>
      <c r="AM50" s="114"/>
      <c r="AN50" s="114"/>
      <c r="AO50" s="148"/>
      <c r="AP50" s="148"/>
      <c r="AQ50" s="148"/>
      <c r="AR50" s="148"/>
      <c r="AS50" s="80" t="s">
        <v>420</v>
      </c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149"/>
      <c r="BE50" s="1">
        <f t="shared" si="0"/>
        <v>0</v>
      </c>
    </row>
    <row r="51" spans="1:57" s="1" customFormat="1" ht="14.25">
      <c r="A51" s="161">
        <f>IF(B51="","",COUNTA($B$8:B51))</f>
        <v>44</v>
      </c>
      <c r="B51" s="237" t="s">
        <v>423</v>
      </c>
      <c r="C51" s="238"/>
      <c r="D51" s="238"/>
      <c r="E51" s="238"/>
      <c r="F51" s="238"/>
      <c r="G51" s="238"/>
      <c r="H51" s="238"/>
      <c r="I51" s="165" t="s">
        <v>424</v>
      </c>
      <c r="J51" s="167"/>
      <c r="K51" s="166"/>
      <c r="L51" s="166"/>
      <c r="M51" s="166"/>
      <c r="N51" s="166"/>
      <c r="O51" s="166"/>
      <c r="P51" s="166"/>
      <c r="Q51" s="190"/>
      <c r="R51" s="110" t="str">
        <f>VLOOKUP(B51,'項目一覧 (2)'!A:B,2,FALSE)</f>
        <v>kokei_haigo_hi</v>
      </c>
      <c r="S51" s="111"/>
      <c r="T51" s="109"/>
      <c r="U51" s="6"/>
      <c r="V51" s="6"/>
      <c r="W51" s="6"/>
      <c r="X51" s="7"/>
      <c r="Y51" s="129" t="s">
        <v>260</v>
      </c>
      <c r="Z51" s="130"/>
      <c r="AA51" s="74" t="s">
        <v>261</v>
      </c>
      <c r="AB51" s="3"/>
      <c r="AC51" s="4"/>
      <c r="AD51" s="113">
        <v>5</v>
      </c>
      <c r="AE51" s="114" t="s">
        <v>178</v>
      </c>
      <c r="AF51" s="114"/>
      <c r="AG51" s="114"/>
      <c r="AH51" s="114"/>
      <c r="AI51" s="114"/>
      <c r="AJ51" s="114"/>
      <c r="AK51" s="114"/>
      <c r="AL51" s="114"/>
      <c r="AM51" s="114"/>
      <c r="AN51" s="114"/>
      <c r="AO51" s="148"/>
      <c r="AP51" s="148"/>
      <c r="AQ51" s="148"/>
      <c r="AR51" s="148"/>
      <c r="AS51" s="80" t="s">
        <v>420</v>
      </c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149"/>
      <c r="BE51" s="1">
        <f t="shared" si="0"/>
        <v>0</v>
      </c>
    </row>
    <row r="52" spans="1:57" s="1" customFormat="1" ht="15" customHeight="1">
      <c r="A52" s="161">
        <f>IF(B52="","",COUNTA($B$8:B52))</f>
        <v>45</v>
      </c>
      <c r="B52" s="9" t="s">
        <v>425</v>
      </c>
      <c r="C52" s="109"/>
      <c r="D52" s="109"/>
      <c r="E52" s="109"/>
      <c r="F52" s="109"/>
      <c r="G52" s="109"/>
      <c r="H52" s="109"/>
      <c r="I52" s="110" t="s">
        <v>426</v>
      </c>
      <c r="J52" s="6"/>
      <c r="K52" s="111"/>
      <c r="L52" s="111"/>
      <c r="M52" s="111"/>
      <c r="N52" s="111"/>
      <c r="O52" s="111"/>
      <c r="P52" s="111"/>
      <c r="Q52" s="111"/>
      <c r="R52" s="110" t="str">
        <f>VLOOKUP(B52,'項目一覧 (2)'!A:B,2,FALSE)</f>
        <v>gentan_color 　</v>
      </c>
      <c r="S52" s="111"/>
      <c r="T52" s="111"/>
      <c r="U52" s="6"/>
      <c r="V52" s="6"/>
      <c r="W52" s="6"/>
      <c r="X52" s="7"/>
      <c r="Y52" s="9" t="s">
        <v>239</v>
      </c>
      <c r="Z52" s="112"/>
      <c r="AA52" s="74" t="s">
        <v>240</v>
      </c>
      <c r="AB52" s="3"/>
      <c r="AC52" s="3"/>
      <c r="AD52" s="128">
        <v>2</v>
      </c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6"/>
      <c r="AP52" s="116"/>
      <c r="AQ52" s="116"/>
      <c r="AR52" s="116"/>
      <c r="AS52" s="117" t="s">
        <v>427</v>
      </c>
      <c r="AT52" s="151"/>
      <c r="AU52" s="119"/>
      <c r="AV52" s="119"/>
      <c r="AW52" s="119"/>
      <c r="AX52" s="119"/>
      <c r="AY52" s="119"/>
      <c r="AZ52" s="119"/>
      <c r="BA52" s="119"/>
      <c r="BB52" s="119"/>
      <c r="BC52" s="119"/>
      <c r="BD52" s="149"/>
      <c r="BE52" s="1">
        <f t="shared" si="0"/>
        <v>0</v>
      </c>
    </row>
    <row r="53" spans="1:57" s="1" customFormat="1" ht="15" customHeight="1">
      <c r="A53" s="161">
        <f>IF(B53="","",COUNTA($B$8:B53))</f>
        <v>46</v>
      </c>
      <c r="B53" s="9" t="s">
        <v>428</v>
      </c>
      <c r="C53" s="109"/>
      <c r="D53" s="109"/>
      <c r="E53" s="109"/>
      <c r="F53" s="109"/>
      <c r="G53" s="109"/>
      <c r="H53" s="109"/>
      <c r="I53" s="110" t="s">
        <v>429</v>
      </c>
      <c r="J53" s="6"/>
      <c r="K53" s="111"/>
      <c r="L53" s="111"/>
      <c r="M53" s="111"/>
      <c r="N53" s="111"/>
      <c r="O53" s="111"/>
      <c r="P53" s="111"/>
      <c r="Q53" s="111"/>
      <c r="R53" s="110" t="str">
        <f>VLOOKUP(B53,'項目一覧 (2)'!A:B,2,FALSE)</f>
        <v>gentan_width</v>
      </c>
      <c r="S53" s="111"/>
      <c r="T53" s="111"/>
      <c r="U53" s="6"/>
      <c r="V53" s="6"/>
      <c r="W53" s="6"/>
      <c r="X53" s="7"/>
      <c r="Y53" s="9" t="s">
        <v>239</v>
      </c>
      <c r="Z53" s="112"/>
      <c r="AA53" s="74" t="s">
        <v>240</v>
      </c>
      <c r="AB53" s="3"/>
      <c r="AC53" s="3"/>
      <c r="AD53" s="128">
        <v>2</v>
      </c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6"/>
      <c r="AP53" s="116"/>
      <c r="AQ53" s="116"/>
      <c r="AR53" s="116"/>
      <c r="AS53" s="117" t="s">
        <v>427</v>
      </c>
      <c r="AT53" s="151"/>
      <c r="AU53" s="119"/>
      <c r="AV53" s="119"/>
      <c r="AW53" s="119"/>
      <c r="AX53" s="119"/>
      <c r="AY53" s="119"/>
      <c r="AZ53" s="119"/>
      <c r="BA53" s="119"/>
      <c r="BB53" s="119"/>
      <c r="BC53" s="119"/>
      <c r="BD53" s="149"/>
      <c r="BE53" s="1">
        <f t="shared" si="0"/>
        <v>0</v>
      </c>
    </row>
    <row r="54" spans="1:57" s="1" customFormat="1" ht="15" customHeight="1">
      <c r="A54" s="161">
        <f>IF(B54="","",COUNTA($B$8:B54))</f>
        <v>47</v>
      </c>
      <c r="B54" s="9" t="s">
        <v>430</v>
      </c>
      <c r="C54" s="109"/>
      <c r="D54" s="109"/>
      <c r="E54" s="109"/>
      <c r="F54" s="109"/>
      <c r="G54" s="109"/>
      <c r="H54" s="109"/>
      <c r="I54" s="110" t="s">
        <v>431</v>
      </c>
      <c r="J54" s="6"/>
      <c r="K54" s="111"/>
      <c r="L54" s="111"/>
      <c r="M54" s="111"/>
      <c r="N54" s="111"/>
      <c r="O54" s="111"/>
      <c r="P54" s="111"/>
      <c r="Q54" s="111"/>
      <c r="R54" s="110" t="str">
        <f>VLOOKUP(B54,'項目一覧 (2)'!A:B,2,FALSE)</f>
        <v xml:space="preserve">spec </v>
      </c>
      <c r="S54" s="111"/>
      <c r="T54" s="111"/>
      <c r="U54" s="6"/>
      <c r="V54" s="6"/>
      <c r="W54" s="6"/>
      <c r="X54" s="7"/>
      <c r="Y54" s="9" t="s">
        <v>239</v>
      </c>
      <c r="Z54" s="112"/>
      <c r="AA54" s="74" t="s">
        <v>240</v>
      </c>
      <c r="AB54" s="3"/>
      <c r="AC54" s="3"/>
      <c r="AD54" s="128">
        <v>2</v>
      </c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6"/>
      <c r="AP54" s="116"/>
      <c r="AQ54" s="116"/>
      <c r="AR54" s="116"/>
      <c r="AS54" s="117" t="s">
        <v>427</v>
      </c>
      <c r="AT54" s="151"/>
      <c r="AU54" s="119"/>
      <c r="AV54" s="119"/>
      <c r="AW54" s="119"/>
      <c r="AX54" s="119"/>
      <c r="AY54" s="119"/>
      <c r="AZ54" s="119"/>
      <c r="BA54" s="119"/>
      <c r="BB54" s="119"/>
      <c r="BC54" s="119"/>
      <c r="BD54" s="149"/>
      <c r="BE54" s="1">
        <f t="shared" si="0"/>
        <v>0</v>
      </c>
    </row>
    <row r="55" spans="1:57" s="1" customFormat="1" ht="15" customHeight="1">
      <c r="A55" s="161">
        <f>IF(B55="","",COUNTA($B$8:B55))</f>
        <v>48</v>
      </c>
      <c r="B55" s="9" t="s">
        <v>432</v>
      </c>
      <c r="C55" s="109"/>
      <c r="D55" s="109"/>
      <c r="E55" s="109"/>
      <c r="F55" s="109"/>
      <c r="G55" s="109"/>
      <c r="H55" s="109"/>
      <c r="I55" s="110" t="s">
        <v>433</v>
      </c>
      <c r="J55" s="6"/>
      <c r="K55" s="111"/>
      <c r="L55" s="111"/>
      <c r="M55" s="111"/>
      <c r="N55" s="111"/>
      <c r="O55" s="111"/>
      <c r="P55" s="111"/>
      <c r="Q55" s="111"/>
      <c r="R55" s="110" t="str">
        <f>VLOOKUP(B55,'項目一覧 (2)'!A:B,2,FALSE)</f>
        <v>lip</v>
      </c>
      <c r="S55" s="111"/>
      <c r="T55" s="111"/>
      <c r="U55" s="6"/>
      <c r="V55" s="6"/>
      <c r="W55" s="6"/>
      <c r="X55" s="7"/>
      <c r="Y55" s="9" t="s">
        <v>239</v>
      </c>
      <c r="Z55" s="112"/>
      <c r="AA55" s="74" t="s">
        <v>240</v>
      </c>
      <c r="AB55" s="3"/>
      <c r="AC55" s="3"/>
      <c r="AD55" s="128">
        <v>2</v>
      </c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6"/>
      <c r="AP55" s="116"/>
      <c r="AQ55" s="116"/>
      <c r="AR55" s="116"/>
      <c r="AS55" s="117" t="s">
        <v>427</v>
      </c>
      <c r="AT55" s="151"/>
      <c r="AU55" s="119"/>
      <c r="AV55" s="119"/>
      <c r="AW55" s="119"/>
      <c r="AX55" s="119"/>
      <c r="AY55" s="119"/>
      <c r="AZ55" s="119"/>
      <c r="BA55" s="119"/>
      <c r="BB55" s="119"/>
      <c r="BC55" s="119"/>
      <c r="BD55" s="149"/>
      <c r="BE55" s="1">
        <f t="shared" si="0"/>
        <v>0</v>
      </c>
    </row>
    <row r="56" spans="1:57" s="1" customFormat="1" ht="15" customHeight="1">
      <c r="A56" s="161">
        <f>IF(B56="","",COUNTA($B$8:B56))</f>
        <v>49</v>
      </c>
      <c r="B56" s="9" t="s">
        <v>434</v>
      </c>
      <c r="C56" s="109"/>
      <c r="D56" s="109"/>
      <c r="E56" s="109"/>
      <c r="F56" s="109"/>
      <c r="G56" s="109"/>
      <c r="H56" s="109"/>
      <c r="I56" s="110" t="s">
        <v>435</v>
      </c>
      <c r="J56" s="6"/>
      <c r="K56" s="111"/>
      <c r="L56" s="111"/>
      <c r="M56" s="111"/>
      <c r="N56" s="111"/>
      <c r="O56" s="111"/>
      <c r="P56" s="111"/>
      <c r="Q56" s="111"/>
      <c r="R56" s="110" t="str">
        <f>VLOOKUP(B56,'項目一覧 (2)'!A:B,2,FALSE)</f>
        <v>spec_maisu</v>
      </c>
      <c r="S56" s="111"/>
      <c r="T56" s="111"/>
      <c r="U56" s="6"/>
      <c r="V56" s="6"/>
      <c r="W56" s="6"/>
      <c r="X56" s="7"/>
      <c r="Y56" s="9" t="s">
        <v>260</v>
      </c>
      <c r="Z56" s="112"/>
      <c r="AA56" s="74" t="s">
        <v>261</v>
      </c>
      <c r="AB56" s="3"/>
      <c r="AC56" s="3"/>
      <c r="AD56" s="128">
        <v>5</v>
      </c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6"/>
      <c r="AP56" s="116"/>
      <c r="AQ56" s="116"/>
      <c r="AR56" s="116"/>
      <c r="AS56" s="117" t="s">
        <v>427</v>
      </c>
      <c r="AT56" s="151"/>
      <c r="AU56" s="119"/>
      <c r="AV56" s="119"/>
      <c r="AW56" s="119"/>
      <c r="AX56" s="119"/>
      <c r="AY56" s="119"/>
      <c r="AZ56" s="119"/>
      <c r="BA56" s="119"/>
      <c r="BB56" s="119"/>
      <c r="BC56" s="119"/>
      <c r="BD56" s="149"/>
      <c r="BE56" s="1">
        <f t="shared" si="0"/>
        <v>0</v>
      </c>
    </row>
    <row r="57" spans="1:57" s="1" customFormat="1" ht="15" customHeight="1">
      <c r="A57" s="161">
        <f>IF(B57="","",COUNTA($B$8:B57))</f>
        <v>50</v>
      </c>
      <c r="B57" s="163" t="s">
        <v>436</v>
      </c>
      <c r="C57" s="164"/>
      <c r="D57" s="164"/>
      <c r="E57" s="164"/>
      <c r="F57" s="164"/>
      <c r="G57" s="164"/>
      <c r="H57" s="164"/>
      <c r="I57" s="165" t="s">
        <v>437</v>
      </c>
      <c r="J57" s="167"/>
      <c r="K57" s="166"/>
      <c r="L57" s="166"/>
      <c r="M57" s="166"/>
      <c r="N57" s="166"/>
      <c r="O57" s="166"/>
      <c r="P57" s="166"/>
      <c r="Q57" s="166"/>
      <c r="R57" s="165" t="str">
        <f>VLOOKUP(B57,'項目一覧 (2)'!A:B,2,FALSE)</f>
        <v>uchifukuro_pakku_su</v>
      </c>
      <c r="S57" s="166"/>
      <c r="T57" s="166"/>
      <c r="U57" s="167"/>
      <c r="V57" s="167"/>
      <c r="W57" s="167"/>
      <c r="X57" s="168"/>
      <c r="Y57" s="163" t="s">
        <v>260</v>
      </c>
      <c r="Z57" s="240"/>
      <c r="AA57" s="169" t="s">
        <v>261</v>
      </c>
      <c r="AB57" s="170"/>
      <c r="AC57" s="170"/>
      <c r="AD57" s="241">
        <v>5</v>
      </c>
      <c r="AE57" s="242"/>
      <c r="AF57" s="242"/>
      <c r="AG57" s="242"/>
      <c r="AH57" s="242"/>
      <c r="AI57" s="242"/>
      <c r="AJ57" s="242"/>
      <c r="AK57" s="242"/>
      <c r="AL57" s="242"/>
      <c r="AM57" s="242"/>
      <c r="AN57" s="242"/>
      <c r="AO57" s="243"/>
      <c r="AP57" s="243"/>
      <c r="AQ57" s="243"/>
      <c r="AR57" s="243"/>
      <c r="AS57" s="244" t="s">
        <v>427</v>
      </c>
      <c r="AT57" s="245"/>
      <c r="AU57" s="246"/>
      <c r="AV57" s="246"/>
      <c r="AW57" s="246"/>
      <c r="AX57" s="246"/>
      <c r="AY57" s="246"/>
      <c r="AZ57" s="246"/>
      <c r="BA57" s="246"/>
      <c r="BB57" s="246"/>
      <c r="BC57" s="246"/>
      <c r="BD57" s="247"/>
      <c r="BE57" s="1">
        <f t="shared" ref="BE57:BE60" si="4">IF(I57&lt;&gt;R57,1,0)</f>
        <v>0</v>
      </c>
    </row>
    <row r="58" spans="1:57" s="1" customFormat="1" ht="15" customHeight="1">
      <c r="A58" s="161">
        <f>IF(B58="","",COUNTA($B$8:B58))</f>
        <v>51</v>
      </c>
      <c r="B58" s="163" t="s">
        <v>438</v>
      </c>
      <c r="C58" s="164"/>
      <c r="D58" s="164"/>
      <c r="E58" s="164"/>
      <c r="F58" s="164"/>
      <c r="G58" s="164"/>
      <c r="H58" s="164"/>
      <c r="I58" s="165" t="s">
        <v>439</v>
      </c>
      <c r="J58" s="167"/>
      <c r="K58" s="166"/>
      <c r="L58" s="166"/>
      <c r="M58" s="166"/>
      <c r="N58" s="166"/>
      <c r="O58" s="166"/>
      <c r="P58" s="166"/>
      <c r="Q58" s="166"/>
      <c r="R58" s="165" t="str">
        <f>VLOOKUP(B58,'項目一覧 (2)'!A:B,2,FALSE)</f>
        <v>case_uchifukuro_su</v>
      </c>
      <c r="S58" s="166"/>
      <c r="T58" s="166"/>
      <c r="U58" s="167"/>
      <c r="V58" s="167"/>
      <c r="W58" s="167"/>
      <c r="X58" s="168"/>
      <c r="Y58" s="163" t="s">
        <v>260</v>
      </c>
      <c r="Z58" s="240"/>
      <c r="AA58" s="169" t="s">
        <v>261</v>
      </c>
      <c r="AB58" s="170"/>
      <c r="AC58" s="170"/>
      <c r="AD58" s="241">
        <v>5</v>
      </c>
      <c r="AE58" s="242"/>
      <c r="AF58" s="242"/>
      <c r="AG58" s="242"/>
      <c r="AH58" s="242"/>
      <c r="AI58" s="242"/>
      <c r="AJ58" s="242"/>
      <c r="AK58" s="242"/>
      <c r="AL58" s="242"/>
      <c r="AM58" s="242"/>
      <c r="AN58" s="242"/>
      <c r="AO58" s="243"/>
      <c r="AP58" s="243"/>
      <c r="AQ58" s="243"/>
      <c r="AR58" s="243"/>
      <c r="AS58" s="244" t="s">
        <v>427</v>
      </c>
      <c r="AT58" s="245"/>
      <c r="AU58" s="246"/>
      <c r="AV58" s="246"/>
      <c r="AW58" s="246"/>
      <c r="AX58" s="246"/>
      <c r="AY58" s="246"/>
      <c r="AZ58" s="246"/>
      <c r="BA58" s="246"/>
      <c r="BB58" s="246"/>
      <c r="BC58" s="246"/>
      <c r="BD58" s="247"/>
      <c r="BE58" s="1">
        <f t="shared" si="4"/>
        <v>0</v>
      </c>
    </row>
    <row r="59" spans="1:57" s="1" customFormat="1" ht="15" customHeight="1">
      <c r="A59" s="161">
        <f>IF(B59="","",COUNTA($B$8:B59))</f>
        <v>52</v>
      </c>
      <c r="B59" s="163" t="s">
        <v>440</v>
      </c>
      <c r="C59" s="164"/>
      <c r="D59" s="164"/>
      <c r="E59" s="164"/>
      <c r="F59" s="164"/>
      <c r="G59" s="164"/>
      <c r="H59" s="164"/>
      <c r="I59" s="165" t="s">
        <v>441</v>
      </c>
      <c r="J59" s="167"/>
      <c r="K59" s="166"/>
      <c r="L59" s="166"/>
      <c r="M59" s="166"/>
      <c r="N59" s="166"/>
      <c r="O59" s="166"/>
      <c r="P59" s="166"/>
      <c r="Q59" s="166"/>
      <c r="R59" s="165" t="str">
        <f>VLOOKUP(B59,'項目一覧 (2)'!A:B,2,FALSE)</f>
        <v>irisu</v>
      </c>
      <c r="S59" s="166"/>
      <c r="T59" s="166"/>
      <c r="U59" s="167"/>
      <c r="V59" s="167"/>
      <c r="W59" s="167"/>
      <c r="X59" s="168"/>
      <c r="Y59" s="163" t="s">
        <v>260</v>
      </c>
      <c r="Z59" s="240"/>
      <c r="AA59" s="169" t="s">
        <v>261</v>
      </c>
      <c r="AB59" s="170"/>
      <c r="AC59" s="170"/>
      <c r="AD59" s="241">
        <v>5</v>
      </c>
      <c r="AE59" s="242"/>
      <c r="AF59" s="242"/>
      <c r="AG59" s="242"/>
      <c r="AH59" s="242"/>
      <c r="AI59" s="242"/>
      <c r="AJ59" s="242"/>
      <c r="AK59" s="242"/>
      <c r="AL59" s="242"/>
      <c r="AM59" s="242"/>
      <c r="AN59" s="242"/>
      <c r="AO59" s="243"/>
      <c r="AP59" s="243"/>
      <c r="AQ59" s="243"/>
      <c r="AR59" s="243"/>
      <c r="AS59" s="244" t="s">
        <v>427</v>
      </c>
      <c r="AT59" s="245"/>
      <c r="AU59" s="246"/>
      <c r="AV59" s="246"/>
      <c r="AW59" s="246"/>
      <c r="AX59" s="246"/>
      <c r="AY59" s="246"/>
      <c r="AZ59" s="246"/>
      <c r="BA59" s="246"/>
      <c r="BB59" s="246"/>
      <c r="BC59" s="246"/>
      <c r="BD59" s="247"/>
      <c r="BE59" s="1">
        <f t="shared" si="4"/>
        <v>0</v>
      </c>
    </row>
    <row r="60" spans="1:57" s="1" customFormat="1" ht="15" customHeight="1">
      <c r="A60" s="161">
        <f>IF(B60="","",COUNTA($B$8:B60))</f>
        <v>53</v>
      </c>
      <c r="B60" s="163" t="s">
        <v>442</v>
      </c>
      <c r="C60" s="164"/>
      <c r="D60" s="164"/>
      <c r="E60" s="164"/>
      <c r="F60" s="164"/>
      <c r="G60" s="164"/>
      <c r="H60" s="164"/>
      <c r="I60" s="165" t="s">
        <v>443</v>
      </c>
      <c r="J60" s="167"/>
      <c r="K60" s="166"/>
      <c r="L60" s="166"/>
      <c r="M60" s="166"/>
      <c r="N60" s="166"/>
      <c r="O60" s="166"/>
      <c r="P60" s="166"/>
      <c r="Q60" s="166"/>
      <c r="R60" s="165" t="str">
        <f>VLOOKUP(B60,'項目一覧 (2)'!A:B,2,FALSE)</f>
        <v>pallet_sekisai_su</v>
      </c>
      <c r="S60" s="166"/>
      <c r="T60" s="166"/>
      <c r="U60" s="167"/>
      <c r="V60" s="167"/>
      <c r="W60" s="167"/>
      <c r="X60" s="168"/>
      <c r="Y60" s="163" t="s">
        <v>260</v>
      </c>
      <c r="Z60" s="240"/>
      <c r="AA60" s="169" t="s">
        <v>261</v>
      </c>
      <c r="AB60" s="170"/>
      <c r="AC60" s="170"/>
      <c r="AD60" s="241">
        <v>5</v>
      </c>
      <c r="AE60" s="242"/>
      <c r="AF60" s="242"/>
      <c r="AG60" s="242"/>
      <c r="AH60" s="242"/>
      <c r="AI60" s="242"/>
      <c r="AJ60" s="242"/>
      <c r="AK60" s="242"/>
      <c r="AL60" s="242"/>
      <c r="AM60" s="242"/>
      <c r="AN60" s="242"/>
      <c r="AO60" s="243"/>
      <c r="AP60" s="243"/>
      <c r="AQ60" s="243"/>
      <c r="AR60" s="243"/>
      <c r="AS60" s="244" t="s">
        <v>427</v>
      </c>
      <c r="AT60" s="245"/>
      <c r="AU60" s="246"/>
      <c r="AV60" s="246"/>
      <c r="AW60" s="246"/>
      <c r="AX60" s="246"/>
      <c r="AY60" s="246"/>
      <c r="AZ60" s="246"/>
      <c r="BA60" s="246"/>
      <c r="BB60" s="246"/>
      <c r="BC60" s="246"/>
      <c r="BD60" s="247"/>
      <c r="BE60" s="1">
        <f t="shared" si="4"/>
        <v>0</v>
      </c>
    </row>
    <row r="61" spans="1:57" s="1" customFormat="1" ht="14.25">
      <c r="A61" s="161">
        <f>IF(B61="","",COUNTA($B$8:B61))</f>
        <v>54</v>
      </c>
      <c r="B61" s="9" t="s">
        <v>444</v>
      </c>
      <c r="C61" s="109"/>
      <c r="D61" s="109"/>
      <c r="E61" s="109"/>
      <c r="F61" s="109"/>
      <c r="G61" s="109"/>
      <c r="H61" s="109"/>
      <c r="I61" s="110" t="s">
        <v>445</v>
      </c>
      <c r="J61" s="6"/>
      <c r="K61" s="111"/>
      <c r="L61" s="111"/>
      <c r="M61" s="111"/>
      <c r="N61" s="111"/>
      <c r="O61" s="111"/>
      <c r="P61" s="111"/>
      <c r="Q61" s="111"/>
      <c r="R61" s="110" t="str">
        <f>VLOOKUP(B61,'項目一覧 (2)'!A:B,2,FALSE)</f>
        <v>fsc_kbn</v>
      </c>
      <c r="S61" s="111"/>
      <c r="T61" s="109"/>
      <c r="U61" s="6"/>
      <c r="V61" s="6"/>
      <c r="W61" s="6"/>
      <c r="X61" s="7"/>
      <c r="Y61" s="9" t="s">
        <v>252</v>
      </c>
      <c r="Z61" s="112"/>
      <c r="AA61" s="74" t="s">
        <v>240</v>
      </c>
      <c r="AB61" s="3"/>
      <c r="AC61" s="3"/>
      <c r="AD61" s="128">
        <v>1</v>
      </c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48"/>
      <c r="AP61" s="148"/>
      <c r="AQ61" s="148"/>
      <c r="AR61" s="148"/>
      <c r="AS61" s="80"/>
      <c r="AT61" s="119"/>
      <c r="AU61" s="119"/>
      <c r="AV61" s="119"/>
      <c r="AW61" s="119"/>
      <c r="AX61" s="119"/>
      <c r="AY61" s="119"/>
      <c r="AZ61" s="119"/>
      <c r="BA61" s="119"/>
      <c r="BB61" s="119"/>
      <c r="BC61" s="119"/>
      <c r="BD61" s="149"/>
      <c r="BE61" s="1">
        <f t="shared" si="0"/>
        <v>0</v>
      </c>
    </row>
    <row r="62" spans="1:57" s="1" customFormat="1" ht="15" customHeight="1">
      <c r="A62" s="161">
        <f>IF(B62="","",COUNTA($B$8:B62))</f>
        <v>55</v>
      </c>
      <c r="B62" s="9" t="s">
        <v>316</v>
      </c>
      <c r="C62" s="109"/>
      <c r="D62" s="109"/>
      <c r="E62" s="109"/>
      <c r="F62" s="109"/>
      <c r="G62" s="109"/>
      <c r="H62" s="109"/>
      <c r="I62" s="110" t="s">
        <v>317</v>
      </c>
      <c r="J62" s="6"/>
      <c r="K62" s="111"/>
      <c r="L62" s="111"/>
      <c r="M62" s="111"/>
      <c r="N62" s="111"/>
      <c r="O62" s="111"/>
      <c r="P62" s="111"/>
      <c r="Q62" s="111"/>
      <c r="R62" s="110" t="str">
        <f>VLOOKUP(B62,'項目一覧 (2)'!A:B,2,FALSE)</f>
        <v>kotei_cd</v>
      </c>
      <c r="S62" s="111"/>
      <c r="T62" s="109"/>
      <c r="U62" s="6"/>
      <c r="V62" s="6"/>
      <c r="W62" s="6"/>
      <c r="X62" s="7"/>
      <c r="Y62" s="9" t="s">
        <v>239</v>
      </c>
      <c r="Z62" s="112"/>
      <c r="AA62" s="74" t="s">
        <v>240</v>
      </c>
      <c r="AB62" s="3"/>
      <c r="AC62" s="3"/>
      <c r="AD62" s="128">
        <v>4</v>
      </c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48"/>
      <c r="AP62" s="148"/>
      <c r="AQ62" s="148"/>
      <c r="AR62" s="148"/>
      <c r="AS62" s="117"/>
      <c r="AT62" s="6"/>
      <c r="AU62" s="118"/>
      <c r="AV62" s="118"/>
      <c r="AW62" s="118"/>
      <c r="AX62" s="118"/>
      <c r="AY62" s="118"/>
      <c r="AZ62" s="118"/>
      <c r="BA62" s="118"/>
      <c r="BB62" s="118"/>
      <c r="BC62" s="118"/>
      <c r="BD62" s="146"/>
      <c r="BE62" s="1">
        <f t="shared" si="0"/>
        <v>0</v>
      </c>
    </row>
    <row r="63" spans="1:57" s="1" customFormat="1" ht="15" customHeight="1">
      <c r="A63" s="161">
        <f>IF(B63="","",COUNTA($B$8:B63))</f>
        <v>56</v>
      </c>
      <c r="B63" s="9" t="s">
        <v>446</v>
      </c>
      <c r="C63" s="109"/>
      <c r="D63" s="109"/>
      <c r="E63" s="109"/>
      <c r="F63" s="109"/>
      <c r="G63" s="109"/>
      <c r="H63" s="109"/>
      <c r="I63" s="165" t="s">
        <v>447</v>
      </c>
      <c r="J63" s="167"/>
      <c r="K63" s="166"/>
      <c r="L63" s="166"/>
      <c r="M63" s="166"/>
      <c r="N63" s="166"/>
      <c r="O63" s="166"/>
      <c r="P63" s="166"/>
      <c r="Q63" s="166"/>
      <c r="R63" s="110" t="str">
        <f>VLOOKUP(B63,'項目一覧 (2)'!A:B,2,FALSE)</f>
        <v>tax_calc_kbn</v>
      </c>
      <c r="S63" s="111"/>
      <c r="T63" s="109"/>
      <c r="U63" s="6"/>
      <c r="V63" s="6"/>
      <c r="W63" s="6"/>
      <c r="X63" s="7"/>
      <c r="Y63" s="9" t="s">
        <v>252</v>
      </c>
      <c r="Z63" s="112"/>
      <c r="AA63" s="74" t="s">
        <v>240</v>
      </c>
      <c r="AB63" s="3"/>
      <c r="AC63" s="3"/>
      <c r="AD63" s="128">
        <v>1</v>
      </c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48"/>
      <c r="AP63" s="148"/>
      <c r="AQ63" s="148"/>
      <c r="AR63" s="148"/>
      <c r="AS63" s="117"/>
      <c r="AT63" s="6"/>
      <c r="AU63" s="118"/>
      <c r="AV63" s="118"/>
      <c r="AW63" s="118"/>
      <c r="AX63" s="118"/>
      <c r="AY63" s="118"/>
      <c r="AZ63" s="118"/>
      <c r="BA63" s="118"/>
      <c r="BB63" s="118"/>
      <c r="BC63" s="118"/>
      <c r="BD63" s="146"/>
      <c r="BE63" s="1">
        <f t="shared" si="0"/>
        <v>0</v>
      </c>
    </row>
    <row r="64" spans="1:57" s="1" customFormat="1" ht="15" customHeight="1">
      <c r="A64" s="161">
        <f>IF(B64="","",COUNTA($B$8:B64))</f>
        <v>57</v>
      </c>
      <c r="B64" s="9" t="s">
        <v>448</v>
      </c>
      <c r="C64" s="109"/>
      <c r="D64" s="109"/>
      <c r="E64" s="109"/>
      <c r="F64" s="109"/>
      <c r="G64" s="109"/>
      <c r="H64" s="109"/>
      <c r="I64" s="110" t="s">
        <v>449</v>
      </c>
      <c r="J64" s="6"/>
      <c r="K64" s="111"/>
      <c r="L64" s="111"/>
      <c r="M64" s="111"/>
      <c r="N64" s="111"/>
      <c r="O64" s="111"/>
      <c r="P64" s="111"/>
      <c r="Q64" s="111"/>
      <c r="R64" s="110" t="str">
        <f>VLOOKUP(B64,'項目一覧 (2)'!A:B,2,FALSE)</f>
        <v>tax_rate_kbn</v>
      </c>
      <c r="S64" s="111"/>
      <c r="T64" s="109"/>
      <c r="U64" s="6"/>
      <c r="V64" s="6"/>
      <c r="W64" s="6"/>
      <c r="X64" s="7"/>
      <c r="Y64" s="9" t="s">
        <v>252</v>
      </c>
      <c r="Z64" s="112"/>
      <c r="AA64" s="74" t="s">
        <v>240</v>
      </c>
      <c r="AB64" s="3"/>
      <c r="AC64" s="4"/>
      <c r="AD64" s="113">
        <v>1</v>
      </c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6"/>
      <c r="AP64" s="116"/>
      <c r="AQ64" s="116"/>
      <c r="AR64" s="116"/>
      <c r="AS64" s="117"/>
      <c r="AT64" s="151"/>
      <c r="AU64" s="119"/>
      <c r="AV64" s="119"/>
      <c r="AW64" s="119"/>
      <c r="AX64" s="119"/>
      <c r="AY64" s="119"/>
      <c r="AZ64" s="119"/>
      <c r="BA64" s="119"/>
      <c r="BB64" s="119"/>
      <c r="BC64" s="119"/>
      <c r="BD64" s="149"/>
      <c r="BE64" s="1">
        <f t="shared" si="0"/>
        <v>0</v>
      </c>
    </row>
    <row r="65" spans="1:58" s="1" customFormat="1" ht="14.25">
      <c r="A65" s="161">
        <f>IF(B65="","",COUNTA($B$8:B65))</f>
        <v>58</v>
      </c>
      <c r="B65" s="9" t="s">
        <v>450</v>
      </c>
      <c r="C65" s="109"/>
      <c r="D65" s="109"/>
      <c r="E65" s="109"/>
      <c r="F65" s="109"/>
      <c r="G65" s="109"/>
      <c r="H65" s="109"/>
      <c r="I65" s="110" t="s">
        <v>451</v>
      </c>
      <c r="J65" s="6"/>
      <c r="K65" s="111"/>
      <c r="L65" s="111"/>
      <c r="M65" s="111"/>
      <c r="N65" s="111"/>
      <c r="O65" s="111"/>
      <c r="P65" s="111"/>
      <c r="Q65" s="111"/>
      <c r="R65" s="110" t="s">
        <v>451</v>
      </c>
      <c r="S65" s="111"/>
      <c r="T65" s="109"/>
      <c r="U65" s="6"/>
      <c r="V65" s="6"/>
      <c r="W65" s="6"/>
      <c r="X65" s="7"/>
      <c r="Y65" s="9" t="s">
        <v>252</v>
      </c>
      <c r="Z65" s="112"/>
      <c r="AA65" s="74" t="s">
        <v>240</v>
      </c>
      <c r="AB65" s="3"/>
      <c r="AC65" s="4"/>
      <c r="AD65" s="113">
        <v>1</v>
      </c>
      <c r="AE65" s="114"/>
      <c r="AF65" s="114"/>
      <c r="AG65" s="114"/>
      <c r="AH65" s="114"/>
      <c r="AI65" s="114"/>
      <c r="AJ65" s="114"/>
      <c r="AK65" s="114"/>
      <c r="AL65" s="114"/>
      <c r="AM65" s="114"/>
      <c r="AN65" s="114"/>
      <c r="AO65" s="148"/>
      <c r="AP65" s="148"/>
      <c r="AQ65" s="148"/>
      <c r="AR65" s="148"/>
      <c r="AS65" s="117" t="s">
        <v>452</v>
      </c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49"/>
      <c r="BE65" s="1">
        <f t="shared" si="0"/>
        <v>0</v>
      </c>
      <c r="BF65" s="1" t="s">
        <v>453</v>
      </c>
    </row>
    <row r="66" spans="1:58" s="1" customFormat="1" ht="14.25">
      <c r="A66" s="161">
        <f>IF(B66="","",COUNTA($B$8:B66))</f>
        <v>59</v>
      </c>
      <c r="B66" s="9" t="s">
        <v>454</v>
      </c>
      <c r="C66" s="109"/>
      <c r="D66" s="109"/>
      <c r="E66" s="109"/>
      <c r="F66" s="109"/>
      <c r="G66" s="109"/>
      <c r="H66" s="109"/>
      <c r="I66" s="110" t="s">
        <v>455</v>
      </c>
      <c r="J66" s="6"/>
      <c r="K66" s="111"/>
      <c r="L66" s="111"/>
      <c r="M66" s="111"/>
      <c r="N66" s="111"/>
      <c r="O66" s="111"/>
      <c r="P66" s="111"/>
      <c r="Q66" s="111"/>
      <c r="R66" s="110" t="s">
        <v>455</v>
      </c>
      <c r="S66" s="111"/>
      <c r="T66" s="109"/>
      <c r="U66" s="6"/>
      <c r="V66" s="6"/>
      <c r="W66" s="6"/>
      <c r="X66" s="7"/>
      <c r="Y66" s="9" t="s">
        <v>252</v>
      </c>
      <c r="Z66" s="112"/>
      <c r="AA66" s="74" t="s">
        <v>240</v>
      </c>
      <c r="AB66" s="3"/>
      <c r="AC66" s="4"/>
      <c r="AD66" s="113">
        <v>1</v>
      </c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48"/>
      <c r="AP66" s="148"/>
      <c r="AQ66" s="148"/>
      <c r="AR66" s="148"/>
      <c r="AS66" s="117" t="s">
        <v>452</v>
      </c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49"/>
      <c r="BE66" s="1">
        <f t="shared" si="0"/>
        <v>0</v>
      </c>
      <c r="BF66" s="1" t="s">
        <v>453</v>
      </c>
    </row>
    <row r="67" spans="1:58" s="1" customFormat="1" ht="14.25">
      <c r="A67" s="161">
        <f>IF(B67="","",COUNTA($B$8:B67))</f>
        <v>60</v>
      </c>
      <c r="B67" s="9" t="s">
        <v>456</v>
      </c>
      <c r="C67" s="109"/>
      <c r="D67" s="109"/>
      <c r="E67" s="109"/>
      <c r="F67" s="109"/>
      <c r="G67" s="109"/>
      <c r="H67" s="109"/>
      <c r="I67" s="110" t="s">
        <v>457</v>
      </c>
      <c r="J67" s="6"/>
      <c r="K67" s="111"/>
      <c r="L67" s="111"/>
      <c r="M67" s="111"/>
      <c r="N67" s="111"/>
      <c r="O67" s="111"/>
      <c r="P67" s="111"/>
      <c r="Q67" s="111"/>
      <c r="R67" s="110" t="s">
        <v>457</v>
      </c>
      <c r="S67" s="111"/>
      <c r="T67" s="109"/>
      <c r="U67" s="6"/>
      <c r="V67" s="6"/>
      <c r="W67" s="6"/>
      <c r="X67" s="7"/>
      <c r="Y67" s="9" t="s">
        <v>252</v>
      </c>
      <c r="Z67" s="112"/>
      <c r="AA67" s="74" t="s">
        <v>240</v>
      </c>
      <c r="AB67" s="3"/>
      <c r="AC67" s="4"/>
      <c r="AD67" s="113">
        <v>1</v>
      </c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48"/>
      <c r="AP67" s="148"/>
      <c r="AQ67" s="148"/>
      <c r="AR67" s="148"/>
      <c r="AS67" s="117" t="s">
        <v>452</v>
      </c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49"/>
      <c r="BE67" s="1">
        <f t="shared" ref="BE67" si="5">IF(I67&lt;&gt;R67,1,0)</f>
        <v>0</v>
      </c>
      <c r="BF67" s="1" t="s">
        <v>453</v>
      </c>
    </row>
    <row r="68" spans="1:58" s="1" customFormat="1" ht="14.25">
      <c r="A68" s="161">
        <f>IF(B68="","",COUNTA($B$8:B68))</f>
        <v>61</v>
      </c>
      <c r="B68" s="9" t="s">
        <v>286</v>
      </c>
      <c r="C68" s="109"/>
      <c r="D68" s="109"/>
      <c r="E68" s="109"/>
      <c r="F68" s="109"/>
      <c r="G68" s="109"/>
      <c r="H68" s="109"/>
      <c r="I68" s="110" t="s">
        <v>287</v>
      </c>
      <c r="J68" s="6"/>
      <c r="K68" s="111"/>
      <c r="L68" s="111"/>
      <c r="M68" s="111"/>
      <c r="N68" s="111"/>
      <c r="O68" s="111"/>
      <c r="P68" s="111"/>
      <c r="Q68" s="111"/>
      <c r="R68" s="110" t="str">
        <f>VLOOKUP(B68,'項目一覧 (2)'!A:B,2,FALSE)</f>
        <v>delete_flg</v>
      </c>
      <c r="S68" s="111"/>
      <c r="T68" s="109"/>
      <c r="U68" s="6"/>
      <c r="V68" s="6"/>
      <c r="W68" s="6"/>
      <c r="X68" s="7"/>
      <c r="Y68" s="9" t="s">
        <v>252</v>
      </c>
      <c r="Z68" s="112"/>
      <c r="AA68" s="74" t="s">
        <v>240</v>
      </c>
      <c r="AB68" s="3"/>
      <c r="AC68" s="4"/>
      <c r="AD68" s="113">
        <v>1</v>
      </c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48"/>
      <c r="AP68" s="148"/>
      <c r="AQ68" s="148"/>
      <c r="AR68" s="148"/>
      <c r="AS68" s="117" t="s">
        <v>288</v>
      </c>
      <c r="AT68" s="119"/>
      <c r="AU68" s="119"/>
      <c r="AV68" s="119"/>
      <c r="AW68" s="119"/>
      <c r="AX68" s="119"/>
      <c r="AY68" s="119"/>
      <c r="AZ68" s="119"/>
      <c r="BA68" s="119"/>
      <c r="BB68" s="119"/>
      <c r="BC68" s="119"/>
      <c r="BD68" s="149"/>
      <c r="BE68" s="1">
        <f t="shared" si="0"/>
        <v>0</v>
      </c>
    </row>
    <row r="69" spans="1:58" s="1" customFormat="1" ht="14.25">
      <c r="A69" s="161">
        <f>IF(B69="","",COUNTA($B$8:B69))</f>
        <v>62</v>
      </c>
      <c r="B69" s="9" t="s">
        <v>289</v>
      </c>
      <c r="C69" s="109"/>
      <c r="D69" s="109"/>
      <c r="E69" s="109"/>
      <c r="F69" s="109"/>
      <c r="G69" s="109"/>
      <c r="H69" s="109"/>
      <c r="I69" s="110" t="s">
        <v>290</v>
      </c>
      <c r="J69" s="6"/>
      <c r="K69" s="111"/>
      <c r="L69" s="111"/>
      <c r="M69" s="111"/>
      <c r="N69" s="111"/>
      <c r="O69" s="111"/>
      <c r="P69" s="111"/>
      <c r="Q69" s="111"/>
      <c r="R69" s="110" t="str">
        <f>VLOOKUP(B69,'項目一覧 (2)'!A:B,2,FALSE)</f>
        <v>insert_user_cd</v>
      </c>
      <c r="S69" s="111"/>
      <c r="T69" s="109"/>
      <c r="U69" s="6"/>
      <c r="V69" s="6"/>
      <c r="W69" s="6"/>
      <c r="X69" s="7"/>
      <c r="Y69" s="9" t="s">
        <v>252</v>
      </c>
      <c r="Z69" s="112"/>
      <c r="AA69" s="74" t="s">
        <v>240</v>
      </c>
      <c r="AB69" s="3"/>
      <c r="AC69" s="4"/>
      <c r="AD69" s="147">
        <v>10</v>
      </c>
      <c r="AE69" s="114"/>
      <c r="AF69" s="114"/>
      <c r="AG69" s="114"/>
      <c r="AH69" s="114"/>
      <c r="AI69" s="114"/>
      <c r="AJ69" s="114"/>
      <c r="AK69" s="114"/>
      <c r="AL69" s="114"/>
      <c r="AM69" s="114"/>
      <c r="AN69" s="114"/>
      <c r="AO69" s="148"/>
      <c r="AP69" s="148"/>
      <c r="AQ69" s="148"/>
      <c r="AR69" s="148"/>
      <c r="AS69" s="80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49"/>
      <c r="BE69" s="1">
        <f t="shared" si="0"/>
        <v>0</v>
      </c>
    </row>
    <row r="70" spans="1:58" s="1" customFormat="1" ht="15" customHeight="1">
      <c r="A70" s="161">
        <f>IF(B70="","",COUNTA($B$8:B70))</f>
        <v>63</v>
      </c>
      <c r="B70" s="9" t="s">
        <v>291</v>
      </c>
      <c r="C70" s="109"/>
      <c r="D70" s="109"/>
      <c r="E70" s="109"/>
      <c r="F70" s="109"/>
      <c r="G70" s="109"/>
      <c r="H70" s="109"/>
      <c r="I70" s="110" t="s">
        <v>292</v>
      </c>
      <c r="J70" s="6"/>
      <c r="K70" s="111"/>
      <c r="L70" s="111"/>
      <c r="M70" s="111"/>
      <c r="N70" s="111"/>
      <c r="O70" s="111"/>
      <c r="P70" s="111"/>
      <c r="Q70" s="111"/>
      <c r="R70" s="110" t="str">
        <f>VLOOKUP(B70,'項目一覧 (2)'!A:B,2,FALSE)</f>
        <v>insert_user_nm</v>
      </c>
      <c r="S70" s="111"/>
      <c r="T70" s="109"/>
      <c r="U70" s="6"/>
      <c r="V70" s="6"/>
      <c r="W70" s="6"/>
      <c r="X70" s="7"/>
      <c r="Y70" s="9" t="s">
        <v>252</v>
      </c>
      <c r="Z70" s="112"/>
      <c r="AA70" s="74" t="s">
        <v>240</v>
      </c>
      <c r="AB70" s="3"/>
      <c r="AC70" s="4"/>
      <c r="AD70" s="147">
        <v>30</v>
      </c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48"/>
      <c r="AP70" s="148"/>
      <c r="AQ70" s="148"/>
      <c r="AR70" s="148"/>
      <c r="AS70" s="80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49"/>
      <c r="BE70" s="1">
        <f t="shared" si="0"/>
        <v>0</v>
      </c>
    </row>
    <row r="71" spans="1:58" s="1" customFormat="1" ht="15" customHeight="1">
      <c r="A71" s="161">
        <f>IF(B71="","",COUNTA($B$8:B71))</f>
        <v>64</v>
      </c>
      <c r="B71" s="9" t="s">
        <v>293</v>
      </c>
      <c r="C71" s="109"/>
      <c r="D71" s="109"/>
      <c r="E71" s="109"/>
      <c r="F71" s="109"/>
      <c r="G71" s="109"/>
      <c r="H71" s="109"/>
      <c r="I71" s="110" t="s">
        <v>294</v>
      </c>
      <c r="J71" s="6"/>
      <c r="K71" s="111"/>
      <c r="L71" s="111"/>
      <c r="M71" s="111"/>
      <c r="N71" s="111"/>
      <c r="O71" s="111"/>
      <c r="P71" s="111"/>
      <c r="Q71" s="111"/>
      <c r="R71" s="110" t="str">
        <f>VLOOKUP(B71,'項目一覧 (2)'!A:B,2,FALSE)</f>
        <v>insert_datetime</v>
      </c>
      <c r="S71" s="111"/>
      <c r="T71" s="109"/>
      <c r="U71" s="6"/>
      <c r="V71" s="6"/>
      <c r="W71" s="6"/>
      <c r="X71" s="7"/>
      <c r="Y71" s="9" t="s">
        <v>295</v>
      </c>
      <c r="Z71" s="112"/>
      <c r="AA71" s="74" t="s">
        <v>296</v>
      </c>
      <c r="AB71" s="3"/>
      <c r="AC71" s="4"/>
      <c r="AD71" s="113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48"/>
      <c r="AP71" s="148"/>
      <c r="AQ71" s="148"/>
      <c r="AR71" s="148"/>
      <c r="AS71" s="80"/>
      <c r="AT71" s="119"/>
      <c r="AU71" s="119"/>
      <c r="AV71" s="119"/>
      <c r="AW71" s="119"/>
      <c r="AX71" s="119"/>
      <c r="AY71" s="119"/>
      <c r="AZ71" s="119"/>
      <c r="BA71" s="119"/>
      <c r="BB71" s="119"/>
      <c r="BC71" s="119"/>
      <c r="BD71" s="149"/>
      <c r="BE71" s="1">
        <f t="shared" si="0"/>
        <v>0</v>
      </c>
    </row>
    <row r="72" spans="1:58" s="1" customFormat="1" ht="15" customHeight="1">
      <c r="A72" s="161">
        <f>IF(B72="","",COUNTA($B$8:B72))</f>
        <v>65</v>
      </c>
      <c r="B72" s="9" t="s">
        <v>297</v>
      </c>
      <c r="C72" s="109"/>
      <c r="D72" s="109"/>
      <c r="E72" s="109"/>
      <c r="F72" s="109"/>
      <c r="G72" s="109"/>
      <c r="H72" s="109"/>
      <c r="I72" s="110" t="s">
        <v>298</v>
      </c>
      <c r="J72" s="6"/>
      <c r="K72" s="111"/>
      <c r="L72" s="111"/>
      <c r="M72" s="111"/>
      <c r="N72" s="111"/>
      <c r="O72" s="111"/>
      <c r="P72" s="111"/>
      <c r="Q72" s="111"/>
      <c r="R72" s="110" t="str">
        <f>VLOOKUP(B72,'項目一覧 (2)'!A:B,2,FALSE)</f>
        <v>update_user_cd</v>
      </c>
      <c r="S72" s="111"/>
      <c r="T72" s="109"/>
      <c r="U72" s="6"/>
      <c r="V72" s="6"/>
      <c r="W72" s="6"/>
      <c r="X72" s="7"/>
      <c r="Y72" s="9" t="s">
        <v>252</v>
      </c>
      <c r="Z72" s="112"/>
      <c r="AA72" s="74" t="s">
        <v>240</v>
      </c>
      <c r="AB72" s="3"/>
      <c r="AC72" s="4"/>
      <c r="AD72" s="147">
        <v>10</v>
      </c>
      <c r="AE72" s="114"/>
      <c r="AF72" s="114"/>
      <c r="AG72" s="114"/>
      <c r="AH72" s="114"/>
      <c r="AI72" s="114"/>
      <c r="AJ72" s="114"/>
      <c r="AK72" s="114"/>
      <c r="AL72" s="114"/>
      <c r="AM72" s="114"/>
      <c r="AN72" s="114"/>
      <c r="AO72" s="148"/>
      <c r="AP72" s="148"/>
      <c r="AQ72" s="148"/>
      <c r="AR72" s="148"/>
      <c r="AS72" s="150"/>
      <c r="AT72" s="118"/>
      <c r="AU72" s="118"/>
      <c r="AV72" s="118"/>
      <c r="AW72" s="118"/>
      <c r="AX72" s="118"/>
      <c r="AY72" s="118"/>
      <c r="AZ72" s="118"/>
      <c r="BA72" s="118"/>
      <c r="BB72" s="118"/>
      <c r="BC72" s="118"/>
      <c r="BD72" s="146"/>
      <c r="BE72" s="1">
        <f t="shared" si="0"/>
        <v>0</v>
      </c>
    </row>
    <row r="73" spans="1:58" s="1" customFormat="1" ht="15" customHeight="1">
      <c r="A73" s="161">
        <f>IF(B73="","",COUNTA($B$8:B73))</f>
        <v>66</v>
      </c>
      <c r="B73" s="9" t="s">
        <v>299</v>
      </c>
      <c r="C73" s="109"/>
      <c r="D73" s="109"/>
      <c r="E73" s="109"/>
      <c r="F73" s="109"/>
      <c r="G73" s="109"/>
      <c r="H73" s="109"/>
      <c r="I73" s="110" t="s">
        <v>300</v>
      </c>
      <c r="J73" s="6"/>
      <c r="K73" s="111"/>
      <c r="L73" s="111"/>
      <c r="M73" s="111"/>
      <c r="N73" s="111"/>
      <c r="O73" s="111"/>
      <c r="P73" s="111"/>
      <c r="Q73" s="111"/>
      <c r="R73" s="110" t="str">
        <f>VLOOKUP(B73,'項目一覧 (2)'!A:B,2,FALSE)</f>
        <v>update_user_nm</v>
      </c>
      <c r="S73" s="111"/>
      <c r="T73" s="109"/>
      <c r="U73" s="6"/>
      <c r="V73" s="6"/>
      <c r="W73" s="6"/>
      <c r="X73" s="7"/>
      <c r="Y73" s="9" t="s">
        <v>252</v>
      </c>
      <c r="Z73" s="112"/>
      <c r="AA73" s="74" t="s">
        <v>240</v>
      </c>
      <c r="AB73" s="3"/>
      <c r="AC73" s="4"/>
      <c r="AD73" s="147">
        <v>30</v>
      </c>
      <c r="AE73" s="114"/>
      <c r="AF73" s="114"/>
      <c r="AG73" s="114"/>
      <c r="AH73" s="114"/>
      <c r="AI73" s="114"/>
      <c r="AJ73" s="114"/>
      <c r="AK73" s="114"/>
      <c r="AL73" s="114"/>
      <c r="AM73" s="114"/>
      <c r="AN73" s="114"/>
      <c r="AO73" s="148"/>
      <c r="AP73" s="148"/>
      <c r="AQ73" s="148"/>
      <c r="AR73" s="148"/>
      <c r="AS73" s="80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49"/>
      <c r="BE73" s="1">
        <f t="shared" si="0"/>
        <v>0</v>
      </c>
    </row>
    <row r="74" spans="1:58" s="1" customFormat="1" ht="15" customHeight="1">
      <c r="A74" s="161">
        <f>IF(B74="","",COUNTA($B$8:B74))</f>
        <v>67</v>
      </c>
      <c r="B74" s="9" t="s">
        <v>301</v>
      </c>
      <c r="C74" s="109"/>
      <c r="D74" s="109"/>
      <c r="E74" s="109"/>
      <c r="F74" s="109"/>
      <c r="G74" s="109"/>
      <c r="H74" s="109"/>
      <c r="I74" s="110" t="s">
        <v>302</v>
      </c>
      <c r="J74" s="6"/>
      <c r="K74" s="111"/>
      <c r="L74" s="111"/>
      <c r="M74" s="111"/>
      <c r="N74" s="111"/>
      <c r="O74" s="111"/>
      <c r="P74" s="111"/>
      <c r="Q74" s="111"/>
      <c r="R74" s="110" t="str">
        <f>VLOOKUP(B74,'項目一覧 (2)'!A:B,2,FALSE)</f>
        <v>update_datetime</v>
      </c>
      <c r="S74" s="111"/>
      <c r="T74" s="109"/>
      <c r="U74" s="6"/>
      <c r="V74" s="6"/>
      <c r="W74" s="6"/>
      <c r="X74" s="7"/>
      <c r="Y74" s="9" t="s">
        <v>295</v>
      </c>
      <c r="Z74" s="112"/>
      <c r="AA74" s="74" t="s">
        <v>296</v>
      </c>
      <c r="AB74" s="3"/>
      <c r="AC74" s="4"/>
      <c r="AD74" s="147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48"/>
      <c r="AP74" s="148"/>
      <c r="AQ74" s="148"/>
      <c r="AR74" s="148"/>
      <c r="AS74" s="80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49"/>
      <c r="BE74" s="1">
        <f t="shared" si="0"/>
        <v>0</v>
      </c>
    </row>
    <row r="75" spans="1:58" s="1" customFormat="1" ht="15" customHeight="1">
      <c r="A75" s="161" t="str">
        <f>IF(B75="","",COUNTA($B$8:B75))</f>
        <v/>
      </c>
      <c r="B75" s="9"/>
      <c r="C75" s="109"/>
      <c r="D75" s="109"/>
      <c r="E75" s="109"/>
      <c r="F75" s="109"/>
      <c r="G75" s="109"/>
      <c r="H75" s="109"/>
      <c r="I75" s="110"/>
      <c r="J75" s="6"/>
      <c r="K75" s="111"/>
      <c r="L75" s="111"/>
      <c r="M75" s="111"/>
      <c r="N75" s="111"/>
      <c r="O75" s="111"/>
      <c r="P75" s="111"/>
      <c r="Q75" s="111"/>
      <c r="R75" s="110"/>
      <c r="S75" s="111"/>
      <c r="T75" s="109"/>
      <c r="U75" s="6"/>
      <c r="V75" s="6"/>
      <c r="W75" s="6"/>
      <c r="X75" s="7"/>
      <c r="Y75" s="9"/>
      <c r="Z75" s="112"/>
      <c r="AA75" s="74"/>
      <c r="AB75" s="3"/>
      <c r="AC75" s="3"/>
      <c r="AD75" s="128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48"/>
      <c r="AP75" s="148"/>
      <c r="AQ75" s="148"/>
      <c r="AR75" s="148"/>
      <c r="AS75" s="80"/>
      <c r="AT75" s="119"/>
      <c r="AU75" s="119"/>
      <c r="AV75" s="119"/>
      <c r="AW75" s="119"/>
      <c r="AX75" s="119"/>
      <c r="AY75" s="119"/>
      <c r="AZ75" s="119"/>
      <c r="BA75" s="119"/>
      <c r="BB75" s="119"/>
      <c r="BC75" s="119"/>
      <c r="BD75" s="149"/>
      <c r="BE75" s="1">
        <f t="shared" si="0"/>
        <v>0</v>
      </c>
    </row>
    <row r="76" spans="1:58" s="1" customFormat="1" ht="15" customHeight="1">
      <c r="A76" s="161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110"/>
      <c r="J76" s="6"/>
      <c r="K76" s="111"/>
      <c r="L76" s="111"/>
      <c r="M76" s="111"/>
      <c r="N76" s="111"/>
      <c r="O76" s="111"/>
      <c r="P76" s="111"/>
      <c r="Q76" s="111"/>
      <c r="R76" s="110"/>
      <c r="S76" s="111"/>
      <c r="T76" s="109"/>
      <c r="U76" s="6"/>
      <c r="V76" s="6"/>
      <c r="W76" s="6"/>
      <c r="X76" s="7"/>
      <c r="Y76" s="9"/>
      <c r="Z76" s="112"/>
      <c r="AA76" s="74"/>
      <c r="AB76" s="3"/>
      <c r="AC76" s="3"/>
      <c r="AD76" s="128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48"/>
      <c r="AP76" s="148"/>
      <c r="AQ76" s="148"/>
      <c r="AR76" s="148"/>
      <c r="AS76" s="80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49"/>
      <c r="BE76" s="1">
        <f t="shared" si="0"/>
        <v>0</v>
      </c>
    </row>
    <row r="77" spans="1:58" s="1" customFormat="1" ht="15" customHeight="1">
      <c r="A77" s="161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110"/>
      <c r="J77" s="6"/>
      <c r="K77" s="111"/>
      <c r="L77" s="111"/>
      <c r="M77" s="111"/>
      <c r="N77" s="111"/>
      <c r="O77" s="111"/>
      <c r="P77" s="111"/>
      <c r="Q77" s="111"/>
      <c r="R77" s="110"/>
      <c r="S77" s="111"/>
      <c r="T77" s="109"/>
      <c r="U77" s="6"/>
      <c r="V77" s="6"/>
      <c r="W77" s="6"/>
      <c r="X77" s="7"/>
      <c r="Y77" s="9"/>
      <c r="Z77" s="112"/>
      <c r="AA77" s="74"/>
      <c r="AB77" s="3"/>
      <c r="AC77" s="3"/>
      <c r="AD77" s="128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48"/>
      <c r="AP77" s="148"/>
      <c r="AQ77" s="148"/>
      <c r="AR77" s="148"/>
      <c r="AS77" s="80"/>
      <c r="AT77" s="119"/>
      <c r="AU77" s="119"/>
      <c r="AV77" s="119"/>
      <c r="AW77" s="119"/>
      <c r="AX77" s="119"/>
      <c r="AY77" s="119"/>
      <c r="AZ77" s="119"/>
      <c r="BA77" s="119"/>
      <c r="BB77" s="119"/>
      <c r="BC77" s="119"/>
      <c r="BD77" s="149"/>
      <c r="BE77" s="1">
        <f t="shared" si="0"/>
        <v>0</v>
      </c>
    </row>
    <row r="78" spans="1:58" s="1" customFormat="1" ht="15" customHeight="1">
      <c r="A78" s="161" t="str">
        <f>IF(B78="","",COUNTA($B$8:B78))</f>
        <v/>
      </c>
      <c r="B78" s="9"/>
      <c r="C78" s="109"/>
      <c r="D78" s="109"/>
      <c r="E78" s="109"/>
      <c r="F78" s="109"/>
      <c r="G78" s="109"/>
      <c r="H78" s="109"/>
      <c r="I78" s="110"/>
      <c r="J78" s="6"/>
      <c r="K78" s="111"/>
      <c r="L78" s="111"/>
      <c r="M78" s="111"/>
      <c r="N78" s="111"/>
      <c r="O78" s="111"/>
      <c r="P78" s="111"/>
      <c r="Q78" s="111"/>
      <c r="R78" s="110"/>
      <c r="S78" s="111"/>
      <c r="T78" s="109"/>
      <c r="U78" s="6"/>
      <c r="V78" s="6"/>
      <c r="W78" s="6"/>
      <c r="X78" s="7"/>
      <c r="Y78" s="9"/>
      <c r="Z78" s="112"/>
      <c r="AA78" s="74"/>
      <c r="AB78" s="3"/>
      <c r="AC78" s="3"/>
      <c r="AD78" s="128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48"/>
      <c r="AP78" s="148"/>
      <c r="AQ78" s="148"/>
      <c r="AR78" s="148"/>
      <c r="AS78" s="80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49"/>
      <c r="BE78" s="1">
        <f t="shared" si="0"/>
        <v>0</v>
      </c>
    </row>
    <row r="79" spans="1:58" s="1" customFormat="1" ht="15" customHeight="1">
      <c r="A79" s="161" t="str">
        <f>IF(B79="","",COUNTA($B$8:B79))</f>
        <v/>
      </c>
      <c r="B79" s="9"/>
      <c r="C79" s="109"/>
      <c r="D79" s="109"/>
      <c r="E79" s="109"/>
      <c r="F79" s="109"/>
      <c r="G79" s="109"/>
      <c r="H79" s="109"/>
      <c r="I79" s="110"/>
      <c r="J79" s="6"/>
      <c r="K79" s="111"/>
      <c r="L79" s="111"/>
      <c r="M79" s="111"/>
      <c r="N79" s="111"/>
      <c r="O79" s="111"/>
      <c r="P79" s="111"/>
      <c r="Q79" s="111"/>
      <c r="R79" s="110"/>
      <c r="S79" s="111"/>
      <c r="T79" s="109"/>
      <c r="U79" s="6"/>
      <c r="V79" s="6"/>
      <c r="W79" s="6"/>
      <c r="X79" s="7"/>
      <c r="Y79" s="9"/>
      <c r="Z79" s="112"/>
      <c r="AA79" s="74"/>
      <c r="AB79" s="3"/>
      <c r="AC79" s="3"/>
      <c r="AD79" s="128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48"/>
      <c r="AP79" s="148"/>
      <c r="AQ79" s="148"/>
      <c r="AR79" s="148"/>
      <c r="AS79" s="80"/>
      <c r="AT79" s="119"/>
      <c r="AU79" s="119"/>
      <c r="AV79" s="119"/>
      <c r="AW79" s="119"/>
      <c r="AX79" s="119"/>
      <c r="AY79" s="119"/>
      <c r="AZ79" s="119"/>
      <c r="BA79" s="119"/>
      <c r="BB79" s="119"/>
      <c r="BC79" s="119"/>
      <c r="BD79" s="149"/>
      <c r="BE79" s="1">
        <f t="shared" si="0"/>
        <v>0</v>
      </c>
    </row>
    <row r="80" spans="1:58" s="1" customFormat="1" ht="15" customHeight="1">
      <c r="A80" s="161" t="str">
        <f>IF(B80="","",COUNTA($B$8:B80))</f>
        <v/>
      </c>
      <c r="B80" s="9"/>
      <c r="C80" s="109"/>
      <c r="D80" s="109"/>
      <c r="E80" s="109"/>
      <c r="F80" s="109"/>
      <c r="G80" s="109"/>
      <c r="H80" s="109"/>
      <c r="I80" s="110"/>
      <c r="J80" s="6"/>
      <c r="K80" s="111"/>
      <c r="L80" s="111"/>
      <c r="M80" s="111"/>
      <c r="N80" s="111"/>
      <c r="O80" s="111"/>
      <c r="P80" s="111"/>
      <c r="Q80" s="111"/>
      <c r="R80" s="110"/>
      <c r="S80" s="111"/>
      <c r="T80" s="109"/>
      <c r="U80" s="6"/>
      <c r="V80" s="6"/>
      <c r="W80" s="6"/>
      <c r="X80" s="7"/>
      <c r="Y80" s="9"/>
      <c r="Z80" s="112"/>
      <c r="AA80" s="74"/>
      <c r="AB80" s="3"/>
      <c r="AC80" s="3"/>
      <c r="AD80" s="128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48"/>
      <c r="AP80" s="148"/>
      <c r="AQ80" s="148"/>
      <c r="AR80" s="148"/>
      <c r="AS80" s="80"/>
      <c r="AT80" s="119"/>
      <c r="AU80" s="119"/>
      <c r="AV80" s="119"/>
      <c r="AW80" s="119"/>
      <c r="AX80" s="119"/>
      <c r="AY80" s="119"/>
      <c r="AZ80" s="119"/>
      <c r="BA80" s="119"/>
      <c r="BB80" s="119"/>
      <c r="BC80" s="119"/>
      <c r="BD80" s="149"/>
      <c r="BE80" s="1">
        <f t="shared" si="0"/>
        <v>0</v>
      </c>
    </row>
    <row r="81" spans="1:57" s="1" customFormat="1" ht="15" customHeight="1">
      <c r="A81" s="161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110"/>
      <c r="J81" s="6"/>
      <c r="K81" s="111"/>
      <c r="L81" s="111"/>
      <c r="M81" s="111"/>
      <c r="N81" s="111"/>
      <c r="O81" s="111"/>
      <c r="P81" s="111"/>
      <c r="Q81" s="111"/>
      <c r="R81" s="110"/>
      <c r="S81" s="111"/>
      <c r="T81" s="109"/>
      <c r="U81" s="6"/>
      <c r="V81" s="6"/>
      <c r="W81" s="6"/>
      <c r="X81" s="7"/>
      <c r="Y81" s="9"/>
      <c r="Z81" s="112"/>
      <c r="AA81" s="74"/>
      <c r="AB81" s="3"/>
      <c r="AC81" s="3"/>
      <c r="AD81" s="128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48"/>
      <c r="AP81" s="148"/>
      <c r="AQ81" s="148"/>
      <c r="AR81" s="148"/>
      <c r="AS81" s="80"/>
      <c r="AT81" s="119"/>
      <c r="AU81" s="119"/>
      <c r="AV81" s="119"/>
      <c r="AW81" s="119"/>
      <c r="AX81" s="119"/>
      <c r="AY81" s="119"/>
      <c r="AZ81" s="119"/>
      <c r="BA81" s="119"/>
      <c r="BB81" s="119"/>
      <c r="BC81" s="119"/>
      <c r="BD81" s="149"/>
      <c r="BE81" s="1">
        <f t="shared" si="0"/>
        <v>0</v>
      </c>
    </row>
    <row r="82" spans="1:57" s="1" customFormat="1" ht="15" customHeight="1">
      <c r="A82" s="161" t="str">
        <f>IF(B82="","",COUNTA($B$8:B82))</f>
        <v/>
      </c>
      <c r="B82" s="9"/>
      <c r="C82" s="109"/>
      <c r="D82" s="109"/>
      <c r="E82" s="109"/>
      <c r="F82" s="109"/>
      <c r="G82" s="109"/>
      <c r="H82" s="109"/>
      <c r="I82" s="110"/>
      <c r="J82" s="6"/>
      <c r="K82" s="111"/>
      <c r="L82" s="111"/>
      <c r="M82" s="111"/>
      <c r="N82" s="111"/>
      <c r="O82" s="111"/>
      <c r="P82" s="111"/>
      <c r="Q82" s="111"/>
      <c r="R82" s="110"/>
      <c r="S82" s="111"/>
      <c r="T82" s="109"/>
      <c r="U82" s="6"/>
      <c r="V82" s="6"/>
      <c r="W82" s="6"/>
      <c r="X82" s="7"/>
      <c r="Y82" s="9"/>
      <c r="Z82" s="112"/>
      <c r="AA82" s="74"/>
      <c r="AB82" s="3"/>
      <c r="AC82" s="3"/>
      <c r="AD82" s="128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48"/>
      <c r="AP82" s="148"/>
      <c r="AQ82" s="148"/>
      <c r="AR82" s="148"/>
      <c r="AS82" s="80"/>
      <c r="AT82" s="119"/>
      <c r="AU82" s="119"/>
      <c r="AV82" s="119"/>
      <c r="AW82" s="119"/>
      <c r="AX82" s="119"/>
      <c r="AY82" s="119"/>
      <c r="AZ82" s="119"/>
      <c r="BA82" s="119"/>
      <c r="BB82" s="119"/>
      <c r="BC82" s="119"/>
      <c r="BD82" s="149"/>
      <c r="BE82" s="1">
        <f t="shared" si="0"/>
        <v>0</v>
      </c>
    </row>
    <row r="83" spans="1:57" s="1" customFormat="1" ht="15" customHeight="1">
      <c r="A83" s="161" t="str">
        <f>IF(B83="","",COUNTA($B$8:B83))</f>
        <v/>
      </c>
      <c r="B83" s="9"/>
      <c r="C83" s="109"/>
      <c r="D83" s="109"/>
      <c r="E83" s="109"/>
      <c r="F83" s="109"/>
      <c r="G83" s="109"/>
      <c r="H83" s="109"/>
      <c r="I83" s="110"/>
      <c r="J83" s="6"/>
      <c r="K83" s="111"/>
      <c r="L83" s="111"/>
      <c r="M83" s="111"/>
      <c r="N83" s="111"/>
      <c r="O83" s="111"/>
      <c r="P83" s="111"/>
      <c r="Q83" s="111"/>
      <c r="R83" s="110"/>
      <c r="S83" s="111"/>
      <c r="T83" s="109"/>
      <c r="U83" s="6"/>
      <c r="V83" s="6"/>
      <c r="W83" s="6"/>
      <c r="X83" s="7"/>
      <c r="Y83" s="9"/>
      <c r="Z83" s="112"/>
      <c r="AA83" s="74"/>
      <c r="AB83" s="3"/>
      <c r="AC83" s="3"/>
      <c r="AD83" s="128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48"/>
      <c r="AP83" s="148"/>
      <c r="AQ83" s="148"/>
      <c r="AR83" s="148"/>
      <c r="AS83" s="80"/>
      <c r="AT83" s="119"/>
      <c r="AU83" s="119"/>
      <c r="AV83" s="119"/>
      <c r="AW83" s="119"/>
      <c r="AX83" s="119"/>
      <c r="AY83" s="119"/>
      <c r="AZ83" s="119"/>
      <c r="BA83" s="119"/>
      <c r="BB83" s="119"/>
      <c r="BC83" s="119"/>
      <c r="BD83" s="149"/>
      <c r="BE83" s="1">
        <f t="shared" si="0"/>
        <v>0</v>
      </c>
    </row>
    <row r="84" spans="1:57" s="1" customFormat="1" ht="15" customHeight="1">
      <c r="A84" s="161" t="str">
        <f>IF(B84="","",COUNTA($B$8:B84))</f>
        <v/>
      </c>
      <c r="B84" s="9"/>
      <c r="C84" s="109"/>
      <c r="D84" s="109"/>
      <c r="E84" s="109"/>
      <c r="F84" s="109"/>
      <c r="G84" s="109"/>
      <c r="H84" s="109"/>
      <c r="I84" s="110"/>
      <c r="J84" s="6"/>
      <c r="K84" s="111"/>
      <c r="L84" s="111"/>
      <c r="M84" s="111"/>
      <c r="N84" s="111"/>
      <c r="O84" s="111"/>
      <c r="P84" s="111"/>
      <c r="Q84" s="111"/>
      <c r="R84" s="110"/>
      <c r="S84" s="111"/>
      <c r="T84" s="109"/>
      <c r="U84" s="6"/>
      <c r="V84" s="6"/>
      <c r="W84" s="6"/>
      <c r="X84" s="7"/>
      <c r="Y84" s="9"/>
      <c r="Z84" s="112"/>
      <c r="AA84" s="74"/>
      <c r="AB84" s="3"/>
      <c r="AC84" s="3"/>
      <c r="AD84" s="128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48"/>
      <c r="AP84" s="148"/>
      <c r="AQ84" s="148"/>
      <c r="AR84" s="148"/>
      <c r="AS84" s="80"/>
      <c r="AT84" s="119"/>
      <c r="AU84" s="119"/>
      <c r="AV84" s="119"/>
      <c r="AW84" s="119"/>
      <c r="AX84" s="119"/>
      <c r="AY84" s="119"/>
      <c r="AZ84" s="119"/>
      <c r="BA84" s="119"/>
      <c r="BB84" s="119"/>
      <c r="BC84" s="119"/>
      <c r="BD84" s="149"/>
      <c r="BE84" s="1">
        <f t="shared" ref="BE84:BE89" si="6">IF(I84&lt;&gt;R84,1,0)</f>
        <v>0</v>
      </c>
    </row>
    <row r="85" spans="1:57" s="1" customFormat="1" ht="15" customHeight="1">
      <c r="A85" s="161" t="str">
        <f>IF(B85="","",COUNTA($B$8:B85))</f>
        <v/>
      </c>
      <c r="B85" s="9"/>
      <c r="C85" s="109"/>
      <c r="D85" s="109"/>
      <c r="E85" s="109"/>
      <c r="F85" s="109"/>
      <c r="G85" s="109"/>
      <c r="H85" s="109"/>
      <c r="I85" s="110"/>
      <c r="J85" s="6"/>
      <c r="K85" s="111"/>
      <c r="L85" s="111"/>
      <c r="M85" s="111"/>
      <c r="N85" s="111"/>
      <c r="O85" s="111"/>
      <c r="P85" s="111"/>
      <c r="Q85" s="111"/>
      <c r="R85" s="110"/>
      <c r="S85" s="111"/>
      <c r="T85" s="109"/>
      <c r="U85" s="6"/>
      <c r="V85" s="6"/>
      <c r="W85" s="6"/>
      <c r="X85" s="7"/>
      <c r="Y85" s="9"/>
      <c r="Z85" s="112"/>
      <c r="AA85" s="74"/>
      <c r="AB85" s="3"/>
      <c r="AC85" s="3"/>
      <c r="AD85" s="128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48"/>
      <c r="AP85" s="148"/>
      <c r="AQ85" s="148"/>
      <c r="AR85" s="148"/>
      <c r="AS85" s="80"/>
      <c r="AT85" s="119"/>
      <c r="AU85" s="119"/>
      <c r="AV85" s="119"/>
      <c r="AW85" s="119"/>
      <c r="AX85" s="119"/>
      <c r="AY85" s="119"/>
      <c r="AZ85" s="119"/>
      <c r="BA85" s="119"/>
      <c r="BB85" s="119"/>
      <c r="BC85" s="119"/>
      <c r="BD85" s="149"/>
      <c r="BE85" s="1">
        <f t="shared" si="6"/>
        <v>0</v>
      </c>
    </row>
    <row r="86" spans="1:57" s="1" customFormat="1" ht="15" customHeight="1">
      <c r="A86" s="161" t="str">
        <f>IF(B86="","",COUNTA($B$8:B86))</f>
        <v/>
      </c>
      <c r="B86" s="9"/>
      <c r="C86" s="109"/>
      <c r="D86" s="109"/>
      <c r="E86" s="109"/>
      <c r="F86" s="109"/>
      <c r="G86" s="109"/>
      <c r="H86" s="109"/>
      <c r="I86" s="110"/>
      <c r="J86" s="6"/>
      <c r="K86" s="111"/>
      <c r="L86" s="111"/>
      <c r="M86" s="111"/>
      <c r="N86" s="111"/>
      <c r="O86" s="111"/>
      <c r="P86" s="111"/>
      <c r="Q86" s="111"/>
      <c r="R86" s="110"/>
      <c r="S86" s="111"/>
      <c r="T86" s="109"/>
      <c r="U86" s="6"/>
      <c r="V86" s="6"/>
      <c r="W86" s="6"/>
      <c r="X86" s="7"/>
      <c r="Y86" s="9"/>
      <c r="Z86" s="112"/>
      <c r="AA86" s="74"/>
      <c r="AB86" s="3"/>
      <c r="AC86" s="3"/>
      <c r="AD86" s="128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48"/>
      <c r="AP86" s="148"/>
      <c r="AQ86" s="148"/>
      <c r="AR86" s="148"/>
      <c r="AS86" s="80"/>
      <c r="AT86" s="119"/>
      <c r="AU86" s="119"/>
      <c r="AV86" s="119"/>
      <c r="AW86" s="119"/>
      <c r="AX86" s="119"/>
      <c r="AY86" s="119"/>
      <c r="AZ86" s="119"/>
      <c r="BA86" s="119"/>
      <c r="BB86" s="119"/>
      <c r="BC86" s="119"/>
      <c r="BD86" s="149"/>
      <c r="BE86" s="1">
        <f t="shared" si="6"/>
        <v>0</v>
      </c>
    </row>
    <row r="87" spans="1:57" s="1" customFormat="1" ht="15" customHeight="1">
      <c r="A87" s="161" t="str">
        <f>IF(B87="","",COUNTA($B$8:B87))</f>
        <v/>
      </c>
      <c r="B87" s="9"/>
      <c r="C87" s="109"/>
      <c r="D87" s="109"/>
      <c r="E87" s="109"/>
      <c r="F87" s="109"/>
      <c r="G87" s="109"/>
      <c r="H87" s="109"/>
      <c r="I87" s="110"/>
      <c r="J87" s="6"/>
      <c r="K87" s="111"/>
      <c r="L87" s="111"/>
      <c r="M87" s="111"/>
      <c r="N87" s="111"/>
      <c r="O87" s="111"/>
      <c r="P87" s="111"/>
      <c r="Q87" s="111"/>
      <c r="R87" s="110"/>
      <c r="S87" s="111"/>
      <c r="T87" s="109"/>
      <c r="U87" s="6"/>
      <c r="V87" s="6"/>
      <c r="W87" s="6"/>
      <c r="X87" s="7"/>
      <c r="Y87" s="9"/>
      <c r="Z87" s="112"/>
      <c r="AA87" s="74"/>
      <c r="AB87" s="3"/>
      <c r="AC87" s="3"/>
      <c r="AD87" s="128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48"/>
      <c r="AP87" s="148"/>
      <c r="AQ87" s="148"/>
      <c r="AR87" s="148"/>
      <c r="AS87" s="80"/>
      <c r="AT87" s="119"/>
      <c r="AU87" s="119"/>
      <c r="AV87" s="119"/>
      <c r="AW87" s="119"/>
      <c r="AX87" s="119"/>
      <c r="AY87" s="119"/>
      <c r="AZ87" s="119"/>
      <c r="BA87" s="119"/>
      <c r="BB87" s="119"/>
      <c r="BC87" s="119"/>
      <c r="BD87" s="149"/>
      <c r="BE87" s="1">
        <f t="shared" si="6"/>
        <v>0</v>
      </c>
    </row>
    <row r="88" spans="1:57" s="1" customFormat="1" ht="15" customHeight="1">
      <c r="A88" s="161" t="str">
        <f>IF(B88="","",COUNTA($B$8:B88))</f>
        <v/>
      </c>
      <c r="B88" s="9"/>
      <c r="C88" s="109"/>
      <c r="D88" s="109"/>
      <c r="E88" s="109"/>
      <c r="F88" s="109"/>
      <c r="G88" s="109"/>
      <c r="H88" s="109"/>
      <c r="I88" s="110"/>
      <c r="J88" s="6"/>
      <c r="K88" s="111"/>
      <c r="L88" s="111"/>
      <c r="M88" s="111"/>
      <c r="N88" s="111"/>
      <c r="O88" s="111"/>
      <c r="P88" s="111"/>
      <c r="Q88" s="111"/>
      <c r="R88" s="110"/>
      <c r="S88" s="111"/>
      <c r="T88" s="109"/>
      <c r="U88" s="6"/>
      <c r="V88" s="6"/>
      <c r="W88" s="6"/>
      <c r="X88" s="7"/>
      <c r="Y88" s="9"/>
      <c r="Z88" s="112"/>
      <c r="AA88" s="74"/>
      <c r="AB88" s="3"/>
      <c r="AC88" s="3"/>
      <c r="AD88" s="128"/>
      <c r="AE88" s="114"/>
      <c r="AF88" s="114"/>
      <c r="AG88" s="114"/>
      <c r="AH88" s="114"/>
      <c r="AI88" s="114"/>
      <c r="AJ88" s="114"/>
      <c r="AK88" s="114"/>
      <c r="AL88" s="114"/>
      <c r="AM88" s="114"/>
      <c r="AN88" s="114"/>
      <c r="AO88" s="148"/>
      <c r="AP88" s="148"/>
      <c r="AQ88" s="148"/>
      <c r="AR88" s="148"/>
      <c r="AS88" s="80"/>
      <c r="AT88" s="119"/>
      <c r="AU88" s="119"/>
      <c r="AV88" s="119"/>
      <c r="AW88" s="119"/>
      <c r="AX88" s="119"/>
      <c r="AY88" s="119"/>
      <c r="AZ88" s="119"/>
      <c r="BA88" s="119"/>
      <c r="BB88" s="119"/>
      <c r="BC88" s="119"/>
      <c r="BD88" s="149"/>
      <c r="BE88" s="1">
        <f t="shared" si="6"/>
        <v>0</v>
      </c>
    </row>
    <row r="89" spans="1:57" s="1" customFormat="1" ht="15" customHeight="1">
      <c r="A89" s="161" t="str">
        <f>IF(B89="","",COUNTA($B$8:B89))</f>
        <v/>
      </c>
      <c r="B89" s="143"/>
      <c r="C89" s="131"/>
      <c r="D89" s="131"/>
      <c r="E89" s="131"/>
      <c r="F89" s="131"/>
      <c r="G89" s="131"/>
      <c r="H89" s="131"/>
      <c r="I89" s="133"/>
      <c r="K89" s="132"/>
      <c r="L89" s="132"/>
      <c r="M89" s="132"/>
      <c r="N89" s="132"/>
      <c r="O89" s="132"/>
      <c r="P89" s="132"/>
      <c r="Q89" s="132"/>
      <c r="R89" s="110"/>
      <c r="S89" s="111"/>
      <c r="T89" s="109"/>
      <c r="U89" s="6"/>
      <c r="V89" s="6"/>
      <c r="W89" s="6"/>
      <c r="X89" s="7"/>
      <c r="Y89" s="9"/>
      <c r="Z89" s="112"/>
      <c r="AA89" s="74"/>
      <c r="AB89" s="3"/>
      <c r="AC89" s="3"/>
      <c r="AD89" s="128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48"/>
      <c r="AP89" s="148"/>
      <c r="AQ89" s="148"/>
      <c r="AR89" s="148"/>
      <c r="AS89" s="80"/>
      <c r="AT89" s="119"/>
      <c r="AU89" s="119"/>
      <c r="AV89" s="119"/>
      <c r="AW89" s="119"/>
      <c r="AX89" s="119"/>
      <c r="AY89" s="119"/>
      <c r="AZ89" s="119"/>
      <c r="BA89" s="119"/>
      <c r="BB89" s="119"/>
      <c r="BC89" s="119"/>
      <c r="BD89" s="149"/>
      <c r="BE89" s="1">
        <f t="shared" si="6"/>
        <v>0</v>
      </c>
    </row>
    <row r="90" spans="1:57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1:57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1:57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1:57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1:57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1:57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1:57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  <row r="285" spans="42:56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</row>
    <row r="286" spans="42:56" s="1" customFormat="1" ht="15" customHeigh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</row>
    <row r="287" spans="42:56" s="1" customFormat="1" ht="15" customHeight="1"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</row>
    <row r="288" spans="42:56" s="1" customFormat="1" ht="15" customHeight="1"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</row>
    <row r="289" spans="42:56" s="1" customFormat="1" ht="15" customHeight="1"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</row>
    <row r="290" spans="42:56" s="1" customFormat="1" ht="15" customHeight="1"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</row>
  </sheetData>
  <autoFilter ref="A6:BE89" xr:uid="{00000000-0009-0000-0000-000008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4" showButton="0"/>
    <filterColumn colId="26" showButton="0"/>
    <filterColumn colId="27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</autoFilter>
  <mergeCells count="32">
    <mergeCell ref="Y1:AO1"/>
    <mergeCell ref="AP1:AT1"/>
    <mergeCell ref="AU1:AY1"/>
    <mergeCell ref="AZ1:BD1"/>
    <mergeCell ref="A6:A7"/>
    <mergeCell ref="B6:H7"/>
    <mergeCell ref="I6:Q7"/>
    <mergeCell ref="R6:X7"/>
    <mergeCell ref="Y6:Z7"/>
    <mergeCell ref="AA6:AC7"/>
    <mergeCell ref="A1:H4"/>
    <mergeCell ref="I1:Q1"/>
    <mergeCell ref="R1:X1"/>
    <mergeCell ref="AD6:AD7"/>
    <mergeCell ref="AE6:AE7"/>
    <mergeCell ref="AS6:BD7"/>
    <mergeCell ref="AF6:AF7"/>
    <mergeCell ref="AG6:AG7"/>
    <mergeCell ref="AH6:AH7"/>
    <mergeCell ref="AI6:AR6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</mergeCells>
  <phoneticPr fontId="7"/>
  <dataValidations count="3">
    <dataValidation imeMode="hiragana" allowBlank="1" showInputMessage="1" showErrorMessage="1" sqref="JO65585:JZ65587 TK65585:TV65587 ADG65585:ADR65587 ANC65585:ANN65587 AWY65585:AXJ65587 BGU65585:BHF65587 BQQ65585:BRB65587 CAM65585:CAX65587 CKI65585:CKT65587 CUE65585:CUP65587 DEA65585:DEL65587 DNW65585:DOH65587 DXS65585:DYD65587 EHO65585:EHZ65587 ERK65585:ERV65587 FBG65585:FBR65587 FLC65585:FLN65587 FUY65585:FVJ65587 GEU65585:GFF65587 GOQ65585:GPB65587 GYM65585:GYX65587 HII65585:HIT65587 HSE65585:HSP65587 ICA65585:ICL65587 ILW65585:IMH65587 IVS65585:IWD65587 JFO65585:JFZ65587 JPK65585:JPV65587 JZG65585:JZR65587 KJC65585:KJN65587 KSY65585:KTJ65587 LCU65585:LDF65587 LMQ65585:LNB65587 LWM65585:LWX65587 MGI65585:MGT65587 MQE65585:MQP65587 NAA65585:NAL65587 NJW65585:NKH65587 NTS65585:NUD65587 ODO65585:ODZ65587 ONK65585:ONV65587 OXG65585:OXR65587 PHC65585:PHN65587 PQY65585:PRJ65587 QAU65585:QBF65587 QKQ65585:QLB65587 QUM65585:QUX65587 REI65585:RET65587 ROE65585:ROP65587 RYA65585:RYL65587 SHW65585:SIH65587 SRS65585:SSD65587 TBO65585:TBZ65587 TLK65585:TLV65587 TVG65585:TVR65587 UFC65585:UFN65587 UOY65585:UPJ65587 UYU65585:UZF65587 VIQ65585:VJB65587 VSM65585:VSX65587 WCI65585:WCT65587 WME65585:WMP65587 WWA65585:WWL65587 JO131121:JZ131123 TK131121:TV131123 ADG131121:ADR131123 ANC131121:ANN131123 AWY131121:AXJ131123 BGU131121:BHF131123 BQQ131121:BRB131123 CAM131121:CAX131123 CKI131121:CKT131123 CUE131121:CUP131123 DEA131121:DEL131123 DNW131121:DOH131123 DXS131121:DYD131123 EHO131121:EHZ131123 ERK131121:ERV131123 FBG131121:FBR131123 FLC131121:FLN131123 FUY131121:FVJ131123 GEU131121:GFF131123 GOQ131121:GPB131123 GYM131121:GYX131123 HII131121:HIT131123 HSE131121:HSP131123 ICA131121:ICL131123 ILW131121:IMH131123 IVS131121:IWD131123 JFO131121:JFZ131123 JPK131121:JPV131123 JZG131121:JZR131123 KJC131121:KJN131123 KSY131121:KTJ131123 LCU131121:LDF131123 LMQ131121:LNB131123 LWM131121:LWX131123 MGI131121:MGT131123 MQE131121:MQP131123 NAA131121:NAL131123 NJW131121:NKH131123 NTS131121:NUD131123 ODO131121:ODZ131123 ONK131121:ONV131123 OXG131121:OXR131123 PHC131121:PHN131123 PQY131121:PRJ131123 QAU131121:QBF131123 QKQ131121:QLB131123 QUM131121:QUX131123 REI131121:RET131123 ROE131121:ROP131123 RYA131121:RYL131123 SHW131121:SIH131123 SRS131121:SSD131123 TBO131121:TBZ131123 TLK131121:TLV131123 TVG131121:TVR131123 UFC131121:UFN131123 UOY131121:UPJ131123 UYU131121:UZF131123 VIQ131121:VJB131123 VSM131121:VSX131123 WCI131121:WCT131123 WME131121:WMP131123 WWA131121:WWL131123 JO196657:JZ196659 TK196657:TV196659 ADG196657:ADR196659 ANC196657:ANN196659 AWY196657:AXJ196659 BGU196657:BHF196659 BQQ196657:BRB196659 CAM196657:CAX196659 CKI196657:CKT196659 CUE196657:CUP196659 DEA196657:DEL196659 DNW196657:DOH196659 DXS196657:DYD196659 EHO196657:EHZ196659 ERK196657:ERV196659 FBG196657:FBR196659 FLC196657:FLN196659 FUY196657:FVJ196659 GEU196657:GFF196659 GOQ196657:GPB196659 GYM196657:GYX196659 HII196657:HIT196659 HSE196657:HSP196659 ICA196657:ICL196659 ILW196657:IMH196659 IVS196657:IWD196659 JFO196657:JFZ196659 JPK196657:JPV196659 JZG196657:JZR196659 KJC196657:KJN196659 KSY196657:KTJ196659 LCU196657:LDF196659 LMQ196657:LNB196659 LWM196657:LWX196659 MGI196657:MGT196659 MQE196657:MQP196659 NAA196657:NAL196659 NJW196657:NKH196659 NTS196657:NUD196659 ODO196657:ODZ196659 ONK196657:ONV196659 OXG196657:OXR196659 PHC196657:PHN196659 PQY196657:PRJ196659 QAU196657:QBF196659 QKQ196657:QLB196659 QUM196657:QUX196659 REI196657:RET196659 ROE196657:ROP196659 RYA196657:RYL196659 SHW196657:SIH196659 SRS196657:SSD196659 TBO196657:TBZ196659 TLK196657:TLV196659 TVG196657:TVR196659 UFC196657:UFN196659 UOY196657:UPJ196659 UYU196657:UZF196659 VIQ196657:VJB196659 VSM196657:VSX196659 WCI196657:WCT196659 WME196657:WMP196659 WWA196657:WWL196659 JO262193:JZ262195 TK262193:TV262195 ADG262193:ADR262195 ANC262193:ANN262195 AWY262193:AXJ262195 BGU262193:BHF262195 BQQ262193:BRB262195 CAM262193:CAX262195 CKI262193:CKT262195 CUE262193:CUP262195 DEA262193:DEL262195 DNW262193:DOH262195 DXS262193:DYD262195 EHO262193:EHZ262195 ERK262193:ERV262195 FBG262193:FBR262195 FLC262193:FLN262195 FUY262193:FVJ262195 GEU262193:GFF262195 GOQ262193:GPB262195 GYM262193:GYX262195 HII262193:HIT262195 HSE262193:HSP262195 ICA262193:ICL262195 ILW262193:IMH262195 IVS262193:IWD262195 JFO262193:JFZ262195 JPK262193:JPV262195 JZG262193:JZR262195 KJC262193:KJN262195 KSY262193:KTJ262195 LCU262193:LDF262195 LMQ262193:LNB262195 LWM262193:LWX262195 MGI262193:MGT262195 MQE262193:MQP262195 NAA262193:NAL262195 NJW262193:NKH262195 NTS262193:NUD262195 ODO262193:ODZ262195 ONK262193:ONV262195 OXG262193:OXR262195 PHC262193:PHN262195 PQY262193:PRJ262195 QAU262193:QBF262195 QKQ262193:QLB262195 QUM262193:QUX262195 REI262193:RET262195 ROE262193:ROP262195 RYA262193:RYL262195 SHW262193:SIH262195 SRS262193:SSD262195 TBO262193:TBZ262195 TLK262193:TLV262195 TVG262193:TVR262195 UFC262193:UFN262195 UOY262193:UPJ262195 UYU262193:UZF262195 VIQ262193:VJB262195 VSM262193:VSX262195 WCI262193:WCT262195 WME262193:WMP262195 WWA262193:WWL262195 JO327729:JZ327731 TK327729:TV327731 ADG327729:ADR327731 ANC327729:ANN327731 AWY327729:AXJ327731 BGU327729:BHF327731 BQQ327729:BRB327731 CAM327729:CAX327731 CKI327729:CKT327731 CUE327729:CUP327731 DEA327729:DEL327731 DNW327729:DOH327731 DXS327729:DYD327731 EHO327729:EHZ327731 ERK327729:ERV327731 FBG327729:FBR327731 FLC327729:FLN327731 FUY327729:FVJ327731 GEU327729:GFF327731 GOQ327729:GPB327731 GYM327729:GYX327731 HII327729:HIT327731 HSE327729:HSP327731 ICA327729:ICL327731 ILW327729:IMH327731 IVS327729:IWD327731 JFO327729:JFZ327731 JPK327729:JPV327731 JZG327729:JZR327731 KJC327729:KJN327731 KSY327729:KTJ327731 LCU327729:LDF327731 LMQ327729:LNB327731 LWM327729:LWX327731 MGI327729:MGT327731 MQE327729:MQP327731 NAA327729:NAL327731 NJW327729:NKH327731 NTS327729:NUD327731 ODO327729:ODZ327731 ONK327729:ONV327731 OXG327729:OXR327731 PHC327729:PHN327731 PQY327729:PRJ327731 QAU327729:QBF327731 QKQ327729:QLB327731 QUM327729:QUX327731 REI327729:RET327731 ROE327729:ROP327731 RYA327729:RYL327731 SHW327729:SIH327731 SRS327729:SSD327731 TBO327729:TBZ327731 TLK327729:TLV327731 TVG327729:TVR327731 UFC327729:UFN327731 UOY327729:UPJ327731 UYU327729:UZF327731 VIQ327729:VJB327731 VSM327729:VSX327731 WCI327729:WCT327731 WME327729:WMP327731 WWA327729:WWL327731 JO393265:JZ393267 TK393265:TV393267 ADG393265:ADR393267 ANC393265:ANN393267 AWY393265:AXJ393267 BGU393265:BHF393267 BQQ393265:BRB393267 CAM393265:CAX393267 CKI393265:CKT393267 CUE393265:CUP393267 DEA393265:DEL393267 DNW393265:DOH393267 DXS393265:DYD393267 EHO393265:EHZ393267 ERK393265:ERV393267 FBG393265:FBR393267 FLC393265:FLN393267 FUY393265:FVJ393267 GEU393265:GFF393267 GOQ393265:GPB393267 GYM393265:GYX393267 HII393265:HIT393267 HSE393265:HSP393267 ICA393265:ICL393267 ILW393265:IMH393267 IVS393265:IWD393267 JFO393265:JFZ393267 JPK393265:JPV393267 JZG393265:JZR393267 KJC393265:KJN393267 KSY393265:KTJ393267 LCU393265:LDF393267 LMQ393265:LNB393267 LWM393265:LWX393267 MGI393265:MGT393267 MQE393265:MQP393267 NAA393265:NAL393267 NJW393265:NKH393267 NTS393265:NUD393267 ODO393265:ODZ393267 ONK393265:ONV393267 OXG393265:OXR393267 PHC393265:PHN393267 PQY393265:PRJ393267 QAU393265:QBF393267 QKQ393265:QLB393267 QUM393265:QUX393267 REI393265:RET393267 ROE393265:ROP393267 RYA393265:RYL393267 SHW393265:SIH393267 SRS393265:SSD393267 TBO393265:TBZ393267 TLK393265:TLV393267 TVG393265:TVR393267 UFC393265:UFN393267 UOY393265:UPJ393267 UYU393265:UZF393267 VIQ393265:VJB393267 VSM393265:VSX393267 WCI393265:WCT393267 WME393265:WMP393267 WWA393265:WWL393267 JO458801:JZ458803 TK458801:TV458803 ADG458801:ADR458803 ANC458801:ANN458803 AWY458801:AXJ458803 BGU458801:BHF458803 BQQ458801:BRB458803 CAM458801:CAX458803 CKI458801:CKT458803 CUE458801:CUP458803 DEA458801:DEL458803 DNW458801:DOH458803 DXS458801:DYD458803 EHO458801:EHZ458803 ERK458801:ERV458803 FBG458801:FBR458803 FLC458801:FLN458803 FUY458801:FVJ458803 GEU458801:GFF458803 GOQ458801:GPB458803 GYM458801:GYX458803 HII458801:HIT458803 HSE458801:HSP458803 ICA458801:ICL458803 ILW458801:IMH458803 IVS458801:IWD458803 JFO458801:JFZ458803 JPK458801:JPV458803 JZG458801:JZR458803 KJC458801:KJN458803 KSY458801:KTJ458803 LCU458801:LDF458803 LMQ458801:LNB458803 LWM458801:LWX458803 MGI458801:MGT458803 MQE458801:MQP458803 NAA458801:NAL458803 NJW458801:NKH458803 NTS458801:NUD458803 ODO458801:ODZ458803 ONK458801:ONV458803 OXG458801:OXR458803 PHC458801:PHN458803 PQY458801:PRJ458803 QAU458801:QBF458803 QKQ458801:QLB458803 QUM458801:QUX458803 REI458801:RET458803 ROE458801:ROP458803 RYA458801:RYL458803 SHW458801:SIH458803 SRS458801:SSD458803 TBO458801:TBZ458803 TLK458801:TLV458803 TVG458801:TVR458803 UFC458801:UFN458803 UOY458801:UPJ458803 UYU458801:UZF458803 VIQ458801:VJB458803 VSM458801:VSX458803 WCI458801:WCT458803 WME458801:WMP458803 WWA458801:WWL458803 JO524337:JZ524339 TK524337:TV524339 ADG524337:ADR524339 ANC524337:ANN524339 AWY524337:AXJ524339 BGU524337:BHF524339 BQQ524337:BRB524339 CAM524337:CAX524339 CKI524337:CKT524339 CUE524337:CUP524339 DEA524337:DEL524339 DNW524337:DOH524339 DXS524337:DYD524339 EHO524337:EHZ524339 ERK524337:ERV524339 FBG524337:FBR524339 FLC524337:FLN524339 FUY524337:FVJ524339 GEU524337:GFF524339 GOQ524337:GPB524339 GYM524337:GYX524339 HII524337:HIT524339 HSE524337:HSP524339 ICA524337:ICL524339 ILW524337:IMH524339 IVS524337:IWD524339 JFO524337:JFZ524339 JPK524337:JPV524339 JZG524337:JZR524339 KJC524337:KJN524339 KSY524337:KTJ524339 LCU524337:LDF524339 LMQ524337:LNB524339 LWM524337:LWX524339 MGI524337:MGT524339 MQE524337:MQP524339 NAA524337:NAL524339 NJW524337:NKH524339 NTS524337:NUD524339 ODO524337:ODZ524339 ONK524337:ONV524339 OXG524337:OXR524339 PHC524337:PHN524339 PQY524337:PRJ524339 QAU524337:QBF524339 QKQ524337:QLB524339 QUM524337:QUX524339 REI524337:RET524339 ROE524337:ROP524339 RYA524337:RYL524339 SHW524337:SIH524339 SRS524337:SSD524339 TBO524337:TBZ524339 TLK524337:TLV524339 TVG524337:TVR524339 UFC524337:UFN524339 UOY524337:UPJ524339 UYU524337:UZF524339 VIQ524337:VJB524339 VSM524337:VSX524339 WCI524337:WCT524339 WME524337:WMP524339 WWA524337:WWL524339 JO589873:JZ589875 TK589873:TV589875 ADG589873:ADR589875 ANC589873:ANN589875 AWY589873:AXJ589875 BGU589873:BHF589875 BQQ589873:BRB589875 CAM589873:CAX589875 CKI589873:CKT589875 CUE589873:CUP589875 DEA589873:DEL589875 DNW589873:DOH589875 DXS589873:DYD589875 EHO589873:EHZ589875 ERK589873:ERV589875 FBG589873:FBR589875 FLC589873:FLN589875 FUY589873:FVJ589875 GEU589873:GFF589875 GOQ589873:GPB589875 GYM589873:GYX589875 HII589873:HIT589875 HSE589873:HSP589875 ICA589873:ICL589875 ILW589873:IMH589875 IVS589873:IWD589875 JFO589873:JFZ589875 JPK589873:JPV589875 JZG589873:JZR589875 KJC589873:KJN589875 KSY589873:KTJ589875 LCU589873:LDF589875 LMQ589873:LNB589875 LWM589873:LWX589875 MGI589873:MGT589875 MQE589873:MQP589875 NAA589873:NAL589875 NJW589873:NKH589875 NTS589873:NUD589875 ODO589873:ODZ589875 ONK589873:ONV589875 OXG589873:OXR589875 PHC589873:PHN589875 PQY589873:PRJ589875 QAU589873:QBF589875 QKQ589873:QLB589875 QUM589873:QUX589875 REI589873:RET589875 ROE589873:ROP589875 RYA589873:RYL589875 SHW589873:SIH589875 SRS589873:SSD589875 TBO589873:TBZ589875 TLK589873:TLV589875 TVG589873:TVR589875 UFC589873:UFN589875 UOY589873:UPJ589875 UYU589873:UZF589875 VIQ589873:VJB589875 VSM589873:VSX589875 WCI589873:WCT589875 WME589873:WMP589875 WWA589873:WWL589875 JO655409:JZ655411 TK655409:TV655411 ADG655409:ADR655411 ANC655409:ANN655411 AWY655409:AXJ655411 BGU655409:BHF655411 BQQ655409:BRB655411 CAM655409:CAX655411 CKI655409:CKT655411 CUE655409:CUP655411 DEA655409:DEL655411 DNW655409:DOH655411 DXS655409:DYD655411 EHO655409:EHZ655411 ERK655409:ERV655411 FBG655409:FBR655411 FLC655409:FLN655411 FUY655409:FVJ655411 GEU655409:GFF655411 GOQ655409:GPB655411 GYM655409:GYX655411 HII655409:HIT655411 HSE655409:HSP655411 ICA655409:ICL655411 ILW655409:IMH655411 IVS655409:IWD655411 JFO655409:JFZ655411 JPK655409:JPV655411 JZG655409:JZR655411 KJC655409:KJN655411 KSY655409:KTJ655411 LCU655409:LDF655411 LMQ655409:LNB655411 LWM655409:LWX655411 MGI655409:MGT655411 MQE655409:MQP655411 NAA655409:NAL655411 NJW655409:NKH655411 NTS655409:NUD655411 ODO655409:ODZ655411 ONK655409:ONV655411 OXG655409:OXR655411 PHC655409:PHN655411 PQY655409:PRJ655411 QAU655409:QBF655411 QKQ655409:QLB655411 QUM655409:QUX655411 REI655409:RET655411 ROE655409:ROP655411 RYA655409:RYL655411 SHW655409:SIH655411 SRS655409:SSD655411 TBO655409:TBZ655411 TLK655409:TLV655411 TVG655409:TVR655411 UFC655409:UFN655411 UOY655409:UPJ655411 UYU655409:UZF655411 VIQ655409:VJB655411 VSM655409:VSX655411 WCI655409:WCT655411 WME655409:WMP655411 WWA655409:WWL655411 JO720945:JZ720947 TK720945:TV720947 ADG720945:ADR720947 ANC720945:ANN720947 AWY720945:AXJ720947 BGU720945:BHF720947 BQQ720945:BRB720947 CAM720945:CAX720947 CKI720945:CKT720947 CUE720945:CUP720947 DEA720945:DEL720947 DNW720945:DOH720947 DXS720945:DYD720947 EHO720945:EHZ720947 ERK720945:ERV720947 FBG720945:FBR720947 FLC720945:FLN720947 FUY720945:FVJ720947 GEU720945:GFF720947 GOQ720945:GPB720947 GYM720945:GYX720947 HII720945:HIT720947 HSE720945:HSP720947 ICA720945:ICL720947 ILW720945:IMH720947 IVS720945:IWD720947 JFO720945:JFZ720947 JPK720945:JPV720947 JZG720945:JZR720947 KJC720945:KJN720947 KSY720945:KTJ720947 LCU720945:LDF720947 LMQ720945:LNB720947 LWM720945:LWX720947 MGI720945:MGT720947 MQE720945:MQP720947 NAA720945:NAL720947 NJW720945:NKH720947 NTS720945:NUD720947 ODO720945:ODZ720947 ONK720945:ONV720947 OXG720945:OXR720947 PHC720945:PHN720947 PQY720945:PRJ720947 QAU720945:QBF720947 QKQ720945:QLB720947 QUM720945:QUX720947 REI720945:RET720947 ROE720945:ROP720947 RYA720945:RYL720947 SHW720945:SIH720947 SRS720945:SSD720947 TBO720945:TBZ720947 TLK720945:TLV720947 TVG720945:TVR720947 UFC720945:UFN720947 UOY720945:UPJ720947 UYU720945:UZF720947 VIQ720945:VJB720947 VSM720945:VSX720947 WCI720945:WCT720947 WME720945:WMP720947 WWA720945:WWL720947 JO786481:JZ786483 TK786481:TV786483 ADG786481:ADR786483 ANC786481:ANN786483 AWY786481:AXJ786483 BGU786481:BHF786483 BQQ786481:BRB786483 CAM786481:CAX786483 CKI786481:CKT786483 CUE786481:CUP786483 DEA786481:DEL786483 DNW786481:DOH786483 DXS786481:DYD786483 EHO786481:EHZ786483 ERK786481:ERV786483 FBG786481:FBR786483 FLC786481:FLN786483 FUY786481:FVJ786483 GEU786481:GFF786483 GOQ786481:GPB786483 GYM786481:GYX786483 HII786481:HIT786483 HSE786481:HSP786483 ICA786481:ICL786483 ILW786481:IMH786483 IVS786481:IWD786483 JFO786481:JFZ786483 JPK786481:JPV786483 JZG786481:JZR786483 KJC786481:KJN786483 KSY786481:KTJ786483 LCU786481:LDF786483 LMQ786481:LNB786483 LWM786481:LWX786483 MGI786481:MGT786483 MQE786481:MQP786483 NAA786481:NAL786483 NJW786481:NKH786483 NTS786481:NUD786483 ODO786481:ODZ786483 ONK786481:ONV786483 OXG786481:OXR786483 PHC786481:PHN786483 PQY786481:PRJ786483 QAU786481:QBF786483 QKQ786481:QLB786483 QUM786481:QUX786483 REI786481:RET786483 ROE786481:ROP786483 RYA786481:RYL786483 SHW786481:SIH786483 SRS786481:SSD786483 TBO786481:TBZ786483 TLK786481:TLV786483 TVG786481:TVR786483 UFC786481:UFN786483 UOY786481:UPJ786483 UYU786481:UZF786483 VIQ786481:VJB786483 VSM786481:VSX786483 WCI786481:WCT786483 WME786481:WMP786483 WWA786481:WWL786483 JO852017:JZ852019 TK852017:TV852019 ADG852017:ADR852019 ANC852017:ANN852019 AWY852017:AXJ852019 BGU852017:BHF852019 BQQ852017:BRB852019 CAM852017:CAX852019 CKI852017:CKT852019 CUE852017:CUP852019 DEA852017:DEL852019 DNW852017:DOH852019 DXS852017:DYD852019 EHO852017:EHZ852019 ERK852017:ERV852019 FBG852017:FBR852019 FLC852017:FLN852019 FUY852017:FVJ852019 GEU852017:GFF852019 GOQ852017:GPB852019 GYM852017:GYX852019 HII852017:HIT852019 HSE852017:HSP852019 ICA852017:ICL852019 ILW852017:IMH852019 IVS852017:IWD852019 JFO852017:JFZ852019 JPK852017:JPV852019 JZG852017:JZR852019 KJC852017:KJN852019 KSY852017:KTJ852019 LCU852017:LDF852019 LMQ852017:LNB852019 LWM852017:LWX852019 MGI852017:MGT852019 MQE852017:MQP852019 NAA852017:NAL852019 NJW852017:NKH852019 NTS852017:NUD852019 ODO852017:ODZ852019 ONK852017:ONV852019 OXG852017:OXR852019 PHC852017:PHN852019 PQY852017:PRJ852019 QAU852017:QBF852019 QKQ852017:QLB852019 QUM852017:QUX852019 REI852017:RET852019 ROE852017:ROP852019 RYA852017:RYL852019 SHW852017:SIH852019 SRS852017:SSD852019 TBO852017:TBZ852019 TLK852017:TLV852019 TVG852017:TVR852019 UFC852017:UFN852019 UOY852017:UPJ852019 UYU852017:UZF852019 VIQ852017:VJB852019 VSM852017:VSX852019 WCI852017:WCT852019 WME852017:WMP852019 WWA852017:WWL852019 JO917553:JZ917555 TK917553:TV917555 ADG917553:ADR917555 ANC917553:ANN917555 AWY917553:AXJ917555 BGU917553:BHF917555 BQQ917553:BRB917555 CAM917553:CAX917555 CKI917553:CKT917555 CUE917553:CUP917555 DEA917553:DEL917555 DNW917553:DOH917555 DXS917553:DYD917555 EHO917553:EHZ917555 ERK917553:ERV917555 FBG917553:FBR917555 FLC917553:FLN917555 FUY917553:FVJ917555 GEU917553:GFF917555 GOQ917553:GPB917555 GYM917553:GYX917555 HII917553:HIT917555 HSE917553:HSP917555 ICA917553:ICL917555 ILW917553:IMH917555 IVS917553:IWD917555 JFO917553:JFZ917555 JPK917553:JPV917555 JZG917553:JZR917555 KJC917553:KJN917555 KSY917553:KTJ917555 LCU917553:LDF917555 LMQ917553:LNB917555 LWM917553:LWX917555 MGI917553:MGT917555 MQE917553:MQP917555 NAA917553:NAL917555 NJW917553:NKH917555 NTS917553:NUD917555 ODO917553:ODZ917555 ONK917553:ONV917555 OXG917553:OXR917555 PHC917553:PHN917555 PQY917553:PRJ917555 QAU917553:QBF917555 QKQ917553:QLB917555 QUM917553:QUX917555 REI917553:RET917555 ROE917553:ROP917555 RYA917553:RYL917555 SHW917553:SIH917555 SRS917553:SSD917555 TBO917553:TBZ917555 TLK917553:TLV917555 TVG917553:TVR917555 UFC917553:UFN917555 UOY917553:UPJ917555 UYU917553:UZF917555 VIQ917553:VJB917555 VSM917553:VSX917555 WCI917553:WCT917555 WME917553:WMP917555 WWA917553:WWL917555 JO983089:JZ983091 TK983089:TV983091 ADG983089:ADR983091 ANC983089:ANN983091 AWY983089:AXJ983091 BGU983089:BHF983091 BQQ983089:BRB983091 CAM983089:CAX983091 CKI983089:CKT983091 CUE983089:CUP983091 DEA983089:DEL983091 DNW983089:DOH983091 DXS983089:DYD983091 EHO983089:EHZ983091 ERK983089:ERV983091 FBG983089:FBR983091 FLC983089:FLN983091 FUY983089:FVJ983091 GEU983089:GFF983091 GOQ983089:GPB983091 GYM983089:GYX983091 HII983089:HIT983091 HSE983089:HSP983091 ICA983089:ICL983091 ILW983089:IMH983091 IVS983089:IWD983091 JFO983089:JFZ983091 JPK983089:JPV983091 JZG983089:JZR983091 KJC983089:KJN983091 KSY983089:KTJ983091 LCU983089:LDF983091 LMQ983089:LNB983091 LWM983089:LWX983091 MGI983089:MGT983091 MQE983089:MQP983091 NAA983089:NAL983091 NJW983089:NKH983091 NTS983089:NUD983091 ODO983089:ODZ983091 ONK983089:ONV983091 OXG983089:OXR983091 PHC983089:PHN983091 PQY983089:PRJ983091 QAU983089:QBF983091 QKQ983089:QLB983091 QUM983089:QUX983091 REI983089:RET983091 ROE983089:ROP983091 RYA983089:RYL983091 SHW983089:SIH983091 SRS983089:SSD983091 TBO983089:TBZ983091 TLK983089:TLV983091 TVG983089:TVR983091 UFC983089:UFN983091 UOY983089:UPJ983091 UYU983089:UZF983091 VIQ983089:VJB983091 VSM983089:VSX983091 WCI983089:WCT983091 WME983089:WMP983091 WWA983089:WWL983091 Z65585:AJ65587 Z983089:AJ983091 Z917553:AJ917555 Z852017:AJ852019 Z786481:AJ786483 Z720945:AJ720947 Z655409:AJ655411 Z589873:AJ589875 Z524337:AJ524339 Z458801:AJ458803 Z393265:AJ393267 Z327729:AJ327731 Z262193:AJ262195 Z196657:AJ196659 Z131121:AJ13112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800-000000000000}"/>
    <dataValidation type="list" allowBlank="1" showInputMessage="1" showErrorMessage="1" sqref="Y8:Z89" xr:uid="{00000000-0002-0000-0800-000001000000}">
      <formula1>"文字,数値,日付,時間"</formula1>
    </dataValidation>
    <dataValidation type="list" allowBlank="1" showInputMessage="1" showErrorMessage="1" sqref="AA8:AC89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1">
    <pageSetUpPr autoPageBreaks="0"/>
  </sheetPr>
  <dimension ref="A1:BE238"/>
  <sheetViews>
    <sheetView showGridLines="0" zoomScaleNormal="100" zoomScaleSheetLayoutView="100" workbookViewId="0">
      <selection activeCell="AJ32" sqref="AJ32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498" t="s">
        <v>227</v>
      </c>
      <c r="S6" s="499"/>
      <c r="T6" s="499"/>
      <c r="U6" s="499"/>
      <c r="V6" s="499"/>
      <c r="W6" s="499"/>
      <c r="X6" s="500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498"/>
      <c r="S7" s="499"/>
      <c r="T7" s="499"/>
      <c r="U7" s="499"/>
      <c r="V7" s="499"/>
      <c r="W7" s="499"/>
      <c r="X7" s="500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207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458</v>
      </c>
      <c r="C9" s="109"/>
      <c r="D9" s="109"/>
      <c r="E9" s="109"/>
      <c r="F9" s="109"/>
      <c r="G9" s="109"/>
      <c r="H9" s="109"/>
      <c r="I9" s="110" t="s">
        <v>459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seihin_hinshu_cd</v>
      </c>
      <c r="S9" s="109"/>
      <c r="T9" s="6"/>
      <c r="U9" s="6"/>
      <c r="V9" s="6"/>
      <c r="W9" s="6"/>
      <c r="X9" s="7"/>
      <c r="Y9" s="9" t="s">
        <v>239</v>
      </c>
      <c r="Z9" s="112"/>
      <c r="AA9" s="74" t="s">
        <v>240</v>
      </c>
      <c r="AB9" s="3"/>
      <c r="AC9" s="4"/>
      <c r="AD9" s="113">
        <v>20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37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460</v>
      </c>
      <c r="C10" s="109"/>
      <c r="D10" s="109"/>
      <c r="E10" s="109"/>
      <c r="F10" s="109"/>
      <c r="G10" s="109"/>
      <c r="H10" s="109"/>
      <c r="I10" s="110" t="s">
        <v>461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gentan_hinshu_cd</v>
      </c>
      <c r="S10" s="109"/>
      <c r="T10" s="6"/>
      <c r="U10" s="6"/>
      <c r="V10" s="6"/>
      <c r="W10" s="6"/>
      <c r="X10" s="7"/>
      <c r="Y10" s="9" t="s">
        <v>239</v>
      </c>
      <c r="Z10" s="112"/>
      <c r="AA10" s="74" t="s">
        <v>240</v>
      </c>
      <c r="AB10" s="3"/>
      <c r="AC10" s="4"/>
      <c r="AD10" s="113">
        <v>20</v>
      </c>
      <c r="AE10" s="114" t="s">
        <v>241</v>
      </c>
      <c r="AF10" s="115" t="s">
        <v>383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4.25">
      <c r="A11" s="145">
        <f>IF(B11="","",COUNTA($B$8:B11))</f>
        <v>4</v>
      </c>
      <c r="B11" s="9" t="s">
        <v>286</v>
      </c>
      <c r="C11" s="109"/>
      <c r="D11" s="109"/>
      <c r="E11" s="109"/>
      <c r="F11" s="109"/>
      <c r="G11" s="109"/>
      <c r="H11" s="109"/>
      <c r="I11" s="110" t="s">
        <v>287</v>
      </c>
      <c r="J11" s="6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11"/>
      <c r="T11" s="109"/>
      <c r="U11" s="6"/>
      <c r="V11" s="6"/>
      <c r="W11" s="6"/>
      <c r="X11" s="7"/>
      <c r="Y11" s="9" t="s">
        <v>252</v>
      </c>
      <c r="Z11" s="112"/>
      <c r="AA11" s="74" t="s">
        <v>240</v>
      </c>
      <c r="AB11" s="3"/>
      <c r="AC11" s="3"/>
      <c r="AD11" s="128">
        <v>1</v>
      </c>
      <c r="AE11" s="114"/>
      <c r="AF11" s="114"/>
      <c r="AG11" s="114"/>
      <c r="AH11" s="114"/>
      <c r="AI11" s="114"/>
      <c r="AJ11" s="114"/>
      <c r="AK11" s="114"/>
      <c r="AL11" s="114"/>
      <c r="AM11" s="114"/>
      <c r="AN11" s="114"/>
      <c r="AO11" s="148"/>
      <c r="AP11" s="148"/>
      <c r="AQ11" s="148"/>
      <c r="AR11" s="148"/>
      <c r="AS11" s="117" t="s">
        <v>288</v>
      </c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4.25">
      <c r="A12" s="145">
        <f>IF(B12="","",COUNTA($B$8:B12))</f>
        <v>5</v>
      </c>
      <c r="B12" s="9" t="s">
        <v>289</v>
      </c>
      <c r="C12" s="109"/>
      <c r="D12" s="109"/>
      <c r="E12" s="109"/>
      <c r="F12" s="109"/>
      <c r="G12" s="109"/>
      <c r="H12" s="109"/>
      <c r="I12" s="110" t="s">
        <v>290</v>
      </c>
      <c r="J12" s="6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11"/>
      <c r="T12" s="109"/>
      <c r="U12" s="6"/>
      <c r="V12" s="6"/>
      <c r="W12" s="6"/>
      <c r="X12" s="7"/>
      <c r="Y12" s="9" t="s">
        <v>252</v>
      </c>
      <c r="Z12" s="112"/>
      <c r="AA12" s="74" t="s">
        <v>240</v>
      </c>
      <c r="AB12" s="3"/>
      <c r="AC12" s="4"/>
      <c r="AD12" s="147">
        <v>10</v>
      </c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48"/>
      <c r="AP12" s="148"/>
      <c r="AQ12" s="148"/>
      <c r="AR12" s="148"/>
      <c r="AS12" s="80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291</v>
      </c>
      <c r="C13" s="109"/>
      <c r="D13" s="109"/>
      <c r="E13" s="109"/>
      <c r="F13" s="109"/>
      <c r="G13" s="109"/>
      <c r="H13" s="109"/>
      <c r="I13" s="110" t="s">
        <v>292</v>
      </c>
      <c r="J13" s="6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11"/>
      <c r="T13" s="109"/>
      <c r="U13" s="6"/>
      <c r="V13" s="6"/>
      <c r="W13" s="6"/>
      <c r="X13" s="7"/>
      <c r="Y13" s="9" t="s">
        <v>252</v>
      </c>
      <c r="Z13" s="112"/>
      <c r="AA13" s="74" t="s">
        <v>240</v>
      </c>
      <c r="AB13" s="3"/>
      <c r="AC13" s="4"/>
      <c r="AD13" s="147">
        <v>30</v>
      </c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48"/>
      <c r="AP13" s="148"/>
      <c r="AQ13" s="148"/>
      <c r="AR13" s="148"/>
      <c r="AS13" s="80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293</v>
      </c>
      <c r="C14" s="109"/>
      <c r="D14" s="109"/>
      <c r="E14" s="109"/>
      <c r="F14" s="109"/>
      <c r="G14" s="109"/>
      <c r="H14" s="109"/>
      <c r="I14" s="110" t="s">
        <v>294</v>
      </c>
      <c r="J14" s="6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insert_datetime</v>
      </c>
      <c r="S14" s="111"/>
      <c r="T14" s="109"/>
      <c r="U14" s="6"/>
      <c r="V14" s="6"/>
      <c r="W14" s="6"/>
      <c r="X14" s="7"/>
      <c r="Y14" s="9" t="s">
        <v>295</v>
      </c>
      <c r="Z14" s="112"/>
      <c r="AA14" s="74" t="s">
        <v>296</v>
      </c>
      <c r="AB14" s="3"/>
      <c r="AC14" s="4"/>
      <c r="AD14" s="113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48"/>
      <c r="AP14" s="148"/>
      <c r="AQ14" s="148"/>
      <c r="AR14" s="148"/>
      <c r="AS14" s="80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297</v>
      </c>
      <c r="C15" s="109"/>
      <c r="D15" s="109"/>
      <c r="E15" s="109"/>
      <c r="F15" s="109"/>
      <c r="G15" s="109"/>
      <c r="H15" s="109"/>
      <c r="I15" s="110" t="s">
        <v>298</v>
      </c>
      <c r="J15" s="6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11"/>
      <c r="T15" s="109"/>
      <c r="U15" s="6"/>
      <c r="V15" s="6"/>
      <c r="W15" s="6"/>
      <c r="X15" s="7"/>
      <c r="Y15" s="9" t="s">
        <v>252</v>
      </c>
      <c r="Z15" s="112"/>
      <c r="AA15" s="74" t="s">
        <v>240</v>
      </c>
      <c r="AB15" s="3"/>
      <c r="AC15" s="4"/>
      <c r="AD15" s="147">
        <v>10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15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6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299</v>
      </c>
      <c r="C16" s="109"/>
      <c r="D16" s="109"/>
      <c r="E16" s="109"/>
      <c r="F16" s="109"/>
      <c r="G16" s="109"/>
      <c r="H16" s="109"/>
      <c r="I16" s="110" t="s">
        <v>300</v>
      </c>
      <c r="J16" s="6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11"/>
      <c r="T16" s="109"/>
      <c r="U16" s="6"/>
      <c r="V16" s="6"/>
      <c r="W16" s="6"/>
      <c r="X16" s="7"/>
      <c r="Y16" s="9" t="s">
        <v>252</v>
      </c>
      <c r="Z16" s="112"/>
      <c r="AA16" s="74" t="s">
        <v>240</v>
      </c>
      <c r="AB16" s="3"/>
      <c r="AC16" s="4"/>
      <c r="AD16" s="147">
        <v>30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301</v>
      </c>
      <c r="C17" s="109"/>
      <c r="D17" s="109"/>
      <c r="E17" s="109"/>
      <c r="F17" s="109"/>
      <c r="G17" s="109"/>
      <c r="H17" s="109"/>
      <c r="I17" s="110" t="s">
        <v>302</v>
      </c>
      <c r="J17" s="6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11"/>
      <c r="T17" s="109"/>
      <c r="U17" s="6"/>
      <c r="V17" s="6"/>
      <c r="W17" s="6"/>
      <c r="X17" s="7"/>
      <c r="Y17" s="9" t="s">
        <v>295</v>
      </c>
      <c r="Z17" s="112"/>
      <c r="AA17" s="74" t="s">
        <v>296</v>
      </c>
      <c r="AB17" s="3"/>
      <c r="AC17" s="4"/>
      <c r="AD17" s="147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110"/>
      <c r="J18" s="6"/>
      <c r="K18" s="111"/>
      <c r="L18" s="111"/>
      <c r="M18" s="111"/>
      <c r="N18" s="111"/>
      <c r="O18" s="111"/>
      <c r="P18" s="111"/>
      <c r="Q18" s="111"/>
      <c r="R18" s="110"/>
      <c r="S18" s="111"/>
      <c r="T18" s="109"/>
      <c r="U18" s="6"/>
      <c r="V18" s="6"/>
      <c r="W18" s="6"/>
      <c r="X18" s="7"/>
      <c r="Y18" s="9"/>
      <c r="Z18" s="112"/>
      <c r="AA18" s="74"/>
      <c r="AB18" s="3"/>
      <c r="AC18" s="3"/>
      <c r="AD18" s="128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110"/>
      <c r="J19" s="6"/>
      <c r="K19" s="111"/>
      <c r="L19" s="111"/>
      <c r="M19" s="111"/>
      <c r="N19" s="111"/>
      <c r="O19" s="111"/>
      <c r="P19" s="111"/>
      <c r="Q19" s="111"/>
      <c r="R19" s="110"/>
      <c r="S19" s="111"/>
      <c r="T19" s="109"/>
      <c r="U19" s="6"/>
      <c r="V19" s="6"/>
      <c r="W19" s="6"/>
      <c r="X19" s="7"/>
      <c r="Y19" s="9"/>
      <c r="Z19" s="112"/>
      <c r="AA19" s="74"/>
      <c r="AB19" s="3"/>
      <c r="AC19" s="3"/>
      <c r="AD19" s="128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110"/>
      <c r="J20" s="6"/>
      <c r="K20" s="111"/>
      <c r="L20" s="111"/>
      <c r="M20" s="111"/>
      <c r="N20" s="111"/>
      <c r="O20" s="111"/>
      <c r="P20" s="111"/>
      <c r="Q20" s="111"/>
      <c r="R20" s="110"/>
      <c r="S20" s="111"/>
      <c r="T20" s="109"/>
      <c r="U20" s="6"/>
      <c r="V20" s="6"/>
      <c r="W20" s="6"/>
      <c r="X20" s="7"/>
      <c r="Y20" s="9"/>
      <c r="Z20" s="112"/>
      <c r="AA20" s="74"/>
      <c r="AB20" s="3"/>
      <c r="AC20" s="3"/>
      <c r="AD20" s="128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110"/>
      <c r="J21" s="6"/>
      <c r="K21" s="111"/>
      <c r="L21" s="111"/>
      <c r="M21" s="111"/>
      <c r="N21" s="111"/>
      <c r="O21" s="111"/>
      <c r="P21" s="111"/>
      <c r="Q21" s="111"/>
      <c r="R21" s="110"/>
      <c r="S21" s="111"/>
      <c r="T21" s="109"/>
      <c r="U21" s="6"/>
      <c r="V21" s="6"/>
      <c r="W21" s="6"/>
      <c r="X21" s="7"/>
      <c r="Y21" s="9"/>
      <c r="Z21" s="112"/>
      <c r="AA21" s="74"/>
      <c r="AB21" s="3"/>
      <c r="AC21" s="3"/>
      <c r="AD21" s="128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110"/>
      <c r="J22" s="6"/>
      <c r="K22" s="111"/>
      <c r="L22" s="111"/>
      <c r="M22" s="111"/>
      <c r="N22" s="111"/>
      <c r="O22" s="111"/>
      <c r="P22" s="111"/>
      <c r="Q22" s="111"/>
      <c r="R22" s="110"/>
      <c r="S22" s="111"/>
      <c r="T22" s="109"/>
      <c r="U22" s="6"/>
      <c r="V22" s="6"/>
      <c r="W22" s="6"/>
      <c r="X22" s="7"/>
      <c r="Y22" s="9"/>
      <c r="Z22" s="112"/>
      <c r="AA22" s="74"/>
      <c r="AB22" s="3"/>
      <c r="AC22" s="3"/>
      <c r="AD22" s="128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110"/>
      <c r="J23" s="6"/>
      <c r="K23" s="111"/>
      <c r="L23" s="111"/>
      <c r="M23" s="111"/>
      <c r="N23" s="111"/>
      <c r="O23" s="111"/>
      <c r="P23" s="111"/>
      <c r="Q23" s="111"/>
      <c r="R23" s="110"/>
      <c r="S23" s="111"/>
      <c r="T23" s="109"/>
      <c r="U23" s="6"/>
      <c r="V23" s="6"/>
      <c r="W23" s="6"/>
      <c r="X23" s="7"/>
      <c r="Y23" s="9"/>
      <c r="Z23" s="112"/>
      <c r="AA23" s="74"/>
      <c r="AB23" s="3"/>
      <c r="AC23" s="3"/>
      <c r="AD23" s="128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110"/>
      <c r="J24" s="6"/>
      <c r="K24" s="111"/>
      <c r="L24" s="111"/>
      <c r="M24" s="111"/>
      <c r="N24" s="111"/>
      <c r="O24" s="111"/>
      <c r="P24" s="111"/>
      <c r="Q24" s="111"/>
      <c r="R24" s="110"/>
      <c r="S24" s="111"/>
      <c r="T24" s="109"/>
      <c r="U24" s="6"/>
      <c r="V24" s="6"/>
      <c r="W24" s="6"/>
      <c r="X24" s="7"/>
      <c r="Y24" s="9"/>
      <c r="Z24" s="112"/>
      <c r="AA24" s="74"/>
      <c r="AB24" s="3"/>
      <c r="AC24" s="3"/>
      <c r="AD24" s="128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110"/>
      <c r="J25" s="6"/>
      <c r="K25" s="111"/>
      <c r="L25" s="111"/>
      <c r="M25" s="111"/>
      <c r="N25" s="111"/>
      <c r="O25" s="111"/>
      <c r="P25" s="111"/>
      <c r="Q25" s="111"/>
      <c r="R25" s="110"/>
      <c r="S25" s="111"/>
      <c r="T25" s="109"/>
      <c r="U25" s="6"/>
      <c r="V25" s="6"/>
      <c r="W25" s="6"/>
      <c r="X25" s="7"/>
      <c r="Y25" s="9"/>
      <c r="Z25" s="112"/>
      <c r="AA25" s="74"/>
      <c r="AB25" s="3"/>
      <c r="AC25" s="3"/>
      <c r="AD25" s="128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5" customHeight="1">
      <c r="A26" s="145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110"/>
      <c r="J26" s="6"/>
      <c r="K26" s="111"/>
      <c r="L26" s="111"/>
      <c r="M26" s="111"/>
      <c r="N26" s="111"/>
      <c r="O26" s="111"/>
      <c r="P26" s="111"/>
      <c r="Q26" s="111"/>
      <c r="R26" s="110"/>
      <c r="S26" s="111"/>
      <c r="T26" s="109"/>
      <c r="U26" s="6"/>
      <c r="V26" s="6"/>
      <c r="W26" s="6"/>
      <c r="X26" s="7"/>
      <c r="Y26" s="9"/>
      <c r="Z26" s="112"/>
      <c r="AA26" s="74"/>
      <c r="AB26" s="3"/>
      <c r="AC26" s="3"/>
      <c r="AD26" s="128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5" customHeight="1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110"/>
      <c r="J27" s="6"/>
      <c r="K27" s="111"/>
      <c r="L27" s="111"/>
      <c r="M27" s="111"/>
      <c r="N27" s="111"/>
      <c r="O27" s="111"/>
      <c r="P27" s="111"/>
      <c r="Q27" s="111"/>
      <c r="R27" s="110"/>
      <c r="S27" s="111"/>
      <c r="T27" s="109"/>
      <c r="U27" s="6"/>
      <c r="V27" s="6"/>
      <c r="W27" s="6"/>
      <c r="X27" s="7"/>
      <c r="Y27" s="9"/>
      <c r="Z27" s="112"/>
      <c r="AA27" s="74"/>
      <c r="AB27" s="3"/>
      <c r="AC27" s="3"/>
      <c r="AD27" s="128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5" customHeight="1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110"/>
      <c r="J28" s="6"/>
      <c r="K28" s="111"/>
      <c r="L28" s="111"/>
      <c r="M28" s="111"/>
      <c r="N28" s="111"/>
      <c r="O28" s="111"/>
      <c r="P28" s="111"/>
      <c r="Q28" s="111"/>
      <c r="R28" s="110"/>
      <c r="S28" s="111"/>
      <c r="T28" s="109"/>
      <c r="U28" s="6"/>
      <c r="V28" s="6"/>
      <c r="W28" s="6"/>
      <c r="X28" s="7"/>
      <c r="Y28" s="9"/>
      <c r="Z28" s="112"/>
      <c r="AA28" s="74"/>
      <c r="AB28" s="3"/>
      <c r="AC28" s="3"/>
      <c r="AD28" s="128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5" customHeight="1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110"/>
      <c r="J29" s="6"/>
      <c r="K29" s="111"/>
      <c r="L29" s="111"/>
      <c r="M29" s="111"/>
      <c r="N29" s="111"/>
      <c r="O29" s="111"/>
      <c r="P29" s="111"/>
      <c r="Q29" s="111"/>
      <c r="R29" s="110"/>
      <c r="S29" s="111"/>
      <c r="T29" s="109"/>
      <c r="U29" s="6"/>
      <c r="V29" s="6"/>
      <c r="W29" s="6"/>
      <c r="X29" s="7"/>
      <c r="Y29" s="9"/>
      <c r="Z29" s="112"/>
      <c r="AA29" s="74"/>
      <c r="AB29" s="3"/>
      <c r="AC29" s="3"/>
      <c r="AD29" s="128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5" customHeight="1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110"/>
      <c r="J30" s="6"/>
      <c r="K30" s="111"/>
      <c r="L30" s="111"/>
      <c r="M30" s="111"/>
      <c r="N30" s="111"/>
      <c r="O30" s="111"/>
      <c r="P30" s="111"/>
      <c r="Q30" s="111"/>
      <c r="R30" s="110"/>
      <c r="S30" s="111"/>
      <c r="T30" s="109"/>
      <c r="U30" s="6"/>
      <c r="V30" s="6"/>
      <c r="W30" s="6"/>
      <c r="X30" s="7"/>
      <c r="Y30" s="9"/>
      <c r="Z30" s="112"/>
      <c r="AA30" s="74"/>
      <c r="AB30" s="3"/>
      <c r="AC30" s="3"/>
      <c r="AD30" s="128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5" customHeight="1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110"/>
      <c r="J31" s="6"/>
      <c r="K31" s="111"/>
      <c r="L31" s="111"/>
      <c r="M31" s="111"/>
      <c r="N31" s="111"/>
      <c r="O31" s="111"/>
      <c r="P31" s="111"/>
      <c r="Q31" s="111"/>
      <c r="R31" s="110"/>
      <c r="S31" s="111"/>
      <c r="T31" s="109"/>
      <c r="U31" s="6"/>
      <c r="V31" s="6"/>
      <c r="W31" s="6"/>
      <c r="X31" s="7"/>
      <c r="Y31" s="9"/>
      <c r="Z31" s="112"/>
      <c r="AA31" s="74"/>
      <c r="AB31" s="3"/>
      <c r="AC31" s="3"/>
      <c r="AD31" s="128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110"/>
      <c r="J32" s="6"/>
      <c r="K32" s="111"/>
      <c r="L32" s="111"/>
      <c r="M32" s="111"/>
      <c r="N32" s="111"/>
      <c r="O32" s="111"/>
      <c r="P32" s="111"/>
      <c r="Q32" s="111"/>
      <c r="R32" s="110"/>
      <c r="S32" s="111"/>
      <c r="T32" s="109"/>
      <c r="U32" s="6"/>
      <c r="V32" s="6"/>
      <c r="W32" s="6"/>
      <c r="X32" s="7"/>
      <c r="Y32" s="9"/>
      <c r="Z32" s="112"/>
      <c r="AA32" s="74"/>
      <c r="AB32" s="3"/>
      <c r="AC32" s="3"/>
      <c r="AD32" s="128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110"/>
      <c r="J33" s="6"/>
      <c r="K33" s="111"/>
      <c r="L33" s="111"/>
      <c r="M33" s="111"/>
      <c r="N33" s="111"/>
      <c r="O33" s="111"/>
      <c r="P33" s="111"/>
      <c r="Q33" s="111"/>
      <c r="R33" s="110"/>
      <c r="S33" s="111"/>
      <c r="T33" s="109"/>
      <c r="U33" s="6"/>
      <c r="V33" s="6"/>
      <c r="W33" s="6"/>
      <c r="X33" s="7"/>
      <c r="Y33" s="9"/>
      <c r="Z33" s="112"/>
      <c r="AA33" s="74"/>
      <c r="AB33" s="3"/>
      <c r="AC33" s="3"/>
      <c r="AD33" s="128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110"/>
      <c r="J34" s="6"/>
      <c r="K34" s="111"/>
      <c r="L34" s="111"/>
      <c r="M34" s="111"/>
      <c r="N34" s="111"/>
      <c r="O34" s="111"/>
      <c r="P34" s="111"/>
      <c r="Q34" s="111"/>
      <c r="R34" s="110"/>
      <c r="S34" s="111"/>
      <c r="T34" s="109"/>
      <c r="U34" s="6"/>
      <c r="V34" s="6"/>
      <c r="W34" s="6"/>
      <c r="X34" s="7"/>
      <c r="Y34" s="9"/>
      <c r="Z34" s="112"/>
      <c r="AA34" s="74"/>
      <c r="AB34" s="3"/>
      <c r="AC34" s="3"/>
      <c r="AD34" s="128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110"/>
      <c r="J35" s="6"/>
      <c r="K35" s="111"/>
      <c r="L35" s="111"/>
      <c r="M35" s="111"/>
      <c r="N35" s="111"/>
      <c r="O35" s="111"/>
      <c r="P35" s="111"/>
      <c r="Q35" s="111"/>
      <c r="R35" s="110"/>
      <c r="S35" s="111"/>
      <c r="T35" s="109"/>
      <c r="U35" s="6"/>
      <c r="V35" s="6"/>
      <c r="W35" s="6"/>
      <c r="X35" s="7"/>
      <c r="Y35" s="9"/>
      <c r="Z35" s="112"/>
      <c r="AA35" s="74"/>
      <c r="AB35" s="3"/>
      <c r="AC35" s="3"/>
      <c r="AD35" s="128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110"/>
      <c r="J36" s="6"/>
      <c r="K36" s="111"/>
      <c r="L36" s="111"/>
      <c r="M36" s="111"/>
      <c r="N36" s="111"/>
      <c r="O36" s="111"/>
      <c r="P36" s="111"/>
      <c r="Q36" s="111"/>
      <c r="R36" s="110"/>
      <c r="S36" s="111"/>
      <c r="T36" s="109"/>
      <c r="U36" s="6"/>
      <c r="V36" s="6"/>
      <c r="W36" s="6"/>
      <c r="X36" s="7"/>
      <c r="Y36" s="9"/>
      <c r="Z36" s="112"/>
      <c r="AA36" s="74"/>
      <c r="AB36" s="3"/>
      <c r="AC36" s="3"/>
      <c r="AD36" s="128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143"/>
      <c r="C37" s="131"/>
      <c r="D37" s="131"/>
      <c r="E37" s="131"/>
      <c r="F37" s="131"/>
      <c r="G37" s="131"/>
      <c r="H37" s="131"/>
      <c r="I37" s="133"/>
      <c r="K37" s="132"/>
      <c r="L37" s="132"/>
      <c r="M37" s="132"/>
      <c r="N37" s="132"/>
      <c r="O37" s="132"/>
      <c r="P37" s="132"/>
      <c r="Q37" s="132"/>
      <c r="R37" s="110"/>
      <c r="S37" s="111"/>
      <c r="T37" s="109"/>
      <c r="U37" s="6"/>
      <c r="V37" s="6"/>
      <c r="W37" s="6"/>
      <c r="X37" s="7"/>
      <c r="Y37" s="9"/>
      <c r="Z37" s="112"/>
      <c r="AA37" s="74"/>
      <c r="AB37" s="3"/>
      <c r="AC37" s="3"/>
      <c r="AD37" s="128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</row>
    <row r="39" spans="1:57" s="1" customFormat="1" ht="15" customHeight="1"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</row>
    <row r="40" spans="1:57" s="1" customFormat="1" ht="15" customHeight="1"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</row>
    <row r="41" spans="1:57" s="1" customFormat="1" ht="15" customHeight="1"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</row>
    <row r="42" spans="1:57" s="1" customFormat="1" ht="15" customHeight="1"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</row>
    <row r="43" spans="1:57" s="1" customFormat="1" ht="15" customHeight="1"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</row>
    <row r="44" spans="1:57" s="1" customFormat="1" ht="15" customHeight="1"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</sheetData>
  <mergeCells count="32"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6:A7"/>
    <mergeCell ref="B6:H7"/>
    <mergeCell ref="I6:Q7"/>
    <mergeCell ref="R6:X7"/>
    <mergeCell ref="Y6:Z7"/>
  </mergeCells>
  <phoneticPr fontId="7"/>
  <dataValidations count="3">
    <dataValidation imeMode="hiragana" allowBlank="1" showInputMessage="1" showErrorMessage="1" sqref="JO65533:JZ65535 TK65533:TV65535 ADG65533:ADR65535 ANC65533:ANN65535 AWY65533:AXJ65535 BGU65533:BHF65535 BQQ65533:BRB65535 CAM65533:CAX65535 CKI65533:CKT65535 CUE65533:CUP65535 DEA65533:DEL65535 DNW65533:DOH65535 DXS65533:DYD65535 EHO65533:EHZ65535 ERK65533:ERV65535 FBG65533:FBR65535 FLC65533:FLN65535 FUY65533:FVJ65535 GEU65533:GFF65535 GOQ65533:GPB65535 GYM65533:GYX65535 HII65533:HIT65535 HSE65533:HSP65535 ICA65533:ICL65535 ILW65533:IMH65535 IVS65533:IWD65535 JFO65533:JFZ65535 JPK65533:JPV65535 JZG65533:JZR65535 KJC65533:KJN65535 KSY65533:KTJ65535 LCU65533:LDF65535 LMQ65533:LNB65535 LWM65533:LWX65535 MGI65533:MGT65535 MQE65533:MQP65535 NAA65533:NAL65535 NJW65533:NKH65535 NTS65533:NUD65535 ODO65533:ODZ65535 ONK65533:ONV65535 OXG65533:OXR65535 PHC65533:PHN65535 PQY65533:PRJ65535 QAU65533:QBF65535 QKQ65533:QLB65535 QUM65533:QUX65535 REI65533:RET65535 ROE65533:ROP65535 RYA65533:RYL65535 SHW65533:SIH65535 SRS65533:SSD65535 TBO65533:TBZ65535 TLK65533:TLV65535 TVG65533:TVR65535 UFC65533:UFN65535 UOY65533:UPJ65535 UYU65533:UZF65535 VIQ65533:VJB65535 VSM65533:VSX65535 WCI65533:WCT65535 WME65533:WMP65535 WWA65533:WWL65535 JO131069:JZ131071 TK131069:TV131071 ADG131069:ADR131071 ANC131069:ANN131071 AWY131069:AXJ131071 BGU131069:BHF131071 BQQ131069:BRB131071 CAM131069:CAX131071 CKI131069:CKT131071 CUE131069:CUP131071 DEA131069:DEL131071 DNW131069:DOH131071 DXS131069:DYD131071 EHO131069:EHZ131071 ERK131069:ERV131071 FBG131069:FBR131071 FLC131069:FLN131071 FUY131069:FVJ131071 GEU131069:GFF131071 GOQ131069:GPB131071 GYM131069:GYX131071 HII131069:HIT131071 HSE131069:HSP131071 ICA131069:ICL131071 ILW131069:IMH131071 IVS131069:IWD131071 JFO131069:JFZ131071 JPK131069:JPV131071 JZG131069:JZR131071 KJC131069:KJN131071 KSY131069:KTJ131071 LCU131069:LDF131071 LMQ131069:LNB131071 LWM131069:LWX131071 MGI131069:MGT131071 MQE131069:MQP131071 NAA131069:NAL131071 NJW131069:NKH131071 NTS131069:NUD131071 ODO131069:ODZ131071 ONK131069:ONV131071 OXG131069:OXR131071 PHC131069:PHN131071 PQY131069:PRJ131071 QAU131069:QBF131071 QKQ131069:QLB131071 QUM131069:QUX131071 REI131069:RET131071 ROE131069:ROP131071 RYA131069:RYL131071 SHW131069:SIH131071 SRS131069:SSD131071 TBO131069:TBZ131071 TLK131069:TLV131071 TVG131069:TVR131071 UFC131069:UFN131071 UOY131069:UPJ131071 UYU131069:UZF131071 VIQ131069:VJB131071 VSM131069:VSX131071 WCI131069:WCT131071 WME131069:WMP131071 WWA131069:WWL131071 JO196605:JZ196607 TK196605:TV196607 ADG196605:ADR196607 ANC196605:ANN196607 AWY196605:AXJ196607 BGU196605:BHF196607 BQQ196605:BRB196607 CAM196605:CAX196607 CKI196605:CKT196607 CUE196605:CUP196607 DEA196605:DEL196607 DNW196605:DOH196607 DXS196605:DYD196607 EHO196605:EHZ196607 ERK196605:ERV196607 FBG196605:FBR196607 FLC196605:FLN196607 FUY196605:FVJ196607 GEU196605:GFF196607 GOQ196605:GPB196607 GYM196605:GYX196607 HII196605:HIT196607 HSE196605:HSP196607 ICA196605:ICL196607 ILW196605:IMH196607 IVS196605:IWD196607 JFO196605:JFZ196607 JPK196605:JPV196607 JZG196605:JZR196607 KJC196605:KJN196607 KSY196605:KTJ196607 LCU196605:LDF196607 LMQ196605:LNB196607 LWM196605:LWX196607 MGI196605:MGT196607 MQE196605:MQP196607 NAA196605:NAL196607 NJW196605:NKH196607 NTS196605:NUD196607 ODO196605:ODZ196607 ONK196605:ONV196607 OXG196605:OXR196607 PHC196605:PHN196607 PQY196605:PRJ196607 QAU196605:QBF196607 QKQ196605:QLB196607 QUM196605:QUX196607 REI196605:RET196607 ROE196605:ROP196607 RYA196605:RYL196607 SHW196605:SIH196607 SRS196605:SSD196607 TBO196605:TBZ196607 TLK196605:TLV196607 TVG196605:TVR196607 UFC196605:UFN196607 UOY196605:UPJ196607 UYU196605:UZF196607 VIQ196605:VJB196607 VSM196605:VSX196607 WCI196605:WCT196607 WME196605:WMP196607 WWA196605:WWL196607 JO262141:JZ262143 TK262141:TV262143 ADG262141:ADR262143 ANC262141:ANN262143 AWY262141:AXJ262143 BGU262141:BHF262143 BQQ262141:BRB262143 CAM262141:CAX262143 CKI262141:CKT262143 CUE262141:CUP262143 DEA262141:DEL262143 DNW262141:DOH262143 DXS262141:DYD262143 EHO262141:EHZ262143 ERK262141:ERV262143 FBG262141:FBR262143 FLC262141:FLN262143 FUY262141:FVJ262143 GEU262141:GFF262143 GOQ262141:GPB262143 GYM262141:GYX262143 HII262141:HIT262143 HSE262141:HSP262143 ICA262141:ICL262143 ILW262141:IMH262143 IVS262141:IWD262143 JFO262141:JFZ262143 JPK262141:JPV262143 JZG262141:JZR262143 KJC262141:KJN262143 KSY262141:KTJ262143 LCU262141:LDF262143 LMQ262141:LNB262143 LWM262141:LWX262143 MGI262141:MGT262143 MQE262141:MQP262143 NAA262141:NAL262143 NJW262141:NKH262143 NTS262141:NUD262143 ODO262141:ODZ262143 ONK262141:ONV262143 OXG262141:OXR262143 PHC262141:PHN262143 PQY262141:PRJ262143 QAU262141:QBF262143 QKQ262141:QLB262143 QUM262141:QUX262143 REI262141:RET262143 ROE262141:ROP262143 RYA262141:RYL262143 SHW262141:SIH262143 SRS262141:SSD262143 TBO262141:TBZ262143 TLK262141:TLV262143 TVG262141:TVR262143 UFC262141:UFN262143 UOY262141:UPJ262143 UYU262141:UZF262143 VIQ262141:VJB262143 VSM262141:VSX262143 WCI262141:WCT262143 WME262141:WMP262143 WWA262141:WWL262143 JO327677:JZ327679 TK327677:TV327679 ADG327677:ADR327679 ANC327677:ANN327679 AWY327677:AXJ327679 BGU327677:BHF327679 BQQ327677:BRB327679 CAM327677:CAX327679 CKI327677:CKT327679 CUE327677:CUP327679 DEA327677:DEL327679 DNW327677:DOH327679 DXS327677:DYD327679 EHO327677:EHZ327679 ERK327677:ERV327679 FBG327677:FBR327679 FLC327677:FLN327679 FUY327677:FVJ327679 GEU327677:GFF327679 GOQ327677:GPB327679 GYM327677:GYX327679 HII327677:HIT327679 HSE327677:HSP327679 ICA327677:ICL327679 ILW327677:IMH327679 IVS327677:IWD327679 JFO327677:JFZ327679 JPK327677:JPV327679 JZG327677:JZR327679 KJC327677:KJN327679 KSY327677:KTJ327679 LCU327677:LDF327679 LMQ327677:LNB327679 LWM327677:LWX327679 MGI327677:MGT327679 MQE327677:MQP327679 NAA327677:NAL327679 NJW327677:NKH327679 NTS327677:NUD327679 ODO327677:ODZ327679 ONK327677:ONV327679 OXG327677:OXR327679 PHC327677:PHN327679 PQY327677:PRJ327679 QAU327677:QBF327679 QKQ327677:QLB327679 QUM327677:QUX327679 REI327677:RET327679 ROE327677:ROP327679 RYA327677:RYL327679 SHW327677:SIH327679 SRS327677:SSD327679 TBO327677:TBZ327679 TLK327677:TLV327679 TVG327677:TVR327679 UFC327677:UFN327679 UOY327677:UPJ327679 UYU327677:UZF327679 VIQ327677:VJB327679 VSM327677:VSX327679 WCI327677:WCT327679 WME327677:WMP327679 WWA327677:WWL327679 JO393213:JZ393215 TK393213:TV393215 ADG393213:ADR393215 ANC393213:ANN393215 AWY393213:AXJ393215 BGU393213:BHF393215 BQQ393213:BRB393215 CAM393213:CAX393215 CKI393213:CKT393215 CUE393213:CUP393215 DEA393213:DEL393215 DNW393213:DOH393215 DXS393213:DYD393215 EHO393213:EHZ393215 ERK393213:ERV393215 FBG393213:FBR393215 FLC393213:FLN393215 FUY393213:FVJ393215 GEU393213:GFF393215 GOQ393213:GPB393215 GYM393213:GYX393215 HII393213:HIT393215 HSE393213:HSP393215 ICA393213:ICL393215 ILW393213:IMH393215 IVS393213:IWD393215 JFO393213:JFZ393215 JPK393213:JPV393215 JZG393213:JZR393215 KJC393213:KJN393215 KSY393213:KTJ393215 LCU393213:LDF393215 LMQ393213:LNB393215 LWM393213:LWX393215 MGI393213:MGT393215 MQE393213:MQP393215 NAA393213:NAL393215 NJW393213:NKH393215 NTS393213:NUD393215 ODO393213:ODZ393215 ONK393213:ONV393215 OXG393213:OXR393215 PHC393213:PHN393215 PQY393213:PRJ393215 QAU393213:QBF393215 QKQ393213:QLB393215 QUM393213:QUX393215 REI393213:RET393215 ROE393213:ROP393215 RYA393213:RYL393215 SHW393213:SIH393215 SRS393213:SSD393215 TBO393213:TBZ393215 TLK393213:TLV393215 TVG393213:TVR393215 UFC393213:UFN393215 UOY393213:UPJ393215 UYU393213:UZF393215 VIQ393213:VJB393215 VSM393213:VSX393215 WCI393213:WCT393215 WME393213:WMP393215 WWA393213:WWL393215 JO458749:JZ458751 TK458749:TV458751 ADG458749:ADR458751 ANC458749:ANN458751 AWY458749:AXJ458751 BGU458749:BHF458751 BQQ458749:BRB458751 CAM458749:CAX458751 CKI458749:CKT458751 CUE458749:CUP458751 DEA458749:DEL458751 DNW458749:DOH458751 DXS458749:DYD458751 EHO458749:EHZ458751 ERK458749:ERV458751 FBG458749:FBR458751 FLC458749:FLN458751 FUY458749:FVJ458751 GEU458749:GFF458751 GOQ458749:GPB458751 GYM458749:GYX458751 HII458749:HIT458751 HSE458749:HSP458751 ICA458749:ICL458751 ILW458749:IMH458751 IVS458749:IWD458751 JFO458749:JFZ458751 JPK458749:JPV458751 JZG458749:JZR458751 KJC458749:KJN458751 KSY458749:KTJ458751 LCU458749:LDF458751 LMQ458749:LNB458751 LWM458749:LWX458751 MGI458749:MGT458751 MQE458749:MQP458751 NAA458749:NAL458751 NJW458749:NKH458751 NTS458749:NUD458751 ODO458749:ODZ458751 ONK458749:ONV458751 OXG458749:OXR458751 PHC458749:PHN458751 PQY458749:PRJ458751 QAU458749:QBF458751 QKQ458749:QLB458751 QUM458749:QUX458751 REI458749:RET458751 ROE458749:ROP458751 RYA458749:RYL458751 SHW458749:SIH458751 SRS458749:SSD458751 TBO458749:TBZ458751 TLK458749:TLV458751 TVG458749:TVR458751 UFC458749:UFN458751 UOY458749:UPJ458751 UYU458749:UZF458751 VIQ458749:VJB458751 VSM458749:VSX458751 WCI458749:WCT458751 WME458749:WMP458751 WWA458749:WWL458751 JO524285:JZ524287 TK524285:TV524287 ADG524285:ADR524287 ANC524285:ANN524287 AWY524285:AXJ524287 BGU524285:BHF524287 BQQ524285:BRB524287 CAM524285:CAX524287 CKI524285:CKT524287 CUE524285:CUP524287 DEA524285:DEL524287 DNW524285:DOH524287 DXS524285:DYD524287 EHO524285:EHZ524287 ERK524285:ERV524287 FBG524285:FBR524287 FLC524285:FLN524287 FUY524285:FVJ524287 GEU524285:GFF524287 GOQ524285:GPB524287 GYM524285:GYX524287 HII524285:HIT524287 HSE524285:HSP524287 ICA524285:ICL524287 ILW524285:IMH524287 IVS524285:IWD524287 JFO524285:JFZ524287 JPK524285:JPV524287 JZG524285:JZR524287 KJC524285:KJN524287 KSY524285:KTJ524287 LCU524285:LDF524287 LMQ524285:LNB524287 LWM524285:LWX524287 MGI524285:MGT524287 MQE524285:MQP524287 NAA524285:NAL524287 NJW524285:NKH524287 NTS524285:NUD524287 ODO524285:ODZ524287 ONK524285:ONV524287 OXG524285:OXR524287 PHC524285:PHN524287 PQY524285:PRJ524287 QAU524285:QBF524287 QKQ524285:QLB524287 QUM524285:QUX524287 REI524285:RET524287 ROE524285:ROP524287 RYA524285:RYL524287 SHW524285:SIH524287 SRS524285:SSD524287 TBO524285:TBZ524287 TLK524285:TLV524287 TVG524285:TVR524287 UFC524285:UFN524287 UOY524285:UPJ524287 UYU524285:UZF524287 VIQ524285:VJB524287 VSM524285:VSX524287 WCI524285:WCT524287 WME524285:WMP524287 WWA524285:WWL524287 JO589821:JZ589823 TK589821:TV589823 ADG589821:ADR589823 ANC589821:ANN589823 AWY589821:AXJ589823 BGU589821:BHF589823 BQQ589821:BRB589823 CAM589821:CAX589823 CKI589821:CKT589823 CUE589821:CUP589823 DEA589821:DEL589823 DNW589821:DOH589823 DXS589821:DYD589823 EHO589821:EHZ589823 ERK589821:ERV589823 FBG589821:FBR589823 FLC589821:FLN589823 FUY589821:FVJ589823 GEU589821:GFF589823 GOQ589821:GPB589823 GYM589821:GYX589823 HII589821:HIT589823 HSE589821:HSP589823 ICA589821:ICL589823 ILW589821:IMH589823 IVS589821:IWD589823 JFO589821:JFZ589823 JPK589821:JPV589823 JZG589821:JZR589823 KJC589821:KJN589823 KSY589821:KTJ589823 LCU589821:LDF589823 LMQ589821:LNB589823 LWM589821:LWX589823 MGI589821:MGT589823 MQE589821:MQP589823 NAA589821:NAL589823 NJW589821:NKH589823 NTS589821:NUD589823 ODO589821:ODZ589823 ONK589821:ONV589823 OXG589821:OXR589823 PHC589821:PHN589823 PQY589821:PRJ589823 QAU589821:QBF589823 QKQ589821:QLB589823 QUM589821:QUX589823 REI589821:RET589823 ROE589821:ROP589823 RYA589821:RYL589823 SHW589821:SIH589823 SRS589821:SSD589823 TBO589821:TBZ589823 TLK589821:TLV589823 TVG589821:TVR589823 UFC589821:UFN589823 UOY589821:UPJ589823 UYU589821:UZF589823 VIQ589821:VJB589823 VSM589821:VSX589823 WCI589821:WCT589823 WME589821:WMP589823 WWA589821:WWL589823 JO655357:JZ655359 TK655357:TV655359 ADG655357:ADR655359 ANC655357:ANN655359 AWY655357:AXJ655359 BGU655357:BHF655359 BQQ655357:BRB655359 CAM655357:CAX655359 CKI655357:CKT655359 CUE655357:CUP655359 DEA655357:DEL655359 DNW655357:DOH655359 DXS655357:DYD655359 EHO655357:EHZ655359 ERK655357:ERV655359 FBG655357:FBR655359 FLC655357:FLN655359 FUY655357:FVJ655359 GEU655357:GFF655359 GOQ655357:GPB655359 GYM655357:GYX655359 HII655357:HIT655359 HSE655357:HSP655359 ICA655357:ICL655359 ILW655357:IMH655359 IVS655357:IWD655359 JFO655357:JFZ655359 JPK655357:JPV655359 JZG655357:JZR655359 KJC655357:KJN655359 KSY655357:KTJ655359 LCU655357:LDF655359 LMQ655357:LNB655359 LWM655357:LWX655359 MGI655357:MGT655359 MQE655357:MQP655359 NAA655357:NAL655359 NJW655357:NKH655359 NTS655357:NUD655359 ODO655357:ODZ655359 ONK655357:ONV655359 OXG655357:OXR655359 PHC655357:PHN655359 PQY655357:PRJ655359 QAU655357:QBF655359 QKQ655357:QLB655359 QUM655357:QUX655359 REI655357:RET655359 ROE655357:ROP655359 RYA655357:RYL655359 SHW655357:SIH655359 SRS655357:SSD655359 TBO655357:TBZ655359 TLK655357:TLV655359 TVG655357:TVR655359 UFC655357:UFN655359 UOY655357:UPJ655359 UYU655357:UZF655359 VIQ655357:VJB655359 VSM655357:VSX655359 WCI655357:WCT655359 WME655357:WMP655359 WWA655357:WWL655359 JO720893:JZ720895 TK720893:TV720895 ADG720893:ADR720895 ANC720893:ANN720895 AWY720893:AXJ720895 BGU720893:BHF720895 BQQ720893:BRB720895 CAM720893:CAX720895 CKI720893:CKT720895 CUE720893:CUP720895 DEA720893:DEL720895 DNW720893:DOH720895 DXS720893:DYD720895 EHO720893:EHZ720895 ERK720893:ERV720895 FBG720893:FBR720895 FLC720893:FLN720895 FUY720893:FVJ720895 GEU720893:GFF720895 GOQ720893:GPB720895 GYM720893:GYX720895 HII720893:HIT720895 HSE720893:HSP720895 ICA720893:ICL720895 ILW720893:IMH720895 IVS720893:IWD720895 JFO720893:JFZ720895 JPK720893:JPV720895 JZG720893:JZR720895 KJC720893:KJN720895 KSY720893:KTJ720895 LCU720893:LDF720895 LMQ720893:LNB720895 LWM720893:LWX720895 MGI720893:MGT720895 MQE720893:MQP720895 NAA720893:NAL720895 NJW720893:NKH720895 NTS720893:NUD720895 ODO720893:ODZ720895 ONK720893:ONV720895 OXG720893:OXR720895 PHC720893:PHN720895 PQY720893:PRJ720895 QAU720893:QBF720895 QKQ720893:QLB720895 QUM720893:QUX720895 REI720893:RET720895 ROE720893:ROP720895 RYA720893:RYL720895 SHW720893:SIH720895 SRS720893:SSD720895 TBO720893:TBZ720895 TLK720893:TLV720895 TVG720893:TVR720895 UFC720893:UFN720895 UOY720893:UPJ720895 UYU720893:UZF720895 VIQ720893:VJB720895 VSM720893:VSX720895 WCI720893:WCT720895 WME720893:WMP720895 WWA720893:WWL720895 JO786429:JZ786431 TK786429:TV786431 ADG786429:ADR786431 ANC786429:ANN786431 AWY786429:AXJ786431 BGU786429:BHF786431 BQQ786429:BRB786431 CAM786429:CAX786431 CKI786429:CKT786431 CUE786429:CUP786431 DEA786429:DEL786431 DNW786429:DOH786431 DXS786429:DYD786431 EHO786429:EHZ786431 ERK786429:ERV786431 FBG786429:FBR786431 FLC786429:FLN786431 FUY786429:FVJ786431 GEU786429:GFF786431 GOQ786429:GPB786431 GYM786429:GYX786431 HII786429:HIT786431 HSE786429:HSP786431 ICA786429:ICL786431 ILW786429:IMH786431 IVS786429:IWD786431 JFO786429:JFZ786431 JPK786429:JPV786431 JZG786429:JZR786431 KJC786429:KJN786431 KSY786429:KTJ786431 LCU786429:LDF786431 LMQ786429:LNB786431 LWM786429:LWX786431 MGI786429:MGT786431 MQE786429:MQP786431 NAA786429:NAL786431 NJW786429:NKH786431 NTS786429:NUD786431 ODO786429:ODZ786431 ONK786429:ONV786431 OXG786429:OXR786431 PHC786429:PHN786431 PQY786429:PRJ786431 QAU786429:QBF786431 QKQ786429:QLB786431 QUM786429:QUX786431 REI786429:RET786431 ROE786429:ROP786431 RYA786429:RYL786431 SHW786429:SIH786431 SRS786429:SSD786431 TBO786429:TBZ786431 TLK786429:TLV786431 TVG786429:TVR786431 UFC786429:UFN786431 UOY786429:UPJ786431 UYU786429:UZF786431 VIQ786429:VJB786431 VSM786429:VSX786431 WCI786429:WCT786431 WME786429:WMP786431 WWA786429:WWL786431 JO851965:JZ851967 TK851965:TV851967 ADG851965:ADR851967 ANC851965:ANN851967 AWY851965:AXJ851967 BGU851965:BHF851967 BQQ851965:BRB851967 CAM851965:CAX851967 CKI851965:CKT851967 CUE851965:CUP851967 DEA851965:DEL851967 DNW851965:DOH851967 DXS851965:DYD851967 EHO851965:EHZ851967 ERK851965:ERV851967 FBG851965:FBR851967 FLC851965:FLN851967 FUY851965:FVJ851967 GEU851965:GFF851967 GOQ851965:GPB851967 GYM851965:GYX851967 HII851965:HIT851967 HSE851965:HSP851967 ICA851965:ICL851967 ILW851965:IMH851967 IVS851965:IWD851967 JFO851965:JFZ851967 JPK851965:JPV851967 JZG851965:JZR851967 KJC851965:KJN851967 KSY851965:KTJ851967 LCU851965:LDF851967 LMQ851965:LNB851967 LWM851965:LWX851967 MGI851965:MGT851967 MQE851965:MQP851967 NAA851965:NAL851967 NJW851965:NKH851967 NTS851965:NUD851967 ODO851965:ODZ851967 ONK851965:ONV851967 OXG851965:OXR851967 PHC851965:PHN851967 PQY851965:PRJ851967 QAU851965:QBF851967 QKQ851965:QLB851967 QUM851965:QUX851967 REI851965:RET851967 ROE851965:ROP851967 RYA851965:RYL851967 SHW851965:SIH851967 SRS851965:SSD851967 TBO851965:TBZ851967 TLK851965:TLV851967 TVG851965:TVR851967 UFC851965:UFN851967 UOY851965:UPJ851967 UYU851965:UZF851967 VIQ851965:VJB851967 VSM851965:VSX851967 WCI851965:WCT851967 WME851965:WMP851967 WWA851965:WWL851967 JO917501:JZ917503 TK917501:TV917503 ADG917501:ADR917503 ANC917501:ANN917503 AWY917501:AXJ917503 BGU917501:BHF917503 BQQ917501:BRB917503 CAM917501:CAX917503 CKI917501:CKT917503 CUE917501:CUP917503 DEA917501:DEL917503 DNW917501:DOH917503 DXS917501:DYD917503 EHO917501:EHZ917503 ERK917501:ERV917503 FBG917501:FBR917503 FLC917501:FLN917503 FUY917501:FVJ917503 GEU917501:GFF917503 GOQ917501:GPB917503 GYM917501:GYX917503 HII917501:HIT917503 HSE917501:HSP917503 ICA917501:ICL917503 ILW917501:IMH917503 IVS917501:IWD917503 JFO917501:JFZ917503 JPK917501:JPV917503 JZG917501:JZR917503 KJC917501:KJN917503 KSY917501:KTJ917503 LCU917501:LDF917503 LMQ917501:LNB917503 LWM917501:LWX917503 MGI917501:MGT917503 MQE917501:MQP917503 NAA917501:NAL917503 NJW917501:NKH917503 NTS917501:NUD917503 ODO917501:ODZ917503 ONK917501:ONV917503 OXG917501:OXR917503 PHC917501:PHN917503 PQY917501:PRJ917503 QAU917501:QBF917503 QKQ917501:QLB917503 QUM917501:QUX917503 REI917501:RET917503 ROE917501:ROP917503 RYA917501:RYL917503 SHW917501:SIH917503 SRS917501:SSD917503 TBO917501:TBZ917503 TLK917501:TLV917503 TVG917501:TVR917503 UFC917501:UFN917503 UOY917501:UPJ917503 UYU917501:UZF917503 VIQ917501:VJB917503 VSM917501:VSX917503 WCI917501:WCT917503 WME917501:WMP917503 WWA917501:WWL917503 JO983037:JZ983039 TK983037:TV983039 ADG983037:ADR983039 ANC983037:ANN983039 AWY983037:AXJ983039 BGU983037:BHF983039 BQQ983037:BRB983039 CAM983037:CAX983039 CKI983037:CKT983039 CUE983037:CUP983039 DEA983037:DEL983039 DNW983037:DOH983039 DXS983037:DYD983039 EHO983037:EHZ983039 ERK983037:ERV983039 FBG983037:FBR983039 FLC983037:FLN983039 FUY983037:FVJ983039 GEU983037:GFF983039 GOQ983037:GPB983039 GYM983037:GYX983039 HII983037:HIT983039 HSE983037:HSP983039 ICA983037:ICL983039 ILW983037:IMH983039 IVS983037:IWD983039 JFO983037:JFZ983039 JPK983037:JPV983039 JZG983037:JZR983039 KJC983037:KJN983039 KSY983037:KTJ983039 LCU983037:LDF983039 LMQ983037:LNB983039 LWM983037:LWX983039 MGI983037:MGT983039 MQE983037:MQP983039 NAA983037:NAL983039 NJW983037:NKH983039 NTS983037:NUD983039 ODO983037:ODZ983039 ONK983037:ONV983039 OXG983037:OXR983039 PHC983037:PHN983039 PQY983037:PRJ983039 QAU983037:QBF983039 QKQ983037:QLB983039 QUM983037:QUX983039 REI983037:RET983039 ROE983037:ROP983039 RYA983037:RYL983039 SHW983037:SIH983039 SRS983037:SSD983039 TBO983037:TBZ983039 TLK983037:TLV983039 TVG983037:TVR983039 UFC983037:UFN983039 UOY983037:UPJ983039 UYU983037:UZF983039 VIQ983037:VJB983039 VSM983037:VSX983039 WCI983037:WCT983039 WME983037:WMP983039 WWA983037:WWL983039 Z65533:AJ65535 Z983037:AJ983039 Z917501:AJ917503 Z851965:AJ851967 Z786429:AJ786431 Z720893:AJ720895 Z655357:AJ655359 Z589821:AJ589823 Z524285:AJ524287 Z458749:AJ458751 Z393213:AJ393215 Z327677:AJ327679 Z262141:AJ262143 Z196605:AJ196607 Z131069:AJ131071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900-000000000000}"/>
    <dataValidation type="list" allowBlank="1" showInputMessage="1" showErrorMessage="1" sqref="Y8:Z37" xr:uid="{00000000-0002-0000-0900-000001000000}">
      <formula1>"文字,数値,日付,時間"</formula1>
    </dataValidation>
    <dataValidation type="list" allowBlank="1" showInputMessage="1" showErrorMessage="1" sqref="AA8:AC37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2"/>
  <dimension ref="A1:BF285"/>
  <sheetViews>
    <sheetView showGridLines="0" zoomScaleNormal="100" zoomScaleSheetLayoutView="100" workbookViewId="0">
      <selection activeCell="AE12" sqref="AE12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8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8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8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8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8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8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8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8" s="1" customFormat="1" ht="15" customHeight="1">
      <c r="A9" s="145">
        <f>IF(B9="","",COUNTA($B$8:B9))</f>
        <v>2</v>
      </c>
      <c r="B9" s="9" t="s">
        <v>322</v>
      </c>
      <c r="C9" s="109"/>
      <c r="D9" s="109"/>
      <c r="E9" s="109"/>
      <c r="F9" s="109"/>
      <c r="G9" s="109"/>
      <c r="H9" s="109"/>
      <c r="I9" s="110" t="s">
        <v>323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20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19" si="0">IF(I9&lt;&gt;R9,1,0)</f>
        <v>0</v>
      </c>
    </row>
    <row r="10" spans="1:58" s="1" customFormat="1" ht="14.25">
      <c r="A10" s="145">
        <f>IF(B10="","",COUNTA($B$8:B10))</f>
        <v>3</v>
      </c>
      <c r="B10" s="74" t="s">
        <v>386</v>
      </c>
      <c r="C10" s="3"/>
      <c r="D10" s="3"/>
      <c r="E10" s="3"/>
      <c r="F10" s="3"/>
      <c r="G10" s="3"/>
      <c r="H10" s="3"/>
      <c r="I10" s="110" t="s">
        <v>387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unit_cd</v>
      </c>
      <c r="S10" s="109"/>
      <c r="T10" s="6"/>
      <c r="U10" s="6"/>
      <c r="V10" s="6"/>
      <c r="W10" s="6"/>
      <c r="X10" s="6"/>
      <c r="Y10" s="9" t="s">
        <v>252</v>
      </c>
      <c r="Z10" s="112"/>
      <c r="AA10" s="74" t="s">
        <v>240</v>
      </c>
      <c r="AB10" s="3"/>
      <c r="AC10" s="4"/>
      <c r="AD10" s="147">
        <v>2</v>
      </c>
      <c r="AE10" s="114"/>
      <c r="AF10" s="114" t="s">
        <v>462</v>
      </c>
      <c r="AG10" s="115" t="s">
        <v>233</v>
      </c>
      <c r="AH10" s="114"/>
      <c r="AI10" s="114"/>
      <c r="AJ10" s="114"/>
      <c r="AK10" s="114"/>
      <c r="AL10" s="114"/>
      <c r="AM10" s="114"/>
      <c r="AN10" s="114"/>
      <c r="AO10" s="148"/>
      <c r="AP10" s="148"/>
      <c r="AQ10" s="148"/>
      <c r="AR10" s="148"/>
      <c r="AS10" s="80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8" s="1" customFormat="1" ht="15" customHeight="1">
      <c r="A11" s="145">
        <f>IF(B11="","",COUNTA($B$8:B11))</f>
        <v>4</v>
      </c>
      <c r="B11" s="163" t="s">
        <v>463</v>
      </c>
      <c r="C11" s="164"/>
      <c r="D11" s="164"/>
      <c r="E11" s="164"/>
      <c r="F11" s="164"/>
      <c r="G11" s="164"/>
      <c r="H11" s="164"/>
      <c r="I11" s="165" t="s">
        <v>393</v>
      </c>
      <c r="J11" s="166"/>
      <c r="K11" s="166"/>
      <c r="L11" s="166"/>
      <c r="M11" s="166"/>
      <c r="N11" s="166"/>
      <c r="O11" s="166"/>
      <c r="P11" s="166"/>
      <c r="Q11" s="166"/>
      <c r="R11" s="165" t="str">
        <f>VLOOKUP(B11,'項目一覧 (2)'!A:B,2,FALSE)</f>
        <v>unit_juryo</v>
      </c>
      <c r="S11" s="164"/>
      <c r="T11" s="167"/>
      <c r="U11" s="167"/>
      <c r="V11" s="167"/>
      <c r="W11" s="167"/>
      <c r="X11" s="167"/>
      <c r="Y11" s="163" t="s">
        <v>260</v>
      </c>
      <c r="Z11" s="240"/>
      <c r="AA11" s="169" t="s">
        <v>261</v>
      </c>
      <c r="AB11" s="170"/>
      <c r="AC11" s="171"/>
      <c r="AD11" s="239">
        <v>5</v>
      </c>
      <c r="AE11" s="255" t="s">
        <v>178</v>
      </c>
      <c r="AF11" s="115"/>
      <c r="AG11" s="115" t="s">
        <v>233</v>
      </c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8" s="1" customFormat="1" ht="15" customHeight="1">
      <c r="A12" s="145">
        <f>IF(B12="","",COUNTA($B$8:B12))</f>
        <v>5</v>
      </c>
      <c r="B12" s="163" t="s">
        <v>464</v>
      </c>
      <c r="C12" s="164"/>
      <c r="D12" s="164"/>
      <c r="E12" s="164"/>
      <c r="F12" s="164"/>
      <c r="G12" s="164"/>
      <c r="H12" s="164"/>
      <c r="I12" s="165" t="s">
        <v>259</v>
      </c>
      <c r="J12" s="166"/>
      <c r="K12" s="166"/>
      <c r="L12" s="166"/>
      <c r="M12" s="166"/>
      <c r="N12" s="166"/>
      <c r="O12" s="166"/>
      <c r="P12" s="166"/>
      <c r="Q12" s="166"/>
      <c r="R12" s="165" t="str">
        <f>VLOOKUP(B12,'項目一覧 (2)'!A:B,2,FALSE)</f>
        <v>disp_order</v>
      </c>
      <c r="S12" s="164"/>
      <c r="T12" s="167"/>
      <c r="U12" s="167"/>
      <c r="V12" s="167"/>
      <c r="W12" s="167"/>
      <c r="X12" s="167"/>
      <c r="Y12" s="163" t="s">
        <v>260</v>
      </c>
      <c r="Z12" s="240"/>
      <c r="AA12" s="169" t="s">
        <v>261</v>
      </c>
      <c r="AB12" s="170"/>
      <c r="AC12" s="171"/>
      <c r="AD12" s="239">
        <v>3</v>
      </c>
      <c r="AE12" s="255"/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ref="BE12" si="1">IF(I12&lt;&gt;R12,1,0)</f>
        <v>0</v>
      </c>
      <c r="BF12" s="1" t="s">
        <v>465</v>
      </c>
    </row>
    <row r="13" spans="1:58" s="1" customFormat="1" ht="14.25">
      <c r="A13" s="145">
        <f>IF(B13="","",COUNTA($B$8:B13))</f>
        <v>6</v>
      </c>
      <c r="B13" s="9" t="s">
        <v>286</v>
      </c>
      <c r="C13" s="109"/>
      <c r="D13" s="109"/>
      <c r="E13" s="109"/>
      <c r="F13" s="109"/>
      <c r="G13" s="109"/>
      <c r="H13" s="109"/>
      <c r="I13" s="110" t="s">
        <v>287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1</v>
      </c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48"/>
      <c r="AP13" s="148"/>
      <c r="AQ13" s="148"/>
      <c r="AR13" s="148"/>
      <c r="AS13" s="117" t="s">
        <v>288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8" s="1" customFormat="1" ht="14.25">
      <c r="A14" s="145">
        <f>IF(B14="","",COUNTA($B$8:B14))</f>
        <v>7</v>
      </c>
      <c r="B14" s="9" t="s">
        <v>289</v>
      </c>
      <c r="C14" s="109"/>
      <c r="D14" s="109"/>
      <c r="E14" s="109"/>
      <c r="F14" s="109"/>
      <c r="G14" s="109"/>
      <c r="H14" s="109"/>
      <c r="I14" s="110" t="s">
        <v>290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insert_user_cd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10</v>
      </c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48"/>
      <c r="AP14" s="148"/>
      <c r="AQ14" s="148"/>
      <c r="AR14" s="148"/>
      <c r="AS14" s="80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8" s="1" customFormat="1" ht="15" customHeight="1">
      <c r="A15" s="145">
        <f>IF(B15="","",COUNTA($B$8:B15))</f>
        <v>8</v>
      </c>
      <c r="B15" s="9" t="s">
        <v>291</v>
      </c>
      <c r="C15" s="109"/>
      <c r="D15" s="109"/>
      <c r="E15" s="109"/>
      <c r="F15" s="109"/>
      <c r="G15" s="109"/>
      <c r="H15" s="109"/>
      <c r="I15" s="110" t="s">
        <v>292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30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8" s="1" customFormat="1" ht="15" customHeight="1">
      <c r="A16" s="145">
        <f>IF(B16="","",COUNTA($B$8:B16))</f>
        <v>9</v>
      </c>
      <c r="B16" s="9" t="s">
        <v>293</v>
      </c>
      <c r="C16" s="109"/>
      <c r="D16" s="109"/>
      <c r="E16" s="109"/>
      <c r="F16" s="109"/>
      <c r="G16" s="109"/>
      <c r="H16" s="109"/>
      <c r="I16" s="110" t="s">
        <v>294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9" t="s">
        <v>295</v>
      </c>
      <c r="Z16" s="112"/>
      <c r="AA16" s="74" t="s">
        <v>296</v>
      </c>
      <c r="AB16" s="3"/>
      <c r="AC16" s="4"/>
      <c r="AD16" s="113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297</v>
      </c>
      <c r="C17" s="109"/>
      <c r="D17" s="109"/>
      <c r="E17" s="109"/>
      <c r="F17" s="109"/>
      <c r="G17" s="109"/>
      <c r="H17" s="109"/>
      <c r="I17" s="110" t="s">
        <v>298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10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15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6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299</v>
      </c>
      <c r="C18" s="109"/>
      <c r="D18" s="109"/>
      <c r="E18" s="109"/>
      <c r="F18" s="109"/>
      <c r="G18" s="109"/>
      <c r="H18" s="109"/>
      <c r="I18" s="110" t="s">
        <v>300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09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47">
        <v>30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301</v>
      </c>
      <c r="C19" s="109"/>
      <c r="D19" s="109"/>
      <c r="E19" s="109"/>
      <c r="F19" s="109"/>
      <c r="G19" s="109"/>
      <c r="H19" s="109"/>
      <c r="I19" s="110" t="s">
        <v>302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9" t="s">
        <v>295</v>
      </c>
      <c r="Z19" s="112"/>
      <c r="AA19" s="74" t="s">
        <v>296</v>
      </c>
      <c r="AB19" s="3"/>
      <c r="AC19" s="4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/>
      <c r="B20" s="9"/>
      <c r="C20" s="109"/>
      <c r="D20" s="109"/>
      <c r="E20" s="109"/>
      <c r="F20" s="109"/>
      <c r="G20" s="109"/>
      <c r="H20" s="109"/>
      <c r="I20" s="110"/>
      <c r="J20" s="111"/>
      <c r="K20" s="111"/>
      <c r="L20" s="111"/>
      <c r="M20" s="111"/>
      <c r="N20" s="111"/>
      <c r="O20" s="111"/>
      <c r="P20" s="111"/>
      <c r="Q20" s="111"/>
      <c r="R20" s="2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13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</row>
    <row r="21" spans="1:57" s="1" customFormat="1" ht="15" customHeight="1">
      <c r="A21" s="145"/>
      <c r="B21" s="9"/>
      <c r="C21" s="109"/>
      <c r="D21" s="109"/>
      <c r="E21" s="109"/>
      <c r="F21" s="109"/>
      <c r="G21" s="109"/>
      <c r="H21" s="109"/>
      <c r="I21" s="110"/>
      <c r="J21" s="111"/>
      <c r="K21" s="111"/>
      <c r="L21" s="111"/>
      <c r="M21" s="111"/>
      <c r="N21" s="111"/>
      <c r="O21" s="111"/>
      <c r="P21" s="111"/>
      <c r="Q21" s="111"/>
      <c r="R21" s="2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13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</row>
    <row r="22" spans="1:57" s="1" customFormat="1" ht="15" customHeight="1">
      <c r="A22" s="145"/>
      <c r="B22" s="9"/>
      <c r="C22" s="109"/>
      <c r="D22" s="109"/>
      <c r="E22" s="109"/>
      <c r="F22" s="109"/>
      <c r="G22" s="109"/>
      <c r="H22" s="109"/>
      <c r="I22" s="110"/>
      <c r="J22" s="111"/>
      <c r="K22" s="111"/>
      <c r="L22" s="111"/>
      <c r="M22" s="111"/>
      <c r="N22" s="111"/>
      <c r="O22" s="111"/>
      <c r="P22" s="111"/>
      <c r="Q22" s="111"/>
      <c r="R22" s="2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13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</row>
    <row r="23" spans="1:57" s="1" customFormat="1" ht="15" customHeight="1">
      <c r="A23" s="145"/>
      <c r="B23" s="9"/>
      <c r="C23" s="109"/>
      <c r="D23" s="109"/>
      <c r="E23" s="109"/>
      <c r="F23" s="109"/>
      <c r="G23" s="109"/>
      <c r="H23" s="109"/>
      <c r="I23" s="110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13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</row>
    <row r="24" spans="1:57" s="1" customFormat="1" ht="15" customHeight="1">
      <c r="A24" s="145"/>
      <c r="B24" s="9"/>
      <c r="C24" s="109"/>
      <c r="D24" s="109"/>
      <c r="E24" s="109"/>
      <c r="F24" s="109"/>
      <c r="G24" s="109"/>
      <c r="H24" s="109"/>
      <c r="I24" s="110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13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</row>
    <row r="25" spans="1:57" s="1" customFormat="1" ht="15" customHeight="1">
      <c r="A25" s="145"/>
      <c r="B25" s="9"/>
      <c r="C25" s="109"/>
      <c r="D25" s="109"/>
      <c r="E25" s="109"/>
      <c r="F25" s="109"/>
      <c r="G25" s="109"/>
      <c r="H25" s="109"/>
      <c r="I25" s="110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13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</row>
    <row r="26" spans="1:57" s="1" customFormat="1" ht="15" customHeight="1">
      <c r="A26" s="145"/>
      <c r="B26" s="9"/>
      <c r="C26" s="109"/>
      <c r="D26" s="109"/>
      <c r="E26" s="109"/>
      <c r="F26" s="109"/>
      <c r="G26" s="109"/>
      <c r="H26" s="109"/>
      <c r="I26" s="110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13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</row>
    <row r="27" spans="1:57" s="1" customFormat="1" ht="15" customHeight="1">
      <c r="A27" s="145"/>
      <c r="B27" s="9"/>
      <c r="C27" s="109"/>
      <c r="D27" s="109"/>
      <c r="E27" s="109"/>
      <c r="F27" s="109"/>
      <c r="G27" s="109"/>
      <c r="H27" s="109"/>
      <c r="I27" s="110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13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</row>
    <row r="28" spans="1:57" s="1" customFormat="1" ht="15" customHeight="1">
      <c r="A28" s="145"/>
      <c r="B28" s="9"/>
      <c r="C28" s="109"/>
      <c r="D28" s="109"/>
      <c r="E28" s="109"/>
      <c r="F28" s="109"/>
      <c r="G28" s="109"/>
      <c r="H28" s="109"/>
      <c r="I28" s="110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13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</row>
    <row r="29" spans="1:57" s="1" customFormat="1" ht="15" customHeight="1">
      <c r="A29" s="145"/>
      <c r="B29" s="9"/>
      <c r="C29" s="109"/>
      <c r="D29" s="109"/>
      <c r="E29" s="109"/>
      <c r="F29" s="109"/>
      <c r="G29" s="109"/>
      <c r="H29" s="109"/>
      <c r="I29" s="110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13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</row>
    <row r="30" spans="1:57" s="1" customFormat="1" ht="15" customHeight="1">
      <c r="A30" s="145"/>
      <c r="B30" s="9"/>
      <c r="C30" s="109"/>
      <c r="D30" s="109"/>
      <c r="E30" s="109"/>
      <c r="F30" s="109"/>
      <c r="G30" s="109"/>
      <c r="H30" s="109"/>
      <c r="I30" s="110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13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</row>
    <row r="31" spans="1:57" s="1" customFormat="1" ht="15" customHeight="1">
      <c r="A31" s="145"/>
      <c r="B31" s="9"/>
      <c r="C31" s="109"/>
      <c r="D31" s="109"/>
      <c r="E31" s="109"/>
      <c r="F31" s="109"/>
      <c r="G31" s="109"/>
      <c r="H31" s="109"/>
      <c r="I31" s="110"/>
      <c r="J31" s="111"/>
      <c r="K31" s="111"/>
      <c r="L31" s="111"/>
      <c r="M31" s="111"/>
      <c r="N31" s="111"/>
      <c r="O31" s="111"/>
      <c r="P31" s="111"/>
      <c r="Q31" s="111"/>
      <c r="R31" s="2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13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</row>
    <row r="32" spans="1:57" s="1" customFormat="1" ht="15" customHeight="1">
      <c r="A32" s="145"/>
      <c r="B32" s="9"/>
      <c r="C32" s="109"/>
      <c r="D32" s="109"/>
      <c r="E32" s="109"/>
      <c r="F32" s="109"/>
      <c r="G32" s="109"/>
      <c r="H32" s="109"/>
      <c r="I32" s="110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13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</row>
    <row r="33" spans="1:56" s="1" customFormat="1" ht="15" customHeight="1">
      <c r="A33" s="145"/>
      <c r="B33" s="9"/>
      <c r="C33" s="109"/>
      <c r="D33" s="109"/>
      <c r="E33" s="109"/>
      <c r="F33" s="109"/>
      <c r="G33" s="109"/>
      <c r="H33" s="109"/>
      <c r="I33" s="110"/>
      <c r="J33" s="111"/>
      <c r="K33" s="111"/>
      <c r="L33" s="111"/>
      <c r="M33" s="111"/>
      <c r="N33" s="111"/>
      <c r="O33" s="111"/>
      <c r="P33" s="111"/>
      <c r="Q33" s="111"/>
      <c r="R33" s="2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13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</row>
    <row r="34" spans="1:56" s="1" customFormat="1" ht="15" customHeight="1">
      <c r="A34" s="145"/>
      <c r="B34" s="9"/>
      <c r="C34" s="109"/>
      <c r="D34" s="109"/>
      <c r="E34" s="109"/>
      <c r="F34" s="109"/>
      <c r="G34" s="109"/>
      <c r="H34" s="109"/>
      <c r="I34" s="110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13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</row>
    <row r="35" spans="1:56" s="1" customFormat="1" ht="15" customHeight="1">
      <c r="A35" s="145"/>
      <c r="B35" s="9"/>
      <c r="C35" s="109"/>
      <c r="D35" s="109"/>
      <c r="E35" s="109"/>
      <c r="F35" s="109"/>
      <c r="G35" s="109"/>
      <c r="H35" s="109"/>
      <c r="I35" s="110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13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</row>
    <row r="36" spans="1:56" s="1" customFormat="1" ht="15" customHeight="1">
      <c r="A36" s="145"/>
      <c r="B36" s="9"/>
      <c r="C36" s="109"/>
      <c r="D36" s="109"/>
      <c r="E36" s="109"/>
      <c r="F36" s="109"/>
      <c r="G36" s="109"/>
      <c r="H36" s="109"/>
      <c r="I36" s="110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13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</row>
    <row r="37" spans="1:56" s="1" customFormat="1" ht="15" customHeight="1">
      <c r="A37" s="145"/>
      <c r="B37" s="9"/>
      <c r="C37" s="109"/>
      <c r="D37" s="109"/>
      <c r="E37" s="109"/>
      <c r="F37" s="109"/>
      <c r="G37" s="109"/>
      <c r="H37" s="109"/>
      <c r="I37" s="110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</row>
    <row r="38" spans="1:56" s="1" customFormat="1" ht="15" customHeight="1">
      <c r="A38" s="145"/>
      <c r="B38" s="9"/>
      <c r="C38" s="109"/>
      <c r="D38" s="109"/>
      <c r="E38" s="109"/>
      <c r="F38" s="109"/>
      <c r="G38" s="109"/>
      <c r="H38" s="109"/>
      <c r="I38" s="110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13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</row>
    <row r="39" spans="1:56" s="1" customFormat="1" ht="15" customHeight="1">
      <c r="A39" s="145"/>
      <c r="B39" s="9"/>
      <c r="C39" s="109"/>
      <c r="D39" s="109"/>
      <c r="E39" s="109"/>
      <c r="F39" s="109"/>
      <c r="G39" s="109"/>
      <c r="H39" s="109"/>
      <c r="I39" s="110"/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13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</row>
    <row r="40" spans="1:56" s="1" customFormat="1" ht="15" customHeight="1">
      <c r="A40" s="145"/>
      <c r="B40" s="9"/>
      <c r="C40" s="109"/>
      <c r="D40" s="109"/>
      <c r="E40" s="109"/>
      <c r="F40" s="109"/>
      <c r="G40" s="109"/>
      <c r="H40" s="109"/>
      <c r="I40" s="110"/>
      <c r="J40" s="111"/>
      <c r="K40" s="111"/>
      <c r="L40" s="111"/>
      <c r="M40" s="111"/>
      <c r="N40" s="111"/>
      <c r="O40" s="111"/>
      <c r="P40" s="111"/>
      <c r="Q40" s="111"/>
      <c r="R40" s="2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</row>
    <row r="41" spans="1:56" s="1" customFormat="1" ht="15" customHeight="1">
      <c r="A41" s="145"/>
      <c r="B41" s="9"/>
      <c r="C41" s="109"/>
      <c r="D41" s="109"/>
      <c r="E41" s="109"/>
      <c r="F41" s="109"/>
      <c r="G41" s="109"/>
      <c r="H41" s="109"/>
      <c r="I41" s="110"/>
      <c r="J41" s="111"/>
      <c r="K41" s="111"/>
      <c r="L41" s="111"/>
      <c r="M41" s="111"/>
      <c r="N41" s="111"/>
      <c r="O41" s="111"/>
      <c r="P41" s="111"/>
      <c r="Q41" s="111"/>
      <c r="R41" s="2"/>
      <c r="S41" s="109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</row>
    <row r="42" spans="1:56" s="1" customFormat="1" ht="15" customHeight="1">
      <c r="A42" s="145"/>
      <c r="B42" s="9"/>
      <c r="C42" s="109"/>
      <c r="D42" s="109"/>
      <c r="E42" s="109"/>
      <c r="F42" s="109"/>
      <c r="G42" s="109"/>
      <c r="H42" s="109"/>
      <c r="I42" s="110"/>
      <c r="J42" s="111"/>
      <c r="K42" s="111"/>
      <c r="L42" s="111"/>
      <c r="M42" s="111"/>
      <c r="N42" s="111"/>
      <c r="O42" s="111"/>
      <c r="P42" s="111"/>
      <c r="Q42" s="111"/>
      <c r="R42" s="2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</row>
    <row r="43" spans="1:56" s="1" customFormat="1" ht="15" customHeight="1">
      <c r="A43" s="145"/>
      <c r="B43" s="9"/>
      <c r="C43" s="109"/>
      <c r="D43" s="109"/>
      <c r="E43" s="109"/>
      <c r="F43" s="109"/>
      <c r="G43" s="109"/>
      <c r="H43" s="109"/>
      <c r="I43" s="110"/>
      <c r="J43" s="111"/>
      <c r="K43" s="111"/>
      <c r="L43" s="111"/>
      <c r="M43" s="111"/>
      <c r="N43" s="111"/>
      <c r="O43" s="111"/>
      <c r="P43" s="111"/>
      <c r="Q43" s="111"/>
      <c r="R43" s="2"/>
      <c r="S43" s="109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</row>
    <row r="44" spans="1:56" s="1" customFormat="1" ht="15" customHeight="1">
      <c r="A44" s="145"/>
      <c r="B44" s="9"/>
      <c r="C44" s="109"/>
      <c r="D44" s="109"/>
      <c r="E44" s="109"/>
      <c r="F44" s="109"/>
      <c r="G44" s="109"/>
      <c r="H44" s="109"/>
      <c r="I44" s="110"/>
      <c r="J44" s="111"/>
      <c r="K44" s="111"/>
      <c r="L44" s="111"/>
      <c r="M44" s="111"/>
      <c r="N44" s="111"/>
      <c r="O44" s="111"/>
      <c r="P44" s="111"/>
      <c r="Q44" s="111"/>
      <c r="R44" s="2"/>
      <c r="S44" s="109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</row>
    <row r="45" spans="1:56" s="1" customFormat="1" ht="15" customHeight="1">
      <c r="A45" s="145"/>
      <c r="B45" s="9"/>
      <c r="C45" s="109"/>
      <c r="D45" s="109"/>
      <c r="E45" s="109"/>
      <c r="F45" s="109"/>
      <c r="G45" s="109"/>
      <c r="H45" s="109"/>
      <c r="I45" s="110"/>
      <c r="J45" s="111"/>
      <c r="K45" s="111"/>
      <c r="L45" s="111"/>
      <c r="M45" s="111"/>
      <c r="N45" s="111"/>
      <c r="O45" s="111"/>
      <c r="P45" s="111"/>
      <c r="Q45" s="111"/>
      <c r="R45" s="2"/>
      <c r="S45" s="109"/>
      <c r="T45" s="6"/>
      <c r="U45" s="6"/>
      <c r="V45" s="6"/>
      <c r="W45" s="6"/>
      <c r="X45" s="6"/>
      <c r="Y45" s="9"/>
      <c r="Z45" s="112"/>
      <c r="AA45" s="74"/>
      <c r="AB45" s="3"/>
      <c r="AC45" s="4"/>
      <c r="AD45" s="113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80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49"/>
    </row>
    <row r="46" spans="1:56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6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6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  <row r="285" spans="42:56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</row>
  </sheetData>
  <mergeCells count="32">
    <mergeCell ref="A6:A7"/>
    <mergeCell ref="AD6:AD7"/>
    <mergeCell ref="AE6:AE7"/>
    <mergeCell ref="AF6:AF7"/>
    <mergeCell ref="AG6:AG7"/>
    <mergeCell ref="B6:H7"/>
    <mergeCell ref="I6:Q7"/>
    <mergeCell ref="R6:X7"/>
    <mergeCell ref="Y6:Z7"/>
    <mergeCell ref="AS6:BD7"/>
    <mergeCell ref="AA6:AC7"/>
    <mergeCell ref="AH6:AH7"/>
    <mergeCell ref="AI6:AR6"/>
    <mergeCell ref="AU1:AY1"/>
    <mergeCell ref="AZ1:BD1"/>
    <mergeCell ref="AZ2:BD2"/>
    <mergeCell ref="AU3:AY3"/>
    <mergeCell ref="AZ3:BD3"/>
    <mergeCell ref="AU4:AY4"/>
    <mergeCell ref="AZ4:BD4"/>
    <mergeCell ref="A1:H4"/>
    <mergeCell ref="I1:Q1"/>
    <mergeCell ref="R1:X1"/>
    <mergeCell ref="Y1:AO1"/>
    <mergeCell ref="AP1:AT1"/>
    <mergeCell ref="I2:Q4"/>
    <mergeCell ref="R2:X4"/>
    <mergeCell ref="Y2:AO3"/>
    <mergeCell ref="AP2:AT2"/>
    <mergeCell ref="AP3:AT3"/>
    <mergeCell ref="Y4:AO4"/>
    <mergeCell ref="AP4:AT4"/>
  </mergeCells>
  <phoneticPr fontId="7"/>
  <dataValidations count="5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Z65518:AJ65520 Z983022:AJ983024 Z917486:AJ917488 Z851950:AJ851952 Z786414:AJ786416 Z720878:AJ720880 Z655342:AJ655344 Z589806:AJ589808 Z524270:AJ524272 Z458734:AJ458736 Z393198:AJ393200 Z327662:AJ327664 Z262126:AJ262128 Z196590:AJ196592 Z131054:AJ13105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A00-000000000000}"/>
    <dataValidation type="list" allowBlank="1" showInputMessage="1" showErrorMessage="1" sqref="Y8:Z45" xr:uid="{00000000-0002-0000-0A00-000001000000}">
      <formula1>"文字,数値,日付,時間"</formula1>
    </dataValidation>
    <dataValidation type="list" allowBlank="1" showInputMessage="1" showErrorMessage="1" sqref="AB20:AC45" xr:uid="{00000000-0002-0000-0A00-000002000000}">
      <formula1>"datetime,int,numeric,varchar,nvarchar"</formula1>
    </dataValidation>
    <dataValidation type="list" allowBlank="1" showInputMessage="1" showErrorMessage="1" sqref="AA20:AA45" xr:uid="{00000000-0002-0000-0A00-000003000000}">
      <formula1>"datetime,int,numeric,varchar,nvarchar,datetime2"</formula1>
    </dataValidation>
    <dataValidation type="list" allowBlank="1" showInputMessage="1" showErrorMessage="1" sqref="AA8:AC19" xr:uid="{00000000-0002-0000-0A00-000004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1"/>
  <dimension ref="A1:BE284"/>
  <sheetViews>
    <sheetView showGridLines="0" zoomScaleNormal="100" zoomScaleSheetLayoutView="100" workbookViewId="0">
      <selection sqref="A1:H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498" t="s">
        <v>226</v>
      </c>
      <c r="J6" s="499"/>
      <c r="K6" s="499"/>
      <c r="L6" s="499"/>
      <c r="M6" s="499"/>
      <c r="N6" s="499"/>
      <c r="O6" s="499"/>
      <c r="P6" s="499"/>
      <c r="Q6" s="500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498"/>
      <c r="J7" s="499"/>
      <c r="K7" s="499"/>
      <c r="L7" s="499"/>
      <c r="M7" s="499"/>
      <c r="N7" s="499"/>
      <c r="O7" s="499"/>
      <c r="P7" s="499"/>
      <c r="Q7" s="500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271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5" t="s">
        <v>195</v>
      </c>
      <c r="C9" s="109"/>
      <c r="D9" s="109"/>
      <c r="E9" s="109"/>
      <c r="F9" s="109"/>
      <c r="G9" s="109"/>
      <c r="H9" s="109"/>
      <c r="I9" s="110" t="s">
        <v>466</v>
      </c>
      <c r="J9" s="111"/>
      <c r="K9" s="111"/>
      <c r="L9" s="111"/>
      <c r="M9" s="111"/>
      <c r="N9" s="111"/>
      <c r="O9" s="111"/>
      <c r="P9" s="111"/>
      <c r="Q9" s="134"/>
      <c r="R9" s="110" t="str">
        <f>VLOOKUP(B9,'項目一覧 (2)'!A:B,2,FALSE)</f>
        <v>gyosha_cd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5</v>
      </c>
      <c r="AE9" s="114" t="s">
        <v>241</v>
      </c>
      <c r="AF9" s="115" t="s">
        <v>373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75" si="0">IF(I9&lt;&gt;R9,1,0)</f>
        <v>0</v>
      </c>
    </row>
    <row r="10" spans="1:57" s="1" customFormat="1" ht="15" customHeight="1">
      <c r="A10" s="145">
        <f>IF(B10="","",COUNTA($B$8:B10))</f>
        <v>3</v>
      </c>
      <c r="B10" s="80" t="s">
        <v>197</v>
      </c>
      <c r="C10" s="109"/>
      <c r="D10" s="109"/>
      <c r="E10" s="109"/>
      <c r="F10" s="109"/>
      <c r="G10" s="109"/>
      <c r="H10" s="109"/>
      <c r="I10" s="110" t="s">
        <v>467</v>
      </c>
      <c r="J10" s="111"/>
      <c r="K10" s="111"/>
      <c r="L10" s="111"/>
      <c r="M10" s="111"/>
      <c r="N10" s="111"/>
      <c r="O10" s="111"/>
      <c r="P10" s="111"/>
      <c r="Q10" s="134"/>
      <c r="R10" s="110" t="str">
        <f>VLOOKUP(B10,'項目一覧 (2)'!A:B,2,FALSE)</f>
        <v>gyosha_nm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239">
        <v>80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468</v>
      </c>
      <c r="C11" s="109"/>
      <c r="D11" s="109"/>
      <c r="E11" s="109"/>
      <c r="F11" s="109"/>
      <c r="G11" s="109"/>
      <c r="H11" s="109"/>
      <c r="I11" s="110" t="s">
        <v>469</v>
      </c>
      <c r="J11" s="111"/>
      <c r="K11" s="111"/>
      <c r="L11" s="111"/>
      <c r="M11" s="111"/>
      <c r="N11" s="111"/>
      <c r="O11" s="111"/>
      <c r="P11" s="111"/>
      <c r="Q11" s="134"/>
      <c r="R11" s="110" t="str">
        <f>VLOOKUP(B11,'項目一覧 (2)'!A:B,2,FALSE)</f>
        <v>gyosha_kana_nm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40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9" t="s">
        <v>470</v>
      </c>
      <c r="C12" s="109"/>
      <c r="D12" s="109"/>
      <c r="E12" s="109"/>
      <c r="F12" s="109"/>
      <c r="G12" s="109"/>
      <c r="H12" s="109"/>
      <c r="I12" s="110" t="s">
        <v>471</v>
      </c>
      <c r="J12" s="111"/>
      <c r="K12" s="111"/>
      <c r="L12" s="111"/>
      <c r="M12" s="111"/>
      <c r="N12" s="111"/>
      <c r="O12" s="111"/>
      <c r="P12" s="111"/>
      <c r="Q12" s="134"/>
      <c r="R12" s="110" t="str">
        <f>VLOOKUP(B12,'項目一覧 (2)'!A:B,2,FALSE)</f>
        <v>gyosha_eng_nm</v>
      </c>
      <c r="S12" s="109"/>
      <c r="T12" s="6"/>
      <c r="U12" s="6"/>
      <c r="V12" s="6"/>
      <c r="W12" s="6"/>
      <c r="X12" s="6"/>
      <c r="Y12" s="9" t="s">
        <v>239</v>
      </c>
      <c r="Z12" s="112"/>
      <c r="AA12" s="74" t="s">
        <v>240</v>
      </c>
      <c r="AB12" s="3"/>
      <c r="AC12" s="4"/>
      <c r="AD12" s="113">
        <v>50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4.45" customHeight="1">
      <c r="A13" s="155">
        <f>IF(B13="","",COUNTA($B$8:B13))</f>
        <v>6</v>
      </c>
      <c r="B13" s="135" t="s">
        <v>472</v>
      </c>
      <c r="C13" s="109"/>
      <c r="D13" s="109"/>
      <c r="E13" s="109"/>
      <c r="F13" s="109"/>
      <c r="G13" s="109"/>
      <c r="H13" s="109"/>
      <c r="I13" s="110" t="s">
        <v>473</v>
      </c>
      <c r="J13" s="136"/>
      <c r="K13" s="136"/>
      <c r="L13" s="136"/>
      <c r="M13" s="136"/>
      <c r="N13" s="136"/>
      <c r="O13" s="136"/>
      <c r="P13" s="136"/>
      <c r="Q13" s="137"/>
      <c r="R13" s="110" t="str">
        <f>VLOOKUP(B13,'項目一覧 (2)'!A:B,2,FALSE)</f>
        <v>tokuisaki_flg</v>
      </c>
      <c r="S13" s="138"/>
      <c r="T13" s="6"/>
      <c r="U13" s="6"/>
      <c r="V13" s="6"/>
      <c r="W13" s="6"/>
      <c r="X13" s="6"/>
      <c r="Y13" s="135" t="s">
        <v>239</v>
      </c>
      <c r="Z13" s="139"/>
      <c r="AA13" s="156" t="s">
        <v>240</v>
      </c>
      <c r="AB13" s="157"/>
      <c r="AC13" s="158"/>
      <c r="AD13" s="113">
        <v>1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474</v>
      </c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1"/>
      <c r="BE13" s="1">
        <f t="shared" si="0"/>
        <v>0</v>
      </c>
    </row>
    <row r="14" spans="1:57" s="1" customFormat="1" ht="14.45" customHeight="1">
      <c r="A14" s="155">
        <f>IF(B14="","",COUNTA($B$8:B14))</f>
        <v>7</v>
      </c>
      <c r="B14" s="135" t="s">
        <v>475</v>
      </c>
      <c r="C14" s="109"/>
      <c r="D14" s="109"/>
      <c r="E14" s="109"/>
      <c r="F14" s="109"/>
      <c r="G14" s="109"/>
      <c r="H14" s="109"/>
      <c r="I14" s="110" t="s">
        <v>476</v>
      </c>
      <c r="J14" s="136"/>
      <c r="K14" s="136"/>
      <c r="L14" s="136"/>
      <c r="M14" s="136"/>
      <c r="N14" s="136"/>
      <c r="O14" s="136"/>
      <c r="P14" s="136"/>
      <c r="Q14" s="137"/>
      <c r="R14" s="110" t="str">
        <f>VLOOKUP(B14,'項目一覧 (2)'!A:B,2,FALSE)</f>
        <v>shiiresaki_flg</v>
      </c>
      <c r="S14" s="138"/>
      <c r="T14" s="6"/>
      <c r="U14" s="6"/>
      <c r="V14" s="6"/>
      <c r="W14" s="6"/>
      <c r="X14" s="6"/>
      <c r="Y14" s="135" t="s">
        <v>239</v>
      </c>
      <c r="Z14" s="139"/>
      <c r="AA14" s="156" t="s">
        <v>240</v>
      </c>
      <c r="AB14" s="157"/>
      <c r="AC14" s="158"/>
      <c r="AD14" s="113">
        <v>1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 t="s">
        <v>474</v>
      </c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1"/>
      <c r="BE14" s="1">
        <f t="shared" si="0"/>
        <v>0</v>
      </c>
    </row>
    <row r="15" spans="1:57" s="1" customFormat="1" ht="14.45" customHeight="1">
      <c r="A15" s="155">
        <f>IF(B15="","",COUNTA($B$8:B15))</f>
        <v>8</v>
      </c>
      <c r="B15" s="135" t="s">
        <v>477</v>
      </c>
      <c r="C15" s="109"/>
      <c r="D15" s="109"/>
      <c r="E15" s="109"/>
      <c r="F15" s="109"/>
      <c r="G15" s="109"/>
      <c r="H15" s="109"/>
      <c r="I15" s="110" t="s">
        <v>478</v>
      </c>
      <c r="J15" s="136"/>
      <c r="K15" s="136"/>
      <c r="L15" s="136"/>
      <c r="M15" s="136"/>
      <c r="N15" s="136"/>
      <c r="O15" s="136"/>
      <c r="P15" s="136"/>
      <c r="Q15" s="137"/>
      <c r="R15" s="110" t="str">
        <f>VLOOKUP(B15,'項目一覧 (2)'!A:B,2,FALSE)</f>
        <v>gaichukakosaki_flg</v>
      </c>
      <c r="S15" s="138"/>
      <c r="T15" s="6"/>
      <c r="U15" s="6"/>
      <c r="V15" s="6"/>
      <c r="W15" s="6"/>
      <c r="X15" s="6"/>
      <c r="Y15" s="135" t="s">
        <v>239</v>
      </c>
      <c r="Z15" s="139"/>
      <c r="AA15" s="156" t="s">
        <v>240</v>
      </c>
      <c r="AB15" s="157"/>
      <c r="AC15" s="158"/>
      <c r="AD15" s="113">
        <v>1</v>
      </c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 t="s">
        <v>474</v>
      </c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1"/>
      <c r="BE15" s="1">
        <f t="shared" si="0"/>
        <v>0</v>
      </c>
    </row>
    <row r="16" spans="1:57" s="1" customFormat="1" ht="14.45" customHeight="1">
      <c r="A16" s="155">
        <f>IF(B16="","",COUNTA($B$8:B16))</f>
        <v>9</v>
      </c>
      <c r="B16" s="135" t="s">
        <v>479</v>
      </c>
      <c r="C16" s="109"/>
      <c r="D16" s="109"/>
      <c r="E16" s="109"/>
      <c r="F16" s="109"/>
      <c r="G16" s="109"/>
      <c r="H16" s="109"/>
      <c r="I16" s="110" t="s">
        <v>480</v>
      </c>
      <c r="J16" s="136"/>
      <c r="K16" s="136"/>
      <c r="L16" s="136"/>
      <c r="M16" s="136"/>
      <c r="N16" s="136"/>
      <c r="O16" s="136"/>
      <c r="P16" s="136"/>
      <c r="Q16" s="137"/>
      <c r="R16" s="110" t="str">
        <f>VLOOKUP(B16,'項目一覧 (2)'!A:B,2,FALSE)</f>
        <v>nounyusaki_flg</v>
      </c>
      <c r="S16" s="138"/>
      <c r="T16" s="6"/>
      <c r="U16" s="6"/>
      <c r="V16" s="6"/>
      <c r="W16" s="6"/>
      <c r="X16" s="6"/>
      <c r="Y16" s="135" t="s">
        <v>239</v>
      </c>
      <c r="Z16" s="139"/>
      <c r="AA16" s="156" t="s">
        <v>240</v>
      </c>
      <c r="AB16" s="157"/>
      <c r="AC16" s="158"/>
      <c r="AD16" s="113">
        <v>1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 t="s">
        <v>481</v>
      </c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1"/>
      <c r="BE16" s="1">
        <f t="shared" si="0"/>
        <v>0</v>
      </c>
    </row>
    <row r="17" spans="1:57" s="1" customFormat="1" ht="14.45" customHeight="1">
      <c r="A17" s="155">
        <f>IF(B17="","",COUNTA($B$8:B17))</f>
        <v>10</v>
      </c>
      <c r="B17" s="135" t="s">
        <v>482</v>
      </c>
      <c r="C17" s="109"/>
      <c r="D17" s="109"/>
      <c r="E17" s="109"/>
      <c r="F17" s="109"/>
      <c r="G17" s="109"/>
      <c r="H17" s="109"/>
      <c r="I17" s="110" t="s">
        <v>483</v>
      </c>
      <c r="J17" s="136"/>
      <c r="K17" s="136"/>
      <c r="L17" s="136"/>
      <c r="M17" s="136"/>
      <c r="N17" s="136"/>
      <c r="O17" s="136"/>
      <c r="P17" s="136"/>
      <c r="Q17" s="137"/>
      <c r="R17" s="110" t="str">
        <f>VLOOKUP(B17,'項目一覧 (2)'!A:B,2,FALSE)</f>
        <v>atsukaiten_flg</v>
      </c>
      <c r="S17" s="138"/>
      <c r="T17" s="6"/>
      <c r="U17" s="6"/>
      <c r="V17" s="6"/>
      <c r="W17" s="6"/>
      <c r="X17" s="6"/>
      <c r="Y17" s="135" t="s">
        <v>239</v>
      </c>
      <c r="Z17" s="139"/>
      <c r="AA17" s="156" t="s">
        <v>240</v>
      </c>
      <c r="AB17" s="157"/>
      <c r="AC17" s="158"/>
      <c r="AD17" s="113">
        <v>1</v>
      </c>
      <c r="AE17" s="114" t="s">
        <v>241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6"/>
      <c r="AP17" s="116"/>
      <c r="AQ17" s="116"/>
      <c r="AR17" s="116"/>
      <c r="AS17" s="117" t="s">
        <v>474</v>
      </c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1"/>
      <c r="BE17" s="1">
        <f t="shared" si="0"/>
        <v>0</v>
      </c>
    </row>
    <row r="18" spans="1:57" s="1" customFormat="1" ht="14.45" customHeight="1">
      <c r="A18" s="155">
        <f>IF(B18="","",COUNTA($B$8:B18))</f>
        <v>11</v>
      </c>
      <c r="B18" s="135" t="s">
        <v>484</v>
      </c>
      <c r="C18" s="109"/>
      <c r="D18" s="109"/>
      <c r="E18" s="109"/>
      <c r="F18" s="109"/>
      <c r="G18" s="109"/>
      <c r="H18" s="109"/>
      <c r="I18" s="110" t="s">
        <v>485</v>
      </c>
      <c r="J18" s="136"/>
      <c r="K18" s="136"/>
      <c r="L18" s="136"/>
      <c r="M18" s="136"/>
      <c r="N18" s="136"/>
      <c r="O18" s="136"/>
      <c r="P18" s="136"/>
      <c r="Q18" s="137"/>
      <c r="R18" s="110" t="str">
        <f>VLOOKUP(B18,'項目一覧 (2)'!A:B,2,FALSE)</f>
        <v>unsokaisha_flg</v>
      </c>
      <c r="S18" s="138"/>
      <c r="T18" s="6"/>
      <c r="U18" s="6"/>
      <c r="V18" s="6"/>
      <c r="W18" s="6"/>
      <c r="X18" s="6"/>
      <c r="Y18" s="135" t="s">
        <v>239</v>
      </c>
      <c r="Z18" s="139"/>
      <c r="AA18" s="156" t="s">
        <v>240</v>
      </c>
      <c r="AB18" s="157"/>
      <c r="AC18" s="158"/>
      <c r="AD18" s="113">
        <v>1</v>
      </c>
      <c r="AE18" s="114" t="s">
        <v>241</v>
      </c>
      <c r="AF18" s="115"/>
      <c r="AG18" s="115"/>
      <c r="AH18" s="115"/>
      <c r="AI18" s="115"/>
      <c r="AJ18" s="115"/>
      <c r="AK18" s="115"/>
      <c r="AL18" s="115"/>
      <c r="AM18" s="115"/>
      <c r="AN18" s="115"/>
      <c r="AO18" s="116"/>
      <c r="AP18" s="116"/>
      <c r="AQ18" s="116"/>
      <c r="AR18" s="116"/>
      <c r="AS18" s="117" t="s">
        <v>481</v>
      </c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1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80" t="s">
        <v>486</v>
      </c>
      <c r="C19" s="109"/>
      <c r="D19" s="109"/>
      <c r="E19" s="109"/>
      <c r="F19" s="109"/>
      <c r="G19" s="109"/>
      <c r="H19" s="109"/>
      <c r="I19" s="110" t="s">
        <v>487</v>
      </c>
      <c r="J19" s="111"/>
      <c r="K19" s="111"/>
      <c r="L19" s="111"/>
      <c r="M19" s="111"/>
      <c r="N19" s="111"/>
      <c r="O19" s="111"/>
      <c r="P19" s="111"/>
      <c r="Q19" s="134"/>
      <c r="R19" s="110" t="str">
        <f>VLOOKUP(B19,'項目一覧 (2)'!A:B,2,FALSE)</f>
        <v>itaku_sales_kbn</v>
      </c>
      <c r="S19" s="109"/>
      <c r="T19" s="6"/>
      <c r="U19" s="6"/>
      <c r="V19" s="6"/>
      <c r="W19" s="6"/>
      <c r="X19" s="6"/>
      <c r="Y19" s="9" t="s">
        <v>252</v>
      </c>
      <c r="Z19" s="112"/>
      <c r="AA19" s="74" t="s">
        <v>240</v>
      </c>
      <c r="AB19" s="3"/>
      <c r="AC19" s="4"/>
      <c r="AD19" s="113">
        <v>1</v>
      </c>
      <c r="AE19" s="114" t="s">
        <v>241</v>
      </c>
      <c r="AF19" s="115"/>
      <c r="AG19" s="115"/>
      <c r="AH19" s="115" t="s">
        <v>241</v>
      </c>
      <c r="AI19" s="115"/>
      <c r="AJ19" s="115"/>
      <c r="AK19" s="115"/>
      <c r="AL19" s="115"/>
      <c r="AM19" s="115"/>
      <c r="AN19" s="115"/>
      <c r="AO19" s="116"/>
      <c r="AP19" s="116"/>
      <c r="AQ19" s="116"/>
      <c r="AR19" s="116"/>
      <c r="AS19" s="117" t="s">
        <v>488</v>
      </c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>
        <f>IF(B20="","",COUNTA($B$8:B20))</f>
        <v>13</v>
      </c>
      <c r="B20" s="9" t="s">
        <v>489</v>
      </c>
      <c r="C20" s="109"/>
      <c r="D20" s="109"/>
      <c r="E20" s="109"/>
      <c r="F20" s="109"/>
      <c r="G20" s="109"/>
      <c r="H20" s="109"/>
      <c r="I20" s="110" t="s">
        <v>256</v>
      </c>
      <c r="J20" s="120"/>
      <c r="K20" s="120"/>
      <c r="L20" s="120"/>
      <c r="M20" s="120"/>
      <c r="N20" s="120"/>
      <c r="O20" s="120"/>
      <c r="P20" s="120"/>
      <c r="Q20" s="144"/>
      <c r="R20" s="110" t="str">
        <f>VLOOKUP(B20,'項目一覧 (2)'!A:B,2,FALSE)</f>
        <v>kokunai_kaigai_kbn</v>
      </c>
      <c r="S20" s="120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13">
        <v>1</v>
      </c>
      <c r="AE20" s="114" t="s">
        <v>241</v>
      </c>
      <c r="AF20" s="115"/>
      <c r="AG20" s="115"/>
      <c r="AH20" s="115"/>
      <c r="AI20" s="115"/>
      <c r="AJ20" s="115"/>
      <c r="AK20" s="115"/>
      <c r="AL20" s="115"/>
      <c r="AM20" s="115"/>
      <c r="AN20" s="115"/>
      <c r="AO20" s="116"/>
      <c r="AP20" s="116"/>
      <c r="AQ20" s="116"/>
      <c r="AR20" s="116"/>
      <c r="AS20" s="117" t="s">
        <v>490</v>
      </c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>
        <f>IF(B21="","",COUNTA($B$8:B21))</f>
        <v>14</v>
      </c>
      <c r="B21" s="9" t="s">
        <v>491</v>
      </c>
      <c r="C21" s="109"/>
      <c r="D21" s="109"/>
      <c r="E21" s="109"/>
      <c r="F21" s="109"/>
      <c r="G21" s="109"/>
      <c r="H21" s="109"/>
      <c r="I21" s="110" t="s">
        <v>492</v>
      </c>
      <c r="J21" s="111"/>
      <c r="K21" s="111"/>
      <c r="L21" s="111"/>
      <c r="M21" s="111"/>
      <c r="N21" s="111"/>
      <c r="O21" s="111"/>
      <c r="P21" s="111"/>
      <c r="Q21" s="134"/>
      <c r="R21" s="110" t="str">
        <f>VLOOKUP(B21,'項目一覧 (2)'!A:B,2,FALSE)</f>
        <v>gyosha_ryaku_nm</v>
      </c>
      <c r="S21" s="109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239">
        <v>30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>
        <f>IF(B22="","",COUNTA($B$8:B22))</f>
        <v>15</v>
      </c>
      <c r="B22" s="9" t="s">
        <v>493</v>
      </c>
      <c r="C22" s="109"/>
      <c r="D22" s="109"/>
      <c r="E22" s="109"/>
      <c r="F22" s="109"/>
      <c r="G22" s="109"/>
      <c r="H22" s="109"/>
      <c r="I22" s="110" t="s">
        <v>494</v>
      </c>
      <c r="J22" s="111"/>
      <c r="K22" s="111"/>
      <c r="L22" s="111"/>
      <c r="M22" s="111"/>
      <c r="N22" s="111"/>
      <c r="O22" s="111"/>
      <c r="P22" s="111"/>
      <c r="Q22" s="134"/>
      <c r="R22" s="110" t="str">
        <f>VLOOKUP(B22,'項目一覧 (2)'!A:B,2,FALSE)</f>
        <v>gyosha_ryaku_kana_nm</v>
      </c>
      <c r="S22" s="109"/>
      <c r="T22" s="6"/>
      <c r="U22" s="6"/>
      <c r="V22" s="6"/>
      <c r="W22" s="6"/>
      <c r="X22" s="6"/>
      <c r="Y22" s="9" t="s">
        <v>252</v>
      </c>
      <c r="Z22" s="112"/>
      <c r="AA22" s="74" t="s">
        <v>240</v>
      </c>
      <c r="AB22" s="3"/>
      <c r="AC22" s="4"/>
      <c r="AD22" s="239">
        <v>10</v>
      </c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5" customHeight="1">
      <c r="A23" s="145">
        <f>IF(B23="","",COUNTA($B$8:B23))</f>
        <v>16</v>
      </c>
      <c r="B23" s="9" t="s">
        <v>167</v>
      </c>
      <c r="C23" s="109"/>
      <c r="D23" s="109"/>
      <c r="E23" s="109"/>
      <c r="F23" s="109"/>
      <c r="G23" s="109"/>
      <c r="H23" s="109"/>
      <c r="I23" s="110" t="s">
        <v>495</v>
      </c>
      <c r="J23" s="111"/>
      <c r="K23" s="111"/>
      <c r="L23" s="111"/>
      <c r="M23" s="111"/>
      <c r="N23" s="111"/>
      <c r="O23" s="111"/>
      <c r="P23" s="111"/>
      <c r="Q23" s="134"/>
      <c r="R23" s="110" t="str">
        <f>VLOOKUP(B23,'項目一覧 (2)'!A:B,2,FALSE)</f>
        <v>post_no</v>
      </c>
      <c r="S23" s="109"/>
      <c r="T23" s="6"/>
      <c r="U23" s="6"/>
      <c r="V23" s="6"/>
      <c r="W23" s="6"/>
      <c r="X23" s="6"/>
      <c r="Y23" s="9" t="s">
        <v>252</v>
      </c>
      <c r="Z23" s="112"/>
      <c r="AA23" s="74" t="s">
        <v>240</v>
      </c>
      <c r="AB23" s="3"/>
      <c r="AC23" s="4"/>
      <c r="AD23" s="113">
        <v>8</v>
      </c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>
        <f>IF(B24="","",COUNTA($B$8:B24))</f>
        <v>17</v>
      </c>
      <c r="B24" s="9" t="s">
        <v>168</v>
      </c>
      <c r="C24" s="109"/>
      <c r="D24" s="109"/>
      <c r="E24" s="109"/>
      <c r="F24" s="109"/>
      <c r="G24" s="109"/>
      <c r="H24" s="109"/>
      <c r="I24" s="110" t="s">
        <v>496</v>
      </c>
      <c r="J24" s="111"/>
      <c r="K24" s="111"/>
      <c r="L24" s="111"/>
      <c r="M24" s="111"/>
      <c r="N24" s="111"/>
      <c r="O24" s="111"/>
      <c r="P24" s="111"/>
      <c r="Q24" s="134"/>
      <c r="R24" s="110" t="str">
        <f>VLOOKUP(B24,'項目一覧 (2)'!A:B,2,FALSE)</f>
        <v>address</v>
      </c>
      <c r="S24" s="111"/>
      <c r="T24" s="6"/>
      <c r="U24" s="6"/>
      <c r="V24" s="6"/>
      <c r="W24" s="6"/>
      <c r="X24" s="6"/>
      <c r="Y24" s="9" t="s">
        <v>252</v>
      </c>
      <c r="Z24" s="112"/>
      <c r="AA24" s="74" t="s">
        <v>240</v>
      </c>
      <c r="AB24" s="3"/>
      <c r="AC24" s="4"/>
      <c r="AD24" s="113">
        <v>60</v>
      </c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>
        <f>IF(B25="","",COUNTA($B$8:B25))</f>
        <v>18</v>
      </c>
      <c r="B25" s="9" t="s">
        <v>497</v>
      </c>
      <c r="C25" s="109"/>
      <c r="D25" s="109"/>
      <c r="E25" s="109"/>
      <c r="F25" s="109"/>
      <c r="G25" s="109"/>
      <c r="H25" s="109"/>
      <c r="I25" s="110" t="s">
        <v>498</v>
      </c>
      <c r="J25" s="111"/>
      <c r="K25" s="111"/>
      <c r="L25" s="111"/>
      <c r="M25" s="111"/>
      <c r="N25" s="111"/>
      <c r="O25" s="111"/>
      <c r="P25" s="111"/>
      <c r="Q25" s="134"/>
      <c r="R25" s="110" t="str">
        <f>VLOOKUP(B25,'項目一覧 (2)'!A:B,2,FALSE)</f>
        <v>phone_no</v>
      </c>
      <c r="S25" s="109"/>
      <c r="T25" s="6"/>
      <c r="U25" s="6"/>
      <c r="V25" s="6"/>
      <c r="W25" s="6"/>
      <c r="X25" s="6"/>
      <c r="Y25" s="9" t="s">
        <v>252</v>
      </c>
      <c r="Z25" s="112"/>
      <c r="AA25" s="74" t="s">
        <v>240</v>
      </c>
      <c r="AB25" s="3"/>
      <c r="AC25" s="4"/>
      <c r="AD25" s="113">
        <v>20</v>
      </c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5" customHeight="1">
      <c r="A26" s="145">
        <f>IF(B26="","",COUNTA($B$8:B26))</f>
        <v>19</v>
      </c>
      <c r="B26" s="9" t="s">
        <v>170</v>
      </c>
      <c r="C26" s="109"/>
      <c r="D26" s="109"/>
      <c r="E26" s="109"/>
      <c r="F26" s="109"/>
      <c r="G26" s="109"/>
      <c r="H26" s="109"/>
      <c r="I26" s="110" t="s">
        <v>499</v>
      </c>
      <c r="J26" s="111"/>
      <c r="K26" s="111"/>
      <c r="L26" s="111"/>
      <c r="M26" s="111"/>
      <c r="N26" s="111"/>
      <c r="O26" s="111"/>
      <c r="P26" s="111"/>
      <c r="Q26" s="134"/>
      <c r="R26" s="110" t="str">
        <f>VLOOKUP(B26,'項目一覧 (2)'!A:B,2,FALSE)</f>
        <v>fax_no</v>
      </c>
      <c r="S26" s="109"/>
      <c r="T26" s="6"/>
      <c r="U26" s="6"/>
      <c r="V26" s="6"/>
      <c r="W26" s="6"/>
      <c r="X26" s="6"/>
      <c r="Y26" s="9" t="s">
        <v>252</v>
      </c>
      <c r="Z26" s="112"/>
      <c r="AA26" s="74" t="s">
        <v>240</v>
      </c>
      <c r="AB26" s="3"/>
      <c r="AC26" s="4"/>
      <c r="AD26" s="113">
        <v>14</v>
      </c>
      <c r="AE26" s="114"/>
      <c r="AF26" s="114"/>
      <c r="AG26" s="114"/>
      <c r="AH26" s="114" t="s">
        <v>241</v>
      </c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5" customHeight="1">
      <c r="A27" s="145">
        <f>IF(B27="","",COUNTA($B$8:B27))</f>
        <v>20</v>
      </c>
      <c r="B27" s="74" t="s">
        <v>500</v>
      </c>
      <c r="C27" s="3"/>
      <c r="D27" s="3"/>
      <c r="E27" s="3"/>
      <c r="F27" s="3"/>
      <c r="G27" s="3"/>
      <c r="H27" s="3"/>
      <c r="I27" s="110" t="s">
        <v>501</v>
      </c>
      <c r="J27" s="111"/>
      <c r="K27" s="111"/>
      <c r="L27" s="111"/>
      <c r="M27" s="111"/>
      <c r="N27" s="111"/>
      <c r="O27" s="111"/>
      <c r="P27" s="111"/>
      <c r="Q27" s="134"/>
      <c r="R27" s="110" t="str">
        <f>VLOOKUP(B27,'項目一覧 (2)'!A:B,2,FALSE)</f>
        <v>tantosya_nm_1</v>
      </c>
      <c r="S27" s="109"/>
      <c r="T27" s="6"/>
      <c r="U27" s="6"/>
      <c r="V27" s="6"/>
      <c r="W27" s="6"/>
      <c r="X27" s="6"/>
      <c r="Y27" s="9" t="s">
        <v>252</v>
      </c>
      <c r="Z27" s="112"/>
      <c r="AA27" s="74" t="s">
        <v>240</v>
      </c>
      <c r="AB27" s="3"/>
      <c r="AC27" s="4"/>
      <c r="AD27" s="113">
        <v>40</v>
      </c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52"/>
      <c r="AU27" s="152"/>
      <c r="AV27" s="152"/>
      <c r="AW27" s="152"/>
      <c r="AX27" s="152"/>
      <c r="AY27" s="152"/>
      <c r="AZ27" s="152"/>
      <c r="BA27" s="152"/>
      <c r="BB27" s="152"/>
      <c r="BC27" s="152"/>
      <c r="BD27" s="153"/>
      <c r="BE27" s="1">
        <f t="shared" si="0"/>
        <v>0</v>
      </c>
    </row>
    <row r="28" spans="1:57" s="1" customFormat="1" ht="15" customHeight="1">
      <c r="A28" s="145">
        <f>IF(B28="","",COUNTA($B$8:B28))</f>
        <v>21</v>
      </c>
      <c r="B28" s="9" t="s">
        <v>502</v>
      </c>
      <c r="C28" s="3"/>
      <c r="D28" s="3"/>
      <c r="E28" s="3"/>
      <c r="F28" s="3"/>
      <c r="G28" s="3"/>
      <c r="H28" s="3"/>
      <c r="I28" s="110" t="s">
        <v>503</v>
      </c>
      <c r="J28" s="111"/>
      <c r="K28" s="111"/>
      <c r="L28" s="111"/>
      <c r="M28" s="111"/>
      <c r="N28" s="111"/>
      <c r="O28" s="111"/>
      <c r="P28" s="111"/>
      <c r="Q28" s="134"/>
      <c r="R28" s="110" t="str">
        <f>VLOOKUP(B28,'項目一覧 (2)'!A:B,2,FALSE)</f>
        <v>tantosya_buka_1</v>
      </c>
      <c r="S28" s="109"/>
      <c r="T28" s="6"/>
      <c r="U28" s="6"/>
      <c r="V28" s="6"/>
      <c r="W28" s="6"/>
      <c r="X28" s="6"/>
      <c r="Y28" s="9" t="s">
        <v>252</v>
      </c>
      <c r="Z28" s="112"/>
      <c r="AA28" s="74" t="s">
        <v>240</v>
      </c>
      <c r="AB28" s="3"/>
      <c r="AC28" s="4"/>
      <c r="AD28" s="113">
        <v>50</v>
      </c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52"/>
      <c r="AU28" s="152"/>
      <c r="AV28" s="152"/>
      <c r="AW28" s="152"/>
      <c r="AX28" s="152"/>
      <c r="AY28" s="152"/>
      <c r="AZ28" s="152"/>
      <c r="BA28" s="152"/>
      <c r="BB28" s="152"/>
      <c r="BC28" s="152"/>
      <c r="BD28" s="153"/>
      <c r="BE28" s="1">
        <f t="shared" si="0"/>
        <v>0</v>
      </c>
    </row>
    <row r="29" spans="1:57" s="1" customFormat="1" ht="15" customHeight="1">
      <c r="A29" s="145">
        <f>IF(B29="","",COUNTA($B$8:B29))</f>
        <v>22</v>
      </c>
      <c r="B29" s="74" t="s">
        <v>504</v>
      </c>
      <c r="C29" s="109"/>
      <c r="D29" s="109"/>
      <c r="E29" s="109"/>
      <c r="F29" s="109"/>
      <c r="G29" s="109"/>
      <c r="H29" s="109"/>
      <c r="I29" s="110" t="s">
        <v>505</v>
      </c>
      <c r="J29" s="111"/>
      <c r="K29" s="111"/>
      <c r="L29" s="111"/>
      <c r="M29" s="111"/>
      <c r="N29" s="111"/>
      <c r="O29" s="111"/>
      <c r="P29" s="111"/>
      <c r="Q29" s="134"/>
      <c r="R29" s="110" t="str">
        <f>VLOOKUP(B29,'項目一覧 (2)'!A:B,2,FALSE)</f>
        <v>tantosya_nm_2</v>
      </c>
      <c r="S29" s="109"/>
      <c r="T29" s="6"/>
      <c r="U29" s="6"/>
      <c r="V29" s="6"/>
      <c r="W29" s="6"/>
      <c r="X29" s="6"/>
      <c r="Y29" s="9" t="s">
        <v>252</v>
      </c>
      <c r="Z29" s="112"/>
      <c r="AA29" s="74" t="s">
        <v>240</v>
      </c>
      <c r="AB29" s="3"/>
      <c r="AC29" s="4"/>
      <c r="AD29" s="113">
        <v>40</v>
      </c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5" customHeight="1">
      <c r="A30" s="145">
        <f>IF(B30="","",COUNTA($B$8:B30))</f>
        <v>23</v>
      </c>
      <c r="B30" s="9" t="s">
        <v>506</v>
      </c>
      <c r="C30" s="109"/>
      <c r="D30" s="109"/>
      <c r="E30" s="109"/>
      <c r="F30" s="109"/>
      <c r="G30" s="109"/>
      <c r="H30" s="109"/>
      <c r="I30" s="110" t="s">
        <v>507</v>
      </c>
      <c r="J30" s="111"/>
      <c r="K30" s="111"/>
      <c r="L30" s="111"/>
      <c r="M30" s="111"/>
      <c r="N30" s="111"/>
      <c r="O30" s="111"/>
      <c r="P30" s="111"/>
      <c r="Q30" s="134"/>
      <c r="R30" s="110" t="str">
        <f>VLOOKUP(B30,'項目一覧 (2)'!A:B,2,FALSE)</f>
        <v>tantosya_buka_2</v>
      </c>
      <c r="S30" s="109"/>
      <c r="T30" s="6"/>
      <c r="U30" s="6"/>
      <c r="V30" s="6"/>
      <c r="W30" s="6"/>
      <c r="X30" s="6"/>
      <c r="Y30" s="9" t="s">
        <v>252</v>
      </c>
      <c r="Z30" s="112"/>
      <c r="AA30" s="74" t="s">
        <v>240</v>
      </c>
      <c r="AB30" s="3"/>
      <c r="AC30" s="4"/>
      <c r="AD30" s="113">
        <v>50</v>
      </c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5" customHeight="1">
      <c r="A31" s="145">
        <f>IF(B31="","",COUNTA($B$8:B31))</f>
        <v>24</v>
      </c>
      <c r="B31" s="9" t="s">
        <v>508</v>
      </c>
      <c r="C31" s="109"/>
      <c r="D31" s="109"/>
      <c r="E31" s="109"/>
      <c r="F31" s="109"/>
      <c r="G31" s="109"/>
      <c r="H31" s="109"/>
      <c r="I31" s="110" t="s">
        <v>509</v>
      </c>
      <c r="J31" s="111"/>
      <c r="K31" s="111"/>
      <c r="L31" s="111"/>
      <c r="M31" s="111"/>
      <c r="N31" s="111"/>
      <c r="O31" s="111"/>
      <c r="P31" s="111"/>
      <c r="Q31" s="134"/>
      <c r="R31" s="110" t="str">
        <f>VLOOKUP(B31,'項目一覧 (2)'!A:B,2,FALSE)</f>
        <v>address_eng</v>
      </c>
      <c r="S31" s="111"/>
      <c r="T31" s="6"/>
      <c r="U31" s="6"/>
      <c r="V31" s="6"/>
      <c r="W31" s="6"/>
      <c r="X31" s="6"/>
      <c r="Y31" s="9" t="s">
        <v>252</v>
      </c>
      <c r="Z31" s="112"/>
      <c r="AA31" s="74" t="s">
        <v>240</v>
      </c>
      <c r="AB31" s="3"/>
      <c r="AC31" s="4"/>
      <c r="AD31" s="113">
        <v>60</v>
      </c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>
        <f>IF(B32="","",COUNTA($B$8:B32))</f>
        <v>25</v>
      </c>
      <c r="B32" s="9" t="s">
        <v>510</v>
      </c>
      <c r="C32" s="109"/>
      <c r="D32" s="109"/>
      <c r="E32" s="109"/>
      <c r="F32" s="109"/>
      <c r="G32" s="109"/>
      <c r="H32" s="109"/>
      <c r="I32" s="110" t="s">
        <v>511</v>
      </c>
      <c r="J32" s="111"/>
      <c r="K32" s="111"/>
      <c r="L32" s="111"/>
      <c r="M32" s="111"/>
      <c r="N32" s="111"/>
      <c r="O32" s="111"/>
      <c r="P32" s="111"/>
      <c r="Q32" s="134"/>
      <c r="R32" s="110" t="str">
        <f>VLOOKUP(B32,'項目一覧 (2)'!A:B,2,FALSE)</f>
        <v>phone_no_eng</v>
      </c>
      <c r="S32" s="109"/>
      <c r="T32" s="6"/>
      <c r="U32" s="6"/>
      <c r="V32" s="6"/>
      <c r="W32" s="6"/>
      <c r="X32" s="6"/>
      <c r="Y32" s="9" t="s">
        <v>252</v>
      </c>
      <c r="Z32" s="112"/>
      <c r="AA32" s="74" t="s">
        <v>240</v>
      </c>
      <c r="AB32" s="3"/>
      <c r="AC32" s="4"/>
      <c r="AD32" s="113">
        <v>20</v>
      </c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 t="s">
        <v>512</v>
      </c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4.25">
      <c r="A33" s="145">
        <f>IF(B33="","",COUNTA($B$8:B33))</f>
        <v>26</v>
      </c>
      <c r="B33" s="74" t="s">
        <v>513</v>
      </c>
      <c r="C33" s="3"/>
      <c r="D33" s="3"/>
      <c r="E33" s="3"/>
      <c r="F33" s="3"/>
      <c r="G33" s="3"/>
      <c r="H33" s="3"/>
      <c r="I33" s="110" t="s">
        <v>514</v>
      </c>
      <c r="J33" s="111"/>
      <c r="K33" s="111"/>
      <c r="L33" s="111"/>
      <c r="M33" s="111"/>
      <c r="N33" s="111"/>
      <c r="O33" s="111"/>
      <c r="P33" s="111"/>
      <c r="Q33" s="134"/>
      <c r="R33" s="110" t="str">
        <f>VLOOKUP(B33,'項目一覧 (2)'!A:B,2,FALSE)</f>
        <v>hontai_calc_kbn</v>
      </c>
      <c r="S33" s="109"/>
      <c r="T33" s="6"/>
      <c r="U33" s="6"/>
      <c r="V33" s="6"/>
      <c r="W33" s="6"/>
      <c r="X33" s="6"/>
      <c r="Y33" s="9" t="s">
        <v>252</v>
      </c>
      <c r="Z33" s="112"/>
      <c r="AA33" s="74" t="s">
        <v>240</v>
      </c>
      <c r="AB33" s="3"/>
      <c r="AC33" s="4"/>
      <c r="AD33" s="113">
        <v>1</v>
      </c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4.25">
      <c r="A34" s="145">
        <f>IF(B34="","",COUNTA($B$8:B34))</f>
        <v>27</v>
      </c>
      <c r="B34" s="9" t="s">
        <v>446</v>
      </c>
      <c r="C34" s="109"/>
      <c r="D34" s="109"/>
      <c r="E34" s="109"/>
      <c r="F34" s="109"/>
      <c r="G34" s="109"/>
      <c r="H34" s="109"/>
      <c r="I34" s="110" t="s">
        <v>515</v>
      </c>
      <c r="J34" s="111"/>
      <c r="K34" s="111"/>
      <c r="L34" s="111"/>
      <c r="M34" s="111"/>
      <c r="N34" s="111"/>
      <c r="O34" s="111"/>
      <c r="P34" s="111"/>
      <c r="Q34" s="134"/>
      <c r="R34" s="110" t="str">
        <f>VLOOKUP(B34,'項目一覧 (2)'!A:B,2,FALSE)</f>
        <v>tax_calc_kbn</v>
      </c>
      <c r="S34" s="109"/>
      <c r="T34" s="6"/>
      <c r="U34" s="6"/>
      <c r="V34" s="6"/>
      <c r="W34" s="6"/>
      <c r="X34" s="6"/>
      <c r="Y34" s="9" t="s">
        <v>252</v>
      </c>
      <c r="Z34" s="112"/>
      <c r="AA34" s="74" t="s">
        <v>240</v>
      </c>
      <c r="AB34" s="3"/>
      <c r="AC34" s="4"/>
      <c r="AD34" s="239">
        <v>2</v>
      </c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4.25">
      <c r="A35" s="145">
        <f>IF(B35="","",COUNTA($B$8:B35))</f>
        <v>28</v>
      </c>
      <c r="B35" s="9" t="s">
        <v>448</v>
      </c>
      <c r="C35" s="109"/>
      <c r="D35" s="109"/>
      <c r="E35" s="109"/>
      <c r="F35" s="109"/>
      <c r="G35" s="109"/>
      <c r="H35" s="109"/>
      <c r="I35" s="110" t="s">
        <v>449</v>
      </c>
      <c r="J35" s="111"/>
      <c r="K35" s="111"/>
      <c r="L35" s="111"/>
      <c r="M35" s="111"/>
      <c r="N35" s="111"/>
      <c r="O35" s="111"/>
      <c r="P35" s="111"/>
      <c r="Q35" s="134"/>
      <c r="R35" s="110" t="str">
        <f>VLOOKUP(B35,'項目一覧 (2)'!A:B,2,FALSE)</f>
        <v>tax_rate_kbn</v>
      </c>
      <c r="S35" s="109"/>
      <c r="T35" s="6"/>
      <c r="U35" s="6"/>
      <c r="V35" s="6"/>
      <c r="W35" s="6"/>
      <c r="X35" s="6"/>
      <c r="Y35" s="9" t="s">
        <v>252</v>
      </c>
      <c r="Z35" s="112"/>
      <c r="AA35" s="74" t="s">
        <v>240</v>
      </c>
      <c r="AB35" s="3"/>
      <c r="AC35" s="4"/>
      <c r="AD35" s="239">
        <v>2</v>
      </c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4.25">
      <c r="A36" s="145">
        <f>IF(B36="","",COUNTA($B$8:B36))</f>
        <v>29</v>
      </c>
      <c r="B36" s="9" t="s">
        <v>516</v>
      </c>
      <c r="C36" s="109"/>
      <c r="D36" s="109"/>
      <c r="E36" s="109"/>
      <c r="F36" s="109"/>
      <c r="G36" s="109"/>
      <c r="H36" s="109"/>
      <c r="I36" s="110" t="s">
        <v>517</v>
      </c>
      <c r="J36" s="111"/>
      <c r="K36" s="111"/>
      <c r="L36" s="111"/>
      <c r="M36" s="111"/>
      <c r="N36" s="111"/>
      <c r="O36" s="111"/>
      <c r="P36" s="111"/>
      <c r="Q36" s="134"/>
      <c r="R36" s="110" t="str">
        <f>VLOOKUP(B36,'項目一覧 (2)'!A:B,2,FALSE)</f>
        <v>kankatsu_cd</v>
      </c>
      <c r="S36" s="111"/>
      <c r="T36" s="6"/>
      <c r="U36" s="6"/>
      <c r="V36" s="6"/>
      <c r="W36" s="6"/>
      <c r="X36" s="6"/>
      <c r="Y36" s="9" t="s">
        <v>252</v>
      </c>
      <c r="Z36" s="112"/>
      <c r="AA36" s="74" t="s">
        <v>240</v>
      </c>
      <c r="AB36" s="3"/>
      <c r="AC36" s="4"/>
      <c r="AD36" s="113">
        <v>3</v>
      </c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4.25">
      <c r="A37" s="145">
        <f>IF(B37="","",COUNTA($B$8:B37))</f>
        <v>30</v>
      </c>
      <c r="B37" s="9" t="s">
        <v>518</v>
      </c>
      <c r="C37" s="109"/>
      <c r="D37" s="109"/>
      <c r="E37" s="109"/>
      <c r="F37" s="109"/>
      <c r="G37" s="109"/>
      <c r="H37" s="109"/>
      <c r="I37" s="110" t="s">
        <v>519</v>
      </c>
      <c r="J37" s="111"/>
      <c r="K37" s="111"/>
      <c r="L37" s="111"/>
      <c r="M37" s="111"/>
      <c r="N37" s="111"/>
      <c r="O37" s="111"/>
      <c r="P37" s="111"/>
      <c r="Q37" s="134"/>
      <c r="R37" s="110" t="str">
        <f>VLOOKUP(B37,'項目一覧 (2)'!A:B,2,FALSE)</f>
        <v>uriage_shimebi</v>
      </c>
      <c r="S37" s="109"/>
      <c r="T37" s="6"/>
      <c r="U37" s="6"/>
      <c r="V37" s="6"/>
      <c r="W37" s="6"/>
      <c r="X37" s="6"/>
      <c r="Y37" s="9" t="s">
        <v>260</v>
      </c>
      <c r="Z37" s="112"/>
      <c r="AA37" s="74" t="s">
        <v>261</v>
      </c>
      <c r="AB37" s="3"/>
      <c r="AC37" s="4"/>
      <c r="AD37" s="113">
        <v>2</v>
      </c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4.25">
      <c r="A38" s="145">
        <f>IF(B38="","",COUNTA($B$8:B38))</f>
        <v>31</v>
      </c>
      <c r="B38" s="9" t="s">
        <v>520</v>
      </c>
      <c r="C38" s="109"/>
      <c r="D38" s="109"/>
      <c r="E38" s="109"/>
      <c r="F38" s="109"/>
      <c r="G38" s="109"/>
      <c r="H38" s="109"/>
      <c r="I38" s="110" t="s">
        <v>521</v>
      </c>
      <c r="J38" s="111"/>
      <c r="K38" s="111"/>
      <c r="L38" s="111"/>
      <c r="M38" s="111"/>
      <c r="N38" s="111"/>
      <c r="O38" s="111"/>
      <c r="P38" s="111"/>
      <c r="Q38" s="134"/>
      <c r="R38" s="110" t="str">
        <f>VLOOKUP(B38,'項目一覧 (2)'!A:B,2,FALSE)</f>
        <v>qty_calc_kbn</v>
      </c>
      <c r="S38" s="109"/>
      <c r="T38" s="6"/>
      <c r="U38" s="6"/>
      <c r="V38" s="6"/>
      <c r="W38" s="6"/>
      <c r="X38" s="6"/>
      <c r="Y38" s="9" t="s">
        <v>252</v>
      </c>
      <c r="Z38" s="112"/>
      <c r="AA38" s="74" t="s">
        <v>240</v>
      </c>
      <c r="AB38" s="3"/>
      <c r="AC38" s="4"/>
      <c r="AD38" s="113">
        <v>1</v>
      </c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4.25">
      <c r="A39" s="145">
        <f>IF(B39="","",COUNTA($B$8:B39))</f>
        <v>32</v>
      </c>
      <c r="B39" s="9" t="s">
        <v>522</v>
      </c>
      <c r="C39" s="109"/>
      <c r="D39" s="109"/>
      <c r="E39" s="109"/>
      <c r="F39" s="109"/>
      <c r="G39" s="109"/>
      <c r="H39" s="109"/>
      <c r="I39" s="110" t="s">
        <v>523</v>
      </c>
      <c r="J39" s="111"/>
      <c r="K39" s="111"/>
      <c r="L39" s="111"/>
      <c r="M39" s="111"/>
      <c r="N39" s="111"/>
      <c r="O39" s="111"/>
      <c r="P39" s="111"/>
      <c r="Q39" s="134"/>
      <c r="R39" s="110" t="str">
        <f>VLOOKUP(B39,'項目一覧 (2)'!A:B,2,FALSE)</f>
        <v>kaishu_gessu</v>
      </c>
      <c r="S39" s="109"/>
      <c r="T39" s="6"/>
      <c r="U39" s="6"/>
      <c r="V39" s="6"/>
      <c r="W39" s="6"/>
      <c r="X39" s="6"/>
      <c r="Y39" s="9" t="s">
        <v>260</v>
      </c>
      <c r="Z39" s="112"/>
      <c r="AA39" s="74" t="s">
        <v>261</v>
      </c>
      <c r="AB39" s="3"/>
      <c r="AC39" s="4"/>
      <c r="AD39" s="113">
        <v>2</v>
      </c>
      <c r="AE39" s="114"/>
      <c r="AF39" s="114"/>
      <c r="AG39" s="114"/>
      <c r="AH39" s="114" t="s">
        <v>241</v>
      </c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>
        <f>IF(B40="","",COUNTA($B$8:B40))</f>
        <v>33</v>
      </c>
      <c r="B40" s="9" t="s">
        <v>524</v>
      </c>
      <c r="C40" s="109"/>
      <c r="D40" s="109"/>
      <c r="E40" s="109"/>
      <c r="F40" s="109"/>
      <c r="G40" s="109"/>
      <c r="H40" s="109"/>
      <c r="I40" s="110" t="s">
        <v>525</v>
      </c>
      <c r="J40" s="111"/>
      <c r="K40" s="111"/>
      <c r="L40" s="111"/>
      <c r="M40" s="111"/>
      <c r="N40" s="111"/>
      <c r="O40" s="111"/>
      <c r="P40" s="111"/>
      <c r="Q40" s="134"/>
      <c r="R40" s="110" t="str">
        <f>VLOOKUP(B40,'項目一覧 (2)'!A:B,2,FALSE)</f>
        <v>kaishubi</v>
      </c>
      <c r="S40" s="109"/>
      <c r="T40" s="6"/>
      <c r="U40" s="6"/>
      <c r="V40" s="6"/>
      <c r="W40" s="6"/>
      <c r="X40" s="7"/>
      <c r="Y40" s="9" t="s">
        <v>252</v>
      </c>
      <c r="Z40" s="112"/>
      <c r="AA40" s="74" t="s">
        <v>240</v>
      </c>
      <c r="AB40" s="3"/>
      <c r="AC40" s="4"/>
      <c r="AD40" s="113">
        <v>2</v>
      </c>
      <c r="AE40" s="114"/>
      <c r="AF40" s="114"/>
      <c r="AG40" s="114"/>
      <c r="AH40" s="114" t="s">
        <v>241</v>
      </c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>
        <f>IF(B41="","",COUNTA($B$8:B41))</f>
        <v>34</v>
      </c>
      <c r="B41" s="9" t="s">
        <v>526</v>
      </c>
      <c r="C41" s="109"/>
      <c r="D41" s="109"/>
      <c r="E41" s="109"/>
      <c r="F41" s="109"/>
      <c r="G41" s="109"/>
      <c r="H41" s="109"/>
      <c r="I41" s="110" t="s">
        <v>527</v>
      </c>
      <c r="J41" s="111"/>
      <c r="K41" s="111"/>
      <c r="L41" s="111"/>
      <c r="M41" s="111"/>
      <c r="N41" s="111"/>
      <c r="O41" s="111"/>
      <c r="P41" s="111"/>
      <c r="Q41" s="134"/>
      <c r="R41" s="110" t="str">
        <f>VLOOKUP(B41,'項目一覧 (2)'!A:B,2,FALSE)</f>
        <v>kaishu_kbn</v>
      </c>
      <c r="S41" s="109"/>
      <c r="T41" s="6"/>
      <c r="U41" s="6"/>
      <c r="V41" s="6"/>
      <c r="W41" s="6"/>
      <c r="X41" s="7"/>
      <c r="Y41" s="9" t="s">
        <v>252</v>
      </c>
      <c r="Z41" s="112"/>
      <c r="AA41" s="74" t="s">
        <v>240</v>
      </c>
      <c r="AB41" s="3"/>
      <c r="AC41" s="4"/>
      <c r="AD41" s="113">
        <v>2</v>
      </c>
      <c r="AE41" s="114"/>
      <c r="AF41" s="114"/>
      <c r="AG41" s="114"/>
      <c r="AH41" s="114" t="s">
        <v>241</v>
      </c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>
        <f>IF(B42="","",COUNTA($B$8:B42))</f>
        <v>35</v>
      </c>
      <c r="B42" s="9" t="s">
        <v>528</v>
      </c>
      <c r="C42" s="109"/>
      <c r="D42" s="109"/>
      <c r="E42" s="109"/>
      <c r="F42" s="109"/>
      <c r="G42" s="109"/>
      <c r="H42" s="109"/>
      <c r="I42" s="110" t="s">
        <v>529</v>
      </c>
      <c r="J42" s="111"/>
      <c r="K42" s="111"/>
      <c r="L42" s="111"/>
      <c r="M42" s="111"/>
      <c r="N42" s="111"/>
      <c r="O42" s="111"/>
      <c r="P42" s="111"/>
      <c r="Q42" s="7"/>
      <c r="R42" s="110" t="str">
        <f>VLOOKUP(B42,'項目一覧 (2)'!A:B,2,FALSE)</f>
        <v>kaishu_amount</v>
      </c>
      <c r="S42" s="111"/>
      <c r="T42" s="109"/>
      <c r="U42" s="6"/>
      <c r="V42" s="6"/>
      <c r="W42" s="6"/>
      <c r="X42" s="7"/>
      <c r="Y42" s="9" t="s">
        <v>260</v>
      </c>
      <c r="Z42" s="112"/>
      <c r="AA42" s="74" t="s">
        <v>261</v>
      </c>
      <c r="AB42" s="3"/>
      <c r="AC42" s="3"/>
      <c r="AD42" s="128">
        <v>9</v>
      </c>
      <c r="AE42" s="114"/>
      <c r="AF42" s="114"/>
      <c r="AG42" s="114"/>
      <c r="AH42" s="114" t="s">
        <v>241</v>
      </c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5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  <c r="BE42" s="1">
        <f t="shared" si="0"/>
        <v>0</v>
      </c>
    </row>
    <row r="43" spans="1:57" s="1" customFormat="1" ht="15" customHeight="1">
      <c r="A43" s="145">
        <f>IF(B43="","",COUNTA($B$8:B43))</f>
        <v>36</v>
      </c>
      <c r="B43" s="9" t="s">
        <v>530</v>
      </c>
      <c r="C43" s="109"/>
      <c r="D43" s="109"/>
      <c r="E43" s="109"/>
      <c r="F43" s="109"/>
      <c r="G43" s="109"/>
      <c r="H43" s="109"/>
      <c r="I43" s="110" t="s">
        <v>531</v>
      </c>
      <c r="J43" s="111"/>
      <c r="K43" s="111"/>
      <c r="L43" s="111"/>
      <c r="M43" s="111"/>
      <c r="N43" s="111"/>
      <c r="O43" s="111"/>
      <c r="P43" s="111"/>
      <c r="Q43" s="7"/>
      <c r="R43" s="110" t="str">
        <f>VLOOKUP(B43,'項目一覧 (2)'!A:B,2,FALSE)</f>
        <v>kaishu_site</v>
      </c>
      <c r="S43" s="111"/>
      <c r="T43" s="109"/>
      <c r="U43" s="6"/>
      <c r="V43" s="6"/>
      <c r="W43" s="6"/>
      <c r="X43" s="7"/>
      <c r="Y43" s="9" t="s">
        <v>260</v>
      </c>
      <c r="Z43" s="112"/>
      <c r="AA43" s="169" t="s">
        <v>240</v>
      </c>
      <c r="AB43" s="170"/>
      <c r="AC43" s="170"/>
      <c r="AD43" s="128">
        <v>3</v>
      </c>
      <c r="AE43" s="114"/>
      <c r="AF43" s="114"/>
      <c r="AG43" s="114"/>
      <c r="AH43" s="114" t="s">
        <v>241</v>
      </c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>
        <f>IF(B44="","",COUNTA($B$8:B44))</f>
        <v>37</v>
      </c>
      <c r="B44" s="9" t="s">
        <v>532</v>
      </c>
      <c r="C44" s="109"/>
      <c r="D44" s="109"/>
      <c r="E44" s="109"/>
      <c r="F44" s="109"/>
      <c r="G44" s="109"/>
      <c r="H44" s="109"/>
      <c r="I44" s="110" t="s">
        <v>533</v>
      </c>
      <c r="J44" s="111"/>
      <c r="K44" s="111"/>
      <c r="L44" s="111"/>
      <c r="M44" s="111"/>
      <c r="N44" s="111"/>
      <c r="O44" s="111"/>
      <c r="P44" s="111"/>
      <c r="Q44" s="7"/>
      <c r="R44" s="110" t="str">
        <f>VLOOKUP(B44,'項目一覧 (2)'!A:B,2,FALSE)</f>
        <v>shiire_shimebi</v>
      </c>
      <c r="S44" s="111"/>
      <c r="T44" s="111"/>
      <c r="U44" s="6"/>
      <c r="V44" s="6"/>
      <c r="W44" s="6"/>
      <c r="X44" s="7"/>
      <c r="Y44" s="9" t="s">
        <v>260</v>
      </c>
      <c r="Z44" s="112"/>
      <c r="AA44" s="74" t="s">
        <v>261</v>
      </c>
      <c r="AB44" s="3"/>
      <c r="AC44" s="3"/>
      <c r="AD44" s="128">
        <v>2</v>
      </c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45" s="145">
        <f>IF(B45="","",COUNTA($B$8:B45))</f>
        <v>38</v>
      </c>
      <c r="B45" s="80" t="s">
        <v>534</v>
      </c>
      <c r="C45" s="154"/>
      <c r="D45" s="154"/>
      <c r="E45" s="154"/>
      <c r="F45" s="154"/>
      <c r="G45" s="154"/>
      <c r="H45" s="154"/>
      <c r="I45" s="110" t="s">
        <v>535</v>
      </c>
      <c r="J45" s="120"/>
      <c r="K45" s="120"/>
      <c r="L45" s="120"/>
      <c r="M45" s="120"/>
      <c r="N45" s="120"/>
      <c r="O45" s="120"/>
      <c r="P45" s="120"/>
      <c r="Q45" s="7"/>
      <c r="R45" s="110" t="str">
        <f>VLOOKUP(B45,'項目一覧 (2)'!A:B,2,FALSE)</f>
        <v>shiharai_tsukisu</v>
      </c>
      <c r="S45" s="120"/>
      <c r="T45" s="120"/>
      <c r="U45" s="6"/>
      <c r="V45" s="6"/>
      <c r="W45" s="6"/>
      <c r="X45" s="7"/>
      <c r="Y45" s="9" t="s">
        <v>260</v>
      </c>
      <c r="Z45" s="112"/>
      <c r="AA45" s="74" t="s">
        <v>261</v>
      </c>
      <c r="AB45" s="3"/>
      <c r="AC45" s="3"/>
      <c r="AD45" s="128">
        <v>2</v>
      </c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6"/>
      <c r="AP45" s="116"/>
      <c r="AQ45" s="116"/>
      <c r="AR45" s="116"/>
      <c r="AS45" s="117"/>
      <c r="AT45" s="151"/>
      <c r="AU45" s="119"/>
      <c r="AV45" s="119"/>
      <c r="AW45" s="119"/>
      <c r="AX45" s="119"/>
      <c r="AY45" s="119"/>
      <c r="AZ45" s="119"/>
      <c r="BA45" s="119"/>
      <c r="BB45" s="119"/>
      <c r="BC45" s="119"/>
      <c r="BD45" s="149"/>
      <c r="BE45" s="1">
        <f t="shared" si="0"/>
        <v>0</v>
      </c>
    </row>
    <row r="46" spans="1:57" s="1" customFormat="1" ht="15" customHeight="1">
      <c r="A46" s="145">
        <f>IF(B46="","",COUNTA($B$8:B46))</f>
        <v>39</v>
      </c>
      <c r="B46" s="80" t="s">
        <v>536</v>
      </c>
      <c r="C46" s="154"/>
      <c r="D46" s="154"/>
      <c r="E46" s="154"/>
      <c r="F46" s="154"/>
      <c r="G46" s="154"/>
      <c r="H46" s="154"/>
      <c r="I46" s="110" t="s">
        <v>537</v>
      </c>
      <c r="J46" s="120"/>
      <c r="K46" s="120"/>
      <c r="L46" s="120"/>
      <c r="M46" s="120"/>
      <c r="N46" s="120"/>
      <c r="O46" s="120"/>
      <c r="P46" s="120"/>
      <c r="Q46" s="7"/>
      <c r="R46" s="110" t="str">
        <f>VLOOKUP(B46,'項目一覧 (2)'!A:B,2,FALSE)</f>
        <v>shiharaibi</v>
      </c>
      <c r="S46" s="120"/>
      <c r="T46" s="120"/>
      <c r="U46" s="6"/>
      <c r="V46" s="6"/>
      <c r="W46" s="6"/>
      <c r="X46" s="7"/>
      <c r="Y46" s="9" t="s">
        <v>260</v>
      </c>
      <c r="Z46" s="112"/>
      <c r="AA46" s="74" t="s">
        <v>261</v>
      </c>
      <c r="AB46" s="3"/>
      <c r="AC46" s="3"/>
      <c r="AD46" s="128">
        <v>2</v>
      </c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6"/>
      <c r="AP46" s="116"/>
      <c r="AQ46" s="116"/>
      <c r="AR46" s="116"/>
      <c r="AS46" s="117"/>
      <c r="AT46" s="151"/>
      <c r="AU46" s="119"/>
      <c r="AV46" s="119"/>
      <c r="AW46" s="119"/>
      <c r="AX46" s="119"/>
      <c r="AY46" s="119"/>
      <c r="AZ46" s="119"/>
      <c r="BA46" s="119"/>
      <c r="BB46" s="119"/>
      <c r="BC46" s="119"/>
      <c r="BD46" s="149"/>
      <c r="BE46" s="1">
        <f t="shared" si="0"/>
        <v>0</v>
      </c>
    </row>
    <row r="47" spans="1:57" s="1" customFormat="1" ht="15" customHeight="1">
      <c r="A47" s="145">
        <f>IF(B47="","",COUNTA($B$8:B47))</f>
        <v>40</v>
      </c>
      <c r="B47" s="80" t="s">
        <v>538</v>
      </c>
      <c r="C47" s="109"/>
      <c r="D47" s="109"/>
      <c r="E47" s="109"/>
      <c r="F47" s="109"/>
      <c r="G47" s="109"/>
      <c r="H47" s="109"/>
      <c r="I47" s="110" t="s">
        <v>539</v>
      </c>
      <c r="J47" s="111"/>
      <c r="K47" s="111"/>
      <c r="L47" s="111"/>
      <c r="M47" s="111"/>
      <c r="N47" s="111"/>
      <c r="O47" s="111"/>
      <c r="P47" s="111"/>
      <c r="Q47" s="134"/>
      <c r="R47" s="110" t="str">
        <f>VLOOKUP(B47,'項目一覧 (2)'!A:B,2,FALSE)</f>
        <v>cw_prod_disp_flg</v>
      </c>
      <c r="S47" s="109"/>
      <c r="T47" s="6"/>
      <c r="U47" s="6"/>
      <c r="V47" s="6"/>
      <c r="W47" s="6"/>
      <c r="X47" s="6"/>
      <c r="Y47" s="9" t="s">
        <v>252</v>
      </c>
      <c r="Z47" s="112"/>
      <c r="AA47" s="74" t="s">
        <v>240</v>
      </c>
      <c r="AB47" s="3"/>
      <c r="AC47" s="4"/>
      <c r="AD47" s="113">
        <v>1</v>
      </c>
      <c r="AE47" s="114" t="s">
        <v>241</v>
      </c>
      <c r="AF47" s="115"/>
      <c r="AG47" s="115"/>
      <c r="AH47" s="115" t="s">
        <v>241</v>
      </c>
      <c r="AI47" s="115"/>
      <c r="AJ47" s="115"/>
      <c r="AK47" s="115"/>
      <c r="AL47" s="115"/>
      <c r="AM47" s="115"/>
      <c r="AN47" s="115"/>
      <c r="AO47" s="116"/>
      <c r="AP47" s="116"/>
      <c r="AQ47" s="116"/>
      <c r="AR47" s="116"/>
      <c r="AS47" s="117" t="s">
        <v>481</v>
      </c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49"/>
      <c r="BE47" s="1">
        <f t="shared" si="0"/>
        <v>0</v>
      </c>
    </row>
    <row r="48" spans="1:57" s="1" customFormat="1" ht="15" customHeight="1">
      <c r="A48" s="145">
        <f>IF(B48="","",COUNTA($B$8:B48))</f>
        <v>41</v>
      </c>
      <c r="B48" s="80" t="s">
        <v>540</v>
      </c>
      <c r="C48" s="109"/>
      <c r="D48" s="109"/>
      <c r="E48" s="109"/>
      <c r="F48" s="109"/>
      <c r="G48" s="109"/>
      <c r="H48" s="109"/>
      <c r="I48" s="110" t="s">
        <v>541</v>
      </c>
      <c r="J48" s="111"/>
      <c r="K48" s="111"/>
      <c r="L48" s="111"/>
      <c r="M48" s="111"/>
      <c r="N48" s="111"/>
      <c r="O48" s="111"/>
      <c r="P48" s="111"/>
      <c r="Q48" s="134"/>
      <c r="R48" s="110" t="str">
        <f>VLOOKUP(B48,'項目一覧 (2)'!A:B,2,FALSE)</f>
        <v>cw_prod_detail</v>
      </c>
      <c r="S48" s="109"/>
      <c r="T48" s="6"/>
      <c r="U48" s="6"/>
      <c r="V48" s="6"/>
      <c r="W48" s="6"/>
      <c r="X48" s="6"/>
      <c r="Y48" s="9" t="s">
        <v>252</v>
      </c>
      <c r="Z48" s="112"/>
      <c r="AA48" s="74" t="s">
        <v>240</v>
      </c>
      <c r="AB48" s="3"/>
      <c r="AC48" s="4"/>
      <c r="AD48" s="113">
        <v>50</v>
      </c>
      <c r="AE48" s="114" t="s">
        <v>241</v>
      </c>
      <c r="AF48" s="115"/>
      <c r="AG48" s="115"/>
      <c r="AH48" s="115" t="s">
        <v>241</v>
      </c>
      <c r="AI48" s="115"/>
      <c r="AJ48" s="115"/>
      <c r="AK48" s="115"/>
      <c r="AL48" s="115"/>
      <c r="AM48" s="115"/>
      <c r="AN48" s="115"/>
      <c r="AO48" s="116"/>
      <c r="AP48" s="116"/>
      <c r="AQ48" s="116"/>
      <c r="AR48" s="116"/>
      <c r="AS48" s="117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49"/>
      <c r="BE48" s="1">
        <f t="shared" si="0"/>
        <v>0</v>
      </c>
    </row>
    <row r="49" spans="1:57" s="1" customFormat="1" ht="15" customHeight="1">
      <c r="A49" s="145">
        <f>IF(B49="","",COUNTA($B$8:B49))</f>
        <v>42</v>
      </c>
      <c r="B49" s="80" t="s">
        <v>542</v>
      </c>
      <c r="C49" s="109"/>
      <c r="D49" s="109"/>
      <c r="E49" s="109"/>
      <c r="F49" s="109"/>
      <c r="G49" s="109"/>
      <c r="H49" s="109"/>
      <c r="I49" s="110" t="s">
        <v>543</v>
      </c>
      <c r="J49" s="111"/>
      <c r="K49" s="111"/>
      <c r="L49" s="111"/>
      <c r="M49" s="111"/>
      <c r="N49" s="111"/>
      <c r="O49" s="111"/>
      <c r="P49" s="111"/>
      <c r="Q49" s="134"/>
      <c r="R49" s="110" t="str">
        <f>VLOOKUP(B49,'項目一覧 (2)'!A:B,2,FALSE)</f>
        <v>mix_prod_disp_flg</v>
      </c>
      <c r="S49" s="109"/>
      <c r="T49" s="6"/>
      <c r="U49" s="6"/>
      <c r="V49" s="6"/>
      <c r="W49" s="6"/>
      <c r="X49" s="6"/>
      <c r="Y49" s="9" t="s">
        <v>252</v>
      </c>
      <c r="Z49" s="112"/>
      <c r="AA49" s="74" t="s">
        <v>240</v>
      </c>
      <c r="AB49" s="3"/>
      <c r="AC49" s="4"/>
      <c r="AD49" s="113">
        <v>1</v>
      </c>
      <c r="AE49" s="114" t="s">
        <v>241</v>
      </c>
      <c r="AF49" s="115"/>
      <c r="AG49" s="115"/>
      <c r="AH49" s="115" t="s">
        <v>241</v>
      </c>
      <c r="AI49" s="115"/>
      <c r="AJ49" s="115"/>
      <c r="AK49" s="115"/>
      <c r="AL49" s="115"/>
      <c r="AM49" s="115"/>
      <c r="AN49" s="115"/>
      <c r="AO49" s="116"/>
      <c r="AP49" s="116"/>
      <c r="AQ49" s="116"/>
      <c r="AR49" s="116"/>
      <c r="AS49" s="117" t="s">
        <v>481</v>
      </c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49"/>
      <c r="BE49" s="1">
        <f t="shared" si="0"/>
        <v>0</v>
      </c>
    </row>
    <row r="50" spans="1:57" s="1" customFormat="1" ht="15" customHeight="1">
      <c r="A50" s="145">
        <f>IF(B50="","",COUNTA($B$8:B50))</f>
        <v>43</v>
      </c>
      <c r="B50" s="80" t="s">
        <v>544</v>
      </c>
      <c r="C50" s="109"/>
      <c r="D50" s="109"/>
      <c r="E50" s="109"/>
      <c r="F50" s="109"/>
      <c r="G50" s="109"/>
      <c r="H50" s="109"/>
      <c r="I50" s="110" t="s">
        <v>545</v>
      </c>
      <c r="J50" s="111"/>
      <c r="K50" s="111"/>
      <c r="L50" s="111"/>
      <c r="M50" s="111"/>
      <c r="N50" s="111"/>
      <c r="O50" s="111"/>
      <c r="P50" s="111"/>
      <c r="Q50" s="134"/>
      <c r="R50" s="110" t="str">
        <f>VLOOKUP(B50,'項目一覧 (2)'!A:B,2,FALSE)</f>
        <v>mix_prod_detail</v>
      </c>
      <c r="S50" s="109"/>
      <c r="T50" s="6"/>
      <c r="U50" s="6"/>
      <c r="V50" s="6"/>
      <c r="W50" s="6"/>
      <c r="X50" s="6"/>
      <c r="Y50" s="9" t="s">
        <v>252</v>
      </c>
      <c r="Z50" s="112"/>
      <c r="AA50" s="74" t="s">
        <v>240</v>
      </c>
      <c r="AB50" s="3"/>
      <c r="AC50" s="3"/>
      <c r="AD50" s="235">
        <v>50</v>
      </c>
      <c r="AE50" s="114" t="s">
        <v>241</v>
      </c>
      <c r="AF50" s="115"/>
      <c r="AG50" s="115"/>
      <c r="AH50" s="115" t="s">
        <v>241</v>
      </c>
      <c r="AI50" s="115"/>
      <c r="AJ50" s="115"/>
      <c r="AK50" s="115"/>
      <c r="AL50" s="115"/>
      <c r="AM50" s="115"/>
      <c r="AN50" s="115"/>
      <c r="AO50" s="116"/>
      <c r="AP50" s="116"/>
      <c r="AQ50" s="116"/>
      <c r="AR50" s="116"/>
      <c r="AS50" s="117"/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149"/>
      <c r="BE50" s="1">
        <f t="shared" ref="BE50" si="1">IF(I50&lt;&gt;R50,1,0)</f>
        <v>0</v>
      </c>
    </row>
    <row r="51" spans="1:57" s="1" customFormat="1" ht="15" customHeight="1">
      <c r="A51" s="145">
        <f>IF(B51="","",COUNTA($B$8:B51))</f>
        <v>44</v>
      </c>
      <c r="B51" s="332" t="s">
        <v>546</v>
      </c>
      <c r="C51" s="333"/>
      <c r="D51" s="333"/>
      <c r="E51" s="333"/>
      <c r="F51" s="333"/>
      <c r="G51" s="333"/>
      <c r="H51" s="333"/>
      <c r="I51" s="110" t="s">
        <v>547</v>
      </c>
      <c r="J51" s="111"/>
      <c r="K51" s="111"/>
      <c r="L51" s="111"/>
      <c r="M51" s="111"/>
      <c r="N51" s="111"/>
      <c r="O51" s="111"/>
      <c r="P51" s="111"/>
      <c r="Q51" s="134"/>
      <c r="R51" s="110" t="s">
        <v>547</v>
      </c>
      <c r="S51" s="109"/>
      <c r="T51" s="6"/>
      <c r="U51" s="6"/>
      <c r="V51" s="6"/>
      <c r="W51" s="6"/>
      <c r="X51" s="6"/>
      <c r="Y51" s="9" t="s">
        <v>252</v>
      </c>
      <c r="Z51" s="112"/>
      <c r="AA51" s="74" t="s">
        <v>240</v>
      </c>
      <c r="AB51" s="3"/>
      <c r="AC51" s="3"/>
      <c r="AD51" s="235">
        <v>1</v>
      </c>
      <c r="AE51" s="114" t="s">
        <v>241</v>
      </c>
      <c r="AF51" s="115"/>
      <c r="AG51" s="115"/>
      <c r="AH51" s="115" t="s">
        <v>241</v>
      </c>
      <c r="AI51" s="115"/>
      <c r="AJ51" s="115"/>
      <c r="AK51" s="115"/>
      <c r="AL51" s="115"/>
      <c r="AM51" s="115"/>
      <c r="AN51" s="115"/>
      <c r="AO51" s="116"/>
      <c r="AP51" s="116"/>
      <c r="AQ51" s="116"/>
      <c r="AR51" s="116"/>
      <c r="AS51" s="117"/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149"/>
      <c r="BE51" s="1" t="s">
        <v>548</v>
      </c>
    </row>
    <row r="52" spans="1:57" s="1" customFormat="1" ht="15" customHeight="1">
      <c r="A52" s="145">
        <f>IF(B52="","",COUNTA($B$8:B52))</f>
        <v>45</v>
      </c>
      <c r="B52" s="332" t="s">
        <v>549</v>
      </c>
      <c r="C52" s="333"/>
      <c r="D52" s="333"/>
      <c r="E52" s="333"/>
      <c r="F52" s="333"/>
      <c r="G52" s="333"/>
      <c r="H52" s="333"/>
      <c r="I52" s="110" t="s">
        <v>550</v>
      </c>
      <c r="J52" s="111"/>
      <c r="K52" s="111"/>
      <c r="L52" s="111"/>
      <c r="M52" s="111"/>
      <c r="N52" s="111"/>
      <c r="O52" s="111"/>
      <c r="P52" s="111"/>
      <c r="Q52" s="134"/>
      <c r="R52" s="110" t="s">
        <v>550</v>
      </c>
      <c r="S52" s="109"/>
      <c r="T52" s="6"/>
      <c r="U52" s="6"/>
      <c r="V52" s="6"/>
      <c r="W52" s="6"/>
      <c r="X52" s="6"/>
      <c r="Y52" s="9" t="s">
        <v>252</v>
      </c>
      <c r="Z52" s="112"/>
      <c r="AA52" s="74" t="s">
        <v>240</v>
      </c>
      <c r="AB52" s="3"/>
      <c r="AC52" s="3"/>
      <c r="AD52" s="235">
        <v>5</v>
      </c>
      <c r="AE52" s="114" t="s">
        <v>241</v>
      </c>
      <c r="AF52" s="115"/>
      <c r="AG52" s="115"/>
      <c r="AH52" s="115" t="s">
        <v>241</v>
      </c>
      <c r="AI52" s="115"/>
      <c r="AJ52" s="115"/>
      <c r="AK52" s="115"/>
      <c r="AL52" s="115"/>
      <c r="AM52" s="115"/>
      <c r="AN52" s="115"/>
      <c r="AO52" s="116"/>
      <c r="AP52" s="116"/>
      <c r="AQ52" s="116"/>
      <c r="AR52" s="116"/>
      <c r="AS52" s="117"/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149"/>
      <c r="BE52" s="1" t="s">
        <v>548</v>
      </c>
    </row>
    <row r="53" spans="1:57" s="1" customFormat="1" ht="15" customHeight="1">
      <c r="A53" s="145">
        <f>IF(B53="","",COUNTA($B$8:B53))</f>
        <v>46</v>
      </c>
      <c r="B53" s="9" t="s">
        <v>551</v>
      </c>
      <c r="C53" s="109"/>
      <c r="D53" s="109"/>
      <c r="E53" s="109"/>
      <c r="F53" s="109"/>
      <c r="G53" s="109"/>
      <c r="H53" s="109"/>
      <c r="I53" s="110" t="s">
        <v>552</v>
      </c>
      <c r="J53" s="111"/>
      <c r="K53" s="111"/>
      <c r="L53" s="111"/>
      <c r="M53" s="111"/>
      <c r="N53" s="111"/>
      <c r="O53" s="111"/>
      <c r="P53" s="111"/>
      <c r="Q53" s="111"/>
      <c r="R53" s="110" t="str">
        <f>VLOOKUP(B53,'項目一覧 (2)'!A:B,2,FALSE)</f>
        <v>hokan_basho_cd</v>
      </c>
      <c r="S53" s="109"/>
      <c r="T53" s="6"/>
      <c r="U53" s="6"/>
      <c r="V53" s="6"/>
      <c r="W53" s="6"/>
      <c r="X53" s="6"/>
      <c r="Y53" s="9" t="s">
        <v>239</v>
      </c>
      <c r="Z53" s="112"/>
      <c r="AA53" s="74" t="s">
        <v>240</v>
      </c>
      <c r="AB53" s="3"/>
      <c r="AC53" s="4"/>
      <c r="AD53" s="113">
        <v>3</v>
      </c>
      <c r="AE53" s="114"/>
      <c r="AF53" s="115"/>
      <c r="AG53" s="115"/>
      <c r="AH53" s="115"/>
      <c r="AI53" s="115"/>
      <c r="AJ53" s="115"/>
      <c r="AK53" s="115"/>
      <c r="AL53" s="115"/>
      <c r="AM53" s="115"/>
      <c r="AN53" s="115"/>
      <c r="AO53" s="116"/>
      <c r="AP53" s="116"/>
      <c r="AQ53" s="116"/>
      <c r="AR53" s="116"/>
      <c r="AS53" s="117" t="s">
        <v>553</v>
      </c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49"/>
      <c r="BE53" s="1" t="s">
        <v>554</v>
      </c>
    </row>
    <row r="54" spans="1:57" s="1" customFormat="1" ht="15" customHeight="1">
      <c r="A54" s="145">
        <f>IF(B54="","",COUNTA($B$8:B54))</f>
        <v>47</v>
      </c>
      <c r="B54" s="80" t="s">
        <v>286</v>
      </c>
      <c r="C54" s="154"/>
      <c r="D54" s="154"/>
      <c r="E54" s="154"/>
      <c r="F54" s="154"/>
      <c r="G54" s="154"/>
      <c r="H54" s="154"/>
      <c r="I54" s="110" t="s">
        <v>287</v>
      </c>
      <c r="J54" s="120"/>
      <c r="K54" s="120"/>
      <c r="L54" s="120"/>
      <c r="M54" s="120"/>
      <c r="N54" s="120"/>
      <c r="O54" s="120"/>
      <c r="P54" s="120"/>
      <c r="Q54" s="7"/>
      <c r="R54" s="110" t="str">
        <f>VLOOKUP(B54,'項目一覧 (2)'!A:B,2,FALSE)</f>
        <v>delete_flg</v>
      </c>
      <c r="S54" s="120"/>
      <c r="T54" s="120"/>
      <c r="U54" s="6"/>
      <c r="V54" s="6"/>
      <c r="W54" s="6"/>
      <c r="X54" s="7"/>
      <c r="Y54" s="9" t="s">
        <v>252</v>
      </c>
      <c r="Z54" s="112"/>
      <c r="AA54" s="74" t="s">
        <v>240</v>
      </c>
      <c r="AB54" s="3"/>
      <c r="AC54" s="3"/>
      <c r="AD54" s="235">
        <v>1</v>
      </c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48"/>
      <c r="AP54" s="148"/>
      <c r="AQ54" s="148"/>
      <c r="AR54" s="148"/>
      <c r="AS54" s="117" t="s">
        <v>288</v>
      </c>
      <c r="AT54" s="6"/>
      <c r="AU54" s="118"/>
      <c r="AV54" s="118"/>
      <c r="AW54" s="118"/>
      <c r="AX54" s="118"/>
      <c r="AY54" s="118"/>
      <c r="AZ54" s="118"/>
      <c r="BA54" s="118"/>
      <c r="BB54" s="118"/>
      <c r="BC54" s="118"/>
      <c r="BD54" s="146"/>
      <c r="BE54" s="1">
        <f t="shared" si="0"/>
        <v>0</v>
      </c>
    </row>
    <row r="55" spans="1:57" s="1" customFormat="1" ht="15" customHeight="1">
      <c r="A55" s="145">
        <f>IF(B55="","",COUNTA($B$8:B55))</f>
        <v>48</v>
      </c>
      <c r="B55" s="9" t="s">
        <v>289</v>
      </c>
      <c r="C55" s="109"/>
      <c r="D55" s="109"/>
      <c r="E55" s="109"/>
      <c r="F55" s="109"/>
      <c r="G55" s="109"/>
      <c r="H55" s="109"/>
      <c r="I55" s="110" t="s">
        <v>290</v>
      </c>
      <c r="J55" s="111"/>
      <c r="K55" s="111"/>
      <c r="L55" s="111"/>
      <c r="M55" s="111"/>
      <c r="N55" s="111"/>
      <c r="O55" s="111"/>
      <c r="P55" s="111"/>
      <c r="Q55" s="7"/>
      <c r="R55" s="110" t="str">
        <f>VLOOKUP(B55,'項目一覧 (2)'!A:B,2,FALSE)</f>
        <v>insert_user_cd</v>
      </c>
      <c r="S55" s="111"/>
      <c r="T55" s="111"/>
      <c r="U55" s="6"/>
      <c r="V55" s="6"/>
      <c r="W55" s="6"/>
      <c r="X55" s="7"/>
      <c r="Y55" s="9" t="s">
        <v>252</v>
      </c>
      <c r="Z55" s="112"/>
      <c r="AA55" s="74" t="s">
        <v>240</v>
      </c>
      <c r="AB55" s="3"/>
      <c r="AC55" s="3"/>
      <c r="AD55" s="236">
        <v>10</v>
      </c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48"/>
      <c r="AP55" s="148"/>
      <c r="AQ55" s="148"/>
      <c r="AR55" s="148"/>
      <c r="AS55" s="117"/>
      <c r="AT55" s="6"/>
      <c r="AU55" s="118"/>
      <c r="AV55" s="118"/>
      <c r="AW55" s="118"/>
      <c r="AX55" s="118"/>
      <c r="AY55" s="118"/>
      <c r="AZ55" s="118"/>
      <c r="BA55" s="118"/>
      <c r="BB55" s="118"/>
      <c r="BC55" s="118"/>
      <c r="BD55" s="146"/>
      <c r="BE55" s="1">
        <f t="shared" si="0"/>
        <v>0</v>
      </c>
    </row>
    <row r="56" spans="1:57" s="1" customFormat="1" ht="15" customHeight="1">
      <c r="A56" s="145">
        <f>IF(B56="","",COUNTA($B$8:B56))</f>
        <v>49</v>
      </c>
      <c r="B56" s="9" t="s">
        <v>291</v>
      </c>
      <c r="C56" s="109"/>
      <c r="D56" s="109"/>
      <c r="E56" s="109"/>
      <c r="F56" s="109"/>
      <c r="G56" s="109"/>
      <c r="H56" s="109"/>
      <c r="I56" s="110" t="s">
        <v>292</v>
      </c>
      <c r="J56" s="111"/>
      <c r="K56" s="111"/>
      <c r="L56" s="111"/>
      <c r="M56" s="111"/>
      <c r="N56" s="111"/>
      <c r="O56" s="111"/>
      <c r="P56" s="111"/>
      <c r="Q56" s="7"/>
      <c r="R56" s="110" t="str">
        <f>VLOOKUP(B56,'項目一覧 (2)'!A:B,2,FALSE)</f>
        <v>insert_user_nm</v>
      </c>
      <c r="S56" s="111"/>
      <c r="T56" s="111"/>
      <c r="U56" s="6"/>
      <c r="V56" s="6"/>
      <c r="W56" s="6"/>
      <c r="X56" s="7"/>
      <c r="Y56" s="9" t="s">
        <v>252</v>
      </c>
      <c r="Z56" s="112"/>
      <c r="AA56" s="74" t="s">
        <v>240</v>
      </c>
      <c r="AB56" s="3"/>
      <c r="AC56" s="3"/>
      <c r="AD56" s="236">
        <v>30</v>
      </c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6"/>
      <c r="AP56" s="116"/>
      <c r="AQ56" s="116"/>
      <c r="AR56" s="116"/>
      <c r="AS56" s="117"/>
      <c r="AT56" s="151"/>
      <c r="AU56" s="119"/>
      <c r="AV56" s="119"/>
      <c r="AW56" s="119"/>
      <c r="AX56" s="119"/>
      <c r="AY56" s="119"/>
      <c r="AZ56" s="119"/>
      <c r="BA56" s="119"/>
      <c r="BB56" s="119"/>
      <c r="BC56" s="119"/>
      <c r="BD56" s="149"/>
      <c r="BE56" s="1">
        <f t="shared" si="0"/>
        <v>0</v>
      </c>
    </row>
    <row r="57" spans="1:57" s="1" customFormat="1" ht="15" customHeight="1">
      <c r="A57" s="145">
        <f>IF(B57="","",COUNTA($B$8:B57))</f>
        <v>50</v>
      </c>
      <c r="B57" s="9" t="s">
        <v>555</v>
      </c>
      <c r="C57" s="109"/>
      <c r="D57" s="109"/>
      <c r="E57" s="109"/>
      <c r="F57" s="109"/>
      <c r="G57" s="109"/>
      <c r="H57" s="109"/>
      <c r="I57" s="110" t="s">
        <v>294</v>
      </c>
      <c r="J57" s="111"/>
      <c r="K57" s="111"/>
      <c r="L57" s="111"/>
      <c r="M57" s="111"/>
      <c r="N57" s="111"/>
      <c r="O57" s="111"/>
      <c r="P57" s="111"/>
      <c r="Q57" s="7"/>
      <c r="R57" s="110" t="str">
        <f>VLOOKUP(B57,'項目一覧 (2)'!A:B,2,FALSE)</f>
        <v>insert_datetime</v>
      </c>
      <c r="S57" s="111"/>
      <c r="T57" s="111"/>
      <c r="U57" s="6"/>
      <c r="V57" s="6"/>
      <c r="W57" s="6"/>
      <c r="X57" s="7"/>
      <c r="Y57" s="9" t="s">
        <v>295</v>
      </c>
      <c r="Z57" s="112"/>
      <c r="AA57" s="74" t="s">
        <v>296</v>
      </c>
      <c r="AB57" s="3"/>
      <c r="AC57" s="3"/>
      <c r="AD57" s="23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6"/>
      <c r="AP57" s="116"/>
      <c r="AQ57" s="116"/>
      <c r="AR57" s="116"/>
      <c r="AS57" s="117"/>
      <c r="AT57" s="151"/>
      <c r="AU57" s="119"/>
      <c r="AV57" s="119"/>
      <c r="AW57" s="119"/>
      <c r="AX57" s="119"/>
      <c r="AY57" s="119"/>
      <c r="AZ57" s="119"/>
      <c r="BA57" s="119"/>
      <c r="BB57" s="119"/>
      <c r="BC57" s="119"/>
      <c r="BD57" s="149"/>
      <c r="BE57" s="1">
        <f t="shared" si="0"/>
        <v>0</v>
      </c>
    </row>
    <row r="58" spans="1:57" s="1" customFormat="1" ht="15" customHeight="1">
      <c r="A58" s="145">
        <f>IF(B58="","",COUNTA($B$8:B58))</f>
        <v>51</v>
      </c>
      <c r="B58" s="9" t="s">
        <v>297</v>
      </c>
      <c r="C58" s="109"/>
      <c r="D58" s="109"/>
      <c r="E58" s="109"/>
      <c r="F58" s="109"/>
      <c r="G58" s="109"/>
      <c r="H58" s="109"/>
      <c r="I58" s="110" t="s">
        <v>298</v>
      </c>
      <c r="J58" s="111"/>
      <c r="K58" s="111"/>
      <c r="L58" s="111"/>
      <c r="M58" s="111"/>
      <c r="N58" s="111"/>
      <c r="O58" s="111"/>
      <c r="P58" s="111"/>
      <c r="Q58" s="7"/>
      <c r="R58" s="110" t="str">
        <f>VLOOKUP(B58,'項目一覧 (2)'!A:B,2,FALSE)</f>
        <v>update_user_cd</v>
      </c>
      <c r="S58" s="111"/>
      <c r="T58" s="111"/>
      <c r="U58" s="6"/>
      <c r="V58" s="6"/>
      <c r="W58" s="6"/>
      <c r="X58" s="7"/>
      <c r="Y58" s="9" t="s">
        <v>252</v>
      </c>
      <c r="Z58" s="112"/>
      <c r="AA58" s="74" t="s">
        <v>240</v>
      </c>
      <c r="AB58" s="3"/>
      <c r="AC58" s="3"/>
      <c r="AD58" s="236">
        <v>10</v>
      </c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6"/>
      <c r="AP58" s="116"/>
      <c r="AQ58" s="116"/>
      <c r="AR58" s="116"/>
      <c r="AS58" s="117"/>
      <c r="AT58" s="151"/>
      <c r="AU58" s="119"/>
      <c r="AV58" s="119"/>
      <c r="AW58" s="119"/>
      <c r="AX58" s="119"/>
      <c r="AY58" s="119"/>
      <c r="AZ58" s="119"/>
      <c r="BA58" s="119"/>
      <c r="BB58" s="119"/>
      <c r="BC58" s="119"/>
      <c r="BD58" s="149"/>
      <c r="BE58" s="1">
        <f t="shared" si="0"/>
        <v>0</v>
      </c>
    </row>
    <row r="59" spans="1:57" s="1" customFormat="1" ht="15" customHeight="1">
      <c r="A59" s="145">
        <f>IF(B59="","",COUNTA($B$8:B59))</f>
        <v>52</v>
      </c>
      <c r="B59" s="9" t="s">
        <v>299</v>
      </c>
      <c r="C59" s="109"/>
      <c r="D59" s="109"/>
      <c r="E59" s="109"/>
      <c r="F59" s="109"/>
      <c r="G59" s="109"/>
      <c r="H59" s="109"/>
      <c r="I59" s="110" t="s">
        <v>300</v>
      </c>
      <c r="J59" s="111"/>
      <c r="K59" s="111"/>
      <c r="L59" s="111"/>
      <c r="M59" s="111"/>
      <c r="N59" s="111"/>
      <c r="O59" s="111"/>
      <c r="P59" s="111"/>
      <c r="Q59" s="7"/>
      <c r="R59" s="110" t="str">
        <f>VLOOKUP(B59,'項目一覧 (2)'!A:B,2,FALSE)</f>
        <v>update_user_nm</v>
      </c>
      <c r="S59" s="111"/>
      <c r="T59" s="111"/>
      <c r="U59" s="6"/>
      <c r="V59" s="6"/>
      <c r="W59" s="6"/>
      <c r="X59" s="7"/>
      <c r="Y59" s="9" t="s">
        <v>252</v>
      </c>
      <c r="Z59" s="112"/>
      <c r="AA59" s="74" t="s">
        <v>240</v>
      </c>
      <c r="AB59" s="3"/>
      <c r="AC59" s="3"/>
      <c r="AD59" s="236">
        <v>30</v>
      </c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6"/>
      <c r="AP59" s="116"/>
      <c r="AQ59" s="116"/>
      <c r="AR59" s="116"/>
      <c r="AS59" s="117"/>
      <c r="AT59" s="151"/>
      <c r="AU59" s="119"/>
      <c r="AV59" s="119"/>
      <c r="AW59" s="119"/>
      <c r="AX59" s="119"/>
      <c r="AY59" s="119"/>
      <c r="AZ59" s="119"/>
      <c r="BA59" s="119"/>
      <c r="BB59" s="119"/>
      <c r="BC59" s="119"/>
      <c r="BD59" s="149"/>
      <c r="BE59" s="1">
        <f t="shared" si="0"/>
        <v>0</v>
      </c>
    </row>
    <row r="60" spans="1:57" s="1" customFormat="1" ht="15" customHeight="1">
      <c r="A60" s="145">
        <f>IF(B60="","",COUNTA($B$8:B60))</f>
        <v>53</v>
      </c>
      <c r="B60" s="9" t="s">
        <v>321</v>
      </c>
      <c r="C60" s="109"/>
      <c r="D60" s="109"/>
      <c r="E60" s="109"/>
      <c r="F60" s="109"/>
      <c r="G60" s="109"/>
      <c r="H60" s="109"/>
      <c r="I60" s="110" t="s">
        <v>302</v>
      </c>
      <c r="J60" s="111"/>
      <c r="K60" s="111"/>
      <c r="L60" s="111"/>
      <c r="M60" s="111"/>
      <c r="N60" s="111"/>
      <c r="O60" s="111"/>
      <c r="P60" s="111"/>
      <c r="Q60" s="7"/>
      <c r="R60" s="110" t="str">
        <f>VLOOKUP(B60,'項目一覧 (2)'!A:B,2,FALSE)</f>
        <v>update_datetime</v>
      </c>
      <c r="S60" s="111"/>
      <c r="T60" s="109"/>
      <c r="U60" s="6"/>
      <c r="V60" s="6"/>
      <c r="W60" s="6"/>
      <c r="X60" s="7"/>
      <c r="Y60" s="9" t="s">
        <v>295</v>
      </c>
      <c r="Z60" s="112"/>
      <c r="AA60" s="74" t="s">
        <v>296</v>
      </c>
      <c r="AB60" s="3"/>
      <c r="AC60" s="3"/>
      <c r="AD60" s="23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6"/>
      <c r="AP60" s="116"/>
      <c r="AQ60" s="116"/>
      <c r="AR60" s="116"/>
      <c r="AS60" s="117"/>
      <c r="AT60" s="151"/>
      <c r="AU60" s="119"/>
      <c r="AV60" s="119"/>
      <c r="AW60" s="119"/>
      <c r="AX60" s="119"/>
      <c r="AY60" s="119"/>
      <c r="AZ60" s="119"/>
      <c r="BA60" s="119"/>
      <c r="BB60" s="119"/>
      <c r="BC60" s="119"/>
      <c r="BD60" s="149"/>
      <c r="BE60" s="1">
        <f t="shared" si="0"/>
        <v>0</v>
      </c>
    </row>
    <row r="61" spans="1:57" s="1" customFormat="1" ht="15" customHeight="1">
      <c r="A61" s="145" t="str">
        <f>IF(B61="","",COUNTA($B$8:B61))</f>
        <v/>
      </c>
      <c r="B61" s="9"/>
      <c r="C61" s="109"/>
      <c r="D61" s="109"/>
      <c r="E61" s="109"/>
      <c r="F61" s="109"/>
      <c r="G61" s="109"/>
      <c r="H61" s="109"/>
      <c r="I61" s="2"/>
      <c r="J61" s="111"/>
      <c r="K61" s="111"/>
      <c r="L61" s="111"/>
      <c r="M61" s="111"/>
      <c r="N61" s="111"/>
      <c r="O61" s="111"/>
      <c r="P61" s="111"/>
      <c r="Q61" s="7"/>
      <c r="R61" s="110"/>
      <c r="S61" s="111"/>
      <c r="T61" s="109"/>
      <c r="U61" s="6"/>
      <c r="V61" s="6"/>
      <c r="W61" s="6"/>
      <c r="X61" s="7"/>
      <c r="Y61" s="9"/>
      <c r="Z61" s="112"/>
      <c r="AA61" s="74"/>
      <c r="AB61" s="3"/>
      <c r="AC61" s="3"/>
      <c r="AD61" s="235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48"/>
      <c r="AP61" s="148"/>
      <c r="AQ61" s="148"/>
      <c r="AR61" s="148"/>
      <c r="AS61" s="80"/>
      <c r="AT61" s="119"/>
      <c r="AU61" s="119"/>
      <c r="AV61" s="119"/>
      <c r="AW61" s="119"/>
      <c r="AX61" s="119"/>
      <c r="AY61" s="119"/>
      <c r="AZ61" s="119"/>
      <c r="BA61" s="119"/>
      <c r="BB61" s="119"/>
      <c r="BC61" s="119"/>
      <c r="BD61" s="149"/>
      <c r="BE61" s="1">
        <f t="shared" si="0"/>
        <v>0</v>
      </c>
    </row>
    <row r="62" spans="1:57" s="1" customFormat="1" ht="15" customHeight="1">
      <c r="A62" s="145" t="str">
        <f>IF(B62="","",COUNTA($B$8:B62))</f>
        <v/>
      </c>
      <c r="B62" s="9"/>
      <c r="C62" s="109"/>
      <c r="D62" s="109"/>
      <c r="E62" s="109"/>
      <c r="F62" s="109"/>
      <c r="G62" s="109"/>
      <c r="H62" s="109"/>
      <c r="I62" s="2"/>
      <c r="J62" s="111"/>
      <c r="K62" s="111"/>
      <c r="L62" s="111"/>
      <c r="M62" s="111"/>
      <c r="N62" s="111"/>
      <c r="O62" s="111"/>
      <c r="P62" s="111"/>
      <c r="Q62" s="7"/>
      <c r="R62" s="110"/>
      <c r="S62" s="111"/>
      <c r="T62" s="109"/>
      <c r="U62" s="6"/>
      <c r="V62" s="6"/>
      <c r="W62" s="6"/>
      <c r="X62" s="7"/>
      <c r="Y62" s="9"/>
      <c r="Z62" s="112"/>
      <c r="AA62" s="74"/>
      <c r="AB62" s="3"/>
      <c r="AC62" s="3"/>
      <c r="AD62" s="235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48"/>
      <c r="AP62" s="148"/>
      <c r="AQ62" s="148"/>
      <c r="AR62" s="148"/>
      <c r="AS62" s="80"/>
      <c r="AT62" s="119"/>
      <c r="AU62" s="119"/>
      <c r="AV62" s="119"/>
      <c r="AW62" s="119"/>
      <c r="AX62" s="119"/>
      <c r="AY62" s="119"/>
      <c r="AZ62" s="119"/>
      <c r="BA62" s="119"/>
      <c r="BB62" s="119"/>
      <c r="BC62" s="119"/>
      <c r="BD62" s="149"/>
      <c r="BE62" s="1">
        <f t="shared" si="0"/>
        <v>0</v>
      </c>
    </row>
    <row r="63" spans="1:57" s="1" customFormat="1" ht="15" customHeight="1">
      <c r="A63" s="145" t="str">
        <f>IF(B63="","",COUNTA($B$8:B63))</f>
        <v/>
      </c>
      <c r="B63" s="9"/>
      <c r="C63" s="109"/>
      <c r="D63" s="109"/>
      <c r="E63" s="109"/>
      <c r="F63" s="109"/>
      <c r="G63" s="109"/>
      <c r="H63" s="109"/>
      <c r="I63" s="2"/>
      <c r="J63" s="111"/>
      <c r="K63" s="111"/>
      <c r="L63" s="111"/>
      <c r="M63" s="111"/>
      <c r="N63" s="111"/>
      <c r="O63" s="111"/>
      <c r="P63" s="111"/>
      <c r="Q63" s="7"/>
      <c r="R63" s="110"/>
      <c r="S63" s="111"/>
      <c r="T63" s="109"/>
      <c r="U63" s="6"/>
      <c r="V63" s="6"/>
      <c r="W63" s="6"/>
      <c r="X63" s="7"/>
      <c r="Y63" s="9"/>
      <c r="Z63" s="112"/>
      <c r="AA63" s="74"/>
      <c r="AB63" s="3"/>
      <c r="AC63" s="3"/>
      <c r="AD63" s="235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48"/>
      <c r="AP63" s="148"/>
      <c r="AQ63" s="148"/>
      <c r="AR63" s="148"/>
      <c r="AS63" s="80"/>
      <c r="AT63" s="119"/>
      <c r="AU63" s="119"/>
      <c r="AV63" s="119"/>
      <c r="AW63" s="119"/>
      <c r="AX63" s="119"/>
      <c r="AY63" s="119"/>
      <c r="AZ63" s="119"/>
      <c r="BA63" s="119"/>
      <c r="BB63" s="119"/>
      <c r="BC63" s="119"/>
      <c r="BD63" s="149"/>
      <c r="BE63" s="1">
        <f t="shared" si="0"/>
        <v>0</v>
      </c>
    </row>
    <row r="64" spans="1:57" s="1" customFormat="1" ht="15" customHeight="1">
      <c r="A64" s="145" t="str">
        <f>IF(B64="","",COUNTA($B$8:B64))</f>
        <v/>
      </c>
      <c r="B64" s="9"/>
      <c r="C64" s="109"/>
      <c r="D64" s="109"/>
      <c r="E64" s="109"/>
      <c r="F64" s="109"/>
      <c r="G64" s="109"/>
      <c r="H64" s="109"/>
      <c r="I64" s="2"/>
      <c r="J64" s="111"/>
      <c r="K64" s="111"/>
      <c r="L64" s="111"/>
      <c r="M64" s="111"/>
      <c r="N64" s="111"/>
      <c r="O64" s="111"/>
      <c r="P64" s="111"/>
      <c r="Q64" s="7"/>
      <c r="R64" s="110"/>
      <c r="S64" s="111"/>
      <c r="T64" s="109"/>
      <c r="U64" s="6"/>
      <c r="V64" s="6"/>
      <c r="W64" s="6"/>
      <c r="X64" s="7"/>
      <c r="Y64" s="9"/>
      <c r="Z64" s="112"/>
      <c r="AA64" s="74"/>
      <c r="AB64" s="3"/>
      <c r="AC64" s="3"/>
      <c r="AD64" s="128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48"/>
      <c r="AP64" s="148"/>
      <c r="AQ64" s="148"/>
      <c r="AR64" s="148"/>
      <c r="AS64" s="80"/>
      <c r="AT64" s="119"/>
      <c r="AU64" s="119"/>
      <c r="AV64" s="119"/>
      <c r="AW64" s="119"/>
      <c r="AX64" s="119"/>
      <c r="AY64" s="119"/>
      <c r="AZ64" s="119"/>
      <c r="BA64" s="119"/>
      <c r="BB64" s="119"/>
      <c r="BC64" s="119"/>
      <c r="BD64" s="149"/>
      <c r="BE64" s="1">
        <f t="shared" si="0"/>
        <v>0</v>
      </c>
    </row>
    <row r="65" spans="1:57" s="1" customFormat="1" ht="15" customHeight="1">
      <c r="A65" s="145" t="str">
        <f>IF(B65="","",COUNTA($B$8:B65))</f>
        <v/>
      </c>
      <c r="B65" s="9"/>
      <c r="C65" s="109"/>
      <c r="D65" s="109"/>
      <c r="E65" s="109"/>
      <c r="F65" s="109"/>
      <c r="G65" s="109"/>
      <c r="H65" s="109"/>
      <c r="I65" s="2"/>
      <c r="J65" s="111"/>
      <c r="K65" s="111"/>
      <c r="L65" s="111"/>
      <c r="M65" s="111"/>
      <c r="N65" s="111"/>
      <c r="O65" s="111"/>
      <c r="P65" s="111"/>
      <c r="Q65" s="7"/>
      <c r="R65" s="110"/>
      <c r="S65" s="111"/>
      <c r="T65" s="109"/>
      <c r="U65" s="6"/>
      <c r="V65" s="6"/>
      <c r="W65" s="6"/>
      <c r="X65" s="7"/>
      <c r="Y65" s="9"/>
      <c r="Z65" s="112"/>
      <c r="AA65" s="74"/>
      <c r="AB65" s="3"/>
      <c r="AC65" s="3"/>
      <c r="AD65" s="128"/>
      <c r="AE65" s="114"/>
      <c r="AF65" s="114"/>
      <c r="AG65" s="114"/>
      <c r="AH65" s="114"/>
      <c r="AI65" s="114"/>
      <c r="AJ65" s="114"/>
      <c r="AK65" s="114"/>
      <c r="AL65" s="114"/>
      <c r="AM65" s="114"/>
      <c r="AN65" s="114"/>
      <c r="AO65" s="148"/>
      <c r="AP65" s="148"/>
      <c r="AQ65" s="148"/>
      <c r="AR65" s="148"/>
      <c r="AS65" s="80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49"/>
      <c r="BE65" s="1">
        <f t="shared" si="0"/>
        <v>0</v>
      </c>
    </row>
    <row r="66" spans="1:57" s="1" customFormat="1" ht="15" customHeight="1">
      <c r="A66" s="145" t="str">
        <f>IF(B66="","",COUNTA($B$8:B66))</f>
        <v/>
      </c>
      <c r="B66" s="9"/>
      <c r="C66" s="109"/>
      <c r="D66" s="109"/>
      <c r="E66" s="109"/>
      <c r="F66" s="109"/>
      <c r="G66" s="109"/>
      <c r="H66" s="109"/>
      <c r="I66" s="2"/>
      <c r="J66" s="111"/>
      <c r="K66" s="111"/>
      <c r="L66" s="111"/>
      <c r="M66" s="111"/>
      <c r="N66" s="111"/>
      <c r="O66" s="111"/>
      <c r="P66" s="111"/>
      <c r="Q66" s="7"/>
      <c r="R66" s="110"/>
      <c r="S66" s="111"/>
      <c r="T66" s="109"/>
      <c r="U66" s="6"/>
      <c r="V66" s="6"/>
      <c r="W66" s="6"/>
      <c r="X66" s="7"/>
      <c r="Y66" s="9"/>
      <c r="Z66" s="112"/>
      <c r="AA66" s="74"/>
      <c r="AB66" s="3"/>
      <c r="AC66" s="3"/>
      <c r="AD66" s="128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48"/>
      <c r="AP66" s="148"/>
      <c r="AQ66" s="148"/>
      <c r="AR66" s="148"/>
      <c r="AS66" s="80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49"/>
      <c r="BE66" s="1">
        <f t="shared" si="0"/>
        <v>0</v>
      </c>
    </row>
    <row r="67" spans="1:57" s="1" customFormat="1" ht="15" customHeight="1">
      <c r="A67" s="145" t="str">
        <f>IF(B67="","",COUNTA($B$8:B67))</f>
        <v/>
      </c>
      <c r="B67" s="9"/>
      <c r="C67" s="109"/>
      <c r="D67" s="109"/>
      <c r="E67" s="109"/>
      <c r="F67" s="109"/>
      <c r="G67" s="109"/>
      <c r="H67" s="109"/>
      <c r="I67" s="2"/>
      <c r="J67" s="111"/>
      <c r="K67" s="111"/>
      <c r="L67" s="111"/>
      <c r="M67" s="111"/>
      <c r="N67" s="111"/>
      <c r="O67" s="111"/>
      <c r="P67" s="111"/>
      <c r="Q67" s="7"/>
      <c r="R67" s="110"/>
      <c r="S67" s="111"/>
      <c r="T67" s="109"/>
      <c r="U67" s="6"/>
      <c r="V67" s="6"/>
      <c r="W67" s="6"/>
      <c r="X67" s="7"/>
      <c r="Y67" s="9"/>
      <c r="Z67" s="112"/>
      <c r="AA67" s="74"/>
      <c r="AB67" s="3"/>
      <c r="AC67" s="3"/>
      <c r="AD67" s="128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48"/>
      <c r="AP67" s="148"/>
      <c r="AQ67" s="148"/>
      <c r="AR67" s="148"/>
      <c r="AS67" s="80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49"/>
      <c r="BE67" s="1">
        <f t="shared" si="0"/>
        <v>0</v>
      </c>
    </row>
    <row r="68" spans="1:57" s="1" customFormat="1" ht="15" customHeight="1">
      <c r="A68" s="145" t="str">
        <f>IF(B68="","",COUNTA($B$8:B68))</f>
        <v/>
      </c>
      <c r="B68" s="9"/>
      <c r="C68" s="109"/>
      <c r="D68" s="109"/>
      <c r="E68" s="109"/>
      <c r="F68" s="109"/>
      <c r="G68" s="109"/>
      <c r="H68" s="109"/>
      <c r="I68" s="2"/>
      <c r="J68" s="111"/>
      <c r="K68" s="111"/>
      <c r="L68" s="111"/>
      <c r="M68" s="111"/>
      <c r="N68" s="111"/>
      <c r="O68" s="111"/>
      <c r="P68" s="111"/>
      <c r="Q68" s="7"/>
      <c r="R68" s="110"/>
      <c r="S68" s="111"/>
      <c r="T68" s="109"/>
      <c r="U68" s="6"/>
      <c r="V68" s="6"/>
      <c r="W68" s="6"/>
      <c r="X68" s="7"/>
      <c r="Y68" s="9"/>
      <c r="Z68" s="112"/>
      <c r="AA68" s="74"/>
      <c r="AB68" s="3"/>
      <c r="AC68" s="3"/>
      <c r="AD68" s="128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48"/>
      <c r="AP68" s="148"/>
      <c r="AQ68" s="148"/>
      <c r="AR68" s="148"/>
      <c r="AS68" s="80"/>
      <c r="AT68" s="119"/>
      <c r="AU68" s="119"/>
      <c r="AV68" s="119"/>
      <c r="AW68" s="119"/>
      <c r="AX68" s="119"/>
      <c r="AY68" s="119"/>
      <c r="AZ68" s="119"/>
      <c r="BA68" s="119"/>
      <c r="BB68" s="119"/>
      <c r="BC68" s="119"/>
      <c r="BD68" s="149"/>
      <c r="BE68" s="1">
        <f t="shared" si="0"/>
        <v>0</v>
      </c>
    </row>
    <row r="69" spans="1:57" s="1" customFormat="1" ht="15" customHeight="1">
      <c r="A69" s="145" t="str">
        <f>IF(B69="","",COUNTA($B$8:B69))</f>
        <v/>
      </c>
      <c r="B69" s="9"/>
      <c r="C69" s="109"/>
      <c r="D69" s="109"/>
      <c r="E69" s="109"/>
      <c r="F69" s="109"/>
      <c r="G69" s="109"/>
      <c r="H69" s="109"/>
      <c r="I69" s="2"/>
      <c r="J69" s="111"/>
      <c r="K69" s="111"/>
      <c r="L69" s="111"/>
      <c r="M69" s="111"/>
      <c r="N69" s="111"/>
      <c r="O69" s="111"/>
      <c r="P69" s="111"/>
      <c r="Q69" s="7"/>
      <c r="R69" s="110"/>
      <c r="S69" s="111"/>
      <c r="T69" s="109"/>
      <c r="U69" s="6"/>
      <c r="V69" s="6"/>
      <c r="W69" s="6"/>
      <c r="X69" s="7"/>
      <c r="Y69" s="9"/>
      <c r="Z69" s="112"/>
      <c r="AA69" s="74"/>
      <c r="AB69" s="3"/>
      <c r="AC69" s="3"/>
      <c r="AD69" s="128"/>
      <c r="AE69" s="114"/>
      <c r="AF69" s="114"/>
      <c r="AG69" s="114"/>
      <c r="AH69" s="114"/>
      <c r="AI69" s="114"/>
      <c r="AJ69" s="114"/>
      <c r="AK69" s="114"/>
      <c r="AL69" s="114"/>
      <c r="AM69" s="114"/>
      <c r="AN69" s="114"/>
      <c r="AO69" s="148"/>
      <c r="AP69" s="148"/>
      <c r="AQ69" s="148"/>
      <c r="AR69" s="148"/>
      <c r="AS69" s="80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49"/>
      <c r="BE69" s="1">
        <f t="shared" si="0"/>
        <v>0</v>
      </c>
    </row>
    <row r="70" spans="1:57" s="1" customFormat="1" ht="15" customHeight="1">
      <c r="A70" s="145" t="str">
        <f>IF(B70="","",COUNTA($B$8:B70))</f>
        <v/>
      </c>
      <c r="B70" s="9"/>
      <c r="C70" s="109"/>
      <c r="D70" s="109"/>
      <c r="E70" s="109"/>
      <c r="F70" s="109"/>
      <c r="G70" s="109"/>
      <c r="H70" s="109"/>
      <c r="I70" s="2"/>
      <c r="J70" s="111"/>
      <c r="K70" s="111"/>
      <c r="L70" s="111"/>
      <c r="M70" s="111"/>
      <c r="N70" s="111"/>
      <c r="O70" s="111"/>
      <c r="P70" s="111"/>
      <c r="Q70" s="7"/>
      <c r="R70" s="110"/>
      <c r="S70" s="111"/>
      <c r="T70" s="109"/>
      <c r="U70" s="6"/>
      <c r="V70" s="6"/>
      <c r="W70" s="6"/>
      <c r="X70" s="7"/>
      <c r="Y70" s="9"/>
      <c r="Z70" s="112"/>
      <c r="AA70" s="74"/>
      <c r="AB70" s="3"/>
      <c r="AC70" s="3"/>
      <c r="AD70" s="128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48"/>
      <c r="AP70" s="148"/>
      <c r="AQ70" s="148"/>
      <c r="AR70" s="148"/>
      <c r="AS70" s="80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49"/>
      <c r="BE70" s="1">
        <f t="shared" si="0"/>
        <v>0</v>
      </c>
    </row>
    <row r="71" spans="1:57" s="1" customFormat="1" ht="15" customHeight="1">
      <c r="A71" s="145" t="str">
        <f>IF(B71="","",COUNTA($B$8:B71))</f>
        <v/>
      </c>
      <c r="B71" s="9"/>
      <c r="C71" s="109"/>
      <c r="D71" s="109"/>
      <c r="E71" s="109"/>
      <c r="F71" s="109"/>
      <c r="G71" s="109"/>
      <c r="H71" s="109"/>
      <c r="I71" s="2"/>
      <c r="J71" s="111"/>
      <c r="K71" s="111"/>
      <c r="L71" s="111"/>
      <c r="M71" s="111"/>
      <c r="N71" s="111"/>
      <c r="O71" s="111"/>
      <c r="P71" s="111"/>
      <c r="Q71" s="7"/>
      <c r="R71" s="110"/>
      <c r="S71" s="111"/>
      <c r="T71" s="109"/>
      <c r="U71" s="6"/>
      <c r="V71" s="6"/>
      <c r="W71" s="6"/>
      <c r="X71" s="7"/>
      <c r="Y71" s="9"/>
      <c r="Z71" s="112"/>
      <c r="AA71" s="74"/>
      <c r="AB71" s="3"/>
      <c r="AC71" s="3"/>
      <c r="AD71" s="128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48"/>
      <c r="AP71" s="148"/>
      <c r="AQ71" s="148"/>
      <c r="AR71" s="148"/>
      <c r="AS71" s="80"/>
      <c r="AT71" s="119"/>
      <c r="AU71" s="119"/>
      <c r="AV71" s="119"/>
      <c r="AW71" s="119"/>
      <c r="AX71" s="119"/>
      <c r="AY71" s="119"/>
      <c r="AZ71" s="119"/>
      <c r="BA71" s="119"/>
      <c r="BB71" s="119"/>
      <c r="BC71" s="119"/>
      <c r="BD71" s="149"/>
      <c r="BE71" s="1">
        <f t="shared" si="0"/>
        <v>0</v>
      </c>
    </row>
    <row r="72" spans="1:57" s="1" customFormat="1" ht="15" customHeight="1">
      <c r="A72" s="145" t="str">
        <f>IF(B72="","",COUNTA($B$8:B72))</f>
        <v/>
      </c>
      <c r="B72" s="9"/>
      <c r="C72" s="109"/>
      <c r="D72" s="109"/>
      <c r="E72" s="109"/>
      <c r="F72" s="109"/>
      <c r="G72" s="109"/>
      <c r="H72" s="109"/>
      <c r="I72" s="2"/>
      <c r="J72" s="111"/>
      <c r="K72" s="111"/>
      <c r="L72" s="111"/>
      <c r="M72" s="111"/>
      <c r="N72" s="111"/>
      <c r="O72" s="111"/>
      <c r="P72" s="111"/>
      <c r="Q72" s="7"/>
      <c r="R72" s="110"/>
      <c r="S72" s="111"/>
      <c r="T72" s="109"/>
      <c r="U72" s="6"/>
      <c r="V72" s="6"/>
      <c r="W72" s="6"/>
      <c r="X72" s="7"/>
      <c r="Y72" s="9"/>
      <c r="Z72" s="112"/>
      <c r="AA72" s="74"/>
      <c r="AB72" s="3"/>
      <c r="AC72" s="3"/>
      <c r="AD72" s="128"/>
      <c r="AE72" s="114"/>
      <c r="AF72" s="114"/>
      <c r="AG72" s="114"/>
      <c r="AH72" s="114"/>
      <c r="AI72" s="114"/>
      <c r="AJ72" s="114"/>
      <c r="AK72" s="114"/>
      <c r="AL72" s="114"/>
      <c r="AM72" s="114"/>
      <c r="AN72" s="114"/>
      <c r="AO72" s="148"/>
      <c r="AP72" s="148"/>
      <c r="AQ72" s="148"/>
      <c r="AR72" s="148"/>
      <c r="AS72" s="80"/>
      <c r="AT72" s="119"/>
      <c r="AU72" s="119"/>
      <c r="AV72" s="119"/>
      <c r="AW72" s="119"/>
      <c r="AX72" s="119"/>
      <c r="AY72" s="119"/>
      <c r="AZ72" s="119"/>
      <c r="BA72" s="119"/>
      <c r="BB72" s="119"/>
      <c r="BC72" s="119"/>
      <c r="BD72" s="149"/>
      <c r="BE72" s="1">
        <f t="shared" si="0"/>
        <v>0</v>
      </c>
    </row>
    <row r="73" spans="1:57" s="1" customFormat="1" ht="15" customHeight="1">
      <c r="A73" s="145" t="str">
        <f>IF(B73="","",COUNTA($B$8:B73))</f>
        <v/>
      </c>
      <c r="B73" s="9"/>
      <c r="C73" s="109"/>
      <c r="D73" s="109"/>
      <c r="E73" s="109"/>
      <c r="F73" s="109"/>
      <c r="G73" s="109"/>
      <c r="H73" s="109"/>
      <c r="I73" s="2"/>
      <c r="J73" s="111"/>
      <c r="K73" s="111"/>
      <c r="L73" s="111"/>
      <c r="M73" s="111"/>
      <c r="N73" s="111"/>
      <c r="O73" s="111"/>
      <c r="P73" s="111"/>
      <c r="Q73" s="7"/>
      <c r="R73" s="110"/>
      <c r="S73" s="111"/>
      <c r="T73" s="109"/>
      <c r="U73" s="6"/>
      <c r="V73" s="6"/>
      <c r="W73" s="6"/>
      <c r="X73" s="7"/>
      <c r="Y73" s="9"/>
      <c r="Z73" s="112"/>
      <c r="AA73" s="74"/>
      <c r="AB73" s="3"/>
      <c r="AC73" s="3"/>
      <c r="AD73" s="128"/>
      <c r="AE73" s="114"/>
      <c r="AF73" s="114"/>
      <c r="AG73" s="114"/>
      <c r="AH73" s="114"/>
      <c r="AI73" s="114"/>
      <c r="AJ73" s="114"/>
      <c r="AK73" s="114"/>
      <c r="AL73" s="114"/>
      <c r="AM73" s="114"/>
      <c r="AN73" s="114"/>
      <c r="AO73" s="148"/>
      <c r="AP73" s="148"/>
      <c r="AQ73" s="148"/>
      <c r="AR73" s="148"/>
      <c r="AS73" s="80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49"/>
      <c r="BE73" s="1">
        <f t="shared" si="0"/>
        <v>0</v>
      </c>
    </row>
    <row r="74" spans="1:57" s="1" customFormat="1" ht="15" customHeight="1">
      <c r="A74" s="145" t="str">
        <f>IF(B74="","",COUNTA($B$8:B74))</f>
        <v/>
      </c>
      <c r="B74" s="9"/>
      <c r="C74" s="109"/>
      <c r="D74" s="109"/>
      <c r="E74" s="109"/>
      <c r="F74" s="109"/>
      <c r="G74" s="109"/>
      <c r="H74" s="109"/>
      <c r="I74" s="2"/>
      <c r="J74" s="111"/>
      <c r="K74" s="111"/>
      <c r="L74" s="111"/>
      <c r="M74" s="111"/>
      <c r="N74" s="111"/>
      <c r="O74" s="111"/>
      <c r="P74" s="111"/>
      <c r="Q74" s="7"/>
      <c r="R74" s="110"/>
      <c r="S74" s="111"/>
      <c r="T74" s="109"/>
      <c r="U74" s="6"/>
      <c r="V74" s="6"/>
      <c r="W74" s="6"/>
      <c r="X74" s="7"/>
      <c r="Y74" s="9"/>
      <c r="Z74" s="112"/>
      <c r="AA74" s="74"/>
      <c r="AB74" s="3"/>
      <c r="AC74" s="3"/>
      <c r="AD74" s="128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48"/>
      <c r="AP74" s="148"/>
      <c r="AQ74" s="148"/>
      <c r="AR74" s="148"/>
      <c r="AS74" s="80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49"/>
      <c r="BE74" s="1">
        <f t="shared" si="0"/>
        <v>0</v>
      </c>
    </row>
    <row r="75" spans="1:57" s="1" customFormat="1" ht="15" customHeight="1">
      <c r="A75" s="145" t="str">
        <f>IF(B75="","",COUNTA($B$8:B75))</f>
        <v/>
      </c>
      <c r="B75" s="9"/>
      <c r="C75" s="109"/>
      <c r="D75" s="109"/>
      <c r="E75" s="109"/>
      <c r="F75" s="109"/>
      <c r="G75" s="109"/>
      <c r="H75" s="109"/>
      <c r="I75" s="2"/>
      <c r="J75" s="111"/>
      <c r="K75" s="111"/>
      <c r="L75" s="111"/>
      <c r="M75" s="111"/>
      <c r="N75" s="111"/>
      <c r="O75" s="111"/>
      <c r="P75" s="111"/>
      <c r="Q75" s="7"/>
      <c r="R75" s="110"/>
      <c r="S75" s="111"/>
      <c r="T75" s="109"/>
      <c r="U75" s="6"/>
      <c r="V75" s="6"/>
      <c r="W75" s="6"/>
      <c r="X75" s="7"/>
      <c r="Y75" s="9"/>
      <c r="Z75" s="112"/>
      <c r="AA75" s="74"/>
      <c r="AB75" s="3"/>
      <c r="AC75" s="3"/>
      <c r="AD75" s="128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48"/>
      <c r="AP75" s="148"/>
      <c r="AQ75" s="148"/>
      <c r="AR75" s="148"/>
      <c r="AS75" s="80"/>
      <c r="AT75" s="119"/>
      <c r="AU75" s="119"/>
      <c r="AV75" s="119"/>
      <c r="AW75" s="119"/>
      <c r="AX75" s="119"/>
      <c r="AY75" s="119"/>
      <c r="AZ75" s="119"/>
      <c r="BA75" s="119"/>
      <c r="BB75" s="119"/>
      <c r="BC75" s="119"/>
      <c r="BD75" s="149"/>
      <c r="BE75" s="1">
        <f t="shared" si="0"/>
        <v>0</v>
      </c>
    </row>
    <row r="76" spans="1:57" s="1" customFormat="1" ht="15" customHeight="1">
      <c r="A76" s="145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2"/>
      <c r="J76" s="111"/>
      <c r="K76" s="111"/>
      <c r="L76" s="111"/>
      <c r="M76" s="111"/>
      <c r="N76" s="111"/>
      <c r="O76" s="111"/>
      <c r="P76" s="111"/>
      <c r="Q76" s="7"/>
      <c r="R76" s="110"/>
      <c r="S76" s="111"/>
      <c r="T76" s="109"/>
      <c r="U76" s="6"/>
      <c r="V76" s="6"/>
      <c r="W76" s="6"/>
      <c r="X76" s="7"/>
      <c r="Y76" s="9"/>
      <c r="Z76" s="112"/>
      <c r="AA76" s="74"/>
      <c r="AB76" s="3"/>
      <c r="AC76" s="3"/>
      <c r="AD76" s="128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48"/>
      <c r="AP76" s="148"/>
      <c r="AQ76" s="148"/>
      <c r="AR76" s="148"/>
      <c r="AS76" s="80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49"/>
      <c r="BE76" s="1">
        <f t="shared" ref="BE76:BE82" si="2">IF(I76&lt;&gt;R76,1,0)</f>
        <v>0</v>
      </c>
    </row>
    <row r="77" spans="1:57" s="1" customFormat="1" ht="15" customHeight="1">
      <c r="A77" s="145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2"/>
      <c r="J77" s="111"/>
      <c r="K77" s="111"/>
      <c r="L77" s="111"/>
      <c r="M77" s="111"/>
      <c r="N77" s="111"/>
      <c r="O77" s="111"/>
      <c r="P77" s="111"/>
      <c r="Q77" s="7"/>
      <c r="R77" s="110"/>
      <c r="S77" s="111"/>
      <c r="T77" s="109"/>
      <c r="U77" s="6"/>
      <c r="V77" s="6"/>
      <c r="W77" s="6"/>
      <c r="X77" s="7"/>
      <c r="Y77" s="9"/>
      <c r="Z77" s="112"/>
      <c r="AA77" s="74"/>
      <c r="AB77" s="3"/>
      <c r="AC77" s="3"/>
      <c r="AD77" s="128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48"/>
      <c r="AP77" s="148"/>
      <c r="AQ77" s="148"/>
      <c r="AR77" s="148"/>
      <c r="AS77" s="80"/>
      <c r="AT77" s="119"/>
      <c r="AU77" s="119"/>
      <c r="AV77" s="119"/>
      <c r="AW77" s="119"/>
      <c r="AX77" s="119"/>
      <c r="AY77" s="119"/>
      <c r="AZ77" s="119"/>
      <c r="BA77" s="119"/>
      <c r="BB77" s="119"/>
      <c r="BC77" s="119"/>
      <c r="BD77" s="149"/>
      <c r="BE77" s="1">
        <f t="shared" si="2"/>
        <v>0</v>
      </c>
    </row>
    <row r="78" spans="1:57" s="1" customFormat="1" ht="15" customHeight="1">
      <c r="A78" s="145" t="str">
        <f>IF(B78="","",COUNTA($B$8:B78))</f>
        <v/>
      </c>
      <c r="B78" s="9"/>
      <c r="C78" s="109"/>
      <c r="D78" s="109"/>
      <c r="E78" s="109"/>
      <c r="F78" s="109"/>
      <c r="G78" s="109"/>
      <c r="H78" s="109"/>
      <c r="I78" s="2"/>
      <c r="J78" s="111"/>
      <c r="K78" s="111"/>
      <c r="L78" s="111"/>
      <c r="M78" s="111"/>
      <c r="N78" s="111"/>
      <c r="O78" s="111"/>
      <c r="P78" s="111"/>
      <c r="Q78" s="7"/>
      <c r="R78" s="110"/>
      <c r="S78" s="111"/>
      <c r="T78" s="109"/>
      <c r="U78" s="6"/>
      <c r="V78" s="6"/>
      <c r="W78" s="6"/>
      <c r="X78" s="7"/>
      <c r="Y78" s="9"/>
      <c r="Z78" s="112"/>
      <c r="AA78" s="74"/>
      <c r="AB78" s="3"/>
      <c r="AC78" s="3"/>
      <c r="AD78" s="128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48"/>
      <c r="AP78" s="148"/>
      <c r="AQ78" s="148"/>
      <c r="AR78" s="148"/>
      <c r="AS78" s="80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49"/>
      <c r="BE78" s="1">
        <f t="shared" si="2"/>
        <v>0</v>
      </c>
    </row>
    <row r="79" spans="1:57" s="1" customFormat="1" ht="15" customHeight="1">
      <c r="A79" s="145" t="str">
        <f>IF(B79="","",COUNTA($B$8:B79))</f>
        <v/>
      </c>
      <c r="B79" s="9"/>
      <c r="C79" s="109"/>
      <c r="D79" s="109"/>
      <c r="E79" s="109"/>
      <c r="F79" s="109"/>
      <c r="G79" s="109"/>
      <c r="H79" s="109"/>
      <c r="I79" s="2"/>
      <c r="J79" s="111"/>
      <c r="K79" s="111"/>
      <c r="L79" s="111"/>
      <c r="M79" s="111"/>
      <c r="N79" s="111"/>
      <c r="O79" s="111"/>
      <c r="P79" s="111"/>
      <c r="Q79" s="7"/>
      <c r="R79" s="110"/>
      <c r="S79" s="111"/>
      <c r="T79" s="109"/>
      <c r="U79" s="6"/>
      <c r="V79" s="6"/>
      <c r="W79" s="6"/>
      <c r="X79" s="7"/>
      <c r="Y79" s="9"/>
      <c r="Z79" s="112"/>
      <c r="AA79" s="74"/>
      <c r="AB79" s="3"/>
      <c r="AC79" s="3"/>
      <c r="AD79" s="128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48"/>
      <c r="AP79" s="148"/>
      <c r="AQ79" s="148"/>
      <c r="AR79" s="148"/>
      <c r="AS79" s="80"/>
      <c r="AT79" s="119"/>
      <c r="AU79" s="119"/>
      <c r="AV79" s="119"/>
      <c r="AW79" s="119"/>
      <c r="AX79" s="119"/>
      <c r="AY79" s="119"/>
      <c r="AZ79" s="119"/>
      <c r="BA79" s="119"/>
      <c r="BB79" s="119"/>
      <c r="BC79" s="119"/>
      <c r="BD79" s="149"/>
      <c r="BE79" s="1">
        <f t="shared" si="2"/>
        <v>0</v>
      </c>
    </row>
    <row r="80" spans="1:57" s="1" customFormat="1" ht="15" customHeight="1">
      <c r="A80" s="145" t="str">
        <f>IF(B80="","",COUNTA($B$8:B80))</f>
        <v/>
      </c>
      <c r="B80" s="9"/>
      <c r="C80" s="109"/>
      <c r="D80" s="109"/>
      <c r="E80" s="109"/>
      <c r="F80" s="109"/>
      <c r="G80" s="109"/>
      <c r="H80" s="109"/>
      <c r="I80" s="2"/>
      <c r="J80" s="111"/>
      <c r="K80" s="111"/>
      <c r="L80" s="111"/>
      <c r="M80" s="111"/>
      <c r="N80" s="111"/>
      <c r="O80" s="111"/>
      <c r="P80" s="111"/>
      <c r="Q80" s="7"/>
      <c r="R80" s="110"/>
      <c r="S80" s="111"/>
      <c r="T80" s="109"/>
      <c r="U80" s="6"/>
      <c r="V80" s="6"/>
      <c r="W80" s="6"/>
      <c r="X80" s="7"/>
      <c r="Y80" s="9"/>
      <c r="Z80" s="112"/>
      <c r="AA80" s="74"/>
      <c r="AB80" s="3"/>
      <c r="AC80" s="3"/>
      <c r="AD80" s="128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48"/>
      <c r="AP80" s="148"/>
      <c r="AQ80" s="148"/>
      <c r="AR80" s="148"/>
      <c r="AS80" s="80"/>
      <c r="AT80" s="119"/>
      <c r="AU80" s="119"/>
      <c r="AV80" s="119"/>
      <c r="AW80" s="119"/>
      <c r="AX80" s="119"/>
      <c r="AY80" s="119"/>
      <c r="AZ80" s="119"/>
      <c r="BA80" s="119"/>
      <c r="BB80" s="119"/>
      <c r="BC80" s="119"/>
      <c r="BD80" s="149"/>
      <c r="BE80" s="1">
        <f t="shared" si="2"/>
        <v>0</v>
      </c>
    </row>
    <row r="81" spans="1:57" s="1" customFormat="1" ht="15" customHeight="1">
      <c r="A81" s="145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2"/>
      <c r="J81" s="111"/>
      <c r="K81" s="111"/>
      <c r="L81" s="111"/>
      <c r="M81" s="111"/>
      <c r="N81" s="111"/>
      <c r="O81" s="111"/>
      <c r="P81" s="111"/>
      <c r="Q81" s="7"/>
      <c r="R81" s="110"/>
      <c r="S81" s="111"/>
      <c r="T81" s="109"/>
      <c r="U81" s="6"/>
      <c r="V81" s="6"/>
      <c r="W81" s="6"/>
      <c r="X81" s="7"/>
      <c r="Y81" s="9"/>
      <c r="Z81" s="112"/>
      <c r="AA81" s="74"/>
      <c r="AB81" s="3"/>
      <c r="AC81" s="3"/>
      <c r="AD81" s="128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48"/>
      <c r="AP81" s="148"/>
      <c r="AQ81" s="148"/>
      <c r="AR81" s="148"/>
      <c r="AS81" s="80"/>
      <c r="AT81" s="119"/>
      <c r="AU81" s="119"/>
      <c r="AV81" s="119"/>
      <c r="AW81" s="119"/>
      <c r="AX81" s="119"/>
      <c r="AY81" s="119"/>
      <c r="AZ81" s="119"/>
      <c r="BA81" s="119"/>
      <c r="BB81" s="119"/>
      <c r="BC81" s="119"/>
      <c r="BD81" s="149"/>
      <c r="BE81" s="1">
        <f t="shared" si="2"/>
        <v>0</v>
      </c>
    </row>
    <row r="82" spans="1:57" s="1" customFormat="1" ht="15" customHeight="1">
      <c r="A82" s="145" t="str">
        <f>IF(B82="","",COUNTA($B$8:B82))</f>
        <v/>
      </c>
      <c r="B82" s="9"/>
      <c r="C82" s="109"/>
      <c r="D82" s="109"/>
      <c r="E82" s="109"/>
      <c r="F82" s="109"/>
      <c r="G82" s="109"/>
      <c r="H82" s="109"/>
      <c r="I82" s="2"/>
      <c r="J82" s="111"/>
      <c r="K82" s="111"/>
      <c r="L82" s="111"/>
      <c r="M82" s="111"/>
      <c r="N82" s="111"/>
      <c r="O82" s="111"/>
      <c r="P82" s="111"/>
      <c r="Q82" s="7"/>
      <c r="R82" s="110"/>
      <c r="S82" s="111"/>
      <c r="T82" s="109"/>
      <c r="U82" s="6"/>
      <c r="V82" s="6"/>
      <c r="W82" s="6"/>
      <c r="X82" s="7"/>
      <c r="Y82" s="9"/>
      <c r="Z82" s="112"/>
      <c r="AA82" s="74"/>
      <c r="AB82" s="3"/>
      <c r="AC82" s="3"/>
      <c r="AD82" s="128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48"/>
      <c r="AP82" s="148"/>
      <c r="AQ82" s="148"/>
      <c r="AR82" s="148"/>
      <c r="AS82" s="80"/>
      <c r="AT82" s="119"/>
      <c r="AU82" s="119"/>
      <c r="AV82" s="119"/>
      <c r="AW82" s="119"/>
      <c r="AX82" s="119"/>
      <c r="AY82" s="119"/>
      <c r="AZ82" s="119"/>
      <c r="BA82" s="119"/>
      <c r="BB82" s="119"/>
      <c r="BC82" s="119"/>
      <c r="BD82" s="149"/>
      <c r="BE82" s="1">
        <f t="shared" si="2"/>
        <v>0</v>
      </c>
    </row>
    <row r="83" spans="1:57" s="1" customFormat="1" ht="15" customHeight="1">
      <c r="A83" s="145" t="str">
        <f>IF(B83="","",COUNTA($B$8:B83))</f>
        <v/>
      </c>
      <c r="B83" s="9"/>
      <c r="C83" s="109"/>
      <c r="D83" s="109"/>
      <c r="E83" s="109"/>
      <c r="F83" s="109"/>
      <c r="G83" s="109"/>
      <c r="H83" s="109"/>
      <c r="I83" s="2"/>
      <c r="J83" s="111"/>
      <c r="K83" s="111"/>
      <c r="L83" s="111"/>
      <c r="M83" s="111"/>
      <c r="N83" s="111"/>
      <c r="O83" s="111"/>
      <c r="P83" s="111"/>
      <c r="Q83" s="7"/>
      <c r="R83" s="110"/>
      <c r="S83" s="111"/>
      <c r="T83" s="109"/>
      <c r="U83" s="6"/>
      <c r="V83" s="6"/>
      <c r="W83" s="6"/>
      <c r="X83" s="7"/>
      <c r="Y83" s="9"/>
      <c r="Z83" s="112"/>
      <c r="AA83" s="74"/>
      <c r="AB83" s="3"/>
      <c r="AC83" s="3"/>
      <c r="AD83" s="128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48"/>
      <c r="AP83" s="148"/>
      <c r="AQ83" s="148"/>
      <c r="AR83" s="148"/>
      <c r="AS83" s="80"/>
      <c r="AT83" s="119"/>
      <c r="AU83" s="119"/>
      <c r="AV83" s="119"/>
      <c r="AW83" s="119"/>
      <c r="AX83" s="119"/>
      <c r="AY83" s="119"/>
      <c r="AZ83" s="119"/>
      <c r="BA83" s="119"/>
      <c r="BB83" s="119"/>
      <c r="BC83" s="119"/>
      <c r="BD83" s="149"/>
      <c r="BE83" s="1">
        <f t="shared" ref="BE83" si="3">IF(I83&lt;&gt;R83,1,0)</f>
        <v>0</v>
      </c>
    </row>
    <row r="84" spans="1:57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1:57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1:57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1:57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1:57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1:57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1:57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1:57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1:57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1:57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1:57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1:57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1:57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U4:AY4"/>
    <mergeCell ref="AZ4:BD4"/>
    <mergeCell ref="AU1:AY1"/>
    <mergeCell ref="AZ1:BD1"/>
    <mergeCell ref="AZ2:BD2"/>
    <mergeCell ref="AU3:AY3"/>
    <mergeCell ref="AZ3:BD3"/>
    <mergeCell ref="AD6:AD7"/>
    <mergeCell ref="AF6:AF7"/>
    <mergeCell ref="AG6:AG7"/>
    <mergeCell ref="AS6:BD7"/>
    <mergeCell ref="AE6:AE7"/>
    <mergeCell ref="AH6:AH7"/>
    <mergeCell ref="AI6:AR6"/>
    <mergeCell ref="R6:X7"/>
    <mergeCell ref="Y6:Z7"/>
    <mergeCell ref="AA6:AC7"/>
    <mergeCell ref="A6:A7"/>
    <mergeCell ref="B6:H7"/>
    <mergeCell ref="I6:Q7"/>
    <mergeCell ref="A1:H4"/>
    <mergeCell ref="I1:Q1"/>
    <mergeCell ref="R1:X1"/>
    <mergeCell ref="Y1:AO1"/>
    <mergeCell ref="AP1:AT1"/>
    <mergeCell ref="I2:Q4"/>
    <mergeCell ref="R2:X4"/>
    <mergeCell ref="Y2:AO3"/>
    <mergeCell ref="AP2:AT2"/>
    <mergeCell ref="AP3:AT3"/>
    <mergeCell ref="Y4:AO4"/>
    <mergeCell ref="AP4:AT4"/>
  </mergeCells>
  <phoneticPr fontId="7"/>
  <dataValidations count="3">
    <dataValidation imeMode="hiragana" allowBlank="1" showInputMessage="1" showErrorMessage="1" sqref="JO65578:JZ65580 TK65578:TV65580 ADG65578:ADR65580 ANC65578:ANN65580 AWY65578:AXJ65580 BGU65578:BHF65580 BQQ65578:BRB65580 CAM65578:CAX65580 CKI65578:CKT65580 CUE65578:CUP65580 DEA65578:DEL65580 DNW65578:DOH65580 DXS65578:DYD65580 EHO65578:EHZ65580 ERK65578:ERV65580 FBG65578:FBR65580 FLC65578:FLN65580 FUY65578:FVJ65580 GEU65578:GFF65580 GOQ65578:GPB65580 GYM65578:GYX65580 HII65578:HIT65580 HSE65578:HSP65580 ICA65578:ICL65580 ILW65578:IMH65580 IVS65578:IWD65580 JFO65578:JFZ65580 JPK65578:JPV65580 JZG65578:JZR65580 KJC65578:KJN65580 KSY65578:KTJ65580 LCU65578:LDF65580 LMQ65578:LNB65580 LWM65578:LWX65580 MGI65578:MGT65580 MQE65578:MQP65580 NAA65578:NAL65580 NJW65578:NKH65580 NTS65578:NUD65580 ODO65578:ODZ65580 ONK65578:ONV65580 OXG65578:OXR65580 PHC65578:PHN65580 PQY65578:PRJ65580 QAU65578:QBF65580 QKQ65578:QLB65580 QUM65578:QUX65580 REI65578:RET65580 ROE65578:ROP65580 RYA65578:RYL65580 SHW65578:SIH65580 SRS65578:SSD65580 TBO65578:TBZ65580 TLK65578:TLV65580 TVG65578:TVR65580 UFC65578:UFN65580 UOY65578:UPJ65580 UYU65578:UZF65580 VIQ65578:VJB65580 VSM65578:VSX65580 WCI65578:WCT65580 WME65578:WMP65580 WWA65578:WWL65580 JO131114:JZ131116 TK131114:TV131116 ADG131114:ADR131116 ANC131114:ANN131116 AWY131114:AXJ131116 BGU131114:BHF131116 BQQ131114:BRB131116 CAM131114:CAX131116 CKI131114:CKT131116 CUE131114:CUP131116 DEA131114:DEL131116 DNW131114:DOH131116 DXS131114:DYD131116 EHO131114:EHZ131116 ERK131114:ERV131116 FBG131114:FBR131116 FLC131114:FLN131116 FUY131114:FVJ131116 GEU131114:GFF131116 GOQ131114:GPB131116 GYM131114:GYX131116 HII131114:HIT131116 HSE131114:HSP131116 ICA131114:ICL131116 ILW131114:IMH131116 IVS131114:IWD131116 JFO131114:JFZ131116 JPK131114:JPV131116 JZG131114:JZR131116 KJC131114:KJN131116 KSY131114:KTJ131116 LCU131114:LDF131116 LMQ131114:LNB131116 LWM131114:LWX131116 MGI131114:MGT131116 MQE131114:MQP131116 NAA131114:NAL131116 NJW131114:NKH131116 NTS131114:NUD131116 ODO131114:ODZ131116 ONK131114:ONV131116 OXG131114:OXR131116 PHC131114:PHN131116 PQY131114:PRJ131116 QAU131114:QBF131116 QKQ131114:QLB131116 QUM131114:QUX131116 REI131114:RET131116 ROE131114:ROP131116 RYA131114:RYL131116 SHW131114:SIH131116 SRS131114:SSD131116 TBO131114:TBZ131116 TLK131114:TLV131116 TVG131114:TVR131116 UFC131114:UFN131116 UOY131114:UPJ131116 UYU131114:UZF131116 VIQ131114:VJB131116 VSM131114:VSX131116 WCI131114:WCT131116 WME131114:WMP131116 WWA131114:WWL131116 JO196650:JZ196652 TK196650:TV196652 ADG196650:ADR196652 ANC196650:ANN196652 AWY196650:AXJ196652 BGU196650:BHF196652 BQQ196650:BRB196652 CAM196650:CAX196652 CKI196650:CKT196652 CUE196650:CUP196652 DEA196650:DEL196652 DNW196650:DOH196652 DXS196650:DYD196652 EHO196650:EHZ196652 ERK196650:ERV196652 FBG196650:FBR196652 FLC196650:FLN196652 FUY196650:FVJ196652 GEU196650:GFF196652 GOQ196650:GPB196652 GYM196650:GYX196652 HII196650:HIT196652 HSE196650:HSP196652 ICA196650:ICL196652 ILW196650:IMH196652 IVS196650:IWD196652 JFO196650:JFZ196652 JPK196650:JPV196652 JZG196650:JZR196652 KJC196650:KJN196652 KSY196650:KTJ196652 LCU196650:LDF196652 LMQ196650:LNB196652 LWM196650:LWX196652 MGI196650:MGT196652 MQE196650:MQP196652 NAA196650:NAL196652 NJW196650:NKH196652 NTS196650:NUD196652 ODO196650:ODZ196652 ONK196650:ONV196652 OXG196650:OXR196652 PHC196650:PHN196652 PQY196650:PRJ196652 QAU196650:QBF196652 QKQ196650:QLB196652 QUM196650:QUX196652 REI196650:RET196652 ROE196650:ROP196652 RYA196650:RYL196652 SHW196650:SIH196652 SRS196650:SSD196652 TBO196650:TBZ196652 TLK196650:TLV196652 TVG196650:TVR196652 UFC196650:UFN196652 UOY196650:UPJ196652 UYU196650:UZF196652 VIQ196650:VJB196652 VSM196650:VSX196652 WCI196650:WCT196652 WME196650:WMP196652 WWA196650:WWL196652 JO262186:JZ262188 TK262186:TV262188 ADG262186:ADR262188 ANC262186:ANN262188 AWY262186:AXJ262188 BGU262186:BHF262188 BQQ262186:BRB262188 CAM262186:CAX262188 CKI262186:CKT262188 CUE262186:CUP262188 DEA262186:DEL262188 DNW262186:DOH262188 DXS262186:DYD262188 EHO262186:EHZ262188 ERK262186:ERV262188 FBG262186:FBR262188 FLC262186:FLN262188 FUY262186:FVJ262188 GEU262186:GFF262188 GOQ262186:GPB262188 GYM262186:GYX262188 HII262186:HIT262188 HSE262186:HSP262188 ICA262186:ICL262188 ILW262186:IMH262188 IVS262186:IWD262188 JFO262186:JFZ262188 JPK262186:JPV262188 JZG262186:JZR262188 KJC262186:KJN262188 KSY262186:KTJ262188 LCU262186:LDF262188 LMQ262186:LNB262188 LWM262186:LWX262188 MGI262186:MGT262188 MQE262186:MQP262188 NAA262186:NAL262188 NJW262186:NKH262188 NTS262186:NUD262188 ODO262186:ODZ262188 ONK262186:ONV262188 OXG262186:OXR262188 PHC262186:PHN262188 PQY262186:PRJ262188 QAU262186:QBF262188 QKQ262186:QLB262188 QUM262186:QUX262188 REI262186:RET262188 ROE262186:ROP262188 RYA262186:RYL262188 SHW262186:SIH262188 SRS262186:SSD262188 TBO262186:TBZ262188 TLK262186:TLV262188 TVG262186:TVR262188 UFC262186:UFN262188 UOY262186:UPJ262188 UYU262186:UZF262188 VIQ262186:VJB262188 VSM262186:VSX262188 WCI262186:WCT262188 WME262186:WMP262188 WWA262186:WWL262188 JO327722:JZ327724 TK327722:TV327724 ADG327722:ADR327724 ANC327722:ANN327724 AWY327722:AXJ327724 BGU327722:BHF327724 BQQ327722:BRB327724 CAM327722:CAX327724 CKI327722:CKT327724 CUE327722:CUP327724 DEA327722:DEL327724 DNW327722:DOH327724 DXS327722:DYD327724 EHO327722:EHZ327724 ERK327722:ERV327724 FBG327722:FBR327724 FLC327722:FLN327724 FUY327722:FVJ327724 GEU327722:GFF327724 GOQ327722:GPB327724 GYM327722:GYX327724 HII327722:HIT327724 HSE327722:HSP327724 ICA327722:ICL327724 ILW327722:IMH327724 IVS327722:IWD327724 JFO327722:JFZ327724 JPK327722:JPV327724 JZG327722:JZR327724 KJC327722:KJN327724 KSY327722:KTJ327724 LCU327722:LDF327724 LMQ327722:LNB327724 LWM327722:LWX327724 MGI327722:MGT327724 MQE327722:MQP327724 NAA327722:NAL327724 NJW327722:NKH327724 NTS327722:NUD327724 ODO327722:ODZ327724 ONK327722:ONV327724 OXG327722:OXR327724 PHC327722:PHN327724 PQY327722:PRJ327724 QAU327722:QBF327724 QKQ327722:QLB327724 QUM327722:QUX327724 REI327722:RET327724 ROE327722:ROP327724 RYA327722:RYL327724 SHW327722:SIH327724 SRS327722:SSD327724 TBO327722:TBZ327724 TLK327722:TLV327724 TVG327722:TVR327724 UFC327722:UFN327724 UOY327722:UPJ327724 UYU327722:UZF327724 VIQ327722:VJB327724 VSM327722:VSX327724 WCI327722:WCT327724 WME327722:WMP327724 WWA327722:WWL327724 JO393258:JZ393260 TK393258:TV393260 ADG393258:ADR393260 ANC393258:ANN393260 AWY393258:AXJ393260 BGU393258:BHF393260 BQQ393258:BRB393260 CAM393258:CAX393260 CKI393258:CKT393260 CUE393258:CUP393260 DEA393258:DEL393260 DNW393258:DOH393260 DXS393258:DYD393260 EHO393258:EHZ393260 ERK393258:ERV393260 FBG393258:FBR393260 FLC393258:FLN393260 FUY393258:FVJ393260 GEU393258:GFF393260 GOQ393258:GPB393260 GYM393258:GYX393260 HII393258:HIT393260 HSE393258:HSP393260 ICA393258:ICL393260 ILW393258:IMH393260 IVS393258:IWD393260 JFO393258:JFZ393260 JPK393258:JPV393260 JZG393258:JZR393260 KJC393258:KJN393260 KSY393258:KTJ393260 LCU393258:LDF393260 LMQ393258:LNB393260 LWM393258:LWX393260 MGI393258:MGT393260 MQE393258:MQP393260 NAA393258:NAL393260 NJW393258:NKH393260 NTS393258:NUD393260 ODO393258:ODZ393260 ONK393258:ONV393260 OXG393258:OXR393260 PHC393258:PHN393260 PQY393258:PRJ393260 QAU393258:QBF393260 QKQ393258:QLB393260 QUM393258:QUX393260 REI393258:RET393260 ROE393258:ROP393260 RYA393258:RYL393260 SHW393258:SIH393260 SRS393258:SSD393260 TBO393258:TBZ393260 TLK393258:TLV393260 TVG393258:TVR393260 UFC393258:UFN393260 UOY393258:UPJ393260 UYU393258:UZF393260 VIQ393258:VJB393260 VSM393258:VSX393260 WCI393258:WCT393260 WME393258:WMP393260 WWA393258:WWL393260 JO458794:JZ458796 TK458794:TV458796 ADG458794:ADR458796 ANC458794:ANN458796 AWY458794:AXJ458796 BGU458794:BHF458796 BQQ458794:BRB458796 CAM458794:CAX458796 CKI458794:CKT458796 CUE458794:CUP458796 DEA458794:DEL458796 DNW458794:DOH458796 DXS458794:DYD458796 EHO458794:EHZ458796 ERK458794:ERV458796 FBG458794:FBR458796 FLC458794:FLN458796 FUY458794:FVJ458796 GEU458794:GFF458796 GOQ458794:GPB458796 GYM458794:GYX458796 HII458794:HIT458796 HSE458794:HSP458796 ICA458794:ICL458796 ILW458794:IMH458796 IVS458794:IWD458796 JFO458794:JFZ458796 JPK458794:JPV458796 JZG458794:JZR458796 KJC458794:KJN458796 KSY458794:KTJ458796 LCU458794:LDF458796 LMQ458794:LNB458796 LWM458794:LWX458796 MGI458794:MGT458796 MQE458794:MQP458796 NAA458794:NAL458796 NJW458794:NKH458796 NTS458794:NUD458796 ODO458794:ODZ458796 ONK458794:ONV458796 OXG458794:OXR458796 PHC458794:PHN458796 PQY458794:PRJ458796 QAU458794:QBF458796 QKQ458794:QLB458796 QUM458794:QUX458796 REI458794:RET458796 ROE458794:ROP458796 RYA458794:RYL458796 SHW458794:SIH458796 SRS458794:SSD458796 TBO458794:TBZ458796 TLK458794:TLV458796 TVG458794:TVR458796 UFC458794:UFN458796 UOY458794:UPJ458796 UYU458794:UZF458796 VIQ458794:VJB458796 VSM458794:VSX458796 WCI458794:WCT458796 WME458794:WMP458796 WWA458794:WWL458796 JO524330:JZ524332 TK524330:TV524332 ADG524330:ADR524332 ANC524330:ANN524332 AWY524330:AXJ524332 BGU524330:BHF524332 BQQ524330:BRB524332 CAM524330:CAX524332 CKI524330:CKT524332 CUE524330:CUP524332 DEA524330:DEL524332 DNW524330:DOH524332 DXS524330:DYD524332 EHO524330:EHZ524332 ERK524330:ERV524332 FBG524330:FBR524332 FLC524330:FLN524332 FUY524330:FVJ524332 GEU524330:GFF524332 GOQ524330:GPB524332 GYM524330:GYX524332 HII524330:HIT524332 HSE524330:HSP524332 ICA524330:ICL524332 ILW524330:IMH524332 IVS524330:IWD524332 JFO524330:JFZ524332 JPK524330:JPV524332 JZG524330:JZR524332 KJC524330:KJN524332 KSY524330:KTJ524332 LCU524330:LDF524332 LMQ524330:LNB524332 LWM524330:LWX524332 MGI524330:MGT524332 MQE524330:MQP524332 NAA524330:NAL524332 NJW524330:NKH524332 NTS524330:NUD524332 ODO524330:ODZ524332 ONK524330:ONV524332 OXG524330:OXR524332 PHC524330:PHN524332 PQY524330:PRJ524332 QAU524330:QBF524332 QKQ524330:QLB524332 QUM524330:QUX524332 REI524330:RET524332 ROE524330:ROP524332 RYA524330:RYL524332 SHW524330:SIH524332 SRS524330:SSD524332 TBO524330:TBZ524332 TLK524330:TLV524332 TVG524330:TVR524332 UFC524330:UFN524332 UOY524330:UPJ524332 UYU524330:UZF524332 VIQ524330:VJB524332 VSM524330:VSX524332 WCI524330:WCT524332 WME524330:WMP524332 WWA524330:WWL524332 JO589866:JZ589868 TK589866:TV589868 ADG589866:ADR589868 ANC589866:ANN589868 AWY589866:AXJ589868 BGU589866:BHF589868 BQQ589866:BRB589868 CAM589866:CAX589868 CKI589866:CKT589868 CUE589866:CUP589868 DEA589866:DEL589868 DNW589866:DOH589868 DXS589866:DYD589868 EHO589866:EHZ589868 ERK589866:ERV589868 FBG589866:FBR589868 FLC589866:FLN589868 FUY589866:FVJ589868 GEU589866:GFF589868 GOQ589866:GPB589868 GYM589866:GYX589868 HII589866:HIT589868 HSE589866:HSP589868 ICA589866:ICL589868 ILW589866:IMH589868 IVS589866:IWD589868 JFO589866:JFZ589868 JPK589866:JPV589868 JZG589866:JZR589868 KJC589866:KJN589868 KSY589866:KTJ589868 LCU589866:LDF589868 LMQ589866:LNB589868 LWM589866:LWX589868 MGI589866:MGT589868 MQE589866:MQP589868 NAA589866:NAL589868 NJW589866:NKH589868 NTS589866:NUD589868 ODO589866:ODZ589868 ONK589866:ONV589868 OXG589866:OXR589868 PHC589866:PHN589868 PQY589866:PRJ589868 QAU589866:QBF589868 QKQ589866:QLB589868 QUM589866:QUX589868 REI589866:RET589868 ROE589866:ROP589868 RYA589866:RYL589868 SHW589866:SIH589868 SRS589866:SSD589868 TBO589866:TBZ589868 TLK589866:TLV589868 TVG589866:TVR589868 UFC589866:UFN589868 UOY589866:UPJ589868 UYU589866:UZF589868 VIQ589866:VJB589868 VSM589866:VSX589868 WCI589866:WCT589868 WME589866:WMP589868 WWA589866:WWL589868 JO655402:JZ655404 TK655402:TV655404 ADG655402:ADR655404 ANC655402:ANN655404 AWY655402:AXJ655404 BGU655402:BHF655404 BQQ655402:BRB655404 CAM655402:CAX655404 CKI655402:CKT655404 CUE655402:CUP655404 DEA655402:DEL655404 DNW655402:DOH655404 DXS655402:DYD655404 EHO655402:EHZ655404 ERK655402:ERV655404 FBG655402:FBR655404 FLC655402:FLN655404 FUY655402:FVJ655404 GEU655402:GFF655404 GOQ655402:GPB655404 GYM655402:GYX655404 HII655402:HIT655404 HSE655402:HSP655404 ICA655402:ICL655404 ILW655402:IMH655404 IVS655402:IWD655404 JFO655402:JFZ655404 JPK655402:JPV655404 JZG655402:JZR655404 KJC655402:KJN655404 KSY655402:KTJ655404 LCU655402:LDF655404 LMQ655402:LNB655404 LWM655402:LWX655404 MGI655402:MGT655404 MQE655402:MQP655404 NAA655402:NAL655404 NJW655402:NKH655404 NTS655402:NUD655404 ODO655402:ODZ655404 ONK655402:ONV655404 OXG655402:OXR655404 PHC655402:PHN655404 PQY655402:PRJ655404 QAU655402:QBF655404 QKQ655402:QLB655404 QUM655402:QUX655404 REI655402:RET655404 ROE655402:ROP655404 RYA655402:RYL655404 SHW655402:SIH655404 SRS655402:SSD655404 TBO655402:TBZ655404 TLK655402:TLV655404 TVG655402:TVR655404 UFC655402:UFN655404 UOY655402:UPJ655404 UYU655402:UZF655404 VIQ655402:VJB655404 VSM655402:VSX655404 WCI655402:WCT655404 WME655402:WMP655404 WWA655402:WWL655404 JO720938:JZ720940 TK720938:TV720940 ADG720938:ADR720940 ANC720938:ANN720940 AWY720938:AXJ720940 BGU720938:BHF720940 BQQ720938:BRB720940 CAM720938:CAX720940 CKI720938:CKT720940 CUE720938:CUP720940 DEA720938:DEL720940 DNW720938:DOH720940 DXS720938:DYD720940 EHO720938:EHZ720940 ERK720938:ERV720940 FBG720938:FBR720940 FLC720938:FLN720940 FUY720938:FVJ720940 GEU720938:GFF720940 GOQ720938:GPB720940 GYM720938:GYX720940 HII720938:HIT720940 HSE720938:HSP720940 ICA720938:ICL720940 ILW720938:IMH720940 IVS720938:IWD720940 JFO720938:JFZ720940 JPK720938:JPV720940 JZG720938:JZR720940 KJC720938:KJN720940 KSY720938:KTJ720940 LCU720938:LDF720940 LMQ720938:LNB720940 LWM720938:LWX720940 MGI720938:MGT720940 MQE720938:MQP720940 NAA720938:NAL720940 NJW720938:NKH720940 NTS720938:NUD720940 ODO720938:ODZ720940 ONK720938:ONV720940 OXG720938:OXR720940 PHC720938:PHN720940 PQY720938:PRJ720940 QAU720938:QBF720940 QKQ720938:QLB720940 QUM720938:QUX720940 REI720938:RET720940 ROE720938:ROP720940 RYA720938:RYL720940 SHW720938:SIH720940 SRS720938:SSD720940 TBO720938:TBZ720940 TLK720938:TLV720940 TVG720938:TVR720940 UFC720938:UFN720940 UOY720938:UPJ720940 UYU720938:UZF720940 VIQ720938:VJB720940 VSM720938:VSX720940 WCI720938:WCT720940 WME720938:WMP720940 WWA720938:WWL720940 JO786474:JZ786476 TK786474:TV786476 ADG786474:ADR786476 ANC786474:ANN786476 AWY786474:AXJ786476 BGU786474:BHF786476 BQQ786474:BRB786476 CAM786474:CAX786476 CKI786474:CKT786476 CUE786474:CUP786476 DEA786474:DEL786476 DNW786474:DOH786476 DXS786474:DYD786476 EHO786474:EHZ786476 ERK786474:ERV786476 FBG786474:FBR786476 FLC786474:FLN786476 FUY786474:FVJ786476 GEU786474:GFF786476 GOQ786474:GPB786476 GYM786474:GYX786476 HII786474:HIT786476 HSE786474:HSP786476 ICA786474:ICL786476 ILW786474:IMH786476 IVS786474:IWD786476 JFO786474:JFZ786476 JPK786474:JPV786476 JZG786474:JZR786476 KJC786474:KJN786476 KSY786474:KTJ786476 LCU786474:LDF786476 LMQ786474:LNB786476 LWM786474:LWX786476 MGI786474:MGT786476 MQE786474:MQP786476 NAA786474:NAL786476 NJW786474:NKH786476 NTS786474:NUD786476 ODO786474:ODZ786476 ONK786474:ONV786476 OXG786474:OXR786476 PHC786474:PHN786476 PQY786474:PRJ786476 QAU786474:QBF786476 QKQ786474:QLB786476 QUM786474:QUX786476 REI786474:RET786476 ROE786474:ROP786476 RYA786474:RYL786476 SHW786474:SIH786476 SRS786474:SSD786476 TBO786474:TBZ786476 TLK786474:TLV786476 TVG786474:TVR786476 UFC786474:UFN786476 UOY786474:UPJ786476 UYU786474:UZF786476 VIQ786474:VJB786476 VSM786474:VSX786476 WCI786474:WCT786476 WME786474:WMP786476 WWA786474:WWL786476 JO852010:JZ852012 TK852010:TV852012 ADG852010:ADR852012 ANC852010:ANN852012 AWY852010:AXJ852012 BGU852010:BHF852012 BQQ852010:BRB852012 CAM852010:CAX852012 CKI852010:CKT852012 CUE852010:CUP852012 DEA852010:DEL852012 DNW852010:DOH852012 DXS852010:DYD852012 EHO852010:EHZ852012 ERK852010:ERV852012 FBG852010:FBR852012 FLC852010:FLN852012 FUY852010:FVJ852012 GEU852010:GFF852012 GOQ852010:GPB852012 GYM852010:GYX852012 HII852010:HIT852012 HSE852010:HSP852012 ICA852010:ICL852012 ILW852010:IMH852012 IVS852010:IWD852012 JFO852010:JFZ852012 JPK852010:JPV852012 JZG852010:JZR852012 KJC852010:KJN852012 KSY852010:KTJ852012 LCU852010:LDF852012 LMQ852010:LNB852012 LWM852010:LWX852012 MGI852010:MGT852012 MQE852010:MQP852012 NAA852010:NAL852012 NJW852010:NKH852012 NTS852010:NUD852012 ODO852010:ODZ852012 ONK852010:ONV852012 OXG852010:OXR852012 PHC852010:PHN852012 PQY852010:PRJ852012 QAU852010:QBF852012 QKQ852010:QLB852012 QUM852010:QUX852012 REI852010:RET852012 ROE852010:ROP852012 RYA852010:RYL852012 SHW852010:SIH852012 SRS852010:SSD852012 TBO852010:TBZ852012 TLK852010:TLV852012 TVG852010:TVR852012 UFC852010:UFN852012 UOY852010:UPJ852012 UYU852010:UZF852012 VIQ852010:VJB852012 VSM852010:VSX852012 WCI852010:WCT852012 WME852010:WMP852012 WWA852010:WWL852012 JO917546:JZ917548 TK917546:TV917548 ADG917546:ADR917548 ANC917546:ANN917548 AWY917546:AXJ917548 BGU917546:BHF917548 BQQ917546:BRB917548 CAM917546:CAX917548 CKI917546:CKT917548 CUE917546:CUP917548 DEA917546:DEL917548 DNW917546:DOH917548 DXS917546:DYD917548 EHO917546:EHZ917548 ERK917546:ERV917548 FBG917546:FBR917548 FLC917546:FLN917548 FUY917546:FVJ917548 GEU917546:GFF917548 GOQ917546:GPB917548 GYM917546:GYX917548 HII917546:HIT917548 HSE917546:HSP917548 ICA917546:ICL917548 ILW917546:IMH917548 IVS917546:IWD917548 JFO917546:JFZ917548 JPK917546:JPV917548 JZG917546:JZR917548 KJC917546:KJN917548 KSY917546:KTJ917548 LCU917546:LDF917548 LMQ917546:LNB917548 LWM917546:LWX917548 MGI917546:MGT917548 MQE917546:MQP917548 NAA917546:NAL917548 NJW917546:NKH917548 NTS917546:NUD917548 ODO917546:ODZ917548 ONK917546:ONV917548 OXG917546:OXR917548 PHC917546:PHN917548 PQY917546:PRJ917548 QAU917546:QBF917548 QKQ917546:QLB917548 QUM917546:QUX917548 REI917546:RET917548 ROE917546:ROP917548 RYA917546:RYL917548 SHW917546:SIH917548 SRS917546:SSD917548 TBO917546:TBZ917548 TLK917546:TLV917548 TVG917546:TVR917548 UFC917546:UFN917548 UOY917546:UPJ917548 UYU917546:UZF917548 VIQ917546:VJB917548 VSM917546:VSX917548 WCI917546:WCT917548 WME917546:WMP917548 WWA917546:WWL917548 JO983082:JZ983084 TK983082:TV983084 ADG983082:ADR983084 ANC983082:ANN983084 AWY983082:AXJ983084 BGU983082:BHF983084 BQQ983082:BRB983084 CAM983082:CAX983084 CKI983082:CKT983084 CUE983082:CUP983084 DEA983082:DEL983084 DNW983082:DOH983084 DXS983082:DYD983084 EHO983082:EHZ983084 ERK983082:ERV983084 FBG983082:FBR983084 FLC983082:FLN983084 FUY983082:FVJ983084 GEU983082:GFF983084 GOQ983082:GPB983084 GYM983082:GYX983084 HII983082:HIT983084 HSE983082:HSP983084 ICA983082:ICL983084 ILW983082:IMH983084 IVS983082:IWD983084 JFO983082:JFZ983084 JPK983082:JPV983084 JZG983082:JZR983084 KJC983082:KJN983084 KSY983082:KTJ983084 LCU983082:LDF983084 LMQ983082:LNB983084 LWM983082:LWX983084 MGI983082:MGT983084 MQE983082:MQP983084 NAA983082:NAL983084 NJW983082:NKH983084 NTS983082:NUD983084 ODO983082:ODZ983084 ONK983082:ONV983084 OXG983082:OXR983084 PHC983082:PHN983084 PQY983082:PRJ983084 QAU983082:QBF983084 QKQ983082:QLB983084 QUM983082:QUX983084 REI983082:RET983084 ROE983082:ROP983084 RYA983082:RYL983084 SHW983082:SIH983084 SRS983082:SSD983084 TBO983082:TBZ983084 TLK983082:TLV983084 TVG983082:TVR983084 UFC983082:UFN983084 UOY983082:UPJ983084 UYU983082:UZF983084 VIQ983082:VJB983084 VSM983082:VSX983084 WCI983082:WCT983084 WME983082:WMP983084 WWA983082:WWL983084 Z65578:AJ65580 Z983082:AJ983084 Z917546:AJ917548 Z852010:AJ852012 Z786474:AJ786476 Z720938:AJ720940 Z655402:AJ655404 Z589866:AJ589868 Z524330:AJ524332 Z458794:AJ458796 Z393258:AJ393260 Z327722:AJ327724 Z262186:AJ262188 Z196650:AJ196652 Z131114:AJ13111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B00-000000000000}"/>
    <dataValidation type="list" allowBlank="1" showInputMessage="1" showErrorMessage="1" sqref="Y8:Z83" xr:uid="{00000000-0002-0000-0B00-000001000000}">
      <formula1>"文字,数値,日付,時間"</formula1>
    </dataValidation>
    <dataValidation type="list" allowBlank="1" showInputMessage="1" showErrorMessage="1" sqref="AA8:AC83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/>
  <dimension ref="A1:BE289"/>
  <sheetViews>
    <sheetView showGridLines="0" zoomScaleNormal="100" zoomScaleSheetLayoutView="100" workbookViewId="0">
      <selection activeCell="AD17" sqref="AD17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5" t="s">
        <v>313</v>
      </c>
      <c r="C9" s="109"/>
      <c r="D9" s="109"/>
      <c r="E9" s="109"/>
      <c r="F9" s="109"/>
      <c r="G9" s="109"/>
      <c r="H9" s="109"/>
      <c r="I9" s="110" t="s">
        <v>314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4</v>
      </c>
      <c r="AE9" s="114" t="s">
        <v>241</v>
      </c>
      <c r="AF9" s="115" t="s">
        <v>373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9" si="0">IF(I9&lt;&gt;R9,1,0)</f>
        <v>0</v>
      </c>
    </row>
    <row r="10" spans="1:57" s="1" customFormat="1" ht="15" customHeight="1">
      <c r="A10" s="145">
        <f>IF(B10="","",COUNTA($B$8:B10))</f>
        <v>3</v>
      </c>
      <c r="B10" s="9" t="s">
        <v>556</v>
      </c>
      <c r="C10" s="109"/>
      <c r="D10" s="109"/>
      <c r="E10" s="109"/>
      <c r="F10" s="109"/>
      <c r="G10" s="109"/>
      <c r="H10" s="109"/>
      <c r="I10" s="110" t="s">
        <v>557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busho_nm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30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163" t="s">
        <v>164</v>
      </c>
      <c r="C11" s="164"/>
      <c r="D11" s="164"/>
      <c r="E11" s="164"/>
      <c r="F11" s="164"/>
      <c r="G11" s="164"/>
      <c r="H11" s="164"/>
      <c r="I11" s="110" t="s">
        <v>558</v>
      </c>
      <c r="J11" s="120"/>
      <c r="K11" s="120"/>
      <c r="L11" s="120"/>
      <c r="M11" s="120"/>
      <c r="N11" s="120"/>
      <c r="O11" s="120"/>
      <c r="P11" s="120"/>
      <c r="Q11" s="120"/>
      <c r="R11" s="110" t="s">
        <v>558</v>
      </c>
      <c r="S11" s="120"/>
      <c r="T11" s="6"/>
      <c r="U11" s="6"/>
      <c r="V11" s="6"/>
      <c r="W11" s="6"/>
      <c r="X11" s="6"/>
      <c r="Y11" s="9" t="s">
        <v>252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ref="BE11:BE15" si="1">IF(I11&lt;&gt;R11,1,0)</f>
        <v>0</v>
      </c>
    </row>
    <row r="12" spans="1:57" s="1" customFormat="1" ht="15" customHeight="1">
      <c r="A12" s="145">
        <f>IF(B12="","",COUNTA($B$8:B12))</f>
        <v>5</v>
      </c>
      <c r="B12" s="163" t="s">
        <v>167</v>
      </c>
      <c r="C12" s="164"/>
      <c r="D12" s="164"/>
      <c r="E12" s="164"/>
      <c r="F12" s="164"/>
      <c r="G12" s="164"/>
      <c r="H12" s="164"/>
      <c r="I12" s="110" t="s">
        <v>495</v>
      </c>
      <c r="J12" s="111"/>
      <c r="K12" s="111"/>
      <c r="L12" s="111"/>
      <c r="M12" s="111"/>
      <c r="N12" s="111"/>
      <c r="O12" s="111"/>
      <c r="P12" s="111"/>
      <c r="Q12" s="134"/>
      <c r="R12" s="110" t="str">
        <f>VLOOKUP(B12,'項目一覧 (2)'!A:B,2,FALSE)</f>
        <v>post_no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13">
        <v>8</v>
      </c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48"/>
      <c r="AP12" s="148"/>
      <c r="AQ12" s="148"/>
      <c r="AR12" s="148"/>
      <c r="AS12" s="80" t="s">
        <v>559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1"/>
        <v>0</v>
      </c>
    </row>
    <row r="13" spans="1:57" s="1" customFormat="1" ht="15" customHeight="1">
      <c r="A13" s="145">
        <f>IF(B13="","",COUNTA($B$8:B13))</f>
        <v>6</v>
      </c>
      <c r="B13" s="163" t="s">
        <v>168</v>
      </c>
      <c r="C13" s="164"/>
      <c r="D13" s="164"/>
      <c r="E13" s="164"/>
      <c r="F13" s="164"/>
      <c r="G13" s="164"/>
      <c r="H13" s="164"/>
      <c r="I13" s="110" t="s">
        <v>496</v>
      </c>
      <c r="J13" s="111"/>
      <c r="K13" s="111"/>
      <c r="L13" s="111"/>
      <c r="M13" s="111"/>
      <c r="N13" s="111"/>
      <c r="O13" s="111"/>
      <c r="P13" s="111"/>
      <c r="Q13" s="134"/>
      <c r="R13" s="110" t="str">
        <f>VLOOKUP(B13,'項目一覧 (2)'!A:B,2,FALSE)</f>
        <v>address</v>
      </c>
      <c r="S13" s="111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13">
        <v>60</v>
      </c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48"/>
      <c r="AP13" s="148"/>
      <c r="AQ13" s="148"/>
      <c r="AR13" s="148"/>
      <c r="AS13" s="80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1"/>
        <v>0</v>
      </c>
    </row>
    <row r="14" spans="1:57" s="1" customFormat="1" ht="15" customHeight="1">
      <c r="A14" s="145">
        <f>IF(B14="","",COUNTA($B$8:B14))</f>
        <v>7</v>
      </c>
      <c r="B14" s="163" t="s">
        <v>169</v>
      </c>
      <c r="C14" s="164"/>
      <c r="D14" s="164"/>
      <c r="E14" s="164"/>
      <c r="F14" s="164"/>
      <c r="G14" s="164"/>
      <c r="H14" s="164"/>
      <c r="I14" s="110" t="s">
        <v>498</v>
      </c>
      <c r="J14" s="111"/>
      <c r="K14" s="111"/>
      <c r="L14" s="111"/>
      <c r="M14" s="111"/>
      <c r="N14" s="111"/>
      <c r="O14" s="111"/>
      <c r="P14" s="111"/>
      <c r="Q14" s="134"/>
      <c r="R14" s="110" t="s">
        <v>498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13">
        <v>20</v>
      </c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48"/>
      <c r="AP14" s="148"/>
      <c r="AQ14" s="148"/>
      <c r="AR14" s="148"/>
      <c r="AS14" s="80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1"/>
        <v>0</v>
      </c>
    </row>
    <row r="15" spans="1:57" s="1" customFormat="1" ht="15" customHeight="1">
      <c r="A15" s="145">
        <f>IF(B15="","",COUNTA($B$8:B15))</f>
        <v>8</v>
      </c>
      <c r="B15" s="163" t="s">
        <v>170</v>
      </c>
      <c r="C15" s="164"/>
      <c r="D15" s="164"/>
      <c r="E15" s="164"/>
      <c r="F15" s="164"/>
      <c r="G15" s="164"/>
      <c r="H15" s="164"/>
      <c r="I15" s="110" t="s">
        <v>499</v>
      </c>
      <c r="J15" s="111"/>
      <c r="K15" s="111"/>
      <c r="L15" s="111"/>
      <c r="M15" s="111"/>
      <c r="N15" s="111"/>
      <c r="O15" s="111"/>
      <c r="P15" s="111"/>
      <c r="Q15" s="134"/>
      <c r="R15" s="110" t="str">
        <f>VLOOKUP(B15,'項目一覧 (2)'!A:B,2,FALSE)</f>
        <v>fax_no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13">
        <v>14</v>
      </c>
      <c r="AE15" s="114"/>
      <c r="AF15" s="114"/>
      <c r="AG15" s="114"/>
      <c r="AH15" s="114" t="s">
        <v>241</v>
      </c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1"/>
        <v>0</v>
      </c>
    </row>
    <row r="16" spans="1:57" s="1" customFormat="1" ht="15" customHeight="1">
      <c r="A16" s="145">
        <f>IF(B16="","",COUNTA($B$8:B16))</f>
        <v>9</v>
      </c>
      <c r="B16" s="9" t="s">
        <v>286</v>
      </c>
      <c r="C16" s="109"/>
      <c r="D16" s="109"/>
      <c r="E16" s="109"/>
      <c r="F16" s="109"/>
      <c r="G16" s="109"/>
      <c r="H16" s="109"/>
      <c r="I16" s="110" t="s">
        <v>287</v>
      </c>
      <c r="J16" s="120"/>
      <c r="K16" s="120"/>
      <c r="L16" s="120"/>
      <c r="M16" s="120"/>
      <c r="N16" s="120"/>
      <c r="O16" s="120"/>
      <c r="P16" s="120"/>
      <c r="Q16" s="120"/>
      <c r="R16" s="110" t="str">
        <f>VLOOKUP(B16,'項目一覧 (2)'!A:B,2,FALSE)</f>
        <v>delete_flg</v>
      </c>
      <c r="S16" s="120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13">
        <v>1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 t="s">
        <v>288</v>
      </c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289</v>
      </c>
      <c r="C17" s="109"/>
      <c r="D17" s="109"/>
      <c r="E17" s="109"/>
      <c r="F17" s="109"/>
      <c r="G17" s="109"/>
      <c r="H17" s="109"/>
      <c r="I17" s="110" t="s">
        <v>290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insert_user_cd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10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291</v>
      </c>
      <c r="C18" s="109"/>
      <c r="D18" s="109"/>
      <c r="E18" s="109"/>
      <c r="F18" s="109"/>
      <c r="G18" s="109"/>
      <c r="H18" s="109"/>
      <c r="I18" s="110" t="s">
        <v>292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insert_user_nm</v>
      </c>
      <c r="S18" s="109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47">
        <v>30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293</v>
      </c>
      <c r="C19" s="109"/>
      <c r="D19" s="109"/>
      <c r="E19" s="109"/>
      <c r="F19" s="109"/>
      <c r="G19" s="109"/>
      <c r="H19" s="109"/>
      <c r="I19" s="110" t="s">
        <v>294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9" t="s">
        <v>295</v>
      </c>
      <c r="Z19" s="112"/>
      <c r="AA19" s="74" t="s">
        <v>296</v>
      </c>
      <c r="AB19" s="3"/>
      <c r="AC19" s="4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>
        <f>IF(B20="","",COUNTA($B$8:B20))</f>
        <v>13</v>
      </c>
      <c r="B20" s="9" t="s">
        <v>297</v>
      </c>
      <c r="C20" s="109"/>
      <c r="D20" s="109"/>
      <c r="E20" s="109"/>
      <c r="F20" s="109"/>
      <c r="G20" s="109"/>
      <c r="H20" s="109"/>
      <c r="I20" s="110" t="s">
        <v>298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11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10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>
        <f>IF(B21="","",COUNTA($B$8:B21))</f>
        <v>14</v>
      </c>
      <c r="B21" s="9" t="s">
        <v>299</v>
      </c>
      <c r="C21" s="109"/>
      <c r="D21" s="109"/>
      <c r="E21" s="109"/>
      <c r="F21" s="109"/>
      <c r="G21" s="109"/>
      <c r="H21" s="109"/>
      <c r="I21" s="110" t="s">
        <v>300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09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147">
        <v>30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>
        <f>IF(B22="","",COUNTA($B$8:B22))</f>
        <v>15</v>
      </c>
      <c r="B22" s="9" t="s">
        <v>301</v>
      </c>
      <c r="C22" s="109"/>
      <c r="D22" s="109"/>
      <c r="E22" s="109"/>
      <c r="F22" s="109"/>
      <c r="G22" s="109"/>
      <c r="H22" s="109"/>
      <c r="I22" s="110" t="s">
        <v>302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09"/>
      <c r="T22" s="6"/>
      <c r="U22" s="6"/>
      <c r="V22" s="6"/>
      <c r="W22" s="6"/>
      <c r="X22" s="6"/>
      <c r="Y22" s="9" t="s">
        <v>295</v>
      </c>
      <c r="Z22" s="112"/>
      <c r="AA22" s="74" t="s">
        <v>296</v>
      </c>
      <c r="AB22" s="3"/>
      <c r="AC22" s="4"/>
      <c r="AD22" s="113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3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52"/>
      <c r="AU24" s="152"/>
      <c r="AV24" s="152"/>
      <c r="AW24" s="152"/>
      <c r="AX24" s="152"/>
      <c r="AY24" s="152"/>
      <c r="AZ24" s="152"/>
      <c r="BA24" s="152"/>
      <c r="BB24" s="152"/>
      <c r="BC24" s="152"/>
      <c r="BD24" s="153"/>
      <c r="BE24" s="1">
        <f t="shared" si="0"/>
        <v>0</v>
      </c>
    </row>
    <row r="25" spans="1:57" s="1" customFormat="1" ht="15" customHeight="1">
      <c r="A25" s="145" t="str">
        <f>IF(B25="","",COUNTA($B$8:B25))</f>
        <v/>
      </c>
      <c r="B25" s="74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5" customHeight="1">
      <c r="A26" s="145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11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4.25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6"/>
      <c r="AP40" s="116"/>
      <c r="AQ40" s="116"/>
      <c r="AR40" s="116"/>
      <c r="AS40" s="117"/>
      <c r="AT40" s="151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80"/>
      <c r="C41" s="154"/>
      <c r="D41" s="154"/>
      <c r="E41" s="154"/>
      <c r="F41" s="154"/>
      <c r="G41" s="154"/>
      <c r="H41" s="154"/>
      <c r="I41" s="110"/>
      <c r="J41" s="120"/>
      <c r="K41" s="120"/>
      <c r="L41" s="120"/>
      <c r="M41" s="120"/>
      <c r="N41" s="120"/>
      <c r="O41" s="120"/>
      <c r="P41" s="120"/>
      <c r="Q41" s="120"/>
      <c r="R41" s="110"/>
      <c r="S41" s="120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117"/>
      <c r="AT41" s="6"/>
      <c r="AU41" s="118"/>
      <c r="AV41" s="118"/>
      <c r="AW41" s="118"/>
      <c r="AX41" s="118"/>
      <c r="AY41" s="118"/>
      <c r="AZ41" s="118"/>
      <c r="BA41" s="118"/>
      <c r="BB41" s="118"/>
      <c r="BC41" s="118"/>
      <c r="BD41" s="146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80"/>
      <c r="C42" s="154"/>
      <c r="D42" s="154"/>
      <c r="E42" s="154"/>
      <c r="F42" s="154"/>
      <c r="G42" s="154"/>
      <c r="H42" s="154"/>
      <c r="I42" s="110"/>
      <c r="J42" s="120"/>
      <c r="K42" s="120"/>
      <c r="L42" s="120"/>
      <c r="M42" s="120"/>
      <c r="N42" s="120"/>
      <c r="O42" s="120"/>
      <c r="P42" s="120"/>
      <c r="Q42" s="120"/>
      <c r="R42" s="110"/>
      <c r="S42" s="120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17"/>
      <c r="AT42" s="6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6"/>
      <c r="AP43" s="116"/>
      <c r="AQ43" s="116"/>
      <c r="AR43" s="116"/>
      <c r="AS43" s="117"/>
      <c r="AT43" s="151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146"/>
      <c r="BE44" s="1">
        <f t="shared" si="0"/>
        <v>0</v>
      </c>
    </row>
    <row r="45" spans="1:57" s="1" customFormat="1" ht="15" customHeight="1">
      <c r="A45" s="145" t="str">
        <f>IF(B45="","",COUNTA($B$8:B45))</f>
        <v/>
      </c>
      <c r="B45" s="80"/>
      <c r="C45" s="154"/>
      <c r="D45" s="154"/>
      <c r="E45" s="154"/>
      <c r="F45" s="154"/>
      <c r="G45" s="154"/>
      <c r="H45" s="154"/>
      <c r="I45" s="110"/>
      <c r="J45" s="120"/>
      <c r="K45" s="120"/>
      <c r="L45" s="120"/>
      <c r="M45" s="120"/>
      <c r="N45" s="120"/>
      <c r="O45" s="120"/>
      <c r="P45" s="120"/>
      <c r="Q45" s="120"/>
      <c r="R45" s="110"/>
      <c r="S45" s="120"/>
      <c r="T45" s="6"/>
      <c r="U45" s="6"/>
      <c r="V45" s="6"/>
      <c r="W45" s="6"/>
      <c r="X45" s="6"/>
      <c r="Y45" s="9"/>
      <c r="Z45" s="112"/>
      <c r="AA45" s="74"/>
      <c r="AB45" s="3"/>
      <c r="AC45" s="4"/>
      <c r="AD45" s="113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117"/>
      <c r="AT45" s="6"/>
      <c r="AU45" s="118"/>
      <c r="AV45" s="118"/>
      <c r="AW45" s="118"/>
      <c r="AX45" s="118"/>
      <c r="AY45" s="118"/>
      <c r="AZ45" s="118"/>
      <c r="BA45" s="118"/>
      <c r="BB45" s="118"/>
      <c r="BC45" s="118"/>
      <c r="BD45" s="146"/>
      <c r="BE45" s="1">
        <f t="shared" si="0"/>
        <v>0</v>
      </c>
    </row>
    <row r="46" spans="1:57" s="1" customFormat="1" ht="15" customHeight="1">
      <c r="A46" s="145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11"/>
      <c r="T46" s="6"/>
      <c r="U46" s="6"/>
      <c r="V46" s="6"/>
      <c r="W46" s="6"/>
      <c r="X46" s="6"/>
      <c r="Y46" s="9"/>
      <c r="Z46" s="112"/>
      <c r="AA46" s="74"/>
      <c r="AB46" s="3"/>
      <c r="AC46" s="4"/>
      <c r="AD46" s="113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6"/>
      <c r="AP46" s="116"/>
      <c r="AQ46" s="116"/>
      <c r="AR46" s="116"/>
      <c r="AS46" s="117"/>
      <c r="AT46" s="151"/>
      <c r="AU46" s="119"/>
      <c r="AV46" s="119"/>
      <c r="AW46" s="119"/>
      <c r="AX46" s="119"/>
      <c r="AY46" s="119"/>
      <c r="AZ46" s="119"/>
      <c r="BA46" s="119"/>
      <c r="BB46" s="119"/>
      <c r="BC46" s="119"/>
      <c r="BD46" s="149"/>
      <c r="BE46" s="1">
        <f t="shared" si="0"/>
        <v>0</v>
      </c>
    </row>
    <row r="47" spans="1:57" s="1" customFormat="1" ht="15" customHeight="1">
      <c r="A47" s="145" t="str">
        <f>IF(B47="","",COUNTA($B$8:B47))</f>
        <v/>
      </c>
      <c r="B47" s="80"/>
      <c r="C47" s="154"/>
      <c r="D47" s="154"/>
      <c r="E47" s="154"/>
      <c r="F47" s="154"/>
      <c r="G47" s="154"/>
      <c r="H47" s="154"/>
      <c r="I47" s="110"/>
      <c r="J47" s="120"/>
      <c r="K47" s="120"/>
      <c r="L47" s="120"/>
      <c r="M47" s="120"/>
      <c r="N47" s="120"/>
      <c r="O47" s="120"/>
      <c r="P47" s="120"/>
      <c r="Q47" s="120"/>
      <c r="R47" s="110"/>
      <c r="S47" s="120"/>
      <c r="T47" s="6"/>
      <c r="U47" s="6"/>
      <c r="V47" s="6"/>
      <c r="W47" s="6"/>
      <c r="X47" s="6"/>
      <c r="Y47" s="9"/>
      <c r="Z47" s="112"/>
      <c r="AA47" s="74"/>
      <c r="AB47" s="3"/>
      <c r="AC47" s="4"/>
      <c r="AD47" s="113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48"/>
      <c r="AP47" s="148"/>
      <c r="AQ47" s="148"/>
      <c r="AR47" s="148"/>
      <c r="AS47" s="117"/>
      <c r="AT47" s="6"/>
      <c r="AU47" s="118"/>
      <c r="AV47" s="118"/>
      <c r="AW47" s="118"/>
      <c r="AX47" s="118"/>
      <c r="AY47" s="118"/>
      <c r="AZ47" s="118"/>
      <c r="BA47" s="118"/>
      <c r="BB47" s="118"/>
      <c r="BC47" s="118"/>
      <c r="BD47" s="146"/>
      <c r="BE47" s="1">
        <f t="shared" si="0"/>
        <v>0</v>
      </c>
    </row>
    <row r="48" spans="1:57" s="1" customFormat="1" ht="15" customHeight="1">
      <c r="A48" s="145" t="str">
        <f>IF(B48="","",COUNTA($B$8:B48))</f>
        <v/>
      </c>
      <c r="B48" s="9"/>
      <c r="C48" s="109"/>
      <c r="D48" s="109"/>
      <c r="E48" s="109"/>
      <c r="F48" s="109"/>
      <c r="G48" s="109"/>
      <c r="H48" s="109"/>
      <c r="I48" s="2"/>
      <c r="J48" s="111"/>
      <c r="K48" s="111"/>
      <c r="L48" s="111"/>
      <c r="M48" s="111"/>
      <c r="N48" s="111"/>
      <c r="O48" s="111"/>
      <c r="P48" s="111"/>
      <c r="Q48" s="111"/>
      <c r="R48" s="110"/>
      <c r="S48" s="111"/>
      <c r="T48" s="6"/>
      <c r="U48" s="6"/>
      <c r="V48" s="6"/>
      <c r="W48" s="6"/>
      <c r="X48" s="6"/>
      <c r="Y48" s="9"/>
      <c r="Z48" s="112"/>
      <c r="AA48" s="74"/>
      <c r="AB48" s="3"/>
      <c r="AC48" s="4"/>
      <c r="AD48" s="113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6"/>
      <c r="AP48" s="116"/>
      <c r="AQ48" s="116"/>
      <c r="AR48" s="116"/>
      <c r="AS48" s="117"/>
      <c r="AT48" s="151"/>
      <c r="AU48" s="119"/>
      <c r="AV48" s="119"/>
      <c r="AW48" s="119"/>
      <c r="AX48" s="119"/>
      <c r="AY48" s="119"/>
      <c r="AZ48" s="119"/>
      <c r="BA48" s="119"/>
      <c r="BB48" s="119"/>
      <c r="BC48" s="119"/>
      <c r="BD48" s="149"/>
      <c r="BE48" s="1">
        <f t="shared" si="0"/>
        <v>0</v>
      </c>
    </row>
    <row r="49" spans="1:57" s="1" customFormat="1" ht="15" customHeight="1">
      <c r="A49" s="145" t="str">
        <f>IF(B49="","",COUNTA($B$8:B49))</f>
        <v/>
      </c>
      <c r="B49" s="9"/>
      <c r="C49" s="109"/>
      <c r="D49" s="109"/>
      <c r="E49" s="109"/>
      <c r="F49" s="109"/>
      <c r="G49" s="109"/>
      <c r="H49" s="109"/>
      <c r="I49" s="2"/>
      <c r="J49" s="111"/>
      <c r="K49" s="111"/>
      <c r="L49" s="111"/>
      <c r="M49" s="111"/>
      <c r="N49" s="111"/>
      <c r="O49" s="111"/>
      <c r="P49" s="111"/>
      <c r="Q49" s="111"/>
      <c r="R49" s="110"/>
      <c r="S49" s="111"/>
      <c r="T49" s="6"/>
      <c r="U49" s="6"/>
      <c r="V49" s="6"/>
      <c r="W49" s="6"/>
      <c r="X49" s="6"/>
      <c r="Y49" s="9"/>
      <c r="Z49" s="112"/>
      <c r="AA49" s="74"/>
      <c r="AB49" s="3"/>
      <c r="AC49" s="4"/>
      <c r="AD49" s="113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6"/>
      <c r="AP49" s="116"/>
      <c r="AQ49" s="116"/>
      <c r="AR49" s="116"/>
      <c r="AS49" s="117"/>
      <c r="AT49" s="151"/>
      <c r="AU49" s="119"/>
      <c r="AV49" s="119"/>
      <c r="AW49" s="119"/>
      <c r="AX49" s="119"/>
      <c r="AY49" s="119"/>
      <c r="AZ49" s="119"/>
      <c r="BA49" s="119"/>
      <c r="BB49" s="119"/>
      <c r="BC49" s="119"/>
      <c r="BD49" s="149"/>
      <c r="BE49" s="1">
        <f t="shared" si="0"/>
        <v>0</v>
      </c>
    </row>
    <row r="50" spans="1:57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1:57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1:57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1:57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1:57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1:57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1:57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1:57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1:57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1:57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1:57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1:57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1:57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1:57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1:57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  <row r="285" spans="42:56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</row>
    <row r="286" spans="42:56" s="1" customFormat="1" ht="15" customHeigh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</row>
    <row r="287" spans="42:56" s="1" customFormat="1" ht="15" customHeight="1"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</row>
    <row r="288" spans="42:56" s="1" customFormat="1" ht="15" customHeight="1"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</row>
    <row r="289" spans="42:56" s="1" customFormat="1" ht="15" customHeight="1"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44:JZ65546 TK65544:TV65546 ADG65544:ADR65546 ANC65544:ANN65546 AWY65544:AXJ65546 BGU65544:BHF65546 BQQ65544:BRB65546 CAM65544:CAX65546 CKI65544:CKT65546 CUE65544:CUP65546 DEA65544:DEL65546 DNW65544:DOH65546 DXS65544:DYD65546 EHO65544:EHZ65546 ERK65544:ERV65546 FBG65544:FBR65546 FLC65544:FLN65546 FUY65544:FVJ65546 GEU65544:GFF65546 GOQ65544:GPB65546 GYM65544:GYX65546 HII65544:HIT65546 HSE65544:HSP65546 ICA65544:ICL65546 ILW65544:IMH65546 IVS65544:IWD65546 JFO65544:JFZ65546 JPK65544:JPV65546 JZG65544:JZR65546 KJC65544:KJN65546 KSY65544:KTJ65546 LCU65544:LDF65546 LMQ65544:LNB65546 LWM65544:LWX65546 MGI65544:MGT65546 MQE65544:MQP65546 NAA65544:NAL65546 NJW65544:NKH65546 NTS65544:NUD65546 ODO65544:ODZ65546 ONK65544:ONV65546 OXG65544:OXR65546 PHC65544:PHN65546 PQY65544:PRJ65546 QAU65544:QBF65546 QKQ65544:QLB65546 QUM65544:QUX65546 REI65544:RET65546 ROE65544:ROP65546 RYA65544:RYL65546 SHW65544:SIH65546 SRS65544:SSD65546 TBO65544:TBZ65546 TLK65544:TLV65546 TVG65544:TVR65546 UFC65544:UFN65546 UOY65544:UPJ65546 UYU65544:UZF65546 VIQ65544:VJB65546 VSM65544:VSX65546 WCI65544:WCT65546 WME65544:WMP65546 WWA65544:WWL65546 JO131080:JZ131082 TK131080:TV131082 ADG131080:ADR131082 ANC131080:ANN131082 AWY131080:AXJ131082 BGU131080:BHF131082 BQQ131080:BRB131082 CAM131080:CAX131082 CKI131080:CKT131082 CUE131080:CUP131082 DEA131080:DEL131082 DNW131080:DOH131082 DXS131080:DYD131082 EHO131080:EHZ131082 ERK131080:ERV131082 FBG131080:FBR131082 FLC131080:FLN131082 FUY131080:FVJ131082 GEU131080:GFF131082 GOQ131080:GPB131082 GYM131080:GYX131082 HII131080:HIT131082 HSE131080:HSP131082 ICA131080:ICL131082 ILW131080:IMH131082 IVS131080:IWD131082 JFO131080:JFZ131082 JPK131080:JPV131082 JZG131080:JZR131082 KJC131080:KJN131082 KSY131080:KTJ131082 LCU131080:LDF131082 LMQ131080:LNB131082 LWM131080:LWX131082 MGI131080:MGT131082 MQE131080:MQP131082 NAA131080:NAL131082 NJW131080:NKH131082 NTS131080:NUD131082 ODO131080:ODZ131082 ONK131080:ONV131082 OXG131080:OXR131082 PHC131080:PHN131082 PQY131080:PRJ131082 QAU131080:QBF131082 QKQ131080:QLB131082 QUM131080:QUX131082 REI131080:RET131082 ROE131080:ROP131082 RYA131080:RYL131082 SHW131080:SIH131082 SRS131080:SSD131082 TBO131080:TBZ131082 TLK131080:TLV131082 TVG131080:TVR131082 UFC131080:UFN131082 UOY131080:UPJ131082 UYU131080:UZF131082 VIQ131080:VJB131082 VSM131080:VSX131082 WCI131080:WCT131082 WME131080:WMP131082 WWA131080:WWL131082 JO196616:JZ196618 TK196616:TV196618 ADG196616:ADR196618 ANC196616:ANN196618 AWY196616:AXJ196618 BGU196616:BHF196618 BQQ196616:BRB196618 CAM196616:CAX196618 CKI196616:CKT196618 CUE196616:CUP196618 DEA196616:DEL196618 DNW196616:DOH196618 DXS196616:DYD196618 EHO196616:EHZ196618 ERK196616:ERV196618 FBG196616:FBR196618 FLC196616:FLN196618 FUY196616:FVJ196618 GEU196616:GFF196618 GOQ196616:GPB196618 GYM196616:GYX196618 HII196616:HIT196618 HSE196616:HSP196618 ICA196616:ICL196618 ILW196616:IMH196618 IVS196616:IWD196618 JFO196616:JFZ196618 JPK196616:JPV196618 JZG196616:JZR196618 KJC196616:KJN196618 KSY196616:KTJ196618 LCU196616:LDF196618 LMQ196616:LNB196618 LWM196616:LWX196618 MGI196616:MGT196618 MQE196616:MQP196618 NAA196616:NAL196618 NJW196616:NKH196618 NTS196616:NUD196618 ODO196616:ODZ196618 ONK196616:ONV196618 OXG196616:OXR196618 PHC196616:PHN196618 PQY196616:PRJ196618 QAU196616:QBF196618 QKQ196616:QLB196618 QUM196616:QUX196618 REI196616:RET196618 ROE196616:ROP196618 RYA196616:RYL196618 SHW196616:SIH196618 SRS196616:SSD196618 TBO196616:TBZ196618 TLK196616:TLV196618 TVG196616:TVR196618 UFC196616:UFN196618 UOY196616:UPJ196618 UYU196616:UZF196618 VIQ196616:VJB196618 VSM196616:VSX196618 WCI196616:WCT196618 WME196616:WMP196618 WWA196616:WWL196618 JO262152:JZ262154 TK262152:TV262154 ADG262152:ADR262154 ANC262152:ANN262154 AWY262152:AXJ262154 BGU262152:BHF262154 BQQ262152:BRB262154 CAM262152:CAX262154 CKI262152:CKT262154 CUE262152:CUP262154 DEA262152:DEL262154 DNW262152:DOH262154 DXS262152:DYD262154 EHO262152:EHZ262154 ERK262152:ERV262154 FBG262152:FBR262154 FLC262152:FLN262154 FUY262152:FVJ262154 GEU262152:GFF262154 GOQ262152:GPB262154 GYM262152:GYX262154 HII262152:HIT262154 HSE262152:HSP262154 ICA262152:ICL262154 ILW262152:IMH262154 IVS262152:IWD262154 JFO262152:JFZ262154 JPK262152:JPV262154 JZG262152:JZR262154 KJC262152:KJN262154 KSY262152:KTJ262154 LCU262152:LDF262154 LMQ262152:LNB262154 LWM262152:LWX262154 MGI262152:MGT262154 MQE262152:MQP262154 NAA262152:NAL262154 NJW262152:NKH262154 NTS262152:NUD262154 ODO262152:ODZ262154 ONK262152:ONV262154 OXG262152:OXR262154 PHC262152:PHN262154 PQY262152:PRJ262154 QAU262152:QBF262154 QKQ262152:QLB262154 QUM262152:QUX262154 REI262152:RET262154 ROE262152:ROP262154 RYA262152:RYL262154 SHW262152:SIH262154 SRS262152:SSD262154 TBO262152:TBZ262154 TLK262152:TLV262154 TVG262152:TVR262154 UFC262152:UFN262154 UOY262152:UPJ262154 UYU262152:UZF262154 VIQ262152:VJB262154 VSM262152:VSX262154 WCI262152:WCT262154 WME262152:WMP262154 WWA262152:WWL262154 JO327688:JZ327690 TK327688:TV327690 ADG327688:ADR327690 ANC327688:ANN327690 AWY327688:AXJ327690 BGU327688:BHF327690 BQQ327688:BRB327690 CAM327688:CAX327690 CKI327688:CKT327690 CUE327688:CUP327690 DEA327688:DEL327690 DNW327688:DOH327690 DXS327688:DYD327690 EHO327688:EHZ327690 ERK327688:ERV327690 FBG327688:FBR327690 FLC327688:FLN327690 FUY327688:FVJ327690 GEU327688:GFF327690 GOQ327688:GPB327690 GYM327688:GYX327690 HII327688:HIT327690 HSE327688:HSP327690 ICA327688:ICL327690 ILW327688:IMH327690 IVS327688:IWD327690 JFO327688:JFZ327690 JPK327688:JPV327690 JZG327688:JZR327690 KJC327688:KJN327690 KSY327688:KTJ327690 LCU327688:LDF327690 LMQ327688:LNB327690 LWM327688:LWX327690 MGI327688:MGT327690 MQE327688:MQP327690 NAA327688:NAL327690 NJW327688:NKH327690 NTS327688:NUD327690 ODO327688:ODZ327690 ONK327688:ONV327690 OXG327688:OXR327690 PHC327688:PHN327690 PQY327688:PRJ327690 QAU327688:QBF327690 QKQ327688:QLB327690 QUM327688:QUX327690 REI327688:RET327690 ROE327688:ROP327690 RYA327688:RYL327690 SHW327688:SIH327690 SRS327688:SSD327690 TBO327688:TBZ327690 TLK327688:TLV327690 TVG327688:TVR327690 UFC327688:UFN327690 UOY327688:UPJ327690 UYU327688:UZF327690 VIQ327688:VJB327690 VSM327688:VSX327690 WCI327688:WCT327690 WME327688:WMP327690 WWA327688:WWL327690 JO393224:JZ393226 TK393224:TV393226 ADG393224:ADR393226 ANC393224:ANN393226 AWY393224:AXJ393226 BGU393224:BHF393226 BQQ393224:BRB393226 CAM393224:CAX393226 CKI393224:CKT393226 CUE393224:CUP393226 DEA393224:DEL393226 DNW393224:DOH393226 DXS393224:DYD393226 EHO393224:EHZ393226 ERK393224:ERV393226 FBG393224:FBR393226 FLC393224:FLN393226 FUY393224:FVJ393226 GEU393224:GFF393226 GOQ393224:GPB393226 GYM393224:GYX393226 HII393224:HIT393226 HSE393224:HSP393226 ICA393224:ICL393226 ILW393224:IMH393226 IVS393224:IWD393226 JFO393224:JFZ393226 JPK393224:JPV393226 JZG393224:JZR393226 KJC393224:KJN393226 KSY393224:KTJ393226 LCU393224:LDF393226 LMQ393224:LNB393226 LWM393224:LWX393226 MGI393224:MGT393226 MQE393224:MQP393226 NAA393224:NAL393226 NJW393224:NKH393226 NTS393224:NUD393226 ODO393224:ODZ393226 ONK393224:ONV393226 OXG393224:OXR393226 PHC393224:PHN393226 PQY393224:PRJ393226 QAU393224:QBF393226 QKQ393224:QLB393226 QUM393224:QUX393226 REI393224:RET393226 ROE393224:ROP393226 RYA393224:RYL393226 SHW393224:SIH393226 SRS393224:SSD393226 TBO393224:TBZ393226 TLK393224:TLV393226 TVG393224:TVR393226 UFC393224:UFN393226 UOY393224:UPJ393226 UYU393224:UZF393226 VIQ393224:VJB393226 VSM393224:VSX393226 WCI393224:WCT393226 WME393224:WMP393226 WWA393224:WWL393226 JO458760:JZ458762 TK458760:TV458762 ADG458760:ADR458762 ANC458760:ANN458762 AWY458760:AXJ458762 BGU458760:BHF458762 BQQ458760:BRB458762 CAM458760:CAX458762 CKI458760:CKT458762 CUE458760:CUP458762 DEA458760:DEL458762 DNW458760:DOH458762 DXS458760:DYD458762 EHO458760:EHZ458762 ERK458760:ERV458762 FBG458760:FBR458762 FLC458760:FLN458762 FUY458760:FVJ458762 GEU458760:GFF458762 GOQ458760:GPB458762 GYM458760:GYX458762 HII458760:HIT458762 HSE458760:HSP458762 ICA458760:ICL458762 ILW458760:IMH458762 IVS458760:IWD458762 JFO458760:JFZ458762 JPK458760:JPV458762 JZG458760:JZR458762 KJC458760:KJN458762 KSY458760:KTJ458762 LCU458760:LDF458762 LMQ458760:LNB458762 LWM458760:LWX458762 MGI458760:MGT458762 MQE458760:MQP458762 NAA458760:NAL458762 NJW458760:NKH458762 NTS458760:NUD458762 ODO458760:ODZ458762 ONK458760:ONV458762 OXG458760:OXR458762 PHC458760:PHN458762 PQY458760:PRJ458762 QAU458760:QBF458762 QKQ458760:QLB458762 QUM458760:QUX458762 REI458760:RET458762 ROE458760:ROP458762 RYA458760:RYL458762 SHW458760:SIH458762 SRS458760:SSD458762 TBO458760:TBZ458762 TLK458760:TLV458762 TVG458760:TVR458762 UFC458760:UFN458762 UOY458760:UPJ458762 UYU458760:UZF458762 VIQ458760:VJB458762 VSM458760:VSX458762 WCI458760:WCT458762 WME458760:WMP458762 WWA458760:WWL458762 JO524296:JZ524298 TK524296:TV524298 ADG524296:ADR524298 ANC524296:ANN524298 AWY524296:AXJ524298 BGU524296:BHF524298 BQQ524296:BRB524298 CAM524296:CAX524298 CKI524296:CKT524298 CUE524296:CUP524298 DEA524296:DEL524298 DNW524296:DOH524298 DXS524296:DYD524298 EHO524296:EHZ524298 ERK524296:ERV524298 FBG524296:FBR524298 FLC524296:FLN524298 FUY524296:FVJ524298 GEU524296:GFF524298 GOQ524296:GPB524298 GYM524296:GYX524298 HII524296:HIT524298 HSE524296:HSP524298 ICA524296:ICL524298 ILW524296:IMH524298 IVS524296:IWD524298 JFO524296:JFZ524298 JPK524296:JPV524298 JZG524296:JZR524298 KJC524296:KJN524298 KSY524296:KTJ524298 LCU524296:LDF524298 LMQ524296:LNB524298 LWM524296:LWX524298 MGI524296:MGT524298 MQE524296:MQP524298 NAA524296:NAL524298 NJW524296:NKH524298 NTS524296:NUD524298 ODO524296:ODZ524298 ONK524296:ONV524298 OXG524296:OXR524298 PHC524296:PHN524298 PQY524296:PRJ524298 QAU524296:QBF524298 QKQ524296:QLB524298 QUM524296:QUX524298 REI524296:RET524298 ROE524296:ROP524298 RYA524296:RYL524298 SHW524296:SIH524298 SRS524296:SSD524298 TBO524296:TBZ524298 TLK524296:TLV524298 TVG524296:TVR524298 UFC524296:UFN524298 UOY524296:UPJ524298 UYU524296:UZF524298 VIQ524296:VJB524298 VSM524296:VSX524298 WCI524296:WCT524298 WME524296:WMP524298 WWA524296:WWL524298 JO589832:JZ589834 TK589832:TV589834 ADG589832:ADR589834 ANC589832:ANN589834 AWY589832:AXJ589834 BGU589832:BHF589834 BQQ589832:BRB589834 CAM589832:CAX589834 CKI589832:CKT589834 CUE589832:CUP589834 DEA589832:DEL589834 DNW589832:DOH589834 DXS589832:DYD589834 EHO589832:EHZ589834 ERK589832:ERV589834 FBG589832:FBR589834 FLC589832:FLN589834 FUY589832:FVJ589834 GEU589832:GFF589834 GOQ589832:GPB589834 GYM589832:GYX589834 HII589832:HIT589834 HSE589832:HSP589834 ICA589832:ICL589834 ILW589832:IMH589834 IVS589832:IWD589834 JFO589832:JFZ589834 JPK589832:JPV589834 JZG589832:JZR589834 KJC589832:KJN589834 KSY589832:KTJ589834 LCU589832:LDF589834 LMQ589832:LNB589834 LWM589832:LWX589834 MGI589832:MGT589834 MQE589832:MQP589834 NAA589832:NAL589834 NJW589832:NKH589834 NTS589832:NUD589834 ODO589832:ODZ589834 ONK589832:ONV589834 OXG589832:OXR589834 PHC589832:PHN589834 PQY589832:PRJ589834 QAU589832:QBF589834 QKQ589832:QLB589834 QUM589832:QUX589834 REI589832:RET589834 ROE589832:ROP589834 RYA589832:RYL589834 SHW589832:SIH589834 SRS589832:SSD589834 TBO589832:TBZ589834 TLK589832:TLV589834 TVG589832:TVR589834 UFC589832:UFN589834 UOY589832:UPJ589834 UYU589832:UZF589834 VIQ589832:VJB589834 VSM589832:VSX589834 WCI589832:WCT589834 WME589832:WMP589834 WWA589832:WWL589834 JO655368:JZ655370 TK655368:TV655370 ADG655368:ADR655370 ANC655368:ANN655370 AWY655368:AXJ655370 BGU655368:BHF655370 BQQ655368:BRB655370 CAM655368:CAX655370 CKI655368:CKT655370 CUE655368:CUP655370 DEA655368:DEL655370 DNW655368:DOH655370 DXS655368:DYD655370 EHO655368:EHZ655370 ERK655368:ERV655370 FBG655368:FBR655370 FLC655368:FLN655370 FUY655368:FVJ655370 GEU655368:GFF655370 GOQ655368:GPB655370 GYM655368:GYX655370 HII655368:HIT655370 HSE655368:HSP655370 ICA655368:ICL655370 ILW655368:IMH655370 IVS655368:IWD655370 JFO655368:JFZ655370 JPK655368:JPV655370 JZG655368:JZR655370 KJC655368:KJN655370 KSY655368:KTJ655370 LCU655368:LDF655370 LMQ655368:LNB655370 LWM655368:LWX655370 MGI655368:MGT655370 MQE655368:MQP655370 NAA655368:NAL655370 NJW655368:NKH655370 NTS655368:NUD655370 ODO655368:ODZ655370 ONK655368:ONV655370 OXG655368:OXR655370 PHC655368:PHN655370 PQY655368:PRJ655370 QAU655368:QBF655370 QKQ655368:QLB655370 QUM655368:QUX655370 REI655368:RET655370 ROE655368:ROP655370 RYA655368:RYL655370 SHW655368:SIH655370 SRS655368:SSD655370 TBO655368:TBZ655370 TLK655368:TLV655370 TVG655368:TVR655370 UFC655368:UFN655370 UOY655368:UPJ655370 UYU655368:UZF655370 VIQ655368:VJB655370 VSM655368:VSX655370 WCI655368:WCT655370 WME655368:WMP655370 WWA655368:WWL655370 JO720904:JZ720906 TK720904:TV720906 ADG720904:ADR720906 ANC720904:ANN720906 AWY720904:AXJ720906 BGU720904:BHF720906 BQQ720904:BRB720906 CAM720904:CAX720906 CKI720904:CKT720906 CUE720904:CUP720906 DEA720904:DEL720906 DNW720904:DOH720906 DXS720904:DYD720906 EHO720904:EHZ720906 ERK720904:ERV720906 FBG720904:FBR720906 FLC720904:FLN720906 FUY720904:FVJ720906 GEU720904:GFF720906 GOQ720904:GPB720906 GYM720904:GYX720906 HII720904:HIT720906 HSE720904:HSP720906 ICA720904:ICL720906 ILW720904:IMH720906 IVS720904:IWD720906 JFO720904:JFZ720906 JPK720904:JPV720906 JZG720904:JZR720906 KJC720904:KJN720906 KSY720904:KTJ720906 LCU720904:LDF720906 LMQ720904:LNB720906 LWM720904:LWX720906 MGI720904:MGT720906 MQE720904:MQP720906 NAA720904:NAL720906 NJW720904:NKH720906 NTS720904:NUD720906 ODO720904:ODZ720906 ONK720904:ONV720906 OXG720904:OXR720906 PHC720904:PHN720906 PQY720904:PRJ720906 QAU720904:QBF720906 QKQ720904:QLB720906 QUM720904:QUX720906 REI720904:RET720906 ROE720904:ROP720906 RYA720904:RYL720906 SHW720904:SIH720906 SRS720904:SSD720906 TBO720904:TBZ720906 TLK720904:TLV720906 TVG720904:TVR720906 UFC720904:UFN720906 UOY720904:UPJ720906 UYU720904:UZF720906 VIQ720904:VJB720906 VSM720904:VSX720906 WCI720904:WCT720906 WME720904:WMP720906 WWA720904:WWL720906 JO786440:JZ786442 TK786440:TV786442 ADG786440:ADR786442 ANC786440:ANN786442 AWY786440:AXJ786442 BGU786440:BHF786442 BQQ786440:BRB786442 CAM786440:CAX786442 CKI786440:CKT786442 CUE786440:CUP786442 DEA786440:DEL786442 DNW786440:DOH786442 DXS786440:DYD786442 EHO786440:EHZ786442 ERK786440:ERV786442 FBG786440:FBR786442 FLC786440:FLN786442 FUY786440:FVJ786442 GEU786440:GFF786442 GOQ786440:GPB786442 GYM786440:GYX786442 HII786440:HIT786442 HSE786440:HSP786442 ICA786440:ICL786442 ILW786440:IMH786442 IVS786440:IWD786442 JFO786440:JFZ786442 JPK786440:JPV786442 JZG786440:JZR786442 KJC786440:KJN786442 KSY786440:KTJ786442 LCU786440:LDF786442 LMQ786440:LNB786442 LWM786440:LWX786442 MGI786440:MGT786442 MQE786440:MQP786442 NAA786440:NAL786442 NJW786440:NKH786442 NTS786440:NUD786442 ODO786440:ODZ786442 ONK786440:ONV786442 OXG786440:OXR786442 PHC786440:PHN786442 PQY786440:PRJ786442 QAU786440:QBF786442 QKQ786440:QLB786442 QUM786440:QUX786442 REI786440:RET786442 ROE786440:ROP786442 RYA786440:RYL786442 SHW786440:SIH786442 SRS786440:SSD786442 TBO786440:TBZ786442 TLK786440:TLV786442 TVG786440:TVR786442 UFC786440:UFN786442 UOY786440:UPJ786442 UYU786440:UZF786442 VIQ786440:VJB786442 VSM786440:VSX786442 WCI786440:WCT786442 WME786440:WMP786442 WWA786440:WWL786442 JO851976:JZ851978 TK851976:TV851978 ADG851976:ADR851978 ANC851976:ANN851978 AWY851976:AXJ851978 BGU851976:BHF851978 BQQ851976:BRB851978 CAM851976:CAX851978 CKI851976:CKT851978 CUE851976:CUP851978 DEA851976:DEL851978 DNW851976:DOH851978 DXS851976:DYD851978 EHO851976:EHZ851978 ERK851976:ERV851978 FBG851976:FBR851978 FLC851976:FLN851978 FUY851976:FVJ851978 GEU851976:GFF851978 GOQ851976:GPB851978 GYM851976:GYX851978 HII851976:HIT851978 HSE851976:HSP851978 ICA851976:ICL851978 ILW851976:IMH851978 IVS851976:IWD851978 JFO851976:JFZ851978 JPK851976:JPV851978 JZG851976:JZR851978 KJC851976:KJN851978 KSY851976:KTJ851978 LCU851976:LDF851978 LMQ851976:LNB851978 LWM851976:LWX851978 MGI851976:MGT851978 MQE851976:MQP851978 NAA851976:NAL851978 NJW851976:NKH851978 NTS851976:NUD851978 ODO851976:ODZ851978 ONK851976:ONV851978 OXG851976:OXR851978 PHC851976:PHN851978 PQY851976:PRJ851978 QAU851976:QBF851978 QKQ851976:QLB851978 QUM851976:QUX851978 REI851976:RET851978 ROE851976:ROP851978 RYA851976:RYL851978 SHW851976:SIH851978 SRS851976:SSD851978 TBO851976:TBZ851978 TLK851976:TLV851978 TVG851976:TVR851978 UFC851976:UFN851978 UOY851976:UPJ851978 UYU851976:UZF851978 VIQ851976:VJB851978 VSM851976:VSX851978 WCI851976:WCT851978 WME851976:WMP851978 WWA851976:WWL851978 JO917512:JZ917514 TK917512:TV917514 ADG917512:ADR917514 ANC917512:ANN917514 AWY917512:AXJ917514 BGU917512:BHF917514 BQQ917512:BRB917514 CAM917512:CAX917514 CKI917512:CKT917514 CUE917512:CUP917514 DEA917512:DEL917514 DNW917512:DOH917514 DXS917512:DYD917514 EHO917512:EHZ917514 ERK917512:ERV917514 FBG917512:FBR917514 FLC917512:FLN917514 FUY917512:FVJ917514 GEU917512:GFF917514 GOQ917512:GPB917514 GYM917512:GYX917514 HII917512:HIT917514 HSE917512:HSP917514 ICA917512:ICL917514 ILW917512:IMH917514 IVS917512:IWD917514 JFO917512:JFZ917514 JPK917512:JPV917514 JZG917512:JZR917514 KJC917512:KJN917514 KSY917512:KTJ917514 LCU917512:LDF917514 LMQ917512:LNB917514 LWM917512:LWX917514 MGI917512:MGT917514 MQE917512:MQP917514 NAA917512:NAL917514 NJW917512:NKH917514 NTS917512:NUD917514 ODO917512:ODZ917514 ONK917512:ONV917514 OXG917512:OXR917514 PHC917512:PHN917514 PQY917512:PRJ917514 QAU917512:QBF917514 QKQ917512:QLB917514 QUM917512:QUX917514 REI917512:RET917514 ROE917512:ROP917514 RYA917512:RYL917514 SHW917512:SIH917514 SRS917512:SSD917514 TBO917512:TBZ917514 TLK917512:TLV917514 TVG917512:TVR917514 UFC917512:UFN917514 UOY917512:UPJ917514 UYU917512:UZF917514 VIQ917512:VJB917514 VSM917512:VSX917514 WCI917512:WCT917514 WME917512:WMP917514 WWA917512:WWL917514 JO983048:JZ983050 TK983048:TV983050 ADG983048:ADR983050 ANC983048:ANN983050 AWY983048:AXJ983050 BGU983048:BHF983050 BQQ983048:BRB983050 CAM983048:CAX983050 CKI983048:CKT983050 CUE983048:CUP983050 DEA983048:DEL983050 DNW983048:DOH983050 DXS983048:DYD983050 EHO983048:EHZ983050 ERK983048:ERV983050 FBG983048:FBR983050 FLC983048:FLN983050 FUY983048:FVJ983050 GEU983048:GFF983050 GOQ983048:GPB983050 GYM983048:GYX983050 HII983048:HIT983050 HSE983048:HSP983050 ICA983048:ICL983050 ILW983048:IMH983050 IVS983048:IWD983050 JFO983048:JFZ983050 JPK983048:JPV983050 JZG983048:JZR983050 KJC983048:KJN983050 KSY983048:KTJ983050 LCU983048:LDF983050 LMQ983048:LNB983050 LWM983048:LWX983050 MGI983048:MGT983050 MQE983048:MQP983050 NAA983048:NAL983050 NJW983048:NKH983050 NTS983048:NUD983050 ODO983048:ODZ983050 ONK983048:ONV983050 OXG983048:OXR983050 PHC983048:PHN983050 PQY983048:PRJ983050 QAU983048:QBF983050 QKQ983048:QLB983050 QUM983048:QUX983050 REI983048:RET983050 ROE983048:ROP983050 RYA983048:RYL983050 SHW983048:SIH983050 SRS983048:SSD983050 TBO983048:TBZ983050 TLK983048:TLV983050 TVG983048:TVR983050 UFC983048:UFN983050 UOY983048:UPJ983050 UYU983048:UZF983050 VIQ983048:VJB983050 VSM983048:VSX983050 WCI983048:WCT983050 WME983048:WMP983050 WWA983048:WWL983050 Z65544:AJ65546 Z983048:AJ983050 Z917512:AJ917514 Z851976:AJ851978 Z786440:AJ786442 Z720904:AJ720906 Z655368:AJ655370 Z589832:AJ589834 Z524296:AJ524298 Z458760:AJ458762 Z393224:AJ393226 Z327688:AJ327690 Z262152:AJ262154 Z196616:AJ196618 Z131080:AJ13108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C00-000000000000}"/>
    <dataValidation type="list" allowBlank="1" showInputMessage="1" showErrorMessage="1" sqref="Y8:Z49" xr:uid="{00000000-0002-0000-0C00-000001000000}">
      <formula1>"文字,数値,日付,時間"</formula1>
    </dataValidation>
    <dataValidation type="list" allowBlank="1" showInputMessage="1" showErrorMessage="1" sqref="AA8:AC49" xr:uid="{00000000-0002-0000-0C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BE284"/>
  <sheetViews>
    <sheetView showGridLines="0" zoomScaleNormal="100" zoomScaleSheetLayoutView="100" workbookViewId="0">
      <selection activeCell="AH18" sqref="AH18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316</v>
      </c>
      <c r="C9" s="109"/>
      <c r="D9" s="109"/>
      <c r="E9" s="109"/>
      <c r="F9" s="109"/>
      <c r="G9" s="109"/>
      <c r="H9" s="109"/>
      <c r="I9" s="110" t="s">
        <v>317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kotei_cd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4</v>
      </c>
      <c r="AE9" s="114" t="s">
        <v>241</v>
      </c>
      <c r="AF9" s="115" t="s">
        <v>373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9" t="s">
        <v>560</v>
      </c>
      <c r="C10" s="109"/>
      <c r="D10" s="109"/>
      <c r="E10" s="109"/>
      <c r="F10" s="109"/>
      <c r="G10" s="109"/>
      <c r="H10" s="109"/>
      <c r="I10" s="110" t="s">
        <v>561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47">
        <v>30</v>
      </c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48"/>
      <c r="AP10" s="148"/>
      <c r="AQ10" s="148"/>
      <c r="AR10" s="148"/>
      <c r="AS10" s="80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562</v>
      </c>
      <c r="C11" s="109"/>
      <c r="D11" s="109"/>
      <c r="E11" s="109"/>
      <c r="F11" s="109"/>
      <c r="G11" s="109"/>
      <c r="H11" s="109"/>
      <c r="I11" s="110" t="s">
        <v>563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kotei_ryaku_nm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20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564</v>
      </c>
      <c r="C12" s="109"/>
      <c r="D12" s="109"/>
      <c r="E12" s="109"/>
      <c r="F12" s="109"/>
      <c r="G12" s="109"/>
      <c r="H12" s="109"/>
      <c r="I12" s="110" t="s">
        <v>565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setsubi_flg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566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551</v>
      </c>
      <c r="C13" s="109"/>
      <c r="D13" s="109"/>
      <c r="E13" s="109"/>
      <c r="F13" s="109"/>
      <c r="G13" s="109"/>
      <c r="H13" s="109"/>
      <c r="I13" s="165" t="s">
        <v>567</v>
      </c>
      <c r="J13" s="166"/>
      <c r="K13" s="166"/>
      <c r="L13" s="166"/>
      <c r="M13" s="166"/>
      <c r="N13" s="166"/>
      <c r="O13" s="166"/>
      <c r="P13" s="166"/>
      <c r="Q13" s="166"/>
      <c r="R13" s="110" t="str">
        <f>VLOOKUP(B13,'項目一覧 (2)'!A:B,2,FALSE)</f>
        <v>hokan_basho_cd</v>
      </c>
      <c r="S13" s="109"/>
      <c r="T13" s="6"/>
      <c r="U13" s="6"/>
      <c r="V13" s="6"/>
      <c r="W13" s="6"/>
      <c r="X13" s="6"/>
      <c r="Y13" s="9" t="s">
        <v>239</v>
      </c>
      <c r="Z13" s="112"/>
      <c r="AA13" s="74" t="s">
        <v>240</v>
      </c>
      <c r="AB13" s="3"/>
      <c r="AC13" s="4"/>
      <c r="AD13" s="113">
        <v>3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59">
        <f>IF(B14="","",COUNTA($B$8:B14))</f>
        <v>7</v>
      </c>
      <c r="B14" s="129" t="s">
        <v>568</v>
      </c>
      <c r="C14" s="193"/>
      <c r="D14" s="193"/>
      <c r="E14" s="193"/>
      <c r="F14" s="193"/>
      <c r="G14" s="193"/>
      <c r="H14" s="193"/>
      <c r="I14" s="194" t="s">
        <v>569</v>
      </c>
      <c r="J14" s="195"/>
      <c r="K14" s="195"/>
      <c r="L14" s="195"/>
      <c r="M14" s="195"/>
      <c r="N14" s="195"/>
      <c r="O14" s="195"/>
      <c r="P14" s="195"/>
      <c r="Q14" s="195"/>
      <c r="R14" s="194" t="str">
        <f>VLOOKUP(B14,'項目一覧 (2)'!A:B,2,FALSE)</f>
        <v>yakuhin_kokeibun_kbn</v>
      </c>
      <c r="S14" s="193"/>
      <c r="T14" s="196"/>
      <c r="U14" s="196"/>
      <c r="V14" s="196"/>
      <c r="W14" s="196"/>
      <c r="X14" s="197"/>
      <c r="Y14" s="129" t="s">
        <v>239</v>
      </c>
      <c r="Z14" s="130"/>
      <c r="AA14" s="198" t="s">
        <v>240</v>
      </c>
      <c r="AB14" s="199"/>
      <c r="AC14" s="200"/>
      <c r="AD14" s="201">
        <v>1</v>
      </c>
      <c r="AE14" s="202" t="s">
        <v>241</v>
      </c>
      <c r="AF14" s="203"/>
      <c r="AG14" s="203"/>
      <c r="AH14" s="203"/>
      <c r="AI14" s="203"/>
      <c r="AJ14" s="203"/>
      <c r="AK14" s="203"/>
      <c r="AL14" s="203"/>
      <c r="AM14" s="203"/>
      <c r="AN14" s="203"/>
      <c r="AO14" s="204"/>
      <c r="AP14" s="204"/>
      <c r="AQ14" s="204"/>
      <c r="AR14" s="204"/>
      <c r="AS14" s="129" t="s">
        <v>570</v>
      </c>
      <c r="AT14" s="205"/>
      <c r="AU14" s="205"/>
      <c r="AV14" s="205"/>
      <c r="AW14" s="205"/>
      <c r="AX14" s="205"/>
      <c r="AY14" s="205"/>
      <c r="AZ14" s="205"/>
      <c r="BA14" s="205"/>
      <c r="BB14" s="205"/>
      <c r="BC14" s="205"/>
      <c r="BD14" s="160"/>
      <c r="BE14" s="1">
        <f t="shared" si="0"/>
        <v>0</v>
      </c>
    </row>
    <row r="15" spans="1:57" s="1" customFormat="1" ht="15" customHeight="1">
      <c r="A15" s="161" t="str">
        <f>IF(B15="","",COUNTA($B$8:B15))</f>
        <v/>
      </c>
      <c r="B15" s="143"/>
      <c r="C15" s="131"/>
      <c r="D15" s="131"/>
      <c r="E15" s="131"/>
      <c r="F15" s="131"/>
      <c r="G15" s="131"/>
      <c r="H15" s="131"/>
      <c r="I15" s="206"/>
      <c r="J15" s="132"/>
      <c r="K15" s="132"/>
      <c r="L15" s="132"/>
      <c r="M15" s="132"/>
      <c r="N15" s="132"/>
      <c r="O15" s="132"/>
      <c r="P15" s="132"/>
      <c r="Q15" s="132"/>
      <c r="R15" s="206"/>
      <c r="S15" s="131"/>
      <c r="T15" s="83"/>
      <c r="U15" s="83"/>
      <c r="V15" s="83"/>
      <c r="W15" s="83"/>
      <c r="X15" s="207"/>
      <c r="Y15" s="143"/>
      <c r="Z15" s="208"/>
      <c r="AA15" s="209"/>
      <c r="AB15" s="210"/>
      <c r="AC15" s="211"/>
      <c r="AD15" s="212"/>
      <c r="AE15" s="213"/>
      <c r="AF15" s="214"/>
      <c r="AG15" s="214"/>
      <c r="AH15" s="214"/>
      <c r="AI15" s="214"/>
      <c r="AJ15" s="214"/>
      <c r="AK15" s="214"/>
      <c r="AL15" s="214"/>
      <c r="AM15" s="214"/>
      <c r="AN15" s="214"/>
      <c r="AO15" s="215"/>
      <c r="AP15" s="215"/>
      <c r="AQ15" s="215"/>
      <c r="AR15" s="215"/>
      <c r="AS15" s="143" t="s">
        <v>571</v>
      </c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162"/>
      <c r="BE15" s="1">
        <f t="shared" si="0"/>
        <v>0</v>
      </c>
    </row>
    <row r="16" spans="1:57" s="1" customFormat="1" ht="15" customHeight="1">
      <c r="A16" s="145">
        <f>IF(B16="","",COUNTA($B$8:B16))</f>
        <v>8</v>
      </c>
      <c r="B16" s="9" t="s">
        <v>572</v>
      </c>
      <c r="C16" s="109"/>
      <c r="D16" s="109"/>
      <c r="E16" s="109"/>
      <c r="F16" s="109"/>
      <c r="G16" s="109"/>
      <c r="H16" s="109"/>
      <c r="I16" s="110" t="s">
        <v>573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max_width</v>
      </c>
      <c r="S16" s="109"/>
      <c r="T16" s="6"/>
      <c r="U16" s="6"/>
      <c r="V16" s="6"/>
      <c r="W16" s="6"/>
      <c r="X16" s="6"/>
      <c r="Y16" s="9" t="s">
        <v>260</v>
      </c>
      <c r="Z16" s="112"/>
      <c r="AA16" s="74" t="s">
        <v>261</v>
      </c>
      <c r="AB16" s="3"/>
      <c r="AC16" s="4"/>
      <c r="AD16" s="147">
        <v>4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9</v>
      </c>
      <c r="B17" s="80" t="s">
        <v>258</v>
      </c>
      <c r="C17" s="109"/>
      <c r="D17" s="109"/>
      <c r="E17" s="109"/>
      <c r="F17" s="109"/>
      <c r="G17" s="109"/>
      <c r="H17" s="109"/>
      <c r="I17" s="110" t="s">
        <v>259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disp_order</v>
      </c>
      <c r="S17" s="109"/>
      <c r="T17" s="6"/>
      <c r="U17" s="6"/>
      <c r="V17" s="6"/>
      <c r="W17" s="6"/>
      <c r="X17" s="6"/>
      <c r="Y17" s="9" t="s">
        <v>260</v>
      </c>
      <c r="Z17" s="112"/>
      <c r="AA17" s="74" t="s">
        <v>261</v>
      </c>
      <c r="AB17" s="3"/>
      <c r="AC17" s="4"/>
      <c r="AD17" s="113">
        <v>3</v>
      </c>
      <c r="AE17" s="114" t="s">
        <v>241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6"/>
      <c r="AP17" s="116"/>
      <c r="AQ17" s="116"/>
      <c r="AR17" s="116"/>
      <c r="AS17" s="117" t="s">
        <v>262</v>
      </c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10</v>
      </c>
      <c r="B18" s="288" t="s">
        <v>574</v>
      </c>
      <c r="C18" s="164"/>
      <c r="D18" s="164"/>
      <c r="E18" s="164"/>
      <c r="F18" s="164"/>
      <c r="G18" s="164"/>
      <c r="H18" s="164"/>
      <c r="I18" s="165" t="s">
        <v>575</v>
      </c>
      <c r="J18" s="166"/>
      <c r="K18" s="166"/>
      <c r="L18" s="166"/>
      <c r="M18" s="166"/>
      <c r="N18" s="166"/>
      <c r="O18" s="166"/>
      <c r="P18" s="166"/>
      <c r="Q18" s="166"/>
      <c r="R18" s="165" t="s">
        <v>575</v>
      </c>
      <c r="S18" s="164"/>
      <c r="T18" s="167"/>
      <c r="U18" s="167"/>
      <c r="V18" s="167"/>
      <c r="W18" s="167"/>
      <c r="X18" s="167"/>
      <c r="Y18" s="163" t="s">
        <v>239</v>
      </c>
      <c r="Z18" s="240"/>
      <c r="AA18" s="169" t="s">
        <v>240</v>
      </c>
      <c r="AB18" s="170"/>
      <c r="AC18" s="171"/>
      <c r="AD18" s="289">
        <v>4</v>
      </c>
      <c r="AE18" s="255" t="s">
        <v>241</v>
      </c>
      <c r="AF18" s="242"/>
      <c r="AG18" s="242"/>
      <c r="AH18" s="242"/>
      <c r="AI18" s="242"/>
      <c r="AJ18" s="242"/>
      <c r="AK18" s="242"/>
      <c r="AL18" s="242"/>
      <c r="AM18" s="242"/>
      <c r="AN18" s="242"/>
      <c r="AO18" s="243"/>
      <c r="AP18" s="243"/>
      <c r="AQ18" s="243"/>
      <c r="AR18" s="243"/>
      <c r="AS18" s="244" t="s">
        <v>576</v>
      </c>
      <c r="AT18" s="246"/>
      <c r="AU18" s="246"/>
      <c r="AV18" s="246"/>
      <c r="AW18" s="246"/>
      <c r="AX18" s="246"/>
      <c r="AY18" s="246"/>
      <c r="AZ18" s="246"/>
      <c r="BA18" s="246"/>
      <c r="BB18" s="246"/>
      <c r="BC18" s="246"/>
      <c r="BD18" s="247"/>
      <c r="BE18" s="1">
        <f t="shared" ref="BE18" si="1">IF(I18&lt;&gt;R18,1,0)</f>
        <v>0</v>
      </c>
    </row>
    <row r="19" spans="1:57" s="1" customFormat="1" ht="15" customHeight="1">
      <c r="A19" s="145">
        <f>IF(B19="","",COUNTA($B$8:B19))</f>
        <v>11</v>
      </c>
      <c r="B19" s="9" t="s">
        <v>286</v>
      </c>
      <c r="C19" s="109"/>
      <c r="D19" s="109"/>
      <c r="E19" s="109"/>
      <c r="F19" s="109"/>
      <c r="G19" s="109"/>
      <c r="H19" s="109"/>
      <c r="I19" s="110" t="s">
        <v>287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delete_flg</v>
      </c>
      <c r="S19" s="109"/>
      <c r="T19" s="6"/>
      <c r="U19" s="6"/>
      <c r="V19" s="6"/>
      <c r="W19" s="6"/>
      <c r="X19" s="6"/>
      <c r="Y19" s="9" t="s">
        <v>252</v>
      </c>
      <c r="Z19" s="112"/>
      <c r="AA19" s="74" t="s">
        <v>240</v>
      </c>
      <c r="AB19" s="3"/>
      <c r="AC19" s="4"/>
      <c r="AD19" s="113">
        <v>1</v>
      </c>
      <c r="AE19" s="114" t="s">
        <v>241</v>
      </c>
      <c r="AF19" s="115"/>
      <c r="AG19" s="115"/>
      <c r="AH19" s="115"/>
      <c r="AI19" s="115"/>
      <c r="AJ19" s="115"/>
      <c r="AK19" s="115"/>
      <c r="AL19" s="115"/>
      <c r="AM19" s="115"/>
      <c r="AN19" s="115"/>
      <c r="AO19" s="116"/>
      <c r="AP19" s="116"/>
      <c r="AQ19" s="116"/>
      <c r="AR19" s="116"/>
      <c r="AS19" s="117" t="s">
        <v>288</v>
      </c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>
        <f>IF(B20="","",COUNTA($B$8:B20))</f>
        <v>12</v>
      </c>
      <c r="B20" s="9" t="s">
        <v>289</v>
      </c>
      <c r="C20" s="109"/>
      <c r="D20" s="109"/>
      <c r="E20" s="109"/>
      <c r="F20" s="109"/>
      <c r="G20" s="109"/>
      <c r="H20" s="109"/>
      <c r="I20" s="110" t="s">
        <v>290</v>
      </c>
      <c r="J20" s="120"/>
      <c r="K20" s="120"/>
      <c r="L20" s="120"/>
      <c r="M20" s="120"/>
      <c r="N20" s="120"/>
      <c r="O20" s="120"/>
      <c r="P20" s="120"/>
      <c r="Q20" s="120"/>
      <c r="R20" s="110" t="str">
        <f>VLOOKUP(B20,'項目一覧 (2)'!A:B,2,FALSE)</f>
        <v>insert_user_cd</v>
      </c>
      <c r="S20" s="120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10</v>
      </c>
      <c r="AE20" s="114" t="s">
        <v>241</v>
      </c>
      <c r="AF20" s="115"/>
      <c r="AG20" s="115"/>
      <c r="AH20" s="115"/>
      <c r="AI20" s="115"/>
      <c r="AJ20" s="115"/>
      <c r="AK20" s="115"/>
      <c r="AL20" s="115"/>
      <c r="AM20" s="115"/>
      <c r="AN20" s="115"/>
      <c r="AO20" s="116"/>
      <c r="AP20" s="116"/>
      <c r="AQ20" s="116"/>
      <c r="AR20" s="116"/>
      <c r="AS20" s="117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>
        <f>IF(B21="","",COUNTA($B$8:B21))</f>
        <v>13</v>
      </c>
      <c r="B21" s="9" t="s">
        <v>291</v>
      </c>
      <c r="C21" s="109"/>
      <c r="D21" s="109"/>
      <c r="E21" s="109"/>
      <c r="F21" s="109"/>
      <c r="G21" s="109"/>
      <c r="H21" s="109"/>
      <c r="I21" s="110" t="s">
        <v>292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insert_user_nm</v>
      </c>
      <c r="S21" s="109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147">
        <v>30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>
        <f>IF(B22="","",COUNTA($B$8:B22))</f>
        <v>14</v>
      </c>
      <c r="B22" s="9" t="s">
        <v>293</v>
      </c>
      <c r="C22" s="109"/>
      <c r="D22" s="109"/>
      <c r="E22" s="109"/>
      <c r="F22" s="109"/>
      <c r="G22" s="109"/>
      <c r="H22" s="109"/>
      <c r="I22" s="110" t="s">
        <v>294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insert_datetime</v>
      </c>
      <c r="S22" s="109"/>
      <c r="T22" s="6"/>
      <c r="U22" s="6"/>
      <c r="V22" s="6"/>
      <c r="W22" s="6"/>
      <c r="X22" s="6"/>
      <c r="Y22" s="9" t="s">
        <v>295</v>
      </c>
      <c r="Z22" s="112"/>
      <c r="AA22" s="74" t="s">
        <v>296</v>
      </c>
      <c r="AB22" s="3"/>
      <c r="AC22" s="4"/>
      <c r="AD22" s="113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5" customHeight="1">
      <c r="A23" s="145">
        <f>IF(B23="","",COUNTA($B$8:B23))</f>
        <v>15</v>
      </c>
      <c r="B23" s="9" t="s">
        <v>297</v>
      </c>
      <c r="C23" s="109"/>
      <c r="D23" s="109"/>
      <c r="E23" s="109"/>
      <c r="F23" s="109"/>
      <c r="G23" s="109"/>
      <c r="H23" s="109"/>
      <c r="I23" s="110" t="s">
        <v>298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update_user_cd</v>
      </c>
      <c r="S23" s="109"/>
      <c r="T23" s="6"/>
      <c r="U23" s="6"/>
      <c r="V23" s="6"/>
      <c r="W23" s="6"/>
      <c r="X23" s="6"/>
      <c r="Y23" s="9" t="s">
        <v>252</v>
      </c>
      <c r="Z23" s="112"/>
      <c r="AA23" s="74" t="s">
        <v>240</v>
      </c>
      <c r="AB23" s="3"/>
      <c r="AC23" s="4"/>
      <c r="AD23" s="147">
        <v>10</v>
      </c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>
        <f>IF(B24="","",COUNTA($B$8:B24))</f>
        <v>16</v>
      </c>
      <c r="B24" s="9" t="s">
        <v>299</v>
      </c>
      <c r="C24" s="109"/>
      <c r="D24" s="109"/>
      <c r="E24" s="109"/>
      <c r="F24" s="109"/>
      <c r="G24" s="109"/>
      <c r="H24" s="109"/>
      <c r="I24" s="110" t="s">
        <v>300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update_user_nm</v>
      </c>
      <c r="S24" s="111"/>
      <c r="T24" s="6"/>
      <c r="U24" s="6"/>
      <c r="V24" s="6"/>
      <c r="W24" s="6"/>
      <c r="X24" s="6"/>
      <c r="Y24" s="9" t="s">
        <v>252</v>
      </c>
      <c r="Z24" s="112"/>
      <c r="AA24" s="74" t="s">
        <v>240</v>
      </c>
      <c r="AB24" s="3"/>
      <c r="AC24" s="4"/>
      <c r="AD24" s="147">
        <v>30</v>
      </c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>
        <f>IF(B25="","",COUNTA($B$8:B25))</f>
        <v>17</v>
      </c>
      <c r="B25" s="9" t="s">
        <v>321</v>
      </c>
      <c r="C25" s="109"/>
      <c r="D25" s="109"/>
      <c r="E25" s="109"/>
      <c r="F25" s="109"/>
      <c r="G25" s="109"/>
      <c r="H25" s="109"/>
      <c r="I25" s="110" t="s">
        <v>302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update_datetime</v>
      </c>
      <c r="S25" s="109"/>
      <c r="T25" s="6"/>
      <c r="U25" s="6"/>
      <c r="V25" s="6"/>
      <c r="W25" s="6"/>
      <c r="X25" s="6"/>
      <c r="Y25" s="9" t="s">
        <v>295</v>
      </c>
      <c r="Z25" s="112"/>
      <c r="AA25" s="74" t="s">
        <v>296</v>
      </c>
      <c r="AB25" s="3"/>
      <c r="AC25" s="4"/>
      <c r="AD25" s="113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5" customHeight="1">
      <c r="A26" s="145" t="str">
        <f>IF(B26="","",COUNTA($B$8:B26))</f>
        <v/>
      </c>
      <c r="B26" s="74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11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4.25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15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6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I6:AR6"/>
    <mergeCell ref="AS6:BD7"/>
    <mergeCell ref="AF6:AF7"/>
    <mergeCell ref="AG6:AG7"/>
    <mergeCell ref="AH6:AH7"/>
    <mergeCell ref="A6:A7"/>
    <mergeCell ref="B6:H7"/>
    <mergeCell ref="I6:Q7"/>
    <mergeCell ref="AD6:AD7"/>
    <mergeCell ref="AE6:AE7"/>
    <mergeCell ref="R6:X7"/>
    <mergeCell ref="Y6:Z7"/>
    <mergeCell ref="AA6:AC7"/>
    <mergeCell ref="A1:H4"/>
    <mergeCell ref="I1:Q1"/>
    <mergeCell ref="R1:X1"/>
    <mergeCell ref="Y1:AO1"/>
    <mergeCell ref="AP1:AT1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D00-000000000000}"/>
    <dataValidation type="list" allowBlank="1" showInputMessage="1" showErrorMessage="1" sqref="Y8:Z44" xr:uid="{00000000-0002-0000-0D00-000001000000}">
      <formula1>"文字,数値,日付,時間"</formula1>
    </dataValidation>
    <dataValidation type="list" allowBlank="1" showInputMessage="1" showErrorMessage="1" sqref="AA8:AC44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3"/>
  <dimension ref="A1:BE281"/>
  <sheetViews>
    <sheetView showGridLines="0" zoomScaleNormal="100" zoomScaleSheetLayoutView="100" workbookViewId="0">
      <selection sqref="A1:H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577</v>
      </c>
      <c r="C9" s="109"/>
      <c r="D9" s="109"/>
      <c r="E9" s="109"/>
      <c r="F9" s="109"/>
      <c r="G9" s="109"/>
      <c r="H9" s="109"/>
      <c r="I9" s="110" t="s">
        <v>314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4</v>
      </c>
      <c r="AE9" s="128"/>
      <c r="AF9" s="115" t="s">
        <v>206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6"/>
      <c r="BE9" s="1">
        <f t="shared" ref="BE9:BE41" si="0">IF(I9&lt;&gt;R9,1,0)</f>
        <v>0</v>
      </c>
    </row>
    <row r="10" spans="1:57" s="1" customFormat="1" ht="15" customHeight="1">
      <c r="A10" s="145">
        <f>IF(B10="","",COUNTA($B$8:B10))</f>
        <v>3</v>
      </c>
      <c r="B10" s="9" t="s">
        <v>316</v>
      </c>
      <c r="C10" s="109"/>
      <c r="D10" s="109"/>
      <c r="E10" s="109"/>
      <c r="F10" s="109"/>
      <c r="G10" s="109"/>
      <c r="H10" s="109"/>
      <c r="I10" s="110" t="s">
        <v>317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4</v>
      </c>
      <c r="AE10" s="114" t="s">
        <v>241</v>
      </c>
      <c r="AF10" s="115" t="s">
        <v>462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286</v>
      </c>
      <c r="C11" s="109"/>
      <c r="D11" s="109"/>
      <c r="E11" s="109"/>
      <c r="F11" s="109"/>
      <c r="G11" s="109"/>
      <c r="H11" s="109"/>
      <c r="I11" s="110" t="s">
        <v>287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9" t="s">
        <v>252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288</v>
      </c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9" t="s">
        <v>289</v>
      </c>
      <c r="C12" s="109"/>
      <c r="D12" s="109"/>
      <c r="E12" s="109"/>
      <c r="F12" s="109"/>
      <c r="G12" s="109"/>
      <c r="H12" s="109"/>
      <c r="I12" s="110" t="s">
        <v>290</v>
      </c>
      <c r="J12" s="120"/>
      <c r="K12" s="120"/>
      <c r="L12" s="120"/>
      <c r="M12" s="120"/>
      <c r="N12" s="120"/>
      <c r="O12" s="120"/>
      <c r="P12" s="120"/>
      <c r="Q12" s="120"/>
      <c r="R12" s="110" t="str">
        <f>VLOOKUP(B12,'項目一覧 (2)'!A:B,2,FALSE)</f>
        <v>insert_user_cd</v>
      </c>
      <c r="S12" s="120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47">
        <v>10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291</v>
      </c>
      <c r="C13" s="109"/>
      <c r="D13" s="109"/>
      <c r="E13" s="109"/>
      <c r="F13" s="109"/>
      <c r="G13" s="109"/>
      <c r="H13" s="109"/>
      <c r="I13" s="110" t="s">
        <v>292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30</v>
      </c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48"/>
      <c r="AP13" s="148"/>
      <c r="AQ13" s="148"/>
      <c r="AR13" s="148"/>
      <c r="AS13" s="80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293</v>
      </c>
      <c r="C14" s="109"/>
      <c r="D14" s="109"/>
      <c r="E14" s="109"/>
      <c r="F14" s="109"/>
      <c r="G14" s="109"/>
      <c r="H14" s="109"/>
      <c r="I14" s="110" t="s">
        <v>294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insert_datetime</v>
      </c>
      <c r="S14" s="109"/>
      <c r="T14" s="6"/>
      <c r="U14" s="6"/>
      <c r="V14" s="6"/>
      <c r="W14" s="6"/>
      <c r="X14" s="6"/>
      <c r="Y14" s="9" t="s">
        <v>295</v>
      </c>
      <c r="Z14" s="112"/>
      <c r="AA14" s="74" t="s">
        <v>296</v>
      </c>
      <c r="AB14" s="3"/>
      <c r="AC14" s="4"/>
      <c r="AD14" s="113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48"/>
      <c r="AP14" s="148"/>
      <c r="AQ14" s="148"/>
      <c r="AR14" s="148"/>
      <c r="AS14" s="80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297</v>
      </c>
      <c r="C15" s="109"/>
      <c r="D15" s="109"/>
      <c r="E15" s="109"/>
      <c r="F15" s="109"/>
      <c r="G15" s="109"/>
      <c r="H15" s="109"/>
      <c r="I15" s="110" t="s">
        <v>298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10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299</v>
      </c>
      <c r="C16" s="109"/>
      <c r="D16" s="109"/>
      <c r="E16" s="109"/>
      <c r="F16" s="109"/>
      <c r="G16" s="109"/>
      <c r="H16" s="109"/>
      <c r="I16" s="110" t="s">
        <v>300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11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30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321</v>
      </c>
      <c r="C17" s="109"/>
      <c r="D17" s="109"/>
      <c r="E17" s="109"/>
      <c r="F17" s="109"/>
      <c r="G17" s="109"/>
      <c r="H17" s="109"/>
      <c r="I17" s="110" t="s">
        <v>302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9" t="s">
        <v>295</v>
      </c>
      <c r="Z17" s="112"/>
      <c r="AA17" s="74" t="s">
        <v>296</v>
      </c>
      <c r="AB17" s="3"/>
      <c r="AC17" s="4"/>
      <c r="AD17" s="113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 t="str">
        <f>IF(B18="","",COUNTA($B$8:B18))</f>
        <v/>
      </c>
      <c r="B18" s="74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09"/>
      <c r="T18" s="6"/>
      <c r="U18" s="6"/>
      <c r="V18" s="6"/>
      <c r="W18" s="6"/>
      <c r="X18" s="6"/>
      <c r="Y18" s="9"/>
      <c r="Z18" s="112"/>
      <c r="AA18" s="74"/>
      <c r="AB18" s="3"/>
      <c r="AC18" s="4"/>
      <c r="AD18" s="147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4.25">
      <c r="A20" s="145" t="str">
        <f>IF(B20="","",COUNTA($B$8:B20))</f>
        <v/>
      </c>
      <c r="B20" s="74"/>
      <c r="C20" s="3"/>
      <c r="D20" s="3"/>
      <c r="E20" s="3"/>
      <c r="F20" s="3"/>
      <c r="G20" s="3"/>
      <c r="H20" s="3"/>
      <c r="I20" s="74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4.25">
      <c r="A21" s="145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4.25">
      <c r="A22" s="145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4.25">
      <c r="A23" s="145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4.25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11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5" customHeight="1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5" customHeight="1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5" customHeight="1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15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6"/>
      <c r="BE29" s="1">
        <f t="shared" si="0"/>
        <v>0</v>
      </c>
    </row>
    <row r="30" spans="1:57" s="1" customFormat="1" ht="15" customHeight="1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5" customHeight="1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11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13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6"/>
      <c r="AP32" s="116"/>
      <c r="AQ32" s="116"/>
      <c r="AR32" s="116"/>
      <c r="AS32" s="117"/>
      <c r="AT32" s="151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13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6"/>
      <c r="AP35" s="116"/>
      <c r="AQ35" s="116"/>
      <c r="AR35" s="116"/>
      <c r="AS35" s="117"/>
      <c r="AT35" s="151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80"/>
      <c r="C36" s="154"/>
      <c r="D36" s="154"/>
      <c r="E36" s="154"/>
      <c r="F36" s="154"/>
      <c r="G36" s="154"/>
      <c r="H36" s="154"/>
      <c r="I36" s="110"/>
      <c r="J36" s="120"/>
      <c r="K36" s="120"/>
      <c r="L36" s="120"/>
      <c r="M36" s="120"/>
      <c r="N36" s="120"/>
      <c r="O36" s="120"/>
      <c r="P36" s="120"/>
      <c r="Q36" s="120"/>
      <c r="R36" s="110"/>
      <c r="S36" s="120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13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117"/>
      <c r="AT36" s="6"/>
      <c r="AU36" s="118"/>
      <c r="AV36" s="118"/>
      <c r="AW36" s="118"/>
      <c r="AX36" s="118"/>
      <c r="AY36" s="118"/>
      <c r="AZ36" s="118"/>
      <c r="BA36" s="118"/>
      <c r="BB36" s="118"/>
      <c r="BC36" s="118"/>
      <c r="BD36" s="146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80"/>
      <c r="C37" s="154"/>
      <c r="D37" s="154"/>
      <c r="E37" s="154"/>
      <c r="F37" s="154"/>
      <c r="G37" s="154"/>
      <c r="H37" s="154"/>
      <c r="I37" s="110"/>
      <c r="J37" s="120"/>
      <c r="K37" s="120"/>
      <c r="L37" s="120"/>
      <c r="M37" s="120"/>
      <c r="N37" s="120"/>
      <c r="O37" s="120"/>
      <c r="P37" s="120"/>
      <c r="Q37" s="120"/>
      <c r="R37" s="110"/>
      <c r="S37" s="120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117"/>
      <c r="AT37" s="6"/>
      <c r="AU37" s="118"/>
      <c r="AV37" s="118"/>
      <c r="AW37" s="118"/>
      <c r="AX37" s="118"/>
      <c r="AY37" s="118"/>
      <c r="AZ37" s="118"/>
      <c r="BA37" s="118"/>
      <c r="BB37" s="118"/>
      <c r="BC37" s="118"/>
      <c r="BD37" s="146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13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6"/>
      <c r="AP38" s="116"/>
      <c r="AQ38" s="116"/>
      <c r="AR38" s="116"/>
      <c r="AS38" s="117"/>
      <c r="AT38" s="151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80"/>
      <c r="C41" s="154"/>
      <c r="D41" s="154"/>
      <c r="E41" s="154"/>
      <c r="F41" s="154"/>
      <c r="G41" s="154"/>
      <c r="H41" s="154"/>
      <c r="I41" s="110"/>
      <c r="J41" s="120"/>
      <c r="K41" s="120"/>
      <c r="L41" s="120"/>
      <c r="M41" s="120"/>
      <c r="N41" s="120"/>
      <c r="O41" s="120"/>
      <c r="P41" s="120"/>
      <c r="Q41" s="120"/>
      <c r="R41" s="110"/>
      <c r="S41" s="120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117"/>
      <c r="AT41" s="6"/>
      <c r="AU41" s="118"/>
      <c r="AV41" s="118"/>
      <c r="AW41" s="118"/>
      <c r="AX41" s="118"/>
      <c r="AY41" s="118"/>
      <c r="AZ41" s="118"/>
      <c r="BA41" s="118"/>
      <c r="BB41" s="118"/>
      <c r="BC41" s="118"/>
      <c r="BD41" s="146"/>
      <c r="BE41" s="1">
        <f t="shared" si="0"/>
        <v>0</v>
      </c>
    </row>
    <row r="42" spans="1:57" s="1" customFormat="1" ht="15" customHeight="1"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</row>
    <row r="43" spans="1:57" s="1" customFormat="1" ht="15" customHeight="1"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</row>
    <row r="44" spans="1:57" s="1" customFormat="1" ht="15" customHeight="1"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E00-000000000000}"/>
    <dataValidation type="list" allowBlank="1" showInputMessage="1" showErrorMessage="1" sqref="Y8:Z41" xr:uid="{00000000-0002-0000-0E00-000001000000}">
      <formula1>"文字,数値,日付,時間"</formula1>
    </dataValidation>
    <dataValidation type="list" allowBlank="1" showInputMessage="1" showErrorMessage="1" sqref="AA8:AC41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3"/>
  <dimension ref="A1:BE284"/>
  <sheetViews>
    <sheetView showGridLines="0" zoomScaleNormal="100" zoomScaleSheetLayoutView="100" workbookViewId="0">
      <selection activeCell="AA23" sqref="AA23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324</v>
      </c>
      <c r="C9" s="109"/>
      <c r="D9" s="109"/>
      <c r="E9" s="109"/>
      <c r="F9" s="109"/>
      <c r="G9" s="109"/>
      <c r="H9" s="109"/>
      <c r="I9" s="110" t="s">
        <v>578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hinshu_daibunrui_cd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2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579</v>
      </c>
      <c r="C10" s="109"/>
      <c r="D10" s="109"/>
      <c r="E10" s="109"/>
      <c r="F10" s="109"/>
      <c r="G10" s="109"/>
      <c r="H10" s="109"/>
      <c r="I10" s="110" t="s">
        <v>580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hinshu_daibunrui_nm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30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286</v>
      </c>
      <c r="C11" s="109"/>
      <c r="D11" s="109"/>
      <c r="E11" s="109"/>
      <c r="F11" s="109"/>
      <c r="G11" s="109"/>
      <c r="H11" s="109"/>
      <c r="I11" s="110" t="s">
        <v>287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288</v>
      </c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289</v>
      </c>
      <c r="C12" s="109"/>
      <c r="D12" s="109"/>
      <c r="E12" s="109"/>
      <c r="F12" s="109"/>
      <c r="G12" s="109"/>
      <c r="H12" s="109"/>
      <c r="I12" s="110" t="s">
        <v>290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47">
        <v>10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291</v>
      </c>
      <c r="C13" s="109"/>
      <c r="D13" s="109"/>
      <c r="E13" s="109"/>
      <c r="F13" s="109"/>
      <c r="G13" s="109"/>
      <c r="H13" s="109"/>
      <c r="I13" s="110" t="s">
        <v>292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30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293</v>
      </c>
      <c r="C14" s="109"/>
      <c r="D14" s="109"/>
      <c r="E14" s="109"/>
      <c r="F14" s="109"/>
      <c r="G14" s="109"/>
      <c r="H14" s="109"/>
      <c r="I14" s="110" t="s">
        <v>294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insert_datetime</v>
      </c>
      <c r="S14" s="120"/>
      <c r="T14" s="6"/>
      <c r="U14" s="6"/>
      <c r="V14" s="6"/>
      <c r="W14" s="6"/>
      <c r="X14" s="6"/>
      <c r="Y14" s="9" t="s">
        <v>295</v>
      </c>
      <c r="Z14" s="112"/>
      <c r="AA14" s="74" t="s">
        <v>296</v>
      </c>
      <c r="AB14" s="3"/>
      <c r="AC14" s="4"/>
      <c r="AD14" s="113"/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297</v>
      </c>
      <c r="C15" s="109"/>
      <c r="D15" s="109"/>
      <c r="E15" s="109"/>
      <c r="F15" s="109"/>
      <c r="G15" s="109"/>
      <c r="H15" s="109"/>
      <c r="I15" s="110" t="s">
        <v>298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10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299</v>
      </c>
      <c r="C16" s="109"/>
      <c r="D16" s="109"/>
      <c r="E16" s="109"/>
      <c r="F16" s="109"/>
      <c r="G16" s="109"/>
      <c r="H16" s="109"/>
      <c r="I16" s="110" t="s">
        <v>300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30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321</v>
      </c>
      <c r="C17" s="109"/>
      <c r="D17" s="109"/>
      <c r="E17" s="109"/>
      <c r="F17" s="109"/>
      <c r="G17" s="109"/>
      <c r="H17" s="109"/>
      <c r="I17" s="110" t="s">
        <v>302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9" t="s">
        <v>295</v>
      </c>
      <c r="Z17" s="112"/>
      <c r="AA17" s="74" t="s">
        <v>296</v>
      </c>
      <c r="AB17" s="3"/>
      <c r="AC17" s="4"/>
      <c r="AD17" s="113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9"/>
      <c r="Z18" s="112"/>
      <c r="AA18" s="74"/>
      <c r="AB18" s="3"/>
      <c r="AC18" s="4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3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15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6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4.25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6"/>
      <c r="AP41" s="116"/>
      <c r="AQ41" s="116"/>
      <c r="AR41" s="116"/>
      <c r="AS41" s="117"/>
      <c r="AT41" s="151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4.25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I6:AR6"/>
    <mergeCell ref="AS6:BD7"/>
    <mergeCell ref="AF6:AF7"/>
    <mergeCell ref="AG6:AG7"/>
    <mergeCell ref="AH6:AH7"/>
    <mergeCell ref="A6:A7"/>
    <mergeCell ref="B6:H7"/>
    <mergeCell ref="I6:Q7"/>
    <mergeCell ref="AD6:AD7"/>
    <mergeCell ref="AE6:AE7"/>
    <mergeCell ref="R6:X7"/>
    <mergeCell ref="Y6:Z7"/>
    <mergeCell ref="AA6:AC7"/>
    <mergeCell ref="A1:H4"/>
    <mergeCell ref="I1:Q1"/>
    <mergeCell ref="R1:X1"/>
    <mergeCell ref="Y1:AO1"/>
    <mergeCell ref="AP1:AT1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F00-000000000000}"/>
    <dataValidation type="list" allowBlank="1" showInputMessage="1" showErrorMessage="1" sqref="Y8:Z44" xr:uid="{00000000-0002-0000-0F00-000001000000}">
      <formula1>"文字,数値,日付,時間"</formula1>
    </dataValidation>
    <dataValidation type="list" allowBlank="1" showInputMessage="1" showErrorMessage="1" sqref="AA8:AC44" xr:uid="{00000000-0002-0000-0F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4"/>
  <dimension ref="A1:BE284"/>
  <sheetViews>
    <sheetView showGridLines="0" zoomScaleNormal="100" zoomScaleSheetLayoutView="100" workbookViewId="0">
      <selection activeCell="P19" sqref="P19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324</v>
      </c>
      <c r="C9" s="109"/>
      <c r="D9" s="109"/>
      <c r="E9" s="109"/>
      <c r="F9" s="109"/>
      <c r="G9" s="109"/>
      <c r="H9" s="109"/>
      <c r="I9" s="110" t="s">
        <v>325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hinshu_daibunrui_cd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2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326</v>
      </c>
      <c r="C10" s="109"/>
      <c r="D10" s="109"/>
      <c r="E10" s="109"/>
      <c r="F10" s="109"/>
      <c r="G10" s="109"/>
      <c r="H10" s="109"/>
      <c r="I10" s="110" t="s">
        <v>327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hinshu_chubunrui_cd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239">
        <v>2</v>
      </c>
      <c r="AE10" s="114" t="s">
        <v>241</v>
      </c>
      <c r="AF10" s="115" t="s">
        <v>305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581</v>
      </c>
      <c r="C11" s="109"/>
      <c r="D11" s="109"/>
      <c r="E11" s="109"/>
      <c r="F11" s="109"/>
      <c r="G11" s="109"/>
      <c r="H11" s="109"/>
      <c r="I11" s="110" t="s">
        <v>582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hinshu_chubunrui_nm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30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286</v>
      </c>
      <c r="C12" s="109"/>
      <c r="D12" s="109"/>
      <c r="E12" s="109"/>
      <c r="F12" s="109"/>
      <c r="G12" s="109"/>
      <c r="H12" s="109"/>
      <c r="I12" s="110" t="s">
        <v>287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288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289</v>
      </c>
      <c r="C13" s="109"/>
      <c r="D13" s="109"/>
      <c r="E13" s="109"/>
      <c r="F13" s="109"/>
      <c r="G13" s="109"/>
      <c r="H13" s="109"/>
      <c r="I13" s="110" t="s">
        <v>290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10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291</v>
      </c>
      <c r="C14" s="109"/>
      <c r="D14" s="109"/>
      <c r="E14" s="109"/>
      <c r="F14" s="109"/>
      <c r="G14" s="109"/>
      <c r="H14" s="109"/>
      <c r="I14" s="110" t="s">
        <v>292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insert_user_nm</v>
      </c>
      <c r="S14" s="120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30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293</v>
      </c>
      <c r="C15" s="109"/>
      <c r="D15" s="109"/>
      <c r="E15" s="109"/>
      <c r="F15" s="109"/>
      <c r="G15" s="109"/>
      <c r="H15" s="109"/>
      <c r="I15" s="110" t="s">
        <v>294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9" t="s">
        <v>295</v>
      </c>
      <c r="Z15" s="112"/>
      <c r="AA15" s="74" t="s">
        <v>296</v>
      </c>
      <c r="AB15" s="3"/>
      <c r="AC15" s="4"/>
      <c r="AD15" s="113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297</v>
      </c>
      <c r="C16" s="109"/>
      <c r="D16" s="109"/>
      <c r="E16" s="109"/>
      <c r="F16" s="109"/>
      <c r="G16" s="109"/>
      <c r="H16" s="109"/>
      <c r="I16" s="110" t="s">
        <v>298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10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299</v>
      </c>
      <c r="C17" s="109"/>
      <c r="D17" s="109"/>
      <c r="E17" s="109"/>
      <c r="F17" s="109"/>
      <c r="G17" s="109"/>
      <c r="H17" s="109"/>
      <c r="I17" s="110" t="s">
        <v>300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30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301</v>
      </c>
      <c r="C18" s="109"/>
      <c r="D18" s="109"/>
      <c r="E18" s="109"/>
      <c r="F18" s="109"/>
      <c r="G18" s="109"/>
      <c r="H18" s="109"/>
      <c r="I18" s="110" t="s">
        <v>302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9" t="s">
        <v>295</v>
      </c>
      <c r="Z18" s="112"/>
      <c r="AA18" s="74" t="s">
        <v>296</v>
      </c>
      <c r="AB18" s="3"/>
      <c r="AC18" s="4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3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15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6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4.25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6"/>
      <c r="AP41" s="116"/>
      <c r="AQ41" s="116"/>
      <c r="AR41" s="116"/>
      <c r="AS41" s="117"/>
      <c r="AT41" s="151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4.25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I6:AR6"/>
    <mergeCell ref="AS6:BD7"/>
    <mergeCell ref="AF6:AF7"/>
    <mergeCell ref="AG6:AG7"/>
    <mergeCell ref="AH6:AH7"/>
    <mergeCell ref="A6:A7"/>
    <mergeCell ref="B6:H7"/>
    <mergeCell ref="I6:Q7"/>
    <mergeCell ref="AD6:AD7"/>
    <mergeCell ref="AE6:AE7"/>
    <mergeCell ref="R6:X7"/>
    <mergeCell ref="Y6:Z7"/>
    <mergeCell ref="AA6:AC7"/>
    <mergeCell ref="A1:H4"/>
    <mergeCell ref="I1:Q1"/>
    <mergeCell ref="R1:X1"/>
    <mergeCell ref="Y1:AO1"/>
    <mergeCell ref="AP1:AT1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000-000000000000}"/>
    <dataValidation type="list" allowBlank="1" showInputMessage="1" showErrorMessage="1" sqref="Y8:Z44" xr:uid="{00000000-0002-0000-1000-000001000000}">
      <formula1>"文字,数値,日付,時間"</formula1>
    </dataValidation>
    <dataValidation type="list" allowBlank="1" showInputMessage="1" showErrorMessage="1" sqref="AA8:AC44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5"/>
  <dimension ref="A1:BG288"/>
  <sheetViews>
    <sheetView showGridLines="0" zoomScaleNormal="100" zoomScaleSheetLayoutView="100" workbookViewId="0">
      <selection activeCell="B14" sqref="B14:J1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9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9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9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9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9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9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9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9" s="1" customFormat="1" ht="15" customHeight="1">
      <c r="A9" s="145">
        <f>IF(B9="","",COUNTA($B$8:B9))</f>
        <v>2</v>
      </c>
      <c r="B9" s="9" t="s">
        <v>583</v>
      </c>
      <c r="C9" s="109"/>
      <c r="D9" s="109"/>
      <c r="E9" s="109"/>
      <c r="F9" s="109"/>
      <c r="G9" s="109"/>
      <c r="H9" s="109"/>
      <c r="I9" s="110" t="s">
        <v>584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unit_type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1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 t="s">
        <v>585</v>
      </c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22" si="0">IF(I9&lt;&gt;R9,1,0)</f>
        <v>0</v>
      </c>
      <c r="BG9" s="1" t="s">
        <v>586</v>
      </c>
    </row>
    <row r="10" spans="1:59" s="1" customFormat="1" ht="15" customHeight="1">
      <c r="A10" s="145">
        <f>IF(B10="","",COUNTA($B$8:B10))</f>
        <v>3</v>
      </c>
      <c r="B10" s="5" t="s">
        <v>386</v>
      </c>
      <c r="C10" s="109"/>
      <c r="D10" s="109"/>
      <c r="E10" s="109"/>
      <c r="F10" s="109"/>
      <c r="G10" s="109"/>
      <c r="H10" s="109"/>
      <c r="I10" s="110" t="s">
        <v>387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unit_cd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2</v>
      </c>
      <c r="AE10" s="114" t="s">
        <v>241</v>
      </c>
      <c r="AF10" s="115" t="s">
        <v>305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9" s="1" customFormat="1" ht="15" customHeight="1">
      <c r="A11" s="145">
        <f>IF(B11="","",COUNTA($B$8:B11))</f>
        <v>4</v>
      </c>
      <c r="B11" s="9" t="s">
        <v>587</v>
      </c>
      <c r="C11" s="109"/>
      <c r="D11" s="109"/>
      <c r="E11" s="109"/>
      <c r="F11" s="109"/>
      <c r="G11" s="109"/>
      <c r="H11" s="109"/>
      <c r="I11" s="110" t="s">
        <v>390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unit_nm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239">
        <v>20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588</v>
      </c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9" s="1" customFormat="1" ht="15" customHeight="1">
      <c r="A12" s="290">
        <f>IF(B12="","",COUNTA($B$8:B12))</f>
        <v>5</v>
      </c>
      <c r="B12" s="298" t="s">
        <v>463</v>
      </c>
      <c r="C12" s="295"/>
      <c r="D12" s="295"/>
      <c r="E12" s="295"/>
      <c r="F12" s="295"/>
      <c r="G12" s="295"/>
      <c r="H12" s="295"/>
      <c r="I12" s="293" t="s">
        <v>393</v>
      </c>
      <c r="J12" s="294"/>
      <c r="K12" s="294"/>
      <c r="L12" s="294"/>
      <c r="M12" s="294"/>
      <c r="N12" s="294"/>
      <c r="O12" s="294"/>
      <c r="P12" s="294"/>
      <c r="Q12" s="294"/>
      <c r="R12" s="293" t="str">
        <f>VLOOKUP(B12,'項目一覧 (2)'!A:B,2,FALSE)</f>
        <v>unit_juryo</v>
      </c>
      <c r="S12" s="295"/>
      <c r="T12" s="296"/>
      <c r="U12" s="296"/>
      <c r="V12" s="296"/>
      <c r="W12" s="296"/>
      <c r="X12" s="296"/>
      <c r="Y12" s="298" t="s">
        <v>260</v>
      </c>
      <c r="Z12" s="299"/>
      <c r="AA12" s="291" t="s">
        <v>261</v>
      </c>
      <c r="AB12" s="292"/>
      <c r="AC12" s="300"/>
      <c r="AD12" s="301">
        <v>5</v>
      </c>
      <c r="AE12" s="302" t="s">
        <v>178</v>
      </c>
      <c r="AF12" s="307"/>
      <c r="AG12" s="307"/>
      <c r="AH12" s="307"/>
      <c r="AI12" s="307"/>
      <c r="AJ12" s="307"/>
      <c r="AK12" s="307"/>
      <c r="AL12" s="307"/>
      <c r="AM12" s="307"/>
      <c r="AN12" s="307"/>
      <c r="AO12" s="308"/>
      <c r="AP12" s="308"/>
      <c r="AQ12" s="308"/>
      <c r="AR12" s="308"/>
      <c r="AS12" s="309"/>
      <c r="AT12" s="305"/>
      <c r="AU12" s="305"/>
      <c r="AV12" s="305"/>
      <c r="AW12" s="305"/>
      <c r="AX12" s="305"/>
      <c r="AY12" s="305"/>
      <c r="AZ12" s="305"/>
      <c r="BA12" s="305"/>
      <c r="BB12" s="305"/>
      <c r="BC12" s="305"/>
      <c r="BD12" s="306"/>
      <c r="BE12" s="1">
        <f t="shared" si="0"/>
        <v>0</v>
      </c>
      <c r="BG12" s="1" t="s">
        <v>391</v>
      </c>
    </row>
    <row r="13" spans="1:59" s="1" customFormat="1" ht="15" customHeight="1">
      <c r="A13" s="145">
        <f>IF(B13="","",COUNTA($B$8:B13))</f>
        <v>6</v>
      </c>
      <c r="B13" s="9" t="s">
        <v>589</v>
      </c>
      <c r="C13" s="109"/>
      <c r="D13" s="109"/>
      <c r="E13" s="109"/>
      <c r="F13" s="109"/>
      <c r="G13" s="109"/>
      <c r="H13" s="109"/>
      <c r="I13" s="110" t="s">
        <v>590</v>
      </c>
      <c r="J13" s="111"/>
      <c r="K13" s="111"/>
      <c r="L13" s="111"/>
      <c r="M13" s="111"/>
      <c r="N13" s="111"/>
      <c r="O13" s="111"/>
      <c r="P13" s="111"/>
      <c r="Q13" s="111"/>
      <c r="R13" s="110" t="s">
        <v>590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13">
        <v>1</v>
      </c>
      <c r="AE13" s="114"/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591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G13" s="1" t="s">
        <v>592</v>
      </c>
    </row>
    <row r="14" spans="1:59" s="1" customFormat="1" ht="15" customHeight="1">
      <c r="A14" s="145">
        <f>IF(B14="","",COUNTA($B$8:B14))</f>
        <v>7</v>
      </c>
      <c r="B14" s="9" t="s">
        <v>593</v>
      </c>
      <c r="C14" s="109"/>
      <c r="D14" s="109"/>
      <c r="E14" s="109"/>
      <c r="F14" s="109"/>
      <c r="G14" s="109"/>
      <c r="H14" s="109"/>
      <c r="I14" s="110" t="s">
        <v>594</v>
      </c>
      <c r="J14" s="111"/>
      <c r="K14" s="111"/>
      <c r="L14" s="111"/>
      <c r="M14" s="111"/>
      <c r="N14" s="111"/>
      <c r="O14" s="111"/>
      <c r="P14" s="111"/>
      <c r="Q14" s="111"/>
      <c r="R14" s="110" t="s">
        <v>594</v>
      </c>
      <c r="S14" s="109"/>
      <c r="T14" s="6"/>
      <c r="U14" s="6"/>
      <c r="V14" s="6"/>
      <c r="W14" s="6"/>
      <c r="X14" s="6"/>
      <c r="Y14" s="9" t="s">
        <v>252</v>
      </c>
      <c r="Z14" s="112"/>
      <c r="AA14" s="588" t="s">
        <v>240</v>
      </c>
      <c r="AB14" s="589"/>
      <c r="AC14" s="590"/>
      <c r="AD14" s="113">
        <v>30</v>
      </c>
      <c r="AE14" s="114"/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 t="s">
        <v>595</v>
      </c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</row>
    <row r="15" spans="1:59" s="1" customFormat="1" ht="15" customHeight="1">
      <c r="A15" s="145">
        <f>IF(B15="","",COUNTA($B$8:B15))</f>
        <v>8</v>
      </c>
      <c r="B15" s="9" t="s">
        <v>596</v>
      </c>
      <c r="C15" s="109"/>
      <c r="D15" s="109"/>
      <c r="E15" s="109"/>
      <c r="F15" s="109"/>
      <c r="G15" s="109"/>
      <c r="H15" s="109"/>
      <c r="I15" s="110" t="s">
        <v>597</v>
      </c>
      <c r="J15" s="111"/>
      <c r="K15" s="111"/>
      <c r="L15" s="111"/>
      <c r="M15" s="111"/>
      <c r="N15" s="111"/>
      <c r="O15" s="111"/>
      <c r="P15" s="111"/>
      <c r="Q15" s="111"/>
      <c r="R15" s="110" t="s">
        <v>597</v>
      </c>
      <c r="S15" s="109"/>
      <c r="T15" s="6"/>
      <c r="U15" s="6"/>
      <c r="V15" s="6"/>
      <c r="W15" s="6"/>
      <c r="X15" s="6"/>
      <c r="Y15" s="9" t="s">
        <v>239</v>
      </c>
      <c r="Z15" s="112"/>
      <c r="AA15" s="74" t="s">
        <v>240</v>
      </c>
      <c r="AB15" s="3"/>
      <c r="AC15" s="4"/>
      <c r="AD15" s="113">
        <v>2</v>
      </c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 t="s">
        <v>598</v>
      </c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G15" s="1" t="s">
        <v>592</v>
      </c>
    </row>
    <row r="16" spans="1:59" s="1" customFormat="1" ht="15" customHeight="1">
      <c r="A16" s="145">
        <f>IF(B16="","",COUNTA($B$8:B16))</f>
        <v>9</v>
      </c>
      <c r="B16" s="80" t="s">
        <v>286</v>
      </c>
      <c r="C16" s="109"/>
      <c r="D16" s="109"/>
      <c r="E16" s="109"/>
      <c r="F16" s="109"/>
      <c r="G16" s="109"/>
      <c r="H16" s="109"/>
      <c r="I16" s="110" t="s">
        <v>287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delete_flg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13">
        <v>1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289</v>
      </c>
      <c r="C17" s="109"/>
      <c r="D17" s="109"/>
      <c r="E17" s="109"/>
      <c r="F17" s="109"/>
      <c r="G17" s="109"/>
      <c r="H17" s="109"/>
      <c r="I17" s="110" t="s">
        <v>290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insert_user_cd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10</v>
      </c>
      <c r="AE17" s="114" t="s">
        <v>241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6"/>
      <c r="AP17" s="116"/>
      <c r="AQ17" s="116"/>
      <c r="AR17" s="116"/>
      <c r="AS17" s="117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291</v>
      </c>
      <c r="C18" s="109"/>
      <c r="D18" s="109"/>
      <c r="E18" s="109"/>
      <c r="F18" s="109"/>
      <c r="G18" s="109"/>
      <c r="H18" s="109"/>
      <c r="I18" s="110" t="s">
        <v>292</v>
      </c>
      <c r="J18" s="120"/>
      <c r="K18" s="120"/>
      <c r="L18" s="120"/>
      <c r="M18" s="120"/>
      <c r="N18" s="120"/>
      <c r="O18" s="120"/>
      <c r="P18" s="120"/>
      <c r="Q18" s="120"/>
      <c r="R18" s="110" t="str">
        <f>VLOOKUP(B18,'項目一覧 (2)'!A:B,2,FALSE)</f>
        <v>insert_user_nm</v>
      </c>
      <c r="S18" s="120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47">
        <v>30</v>
      </c>
      <c r="AE18" s="114" t="s">
        <v>241</v>
      </c>
      <c r="AF18" s="115"/>
      <c r="AG18" s="115"/>
      <c r="AH18" s="115"/>
      <c r="AI18" s="115"/>
      <c r="AJ18" s="115"/>
      <c r="AK18" s="115"/>
      <c r="AL18" s="115"/>
      <c r="AM18" s="115"/>
      <c r="AN18" s="115"/>
      <c r="AO18" s="116"/>
      <c r="AP18" s="116"/>
      <c r="AQ18" s="116"/>
      <c r="AR18" s="116"/>
      <c r="AS18" s="117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293</v>
      </c>
      <c r="C19" s="109"/>
      <c r="D19" s="109"/>
      <c r="E19" s="109"/>
      <c r="F19" s="109"/>
      <c r="G19" s="109"/>
      <c r="H19" s="109"/>
      <c r="I19" s="110" t="s">
        <v>294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9" t="s">
        <v>295</v>
      </c>
      <c r="Z19" s="112"/>
      <c r="AA19" s="74" t="s">
        <v>296</v>
      </c>
      <c r="AB19" s="3"/>
      <c r="AC19" s="4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>
        <f>IF(B20="","",COUNTA($B$8:B20))</f>
        <v>13</v>
      </c>
      <c r="B20" s="9" t="s">
        <v>297</v>
      </c>
      <c r="C20" s="109"/>
      <c r="D20" s="109"/>
      <c r="E20" s="109"/>
      <c r="F20" s="109"/>
      <c r="G20" s="109"/>
      <c r="H20" s="109"/>
      <c r="I20" s="110" t="s">
        <v>298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09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10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>
        <f>IF(B21="","",COUNTA($B$8:B21))</f>
        <v>14</v>
      </c>
      <c r="B21" s="9" t="s">
        <v>299</v>
      </c>
      <c r="C21" s="109"/>
      <c r="D21" s="109"/>
      <c r="E21" s="109"/>
      <c r="F21" s="109"/>
      <c r="G21" s="109"/>
      <c r="H21" s="109"/>
      <c r="I21" s="110" t="s">
        <v>300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09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147">
        <v>30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>
        <f>IF(B22="","",COUNTA($B$8:B22))</f>
        <v>15</v>
      </c>
      <c r="B22" s="9" t="s">
        <v>301</v>
      </c>
      <c r="C22" s="109"/>
      <c r="D22" s="109"/>
      <c r="E22" s="109"/>
      <c r="F22" s="109"/>
      <c r="G22" s="109"/>
      <c r="H22" s="109"/>
      <c r="I22" s="110" t="s">
        <v>302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11"/>
      <c r="T22" s="6"/>
      <c r="U22" s="6"/>
      <c r="V22" s="6"/>
      <c r="W22" s="6"/>
      <c r="X22" s="6"/>
      <c r="Y22" s="9" t="s">
        <v>295</v>
      </c>
      <c r="Z22" s="112"/>
      <c r="AA22" s="74" t="s">
        <v>296</v>
      </c>
      <c r="AB22" s="3"/>
      <c r="AC22" s="4"/>
      <c r="AD22" s="113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5" customHeight="1">
      <c r="A23" s="145"/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117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</row>
    <row r="24" spans="1:57" s="1" customFormat="1" ht="15" customHeight="1">
      <c r="A24" s="145"/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</row>
    <row r="25" spans="1:57" s="1" customFormat="1" ht="15" customHeight="1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52"/>
      <c r="AU25" s="152"/>
      <c r="AV25" s="152"/>
      <c r="AW25" s="152"/>
      <c r="AX25" s="152"/>
      <c r="AY25" s="152"/>
      <c r="AZ25" s="152"/>
      <c r="BA25" s="152"/>
      <c r="BB25" s="152"/>
      <c r="BC25" s="152"/>
      <c r="BD25" s="153"/>
    </row>
    <row r="26" spans="1:57" s="1" customFormat="1" ht="15" customHeight="1">
      <c r="A26" s="145" t="str">
        <f>IF(B26="","",COUNTA($B$8:B26))</f>
        <v/>
      </c>
      <c r="B26" s="9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52"/>
      <c r="AU26" s="152"/>
      <c r="AV26" s="152"/>
      <c r="AW26" s="152"/>
      <c r="AX26" s="152"/>
      <c r="AY26" s="152"/>
      <c r="AZ26" s="152"/>
      <c r="BA26" s="152"/>
      <c r="BB26" s="152"/>
      <c r="BC26" s="152"/>
      <c r="BD26" s="153"/>
    </row>
    <row r="27" spans="1:57" s="1" customFormat="1" ht="15" customHeight="1">
      <c r="A27" s="145" t="str">
        <f>IF(B27="","",COUNTA($B$8:B27))</f>
        <v/>
      </c>
      <c r="B27" s="74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</row>
    <row r="28" spans="1:57" s="1" customFormat="1" ht="15" customHeight="1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</row>
    <row r="29" spans="1:57" s="1" customFormat="1" ht="14.25">
      <c r="A29" s="145" t="str">
        <f>IF(B29="","",COUNTA($B$8:B29))</f>
        <v/>
      </c>
      <c r="B29" s="74"/>
      <c r="C29" s="3"/>
      <c r="D29" s="3"/>
      <c r="E29" s="3"/>
      <c r="F29" s="3"/>
      <c r="G29" s="3"/>
      <c r="H29" s="3"/>
      <c r="I29" s="74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</row>
    <row r="30" spans="1:57" s="1" customFormat="1" ht="14.25">
      <c r="A30" s="145" t="str">
        <f>IF(B30="","",COUNTA($B$8:B30))</f>
        <v/>
      </c>
      <c r="B30" s="74"/>
      <c r="C30" s="3"/>
      <c r="D30" s="3"/>
      <c r="E30" s="3"/>
      <c r="F30" s="3"/>
      <c r="G30" s="3"/>
      <c r="H30" s="3"/>
      <c r="I30" s="74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2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</row>
    <row r="32" spans="1:57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</row>
    <row r="33" spans="1:56" s="1" customFormat="1" ht="14.25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2"/>
      <c r="S33" s="111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</row>
    <row r="34" spans="1:56" s="1" customFormat="1" ht="14.25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</row>
    <row r="35" spans="1:56" s="1" customFormat="1" ht="14.25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</row>
    <row r="36" spans="1:56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</row>
    <row r="37" spans="1:56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</row>
    <row r="38" spans="1:56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15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6"/>
    </row>
    <row r="39" spans="1:56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</row>
    <row r="40" spans="1:56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2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</row>
    <row r="41" spans="1:56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2"/>
      <c r="S41" s="111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6"/>
      <c r="AP41" s="116"/>
      <c r="AQ41" s="116"/>
      <c r="AR41" s="116"/>
      <c r="AS41" s="117"/>
      <c r="AT41" s="151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</row>
    <row r="42" spans="1:56" s="1" customFormat="1" ht="15" customHeight="1">
      <c r="A42" s="145" t="str">
        <f>IF(B42="","",COUNTA($B$8:B42))</f>
        <v/>
      </c>
      <c r="B42" s="80"/>
      <c r="C42" s="154"/>
      <c r="D42" s="154"/>
      <c r="E42" s="154"/>
      <c r="F42" s="154"/>
      <c r="G42" s="154"/>
      <c r="H42" s="154"/>
      <c r="I42" s="110"/>
      <c r="J42" s="120"/>
      <c r="K42" s="120"/>
      <c r="L42" s="120"/>
      <c r="M42" s="120"/>
      <c r="N42" s="120"/>
      <c r="O42" s="120"/>
      <c r="P42" s="120"/>
      <c r="Q42" s="120"/>
      <c r="R42" s="110"/>
      <c r="S42" s="120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17"/>
      <c r="AT42" s="6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</row>
    <row r="43" spans="1:56" s="1" customFormat="1" ht="15" customHeight="1">
      <c r="A43" s="145" t="str">
        <f>IF(B43="","",COUNTA($B$8:B43))</f>
        <v/>
      </c>
      <c r="B43" s="80"/>
      <c r="C43" s="154"/>
      <c r="D43" s="154"/>
      <c r="E43" s="154"/>
      <c r="F43" s="154"/>
      <c r="G43" s="154"/>
      <c r="H43" s="154"/>
      <c r="I43" s="110"/>
      <c r="J43" s="120"/>
      <c r="K43" s="120"/>
      <c r="L43" s="120"/>
      <c r="M43" s="120"/>
      <c r="N43" s="120"/>
      <c r="O43" s="120"/>
      <c r="P43" s="120"/>
      <c r="Q43" s="120"/>
      <c r="R43" s="110"/>
      <c r="S43" s="120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117"/>
      <c r="AT43" s="6"/>
      <c r="AU43" s="118"/>
      <c r="AV43" s="118"/>
      <c r="AW43" s="118"/>
      <c r="AX43" s="118"/>
      <c r="AY43" s="118"/>
      <c r="AZ43" s="118"/>
      <c r="BA43" s="118"/>
      <c r="BB43" s="118"/>
      <c r="BC43" s="118"/>
      <c r="BD43" s="146"/>
    </row>
    <row r="44" spans="1:56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146"/>
    </row>
    <row r="45" spans="1:56" s="1" customFormat="1" ht="15" customHeight="1">
      <c r="A45" s="145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2"/>
      <c r="S45" s="111"/>
      <c r="T45" s="6"/>
      <c r="U45" s="6"/>
      <c r="V45" s="6"/>
      <c r="W45" s="6"/>
      <c r="X45" s="6"/>
      <c r="Y45" s="9"/>
      <c r="Z45" s="112"/>
      <c r="AA45" s="74"/>
      <c r="AB45" s="3"/>
      <c r="AC45" s="4"/>
      <c r="AD45" s="113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6"/>
      <c r="AP45" s="116"/>
      <c r="AQ45" s="116"/>
      <c r="AR45" s="116"/>
      <c r="AS45" s="117"/>
      <c r="AT45" s="151"/>
      <c r="AU45" s="119"/>
      <c r="AV45" s="119"/>
      <c r="AW45" s="119"/>
      <c r="AX45" s="119"/>
      <c r="AY45" s="119"/>
      <c r="AZ45" s="119"/>
      <c r="BA45" s="119"/>
      <c r="BB45" s="119"/>
      <c r="BC45" s="119"/>
      <c r="BD45" s="149"/>
    </row>
    <row r="46" spans="1:56" s="1" customFormat="1" ht="15" customHeight="1">
      <c r="A46" s="145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2"/>
      <c r="S46" s="111"/>
      <c r="T46" s="6"/>
      <c r="U46" s="6"/>
      <c r="V46" s="6"/>
      <c r="W46" s="6"/>
      <c r="X46" s="6"/>
      <c r="Y46" s="9"/>
      <c r="Z46" s="112"/>
      <c r="AA46" s="74"/>
      <c r="AB46" s="3"/>
      <c r="AC46" s="4"/>
      <c r="AD46" s="113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6"/>
      <c r="AP46" s="116"/>
      <c r="AQ46" s="116"/>
      <c r="AR46" s="116"/>
      <c r="AS46" s="117"/>
      <c r="AT46" s="151"/>
      <c r="AU46" s="119"/>
      <c r="AV46" s="119"/>
      <c r="AW46" s="119"/>
      <c r="AX46" s="119"/>
      <c r="AY46" s="119"/>
      <c r="AZ46" s="119"/>
      <c r="BA46" s="119"/>
      <c r="BB46" s="119"/>
      <c r="BC46" s="119"/>
      <c r="BD46" s="149"/>
    </row>
    <row r="47" spans="1:56" s="1" customFormat="1" ht="15" customHeight="1">
      <c r="A47" s="145" t="str">
        <f>IF(B47="","",COUNTA($B$8:B47))</f>
        <v/>
      </c>
      <c r="B47" s="80"/>
      <c r="C47" s="154"/>
      <c r="D47" s="154"/>
      <c r="E47" s="154"/>
      <c r="F47" s="154"/>
      <c r="G47" s="154"/>
      <c r="H47" s="154"/>
      <c r="I47" s="110"/>
      <c r="J47" s="120"/>
      <c r="K47" s="120"/>
      <c r="L47" s="120"/>
      <c r="M47" s="120"/>
      <c r="N47" s="120"/>
      <c r="O47" s="120"/>
      <c r="P47" s="120"/>
      <c r="Q47" s="120"/>
      <c r="R47" s="110"/>
      <c r="S47" s="120"/>
      <c r="T47" s="6"/>
      <c r="U47" s="6"/>
      <c r="V47" s="6"/>
      <c r="W47" s="6"/>
      <c r="X47" s="6"/>
      <c r="Y47" s="9"/>
      <c r="Z47" s="112"/>
      <c r="AA47" s="74"/>
      <c r="AB47" s="3"/>
      <c r="AC47" s="4"/>
      <c r="AD47" s="113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48"/>
      <c r="AP47" s="148"/>
      <c r="AQ47" s="148"/>
      <c r="AR47" s="148"/>
      <c r="AS47" s="117"/>
      <c r="AT47" s="6"/>
      <c r="AU47" s="118"/>
      <c r="AV47" s="118"/>
      <c r="AW47" s="118"/>
      <c r="AX47" s="118"/>
      <c r="AY47" s="118"/>
      <c r="AZ47" s="118"/>
      <c r="BA47" s="118"/>
      <c r="BB47" s="118"/>
      <c r="BC47" s="118"/>
      <c r="BD47" s="146"/>
    </row>
    <row r="48" spans="1:56" s="1" customFormat="1" ht="15" customHeight="1">
      <c r="A48" s="145" t="str">
        <f>IF(B48="","",COUNTA($B$8:B48))</f>
        <v/>
      </c>
      <c r="B48" s="80"/>
      <c r="C48" s="154"/>
      <c r="D48" s="154"/>
      <c r="E48" s="154"/>
      <c r="F48" s="154"/>
      <c r="G48" s="154"/>
      <c r="H48" s="154"/>
      <c r="I48" s="110"/>
      <c r="J48" s="120"/>
      <c r="K48" s="120"/>
      <c r="L48" s="120"/>
      <c r="M48" s="120"/>
      <c r="N48" s="120"/>
      <c r="O48" s="120"/>
      <c r="P48" s="120"/>
      <c r="Q48" s="120"/>
      <c r="R48" s="110"/>
      <c r="S48" s="120"/>
      <c r="T48" s="6"/>
      <c r="U48" s="6"/>
      <c r="V48" s="6"/>
      <c r="W48" s="6"/>
      <c r="X48" s="6"/>
      <c r="Y48" s="9"/>
      <c r="Z48" s="112"/>
      <c r="AA48" s="74"/>
      <c r="AB48" s="3"/>
      <c r="AC48" s="4"/>
      <c r="AD48" s="113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48"/>
      <c r="AP48" s="148"/>
      <c r="AQ48" s="148"/>
      <c r="AR48" s="148"/>
      <c r="AS48" s="117"/>
      <c r="AT48" s="6"/>
      <c r="AU48" s="118"/>
      <c r="AV48" s="118"/>
      <c r="AW48" s="118"/>
      <c r="AX48" s="118"/>
      <c r="AY48" s="118"/>
      <c r="AZ48" s="118"/>
      <c r="BA48" s="118"/>
      <c r="BB48" s="118"/>
      <c r="BC48" s="118"/>
      <c r="BD48" s="146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  <row r="285" spans="42:56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</row>
    <row r="286" spans="42:56" s="1" customFormat="1" ht="15" customHeigh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</row>
    <row r="287" spans="42:56" s="1" customFormat="1" ht="15" customHeight="1"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</row>
    <row r="288" spans="42:56" s="1" customFormat="1" ht="15" customHeight="1"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</row>
  </sheetData>
  <mergeCells count="33">
    <mergeCell ref="AP1:AT1"/>
    <mergeCell ref="AU1:AY1"/>
    <mergeCell ref="AZ1:BD1"/>
    <mergeCell ref="AP2:AT2"/>
    <mergeCell ref="AZ2:BD2"/>
    <mergeCell ref="AE6:AE7"/>
    <mergeCell ref="AI6:AR6"/>
    <mergeCell ref="AP3:AT3"/>
    <mergeCell ref="AP4:AT4"/>
    <mergeCell ref="AS6:BD7"/>
    <mergeCell ref="AF6:AF7"/>
    <mergeCell ref="AG6:AG7"/>
    <mergeCell ref="AH6:AH7"/>
    <mergeCell ref="AU3:AY3"/>
    <mergeCell ref="AZ3:BD3"/>
    <mergeCell ref="AU4:AY4"/>
    <mergeCell ref="AZ4:BD4"/>
    <mergeCell ref="AA14:AC14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</mergeCells>
  <phoneticPr fontId="7"/>
  <dataValidations count="3">
    <dataValidation imeMode="hiragana" allowBlank="1" showInputMessage="1" showErrorMessage="1" sqref="JO65544:JZ65546 TK65544:TV65546 ADG65544:ADR65546 ANC65544:ANN65546 AWY65544:AXJ65546 BGU65544:BHF65546 BQQ65544:BRB65546 CAM65544:CAX65546 CKI65544:CKT65546 CUE65544:CUP65546 DEA65544:DEL65546 DNW65544:DOH65546 DXS65544:DYD65546 EHO65544:EHZ65546 ERK65544:ERV65546 FBG65544:FBR65546 FLC65544:FLN65546 FUY65544:FVJ65546 GEU65544:GFF65546 GOQ65544:GPB65546 GYM65544:GYX65546 HII65544:HIT65546 HSE65544:HSP65546 ICA65544:ICL65546 ILW65544:IMH65546 IVS65544:IWD65546 JFO65544:JFZ65546 JPK65544:JPV65546 JZG65544:JZR65546 KJC65544:KJN65546 KSY65544:KTJ65546 LCU65544:LDF65546 LMQ65544:LNB65546 LWM65544:LWX65546 MGI65544:MGT65546 MQE65544:MQP65546 NAA65544:NAL65546 NJW65544:NKH65546 NTS65544:NUD65546 ODO65544:ODZ65546 ONK65544:ONV65546 OXG65544:OXR65546 PHC65544:PHN65546 PQY65544:PRJ65546 QAU65544:QBF65546 QKQ65544:QLB65546 QUM65544:QUX65546 REI65544:RET65546 ROE65544:ROP65546 RYA65544:RYL65546 SHW65544:SIH65546 SRS65544:SSD65546 TBO65544:TBZ65546 TLK65544:TLV65546 TVG65544:TVR65546 UFC65544:UFN65546 UOY65544:UPJ65546 UYU65544:UZF65546 VIQ65544:VJB65546 VSM65544:VSX65546 WCI65544:WCT65546 WME65544:WMP65546 WWA65544:WWL65546 JO131080:JZ131082 TK131080:TV131082 ADG131080:ADR131082 ANC131080:ANN131082 AWY131080:AXJ131082 BGU131080:BHF131082 BQQ131080:BRB131082 CAM131080:CAX131082 CKI131080:CKT131082 CUE131080:CUP131082 DEA131080:DEL131082 DNW131080:DOH131082 DXS131080:DYD131082 EHO131080:EHZ131082 ERK131080:ERV131082 FBG131080:FBR131082 FLC131080:FLN131082 FUY131080:FVJ131082 GEU131080:GFF131082 GOQ131080:GPB131082 GYM131080:GYX131082 HII131080:HIT131082 HSE131080:HSP131082 ICA131080:ICL131082 ILW131080:IMH131082 IVS131080:IWD131082 JFO131080:JFZ131082 JPK131080:JPV131082 JZG131080:JZR131082 KJC131080:KJN131082 KSY131080:KTJ131082 LCU131080:LDF131082 LMQ131080:LNB131082 LWM131080:LWX131082 MGI131080:MGT131082 MQE131080:MQP131082 NAA131080:NAL131082 NJW131080:NKH131082 NTS131080:NUD131082 ODO131080:ODZ131082 ONK131080:ONV131082 OXG131080:OXR131082 PHC131080:PHN131082 PQY131080:PRJ131082 QAU131080:QBF131082 QKQ131080:QLB131082 QUM131080:QUX131082 REI131080:RET131082 ROE131080:ROP131082 RYA131080:RYL131082 SHW131080:SIH131082 SRS131080:SSD131082 TBO131080:TBZ131082 TLK131080:TLV131082 TVG131080:TVR131082 UFC131080:UFN131082 UOY131080:UPJ131082 UYU131080:UZF131082 VIQ131080:VJB131082 VSM131080:VSX131082 WCI131080:WCT131082 WME131080:WMP131082 WWA131080:WWL131082 JO196616:JZ196618 TK196616:TV196618 ADG196616:ADR196618 ANC196616:ANN196618 AWY196616:AXJ196618 BGU196616:BHF196618 BQQ196616:BRB196618 CAM196616:CAX196618 CKI196616:CKT196618 CUE196616:CUP196618 DEA196616:DEL196618 DNW196616:DOH196618 DXS196616:DYD196618 EHO196616:EHZ196618 ERK196616:ERV196618 FBG196616:FBR196618 FLC196616:FLN196618 FUY196616:FVJ196618 GEU196616:GFF196618 GOQ196616:GPB196618 GYM196616:GYX196618 HII196616:HIT196618 HSE196616:HSP196618 ICA196616:ICL196618 ILW196616:IMH196618 IVS196616:IWD196618 JFO196616:JFZ196618 JPK196616:JPV196618 JZG196616:JZR196618 KJC196616:KJN196618 KSY196616:KTJ196618 LCU196616:LDF196618 LMQ196616:LNB196618 LWM196616:LWX196618 MGI196616:MGT196618 MQE196616:MQP196618 NAA196616:NAL196618 NJW196616:NKH196618 NTS196616:NUD196618 ODO196616:ODZ196618 ONK196616:ONV196618 OXG196616:OXR196618 PHC196616:PHN196618 PQY196616:PRJ196618 QAU196616:QBF196618 QKQ196616:QLB196618 QUM196616:QUX196618 REI196616:RET196618 ROE196616:ROP196618 RYA196616:RYL196618 SHW196616:SIH196618 SRS196616:SSD196618 TBO196616:TBZ196618 TLK196616:TLV196618 TVG196616:TVR196618 UFC196616:UFN196618 UOY196616:UPJ196618 UYU196616:UZF196618 VIQ196616:VJB196618 VSM196616:VSX196618 WCI196616:WCT196618 WME196616:WMP196618 WWA196616:WWL196618 JO262152:JZ262154 TK262152:TV262154 ADG262152:ADR262154 ANC262152:ANN262154 AWY262152:AXJ262154 BGU262152:BHF262154 BQQ262152:BRB262154 CAM262152:CAX262154 CKI262152:CKT262154 CUE262152:CUP262154 DEA262152:DEL262154 DNW262152:DOH262154 DXS262152:DYD262154 EHO262152:EHZ262154 ERK262152:ERV262154 FBG262152:FBR262154 FLC262152:FLN262154 FUY262152:FVJ262154 GEU262152:GFF262154 GOQ262152:GPB262154 GYM262152:GYX262154 HII262152:HIT262154 HSE262152:HSP262154 ICA262152:ICL262154 ILW262152:IMH262154 IVS262152:IWD262154 JFO262152:JFZ262154 JPK262152:JPV262154 JZG262152:JZR262154 KJC262152:KJN262154 KSY262152:KTJ262154 LCU262152:LDF262154 LMQ262152:LNB262154 LWM262152:LWX262154 MGI262152:MGT262154 MQE262152:MQP262154 NAA262152:NAL262154 NJW262152:NKH262154 NTS262152:NUD262154 ODO262152:ODZ262154 ONK262152:ONV262154 OXG262152:OXR262154 PHC262152:PHN262154 PQY262152:PRJ262154 QAU262152:QBF262154 QKQ262152:QLB262154 QUM262152:QUX262154 REI262152:RET262154 ROE262152:ROP262154 RYA262152:RYL262154 SHW262152:SIH262154 SRS262152:SSD262154 TBO262152:TBZ262154 TLK262152:TLV262154 TVG262152:TVR262154 UFC262152:UFN262154 UOY262152:UPJ262154 UYU262152:UZF262154 VIQ262152:VJB262154 VSM262152:VSX262154 WCI262152:WCT262154 WME262152:WMP262154 WWA262152:WWL262154 JO327688:JZ327690 TK327688:TV327690 ADG327688:ADR327690 ANC327688:ANN327690 AWY327688:AXJ327690 BGU327688:BHF327690 BQQ327688:BRB327690 CAM327688:CAX327690 CKI327688:CKT327690 CUE327688:CUP327690 DEA327688:DEL327690 DNW327688:DOH327690 DXS327688:DYD327690 EHO327688:EHZ327690 ERK327688:ERV327690 FBG327688:FBR327690 FLC327688:FLN327690 FUY327688:FVJ327690 GEU327688:GFF327690 GOQ327688:GPB327690 GYM327688:GYX327690 HII327688:HIT327690 HSE327688:HSP327690 ICA327688:ICL327690 ILW327688:IMH327690 IVS327688:IWD327690 JFO327688:JFZ327690 JPK327688:JPV327690 JZG327688:JZR327690 KJC327688:KJN327690 KSY327688:KTJ327690 LCU327688:LDF327690 LMQ327688:LNB327690 LWM327688:LWX327690 MGI327688:MGT327690 MQE327688:MQP327690 NAA327688:NAL327690 NJW327688:NKH327690 NTS327688:NUD327690 ODO327688:ODZ327690 ONK327688:ONV327690 OXG327688:OXR327690 PHC327688:PHN327690 PQY327688:PRJ327690 QAU327688:QBF327690 QKQ327688:QLB327690 QUM327688:QUX327690 REI327688:RET327690 ROE327688:ROP327690 RYA327688:RYL327690 SHW327688:SIH327690 SRS327688:SSD327690 TBO327688:TBZ327690 TLK327688:TLV327690 TVG327688:TVR327690 UFC327688:UFN327690 UOY327688:UPJ327690 UYU327688:UZF327690 VIQ327688:VJB327690 VSM327688:VSX327690 WCI327688:WCT327690 WME327688:WMP327690 WWA327688:WWL327690 JO393224:JZ393226 TK393224:TV393226 ADG393224:ADR393226 ANC393224:ANN393226 AWY393224:AXJ393226 BGU393224:BHF393226 BQQ393224:BRB393226 CAM393224:CAX393226 CKI393224:CKT393226 CUE393224:CUP393226 DEA393224:DEL393226 DNW393224:DOH393226 DXS393224:DYD393226 EHO393224:EHZ393226 ERK393224:ERV393226 FBG393224:FBR393226 FLC393224:FLN393226 FUY393224:FVJ393226 GEU393224:GFF393226 GOQ393224:GPB393226 GYM393224:GYX393226 HII393224:HIT393226 HSE393224:HSP393226 ICA393224:ICL393226 ILW393224:IMH393226 IVS393224:IWD393226 JFO393224:JFZ393226 JPK393224:JPV393226 JZG393224:JZR393226 KJC393224:KJN393226 KSY393224:KTJ393226 LCU393224:LDF393226 LMQ393224:LNB393226 LWM393224:LWX393226 MGI393224:MGT393226 MQE393224:MQP393226 NAA393224:NAL393226 NJW393224:NKH393226 NTS393224:NUD393226 ODO393224:ODZ393226 ONK393224:ONV393226 OXG393224:OXR393226 PHC393224:PHN393226 PQY393224:PRJ393226 QAU393224:QBF393226 QKQ393224:QLB393226 QUM393224:QUX393226 REI393224:RET393226 ROE393224:ROP393226 RYA393224:RYL393226 SHW393224:SIH393226 SRS393224:SSD393226 TBO393224:TBZ393226 TLK393224:TLV393226 TVG393224:TVR393226 UFC393224:UFN393226 UOY393224:UPJ393226 UYU393224:UZF393226 VIQ393224:VJB393226 VSM393224:VSX393226 WCI393224:WCT393226 WME393224:WMP393226 WWA393224:WWL393226 JO458760:JZ458762 TK458760:TV458762 ADG458760:ADR458762 ANC458760:ANN458762 AWY458760:AXJ458762 BGU458760:BHF458762 BQQ458760:BRB458762 CAM458760:CAX458762 CKI458760:CKT458762 CUE458760:CUP458762 DEA458760:DEL458762 DNW458760:DOH458762 DXS458760:DYD458762 EHO458760:EHZ458762 ERK458760:ERV458762 FBG458760:FBR458762 FLC458760:FLN458762 FUY458760:FVJ458762 GEU458760:GFF458762 GOQ458760:GPB458762 GYM458760:GYX458762 HII458760:HIT458762 HSE458760:HSP458762 ICA458760:ICL458762 ILW458760:IMH458762 IVS458760:IWD458762 JFO458760:JFZ458762 JPK458760:JPV458762 JZG458760:JZR458762 KJC458760:KJN458762 KSY458760:KTJ458762 LCU458760:LDF458762 LMQ458760:LNB458762 LWM458760:LWX458762 MGI458760:MGT458762 MQE458760:MQP458762 NAA458760:NAL458762 NJW458760:NKH458762 NTS458760:NUD458762 ODO458760:ODZ458762 ONK458760:ONV458762 OXG458760:OXR458762 PHC458760:PHN458762 PQY458760:PRJ458762 QAU458760:QBF458762 QKQ458760:QLB458762 QUM458760:QUX458762 REI458760:RET458762 ROE458760:ROP458762 RYA458760:RYL458762 SHW458760:SIH458762 SRS458760:SSD458762 TBO458760:TBZ458762 TLK458760:TLV458762 TVG458760:TVR458762 UFC458760:UFN458762 UOY458760:UPJ458762 UYU458760:UZF458762 VIQ458760:VJB458762 VSM458760:VSX458762 WCI458760:WCT458762 WME458760:WMP458762 WWA458760:WWL458762 JO524296:JZ524298 TK524296:TV524298 ADG524296:ADR524298 ANC524296:ANN524298 AWY524296:AXJ524298 BGU524296:BHF524298 BQQ524296:BRB524298 CAM524296:CAX524298 CKI524296:CKT524298 CUE524296:CUP524298 DEA524296:DEL524298 DNW524296:DOH524298 DXS524296:DYD524298 EHO524296:EHZ524298 ERK524296:ERV524298 FBG524296:FBR524298 FLC524296:FLN524298 FUY524296:FVJ524298 GEU524296:GFF524298 GOQ524296:GPB524298 GYM524296:GYX524298 HII524296:HIT524298 HSE524296:HSP524298 ICA524296:ICL524298 ILW524296:IMH524298 IVS524296:IWD524298 JFO524296:JFZ524298 JPK524296:JPV524298 JZG524296:JZR524298 KJC524296:KJN524298 KSY524296:KTJ524298 LCU524296:LDF524298 LMQ524296:LNB524298 LWM524296:LWX524298 MGI524296:MGT524298 MQE524296:MQP524298 NAA524296:NAL524298 NJW524296:NKH524298 NTS524296:NUD524298 ODO524296:ODZ524298 ONK524296:ONV524298 OXG524296:OXR524298 PHC524296:PHN524298 PQY524296:PRJ524298 QAU524296:QBF524298 QKQ524296:QLB524298 QUM524296:QUX524298 REI524296:RET524298 ROE524296:ROP524298 RYA524296:RYL524298 SHW524296:SIH524298 SRS524296:SSD524298 TBO524296:TBZ524298 TLK524296:TLV524298 TVG524296:TVR524298 UFC524296:UFN524298 UOY524296:UPJ524298 UYU524296:UZF524298 VIQ524296:VJB524298 VSM524296:VSX524298 WCI524296:WCT524298 WME524296:WMP524298 WWA524296:WWL524298 JO589832:JZ589834 TK589832:TV589834 ADG589832:ADR589834 ANC589832:ANN589834 AWY589832:AXJ589834 BGU589832:BHF589834 BQQ589832:BRB589834 CAM589832:CAX589834 CKI589832:CKT589834 CUE589832:CUP589834 DEA589832:DEL589834 DNW589832:DOH589834 DXS589832:DYD589834 EHO589832:EHZ589834 ERK589832:ERV589834 FBG589832:FBR589834 FLC589832:FLN589834 FUY589832:FVJ589834 GEU589832:GFF589834 GOQ589832:GPB589834 GYM589832:GYX589834 HII589832:HIT589834 HSE589832:HSP589834 ICA589832:ICL589834 ILW589832:IMH589834 IVS589832:IWD589834 JFO589832:JFZ589834 JPK589832:JPV589834 JZG589832:JZR589834 KJC589832:KJN589834 KSY589832:KTJ589834 LCU589832:LDF589834 LMQ589832:LNB589834 LWM589832:LWX589834 MGI589832:MGT589834 MQE589832:MQP589834 NAA589832:NAL589834 NJW589832:NKH589834 NTS589832:NUD589834 ODO589832:ODZ589834 ONK589832:ONV589834 OXG589832:OXR589834 PHC589832:PHN589834 PQY589832:PRJ589834 QAU589832:QBF589834 QKQ589832:QLB589834 QUM589832:QUX589834 REI589832:RET589834 ROE589832:ROP589834 RYA589832:RYL589834 SHW589832:SIH589834 SRS589832:SSD589834 TBO589832:TBZ589834 TLK589832:TLV589834 TVG589832:TVR589834 UFC589832:UFN589834 UOY589832:UPJ589834 UYU589832:UZF589834 VIQ589832:VJB589834 VSM589832:VSX589834 WCI589832:WCT589834 WME589832:WMP589834 WWA589832:WWL589834 JO655368:JZ655370 TK655368:TV655370 ADG655368:ADR655370 ANC655368:ANN655370 AWY655368:AXJ655370 BGU655368:BHF655370 BQQ655368:BRB655370 CAM655368:CAX655370 CKI655368:CKT655370 CUE655368:CUP655370 DEA655368:DEL655370 DNW655368:DOH655370 DXS655368:DYD655370 EHO655368:EHZ655370 ERK655368:ERV655370 FBG655368:FBR655370 FLC655368:FLN655370 FUY655368:FVJ655370 GEU655368:GFF655370 GOQ655368:GPB655370 GYM655368:GYX655370 HII655368:HIT655370 HSE655368:HSP655370 ICA655368:ICL655370 ILW655368:IMH655370 IVS655368:IWD655370 JFO655368:JFZ655370 JPK655368:JPV655370 JZG655368:JZR655370 KJC655368:KJN655370 KSY655368:KTJ655370 LCU655368:LDF655370 LMQ655368:LNB655370 LWM655368:LWX655370 MGI655368:MGT655370 MQE655368:MQP655370 NAA655368:NAL655370 NJW655368:NKH655370 NTS655368:NUD655370 ODO655368:ODZ655370 ONK655368:ONV655370 OXG655368:OXR655370 PHC655368:PHN655370 PQY655368:PRJ655370 QAU655368:QBF655370 QKQ655368:QLB655370 QUM655368:QUX655370 REI655368:RET655370 ROE655368:ROP655370 RYA655368:RYL655370 SHW655368:SIH655370 SRS655368:SSD655370 TBO655368:TBZ655370 TLK655368:TLV655370 TVG655368:TVR655370 UFC655368:UFN655370 UOY655368:UPJ655370 UYU655368:UZF655370 VIQ655368:VJB655370 VSM655368:VSX655370 WCI655368:WCT655370 WME655368:WMP655370 WWA655368:WWL655370 JO720904:JZ720906 TK720904:TV720906 ADG720904:ADR720906 ANC720904:ANN720906 AWY720904:AXJ720906 BGU720904:BHF720906 BQQ720904:BRB720906 CAM720904:CAX720906 CKI720904:CKT720906 CUE720904:CUP720906 DEA720904:DEL720906 DNW720904:DOH720906 DXS720904:DYD720906 EHO720904:EHZ720906 ERK720904:ERV720906 FBG720904:FBR720906 FLC720904:FLN720906 FUY720904:FVJ720906 GEU720904:GFF720906 GOQ720904:GPB720906 GYM720904:GYX720906 HII720904:HIT720906 HSE720904:HSP720906 ICA720904:ICL720906 ILW720904:IMH720906 IVS720904:IWD720906 JFO720904:JFZ720906 JPK720904:JPV720906 JZG720904:JZR720906 KJC720904:KJN720906 KSY720904:KTJ720906 LCU720904:LDF720906 LMQ720904:LNB720906 LWM720904:LWX720906 MGI720904:MGT720906 MQE720904:MQP720906 NAA720904:NAL720906 NJW720904:NKH720906 NTS720904:NUD720906 ODO720904:ODZ720906 ONK720904:ONV720906 OXG720904:OXR720906 PHC720904:PHN720906 PQY720904:PRJ720906 QAU720904:QBF720906 QKQ720904:QLB720906 QUM720904:QUX720906 REI720904:RET720906 ROE720904:ROP720906 RYA720904:RYL720906 SHW720904:SIH720906 SRS720904:SSD720906 TBO720904:TBZ720906 TLK720904:TLV720906 TVG720904:TVR720906 UFC720904:UFN720906 UOY720904:UPJ720906 UYU720904:UZF720906 VIQ720904:VJB720906 VSM720904:VSX720906 WCI720904:WCT720906 WME720904:WMP720906 WWA720904:WWL720906 JO786440:JZ786442 TK786440:TV786442 ADG786440:ADR786442 ANC786440:ANN786442 AWY786440:AXJ786442 BGU786440:BHF786442 BQQ786440:BRB786442 CAM786440:CAX786442 CKI786440:CKT786442 CUE786440:CUP786442 DEA786440:DEL786442 DNW786440:DOH786442 DXS786440:DYD786442 EHO786440:EHZ786442 ERK786440:ERV786442 FBG786440:FBR786442 FLC786440:FLN786442 FUY786440:FVJ786442 GEU786440:GFF786442 GOQ786440:GPB786442 GYM786440:GYX786442 HII786440:HIT786442 HSE786440:HSP786442 ICA786440:ICL786442 ILW786440:IMH786442 IVS786440:IWD786442 JFO786440:JFZ786442 JPK786440:JPV786442 JZG786440:JZR786442 KJC786440:KJN786442 KSY786440:KTJ786442 LCU786440:LDF786442 LMQ786440:LNB786442 LWM786440:LWX786442 MGI786440:MGT786442 MQE786440:MQP786442 NAA786440:NAL786442 NJW786440:NKH786442 NTS786440:NUD786442 ODO786440:ODZ786442 ONK786440:ONV786442 OXG786440:OXR786442 PHC786440:PHN786442 PQY786440:PRJ786442 QAU786440:QBF786442 QKQ786440:QLB786442 QUM786440:QUX786442 REI786440:RET786442 ROE786440:ROP786442 RYA786440:RYL786442 SHW786440:SIH786442 SRS786440:SSD786442 TBO786440:TBZ786442 TLK786440:TLV786442 TVG786440:TVR786442 UFC786440:UFN786442 UOY786440:UPJ786442 UYU786440:UZF786442 VIQ786440:VJB786442 VSM786440:VSX786442 WCI786440:WCT786442 WME786440:WMP786442 WWA786440:WWL786442 JO851976:JZ851978 TK851976:TV851978 ADG851976:ADR851978 ANC851976:ANN851978 AWY851976:AXJ851978 BGU851976:BHF851978 BQQ851976:BRB851978 CAM851976:CAX851978 CKI851976:CKT851978 CUE851976:CUP851978 DEA851976:DEL851978 DNW851976:DOH851978 DXS851976:DYD851978 EHO851976:EHZ851978 ERK851976:ERV851978 FBG851976:FBR851978 FLC851976:FLN851978 FUY851976:FVJ851978 GEU851976:GFF851978 GOQ851976:GPB851978 GYM851976:GYX851978 HII851976:HIT851978 HSE851976:HSP851978 ICA851976:ICL851978 ILW851976:IMH851978 IVS851976:IWD851978 JFO851976:JFZ851978 JPK851976:JPV851978 JZG851976:JZR851978 KJC851976:KJN851978 KSY851976:KTJ851978 LCU851976:LDF851978 LMQ851976:LNB851978 LWM851976:LWX851978 MGI851976:MGT851978 MQE851976:MQP851978 NAA851976:NAL851978 NJW851976:NKH851978 NTS851976:NUD851978 ODO851976:ODZ851978 ONK851976:ONV851978 OXG851976:OXR851978 PHC851976:PHN851978 PQY851976:PRJ851978 QAU851976:QBF851978 QKQ851976:QLB851978 QUM851976:QUX851978 REI851976:RET851978 ROE851976:ROP851978 RYA851976:RYL851978 SHW851976:SIH851978 SRS851976:SSD851978 TBO851976:TBZ851978 TLK851976:TLV851978 TVG851976:TVR851978 UFC851976:UFN851978 UOY851976:UPJ851978 UYU851976:UZF851978 VIQ851976:VJB851978 VSM851976:VSX851978 WCI851976:WCT851978 WME851976:WMP851978 WWA851976:WWL851978 JO917512:JZ917514 TK917512:TV917514 ADG917512:ADR917514 ANC917512:ANN917514 AWY917512:AXJ917514 BGU917512:BHF917514 BQQ917512:BRB917514 CAM917512:CAX917514 CKI917512:CKT917514 CUE917512:CUP917514 DEA917512:DEL917514 DNW917512:DOH917514 DXS917512:DYD917514 EHO917512:EHZ917514 ERK917512:ERV917514 FBG917512:FBR917514 FLC917512:FLN917514 FUY917512:FVJ917514 GEU917512:GFF917514 GOQ917512:GPB917514 GYM917512:GYX917514 HII917512:HIT917514 HSE917512:HSP917514 ICA917512:ICL917514 ILW917512:IMH917514 IVS917512:IWD917514 JFO917512:JFZ917514 JPK917512:JPV917514 JZG917512:JZR917514 KJC917512:KJN917514 KSY917512:KTJ917514 LCU917512:LDF917514 LMQ917512:LNB917514 LWM917512:LWX917514 MGI917512:MGT917514 MQE917512:MQP917514 NAA917512:NAL917514 NJW917512:NKH917514 NTS917512:NUD917514 ODO917512:ODZ917514 ONK917512:ONV917514 OXG917512:OXR917514 PHC917512:PHN917514 PQY917512:PRJ917514 QAU917512:QBF917514 QKQ917512:QLB917514 QUM917512:QUX917514 REI917512:RET917514 ROE917512:ROP917514 RYA917512:RYL917514 SHW917512:SIH917514 SRS917512:SSD917514 TBO917512:TBZ917514 TLK917512:TLV917514 TVG917512:TVR917514 UFC917512:UFN917514 UOY917512:UPJ917514 UYU917512:UZF917514 VIQ917512:VJB917514 VSM917512:VSX917514 WCI917512:WCT917514 WME917512:WMP917514 WWA917512:WWL917514 JO983048:JZ983050 TK983048:TV983050 ADG983048:ADR983050 ANC983048:ANN983050 AWY983048:AXJ983050 BGU983048:BHF983050 BQQ983048:BRB983050 CAM983048:CAX983050 CKI983048:CKT983050 CUE983048:CUP983050 DEA983048:DEL983050 DNW983048:DOH983050 DXS983048:DYD983050 EHO983048:EHZ983050 ERK983048:ERV983050 FBG983048:FBR983050 FLC983048:FLN983050 FUY983048:FVJ983050 GEU983048:GFF983050 GOQ983048:GPB983050 GYM983048:GYX983050 HII983048:HIT983050 HSE983048:HSP983050 ICA983048:ICL983050 ILW983048:IMH983050 IVS983048:IWD983050 JFO983048:JFZ983050 JPK983048:JPV983050 JZG983048:JZR983050 KJC983048:KJN983050 KSY983048:KTJ983050 LCU983048:LDF983050 LMQ983048:LNB983050 LWM983048:LWX983050 MGI983048:MGT983050 MQE983048:MQP983050 NAA983048:NAL983050 NJW983048:NKH983050 NTS983048:NUD983050 ODO983048:ODZ983050 ONK983048:ONV983050 OXG983048:OXR983050 PHC983048:PHN983050 PQY983048:PRJ983050 QAU983048:QBF983050 QKQ983048:QLB983050 QUM983048:QUX983050 REI983048:RET983050 ROE983048:ROP983050 RYA983048:RYL983050 SHW983048:SIH983050 SRS983048:SSD983050 TBO983048:TBZ983050 TLK983048:TLV983050 TVG983048:TVR983050 UFC983048:UFN983050 UOY983048:UPJ983050 UYU983048:UZF983050 VIQ983048:VJB983050 VSM983048:VSX983050 WCI983048:WCT983050 WME983048:WMP983050 WWA983048:WWL983050 Z65544:AJ65546 Z983048:AJ983050 Z917512:AJ917514 Z851976:AJ851978 Z786440:AJ786442 Z720904:AJ720906 Z655368:AJ655370 Z589832:AJ589834 Z524296:AJ524298 Z458760:AJ458762 Z393224:AJ393226 Z327688:AJ327690 Z262152:AJ262154 Z196616:AJ196618 Z131080:AJ13108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100-000000000000}"/>
    <dataValidation type="list" allowBlank="1" showInputMessage="1" showErrorMessage="1" sqref="Y8:Z48" xr:uid="{00000000-0002-0000-1100-000001000000}">
      <formula1>"文字,数値,日付,時間"</formula1>
    </dataValidation>
    <dataValidation type="list" allowBlank="1" showInputMessage="1" showErrorMessage="1" sqref="AA8:AC48" xr:uid="{00000000-0002-0000-11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4"/>
  <dimension ref="A1:BE286"/>
  <sheetViews>
    <sheetView showGridLines="0" zoomScaleNormal="100" zoomScaleSheetLayoutView="100" workbookViewId="0">
      <selection activeCell="AD14" sqref="AD1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61">
        <f>IF(B9="","",COUNTA($B$8:B9))</f>
        <v>2</v>
      </c>
      <c r="B9" s="9" t="s">
        <v>583</v>
      </c>
      <c r="C9" s="109"/>
      <c r="D9" s="109"/>
      <c r="E9" s="109"/>
      <c r="F9" s="109"/>
      <c r="G9" s="109"/>
      <c r="H9" s="109"/>
      <c r="I9" s="110" t="s">
        <v>584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unit_type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1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 t="s">
        <v>599</v>
      </c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20" si="0">IF(I9&lt;&gt;R9,1,0)</f>
        <v>0</v>
      </c>
    </row>
    <row r="10" spans="1:57" s="1" customFormat="1" ht="15" customHeight="1">
      <c r="A10" s="161">
        <f>IF(B10="","",COUNTA($B$8:B10))</f>
        <v>3</v>
      </c>
      <c r="B10" s="80" t="s">
        <v>600</v>
      </c>
      <c r="C10" s="109"/>
      <c r="D10" s="109"/>
      <c r="E10" s="109"/>
      <c r="F10" s="109"/>
      <c r="G10" s="109"/>
      <c r="H10" s="109"/>
      <c r="I10" s="110" t="s">
        <v>601</v>
      </c>
      <c r="J10" s="111"/>
      <c r="K10" s="111"/>
      <c r="L10" s="111"/>
      <c r="M10" s="111"/>
      <c r="N10" s="111"/>
      <c r="O10" s="111"/>
      <c r="P10" s="111"/>
      <c r="Q10" s="111"/>
      <c r="R10" s="110" t="s">
        <v>601</v>
      </c>
      <c r="S10" s="109"/>
      <c r="T10" s="6"/>
      <c r="U10" s="6"/>
      <c r="V10" s="6"/>
      <c r="W10" s="6"/>
      <c r="X10" s="6"/>
      <c r="Y10" s="9" t="s">
        <v>252</v>
      </c>
      <c r="Z10" s="112"/>
      <c r="AA10" s="74" t="s">
        <v>240</v>
      </c>
      <c r="AB10" s="3"/>
      <c r="AC10" s="4"/>
      <c r="AD10" s="113">
        <v>1</v>
      </c>
      <c r="AE10" s="114" t="s">
        <v>241</v>
      </c>
      <c r="AF10" s="115" t="s">
        <v>462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ref="BE10" si="1">IF(I10&lt;&gt;R10,1,0)</f>
        <v>0</v>
      </c>
    </row>
    <row r="11" spans="1:57" s="1" customFormat="1" ht="15" customHeight="1">
      <c r="A11" s="161">
        <f>IF(B11="","",COUNTA($B$8:B11))</f>
        <v>4</v>
      </c>
      <c r="B11" s="9" t="s">
        <v>596</v>
      </c>
      <c r="C11" s="109"/>
      <c r="D11" s="109"/>
      <c r="E11" s="109"/>
      <c r="F11" s="109"/>
      <c r="G11" s="109"/>
      <c r="H11" s="109"/>
      <c r="I11" s="110" t="s">
        <v>597</v>
      </c>
      <c r="J11" s="111"/>
      <c r="K11" s="111"/>
      <c r="L11" s="111"/>
      <c r="M11" s="111"/>
      <c r="N11" s="111"/>
      <c r="O11" s="111"/>
      <c r="P11" s="111"/>
      <c r="Q11" s="111"/>
      <c r="R11" s="110" t="s">
        <v>597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2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</row>
    <row r="12" spans="1:57" s="1" customFormat="1" ht="15" customHeight="1">
      <c r="A12" s="161">
        <f>IF(B12="","",COUNTA($B$8:B12))</f>
        <v>5</v>
      </c>
      <c r="B12" s="9" t="s">
        <v>602</v>
      </c>
      <c r="C12" s="109"/>
      <c r="D12" s="109"/>
      <c r="E12" s="109"/>
      <c r="F12" s="109"/>
      <c r="G12" s="109"/>
      <c r="H12" s="109"/>
      <c r="I12" s="110" t="s">
        <v>603</v>
      </c>
      <c r="J12" s="111"/>
      <c r="K12" s="111"/>
      <c r="L12" s="111"/>
      <c r="M12" s="111"/>
      <c r="N12" s="111"/>
      <c r="O12" s="111"/>
      <c r="P12" s="111"/>
      <c r="Q12" s="111"/>
      <c r="R12" s="110" t="s">
        <v>603</v>
      </c>
      <c r="S12" s="109"/>
      <c r="T12" s="6"/>
      <c r="U12" s="6"/>
      <c r="V12" s="6"/>
      <c r="W12" s="6"/>
      <c r="X12" s="6"/>
      <c r="Y12" s="9" t="s">
        <v>239</v>
      </c>
      <c r="Z12" s="112"/>
      <c r="AA12" s="74" t="s">
        <v>240</v>
      </c>
      <c r="AB12" s="3"/>
      <c r="AC12" s="4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</row>
    <row r="13" spans="1:57" s="1" customFormat="1" ht="15" customHeight="1">
      <c r="A13" s="161">
        <f>IF(B13="","",COUNTA($B$8:B13))</f>
        <v>6</v>
      </c>
      <c r="B13" s="9" t="s">
        <v>289</v>
      </c>
      <c r="C13" s="109"/>
      <c r="D13" s="109"/>
      <c r="E13" s="109"/>
      <c r="F13" s="109"/>
      <c r="G13" s="109"/>
      <c r="H13" s="109"/>
      <c r="I13" s="110" t="s">
        <v>290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10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</row>
    <row r="14" spans="1:57" s="1" customFormat="1" ht="15" customHeight="1">
      <c r="A14" s="161">
        <f>IF(B14="","",COUNTA($B$8:B14))</f>
        <v>7</v>
      </c>
      <c r="B14" s="9" t="s">
        <v>291</v>
      </c>
      <c r="C14" s="109"/>
      <c r="D14" s="109"/>
      <c r="E14" s="109"/>
      <c r="F14" s="109"/>
      <c r="G14" s="109"/>
      <c r="H14" s="109"/>
      <c r="I14" s="110" t="s">
        <v>292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insert_user_nm</v>
      </c>
      <c r="S14" s="120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30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</row>
    <row r="15" spans="1:57" s="1" customFormat="1" ht="15" customHeight="1">
      <c r="A15" s="161">
        <f>IF(B15="","",COUNTA($B$8:B15))</f>
        <v>8</v>
      </c>
      <c r="B15" s="9" t="s">
        <v>293</v>
      </c>
      <c r="C15" s="109"/>
      <c r="D15" s="109"/>
      <c r="E15" s="109"/>
      <c r="F15" s="109"/>
      <c r="G15" s="109"/>
      <c r="H15" s="109"/>
      <c r="I15" s="110" t="s">
        <v>294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9" t="s">
        <v>295</v>
      </c>
      <c r="Z15" s="112"/>
      <c r="AA15" s="74" t="s">
        <v>296</v>
      </c>
      <c r="AB15" s="3"/>
      <c r="AC15" s="4"/>
      <c r="AD15" s="113"/>
      <c r="AE15" s="114"/>
      <c r="AF15" s="114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61">
        <f>IF(B16="","",COUNTA($B$8:B16))</f>
        <v>9</v>
      </c>
      <c r="B16" s="9" t="s">
        <v>297</v>
      </c>
      <c r="C16" s="109"/>
      <c r="D16" s="109"/>
      <c r="E16" s="109"/>
      <c r="F16" s="109"/>
      <c r="G16" s="109"/>
      <c r="H16" s="109"/>
      <c r="I16" s="110" t="s">
        <v>298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10</v>
      </c>
      <c r="AE16" s="114"/>
      <c r="AF16" s="114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61">
        <f>IF(B17="","",COUNTA($B$8:B17))</f>
        <v>10</v>
      </c>
      <c r="B17" s="9" t="s">
        <v>299</v>
      </c>
      <c r="C17" s="109"/>
      <c r="D17" s="109"/>
      <c r="E17" s="109"/>
      <c r="F17" s="109"/>
      <c r="G17" s="109"/>
      <c r="H17" s="109"/>
      <c r="I17" s="110" t="s">
        <v>300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30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61">
        <f>IF(B18="","",COUNTA($B$8:B18))</f>
        <v>11</v>
      </c>
      <c r="B18" s="9" t="s">
        <v>301</v>
      </c>
      <c r="C18" s="109"/>
      <c r="D18" s="109"/>
      <c r="E18" s="109"/>
      <c r="F18" s="109"/>
      <c r="G18" s="109"/>
      <c r="H18" s="109"/>
      <c r="I18" s="110" t="s">
        <v>302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9" t="s">
        <v>295</v>
      </c>
      <c r="Z18" s="112"/>
      <c r="AA18" s="74" t="s">
        <v>296</v>
      </c>
      <c r="AB18" s="3"/>
      <c r="AC18" s="4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/>
      <c r="B19" s="9"/>
      <c r="C19" s="109"/>
      <c r="D19" s="109"/>
      <c r="E19" s="109"/>
      <c r="F19" s="109"/>
      <c r="G19" s="109"/>
      <c r="H19" s="109"/>
      <c r="I19" s="110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/>
      <c r="B20" s="9"/>
      <c r="C20" s="109"/>
      <c r="D20" s="109"/>
      <c r="E20" s="109"/>
      <c r="F20" s="109"/>
      <c r="G20" s="109"/>
      <c r="H20" s="109"/>
      <c r="I20" s="110"/>
      <c r="J20" s="111"/>
      <c r="K20" s="111"/>
      <c r="L20" s="111"/>
      <c r="M20" s="111"/>
      <c r="N20" s="111"/>
      <c r="O20" s="111"/>
      <c r="P20" s="111"/>
      <c r="Q20" s="111"/>
      <c r="R20" s="110"/>
      <c r="S20" s="111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13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/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2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117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</row>
    <row r="22" spans="1:57" s="1" customFormat="1" ht="15" customHeight="1">
      <c r="A22" s="145"/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2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</row>
    <row r="23" spans="1:57" s="1" customFormat="1" ht="15" customHeight="1">
      <c r="A23" s="145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3"/>
    </row>
    <row r="24" spans="1:57" s="1" customFormat="1" ht="15" customHeight="1">
      <c r="A24" s="145" t="str">
        <f>IF(B24="","",COUNTA($B$8:B24))</f>
        <v/>
      </c>
      <c r="B24" s="9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52"/>
      <c r="AU24" s="152"/>
      <c r="AV24" s="152"/>
      <c r="AW24" s="152"/>
      <c r="AX24" s="152"/>
      <c r="AY24" s="152"/>
      <c r="AZ24" s="152"/>
      <c r="BA24" s="152"/>
      <c r="BB24" s="152"/>
      <c r="BC24" s="152"/>
      <c r="BD24" s="153"/>
    </row>
    <row r="25" spans="1:57" s="1" customFormat="1" ht="15" customHeight="1">
      <c r="A25" s="145" t="str">
        <f>IF(B25="","",COUNTA($B$8:B25))</f>
        <v/>
      </c>
      <c r="B25" s="74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</row>
    <row r="26" spans="1:57" s="1" customFormat="1" ht="15" customHeight="1">
      <c r="A26" s="145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</row>
    <row r="27" spans="1:57" s="1" customFormat="1" ht="14.25">
      <c r="A27" s="145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</row>
    <row r="28" spans="1:57" s="1" customFormat="1" ht="14.25">
      <c r="A28" s="145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2"/>
      <c r="S31" s="111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</row>
    <row r="32" spans="1:57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</row>
    <row r="33" spans="1:56" s="1" customFormat="1" ht="14.25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2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</row>
    <row r="34" spans="1:56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</row>
    <row r="35" spans="1:56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</row>
    <row r="36" spans="1:56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15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6"/>
    </row>
    <row r="37" spans="1:56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</row>
    <row r="38" spans="1:56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</row>
    <row r="39" spans="1:56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2"/>
      <c r="S39" s="111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13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6"/>
      <c r="AP39" s="116"/>
      <c r="AQ39" s="116"/>
      <c r="AR39" s="116"/>
      <c r="AS39" s="117"/>
      <c r="AT39" s="151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</row>
    <row r="40" spans="1:56" s="1" customFormat="1" ht="15" customHeight="1">
      <c r="A40" s="145" t="str">
        <f>IF(B40="","",COUNTA($B$8:B40))</f>
        <v/>
      </c>
      <c r="B40" s="80"/>
      <c r="C40" s="154"/>
      <c r="D40" s="154"/>
      <c r="E40" s="154"/>
      <c r="F40" s="154"/>
      <c r="G40" s="154"/>
      <c r="H40" s="154"/>
      <c r="I40" s="110"/>
      <c r="J40" s="120"/>
      <c r="K40" s="120"/>
      <c r="L40" s="120"/>
      <c r="M40" s="120"/>
      <c r="N40" s="120"/>
      <c r="O40" s="120"/>
      <c r="P40" s="120"/>
      <c r="Q40" s="120"/>
      <c r="R40" s="110"/>
      <c r="S40" s="120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117"/>
      <c r="AT40" s="6"/>
      <c r="AU40" s="118"/>
      <c r="AV40" s="118"/>
      <c r="AW40" s="118"/>
      <c r="AX40" s="118"/>
      <c r="AY40" s="118"/>
      <c r="AZ40" s="118"/>
      <c r="BA40" s="118"/>
      <c r="BB40" s="118"/>
      <c r="BC40" s="118"/>
      <c r="BD40" s="146"/>
    </row>
    <row r="41" spans="1:56" s="1" customFormat="1" ht="15" customHeight="1">
      <c r="A41" s="145" t="str">
        <f>IF(B41="","",COUNTA($B$8:B41))</f>
        <v/>
      </c>
      <c r="B41" s="80"/>
      <c r="C41" s="154"/>
      <c r="D41" s="154"/>
      <c r="E41" s="154"/>
      <c r="F41" s="154"/>
      <c r="G41" s="154"/>
      <c r="H41" s="154"/>
      <c r="I41" s="110"/>
      <c r="J41" s="120"/>
      <c r="K41" s="120"/>
      <c r="L41" s="120"/>
      <c r="M41" s="120"/>
      <c r="N41" s="120"/>
      <c r="O41" s="120"/>
      <c r="P41" s="120"/>
      <c r="Q41" s="120"/>
      <c r="R41" s="110"/>
      <c r="S41" s="120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117"/>
      <c r="AT41" s="6"/>
      <c r="AU41" s="118"/>
      <c r="AV41" s="118"/>
      <c r="AW41" s="118"/>
      <c r="AX41" s="118"/>
      <c r="AY41" s="118"/>
      <c r="AZ41" s="118"/>
      <c r="BA41" s="118"/>
      <c r="BB41" s="118"/>
      <c r="BC41" s="118"/>
      <c r="BD41" s="146"/>
    </row>
    <row r="42" spans="1:56" s="1" customFormat="1" ht="15" customHeight="1">
      <c r="A42" s="145" t="str">
        <f>IF(B42="","",COUNTA($B$8:B42))</f>
        <v/>
      </c>
      <c r="B42" s="80"/>
      <c r="C42" s="154"/>
      <c r="D42" s="154"/>
      <c r="E42" s="154"/>
      <c r="F42" s="154"/>
      <c r="G42" s="154"/>
      <c r="H42" s="154"/>
      <c r="I42" s="110"/>
      <c r="J42" s="120"/>
      <c r="K42" s="120"/>
      <c r="L42" s="120"/>
      <c r="M42" s="120"/>
      <c r="N42" s="120"/>
      <c r="O42" s="120"/>
      <c r="P42" s="120"/>
      <c r="Q42" s="120"/>
      <c r="R42" s="110"/>
      <c r="S42" s="120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17"/>
      <c r="AT42" s="6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</row>
    <row r="43" spans="1:56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2"/>
      <c r="S43" s="111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6"/>
      <c r="AP43" s="116"/>
      <c r="AQ43" s="116"/>
      <c r="AR43" s="116"/>
      <c r="AS43" s="117"/>
      <c r="AT43" s="151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</row>
    <row r="44" spans="1:56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2"/>
      <c r="S44" s="111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6"/>
      <c r="AP44" s="116"/>
      <c r="AQ44" s="116"/>
      <c r="AR44" s="116"/>
      <c r="AS44" s="117"/>
      <c r="AT44" s="151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</row>
    <row r="45" spans="1:56" s="1" customFormat="1" ht="15" customHeight="1">
      <c r="A45" s="145" t="str">
        <f>IF(B45="","",COUNTA($B$8:B45))</f>
        <v/>
      </c>
      <c r="B45" s="80"/>
      <c r="C45" s="154"/>
      <c r="D45" s="154"/>
      <c r="E45" s="154"/>
      <c r="F45" s="154"/>
      <c r="G45" s="154"/>
      <c r="H45" s="154"/>
      <c r="I45" s="110"/>
      <c r="J45" s="120"/>
      <c r="K45" s="120"/>
      <c r="L45" s="120"/>
      <c r="M45" s="120"/>
      <c r="N45" s="120"/>
      <c r="O45" s="120"/>
      <c r="P45" s="120"/>
      <c r="Q45" s="120"/>
      <c r="R45" s="110"/>
      <c r="S45" s="120"/>
      <c r="T45" s="6"/>
      <c r="U45" s="6"/>
      <c r="V45" s="6"/>
      <c r="W45" s="6"/>
      <c r="X45" s="6"/>
      <c r="Y45" s="9"/>
      <c r="Z45" s="112"/>
      <c r="AA45" s="74"/>
      <c r="AB45" s="3"/>
      <c r="AC45" s="4"/>
      <c r="AD45" s="113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117"/>
      <c r="AT45" s="6"/>
      <c r="AU45" s="118"/>
      <c r="AV45" s="118"/>
      <c r="AW45" s="118"/>
      <c r="AX45" s="118"/>
      <c r="AY45" s="118"/>
      <c r="AZ45" s="118"/>
      <c r="BA45" s="118"/>
      <c r="BB45" s="118"/>
      <c r="BC45" s="118"/>
      <c r="BD45" s="146"/>
    </row>
    <row r="46" spans="1:56" s="1" customFormat="1" ht="15" customHeight="1">
      <c r="A46" s="145" t="str">
        <f>IF(B46="","",COUNTA($B$8:B46))</f>
        <v/>
      </c>
      <c r="B46" s="80"/>
      <c r="C46" s="154"/>
      <c r="D46" s="154"/>
      <c r="E46" s="154"/>
      <c r="F46" s="154"/>
      <c r="G46" s="154"/>
      <c r="H46" s="154"/>
      <c r="I46" s="110"/>
      <c r="J46" s="120"/>
      <c r="K46" s="120"/>
      <c r="L46" s="120"/>
      <c r="M46" s="120"/>
      <c r="N46" s="120"/>
      <c r="O46" s="120"/>
      <c r="P46" s="120"/>
      <c r="Q46" s="120"/>
      <c r="R46" s="110"/>
      <c r="S46" s="120"/>
      <c r="T46" s="6"/>
      <c r="U46" s="6"/>
      <c r="V46" s="6"/>
      <c r="W46" s="6"/>
      <c r="X46" s="6"/>
      <c r="Y46" s="9"/>
      <c r="Z46" s="112"/>
      <c r="AA46" s="74"/>
      <c r="AB46" s="3"/>
      <c r="AC46" s="4"/>
      <c r="AD46" s="113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48"/>
      <c r="AP46" s="148"/>
      <c r="AQ46" s="148"/>
      <c r="AR46" s="148"/>
      <c r="AS46" s="117"/>
      <c r="AT46" s="6"/>
      <c r="AU46" s="118"/>
      <c r="AV46" s="118"/>
      <c r="AW46" s="118"/>
      <c r="AX46" s="118"/>
      <c r="AY46" s="118"/>
      <c r="AZ46" s="118"/>
      <c r="BA46" s="118"/>
      <c r="BB46" s="118"/>
      <c r="BC46" s="118"/>
      <c r="BD46" s="146"/>
    </row>
    <row r="47" spans="1:56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6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  <row r="285" spans="42:56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</row>
    <row r="286" spans="42:56" s="1" customFormat="1" ht="15" customHeigh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</row>
  </sheetData>
  <mergeCells count="32"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6:A7"/>
    <mergeCell ref="B6:H7"/>
    <mergeCell ref="I6:Q7"/>
    <mergeCell ref="R6:X7"/>
    <mergeCell ref="Y6:Z7"/>
  </mergeCells>
  <phoneticPr fontId="7"/>
  <dataValidations count="3">
    <dataValidation imeMode="hiragana" allowBlank="1" showInputMessage="1" showErrorMessage="1" sqref="JO65542:JZ65544 TK65542:TV65544 ADG65542:ADR65544 ANC65542:ANN65544 AWY65542:AXJ65544 BGU65542:BHF65544 BQQ65542:BRB65544 CAM65542:CAX65544 CKI65542:CKT65544 CUE65542:CUP65544 DEA65542:DEL65544 DNW65542:DOH65544 DXS65542:DYD65544 EHO65542:EHZ65544 ERK65542:ERV65544 FBG65542:FBR65544 FLC65542:FLN65544 FUY65542:FVJ65544 GEU65542:GFF65544 GOQ65542:GPB65544 GYM65542:GYX65544 HII65542:HIT65544 HSE65542:HSP65544 ICA65542:ICL65544 ILW65542:IMH65544 IVS65542:IWD65544 JFO65542:JFZ65544 JPK65542:JPV65544 JZG65542:JZR65544 KJC65542:KJN65544 KSY65542:KTJ65544 LCU65542:LDF65544 LMQ65542:LNB65544 LWM65542:LWX65544 MGI65542:MGT65544 MQE65542:MQP65544 NAA65542:NAL65544 NJW65542:NKH65544 NTS65542:NUD65544 ODO65542:ODZ65544 ONK65542:ONV65544 OXG65542:OXR65544 PHC65542:PHN65544 PQY65542:PRJ65544 QAU65542:QBF65544 QKQ65542:QLB65544 QUM65542:QUX65544 REI65542:RET65544 ROE65542:ROP65544 RYA65542:RYL65544 SHW65542:SIH65544 SRS65542:SSD65544 TBO65542:TBZ65544 TLK65542:TLV65544 TVG65542:TVR65544 UFC65542:UFN65544 UOY65542:UPJ65544 UYU65542:UZF65544 VIQ65542:VJB65544 VSM65542:VSX65544 WCI65542:WCT65544 WME65542:WMP65544 WWA65542:WWL65544 JO131078:JZ131080 TK131078:TV131080 ADG131078:ADR131080 ANC131078:ANN131080 AWY131078:AXJ131080 BGU131078:BHF131080 BQQ131078:BRB131080 CAM131078:CAX131080 CKI131078:CKT131080 CUE131078:CUP131080 DEA131078:DEL131080 DNW131078:DOH131080 DXS131078:DYD131080 EHO131078:EHZ131080 ERK131078:ERV131080 FBG131078:FBR131080 FLC131078:FLN131080 FUY131078:FVJ131080 GEU131078:GFF131080 GOQ131078:GPB131080 GYM131078:GYX131080 HII131078:HIT131080 HSE131078:HSP131080 ICA131078:ICL131080 ILW131078:IMH131080 IVS131078:IWD131080 JFO131078:JFZ131080 JPK131078:JPV131080 JZG131078:JZR131080 KJC131078:KJN131080 KSY131078:KTJ131080 LCU131078:LDF131080 LMQ131078:LNB131080 LWM131078:LWX131080 MGI131078:MGT131080 MQE131078:MQP131080 NAA131078:NAL131080 NJW131078:NKH131080 NTS131078:NUD131080 ODO131078:ODZ131080 ONK131078:ONV131080 OXG131078:OXR131080 PHC131078:PHN131080 PQY131078:PRJ131080 QAU131078:QBF131080 QKQ131078:QLB131080 QUM131078:QUX131080 REI131078:RET131080 ROE131078:ROP131080 RYA131078:RYL131080 SHW131078:SIH131080 SRS131078:SSD131080 TBO131078:TBZ131080 TLK131078:TLV131080 TVG131078:TVR131080 UFC131078:UFN131080 UOY131078:UPJ131080 UYU131078:UZF131080 VIQ131078:VJB131080 VSM131078:VSX131080 WCI131078:WCT131080 WME131078:WMP131080 WWA131078:WWL131080 JO196614:JZ196616 TK196614:TV196616 ADG196614:ADR196616 ANC196614:ANN196616 AWY196614:AXJ196616 BGU196614:BHF196616 BQQ196614:BRB196616 CAM196614:CAX196616 CKI196614:CKT196616 CUE196614:CUP196616 DEA196614:DEL196616 DNW196614:DOH196616 DXS196614:DYD196616 EHO196614:EHZ196616 ERK196614:ERV196616 FBG196614:FBR196616 FLC196614:FLN196616 FUY196614:FVJ196616 GEU196614:GFF196616 GOQ196614:GPB196616 GYM196614:GYX196616 HII196614:HIT196616 HSE196614:HSP196616 ICA196614:ICL196616 ILW196614:IMH196616 IVS196614:IWD196616 JFO196614:JFZ196616 JPK196614:JPV196616 JZG196614:JZR196616 KJC196614:KJN196616 KSY196614:KTJ196616 LCU196614:LDF196616 LMQ196614:LNB196616 LWM196614:LWX196616 MGI196614:MGT196616 MQE196614:MQP196616 NAA196614:NAL196616 NJW196614:NKH196616 NTS196614:NUD196616 ODO196614:ODZ196616 ONK196614:ONV196616 OXG196614:OXR196616 PHC196614:PHN196616 PQY196614:PRJ196616 QAU196614:QBF196616 QKQ196614:QLB196616 QUM196614:QUX196616 REI196614:RET196616 ROE196614:ROP196616 RYA196614:RYL196616 SHW196614:SIH196616 SRS196614:SSD196616 TBO196614:TBZ196616 TLK196614:TLV196616 TVG196614:TVR196616 UFC196614:UFN196616 UOY196614:UPJ196616 UYU196614:UZF196616 VIQ196614:VJB196616 VSM196614:VSX196616 WCI196614:WCT196616 WME196614:WMP196616 WWA196614:WWL196616 JO262150:JZ262152 TK262150:TV262152 ADG262150:ADR262152 ANC262150:ANN262152 AWY262150:AXJ262152 BGU262150:BHF262152 BQQ262150:BRB262152 CAM262150:CAX262152 CKI262150:CKT262152 CUE262150:CUP262152 DEA262150:DEL262152 DNW262150:DOH262152 DXS262150:DYD262152 EHO262150:EHZ262152 ERK262150:ERV262152 FBG262150:FBR262152 FLC262150:FLN262152 FUY262150:FVJ262152 GEU262150:GFF262152 GOQ262150:GPB262152 GYM262150:GYX262152 HII262150:HIT262152 HSE262150:HSP262152 ICA262150:ICL262152 ILW262150:IMH262152 IVS262150:IWD262152 JFO262150:JFZ262152 JPK262150:JPV262152 JZG262150:JZR262152 KJC262150:KJN262152 KSY262150:KTJ262152 LCU262150:LDF262152 LMQ262150:LNB262152 LWM262150:LWX262152 MGI262150:MGT262152 MQE262150:MQP262152 NAA262150:NAL262152 NJW262150:NKH262152 NTS262150:NUD262152 ODO262150:ODZ262152 ONK262150:ONV262152 OXG262150:OXR262152 PHC262150:PHN262152 PQY262150:PRJ262152 QAU262150:QBF262152 QKQ262150:QLB262152 QUM262150:QUX262152 REI262150:RET262152 ROE262150:ROP262152 RYA262150:RYL262152 SHW262150:SIH262152 SRS262150:SSD262152 TBO262150:TBZ262152 TLK262150:TLV262152 TVG262150:TVR262152 UFC262150:UFN262152 UOY262150:UPJ262152 UYU262150:UZF262152 VIQ262150:VJB262152 VSM262150:VSX262152 WCI262150:WCT262152 WME262150:WMP262152 WWA262150:WWL262152 JO327686:JZ327688 TK327686:TV327688 ADG327686:ADR327688 ANC327686:ANN327688 AWY327686:AXJ327688 BGU327686:BHF327688 BQQ327686:BRB327688 CAM327686:CAX327688 CKI327686:CKT327688 CUE327686:CUP327688 DEA327686:DEL327688 DNW327686:DOH327688 DXS327686:DYD327688 EHO327686:EHZ327688 ERK327686:ERV327688 FBG327686:FBR327688 FLC327686:FLN327688 FUY327686:FVJ327688 GEU327686:GFF327688 GOQ327686:GPB327688 GYM327686:GYX327688 HII327686:HIT327688 HSE327686:HSP327688 ICA327686:ICL327688 ILW327686:IMH327688 IVS327686:IWD327688 JFO327686:JFZ327688 JPK327686:JPV327688 JZG327686:JZR327688 KJC327686:KJN327688 KSY327686:KTJ327688 LCU327686:LDF327688 LMQ327686:LNB327688 LWM327686:LWX327688 MGI327686:MGT327688 MQE327686:MQP327688 NAA327686:NAL327688 NJW327686:NKH327688 NTS327686:NUD327688 ODO327686:ODZ327688 ONK327686:ONV327688 OXG327686:OXR327688 PHC327686:PHN327688 PQY327686:PRJ327688 QAU327686:QBF327688 QKQ327686:QLB327688 QUM327686:QUX327688 REI327686:RET327688 ROE327686:ROP327688 RYA327686:RYL327688 SHW327686:SIH327688 SRS327686:SSD327688 TBO327686:TBZ327688 TLK327686:TLV327688 TVG327686:TVR327688 UFC327686:UFN327688 UOY327686:UPJ327688 UYU327686:UZF327688 VIQ327686:VJB327688 VSM327686:VSX327688 WCI327686:WCT327688 WME327686:WMP327688 WWA327686:WWL327688 JO393222:JZ393224 TK393222:TV393224 ADG393222:ADR393224 ANC393222:ANN393224 AWY393222:AXJ393224 BGU393222:BHF393224 BQQ393222:BRB393224 CAM393222:CAX393224 CKI393222:CKT393224 CUE393222:CUP393224 DEA393222:DEL393224 DNW393222:DOH393224 DXS393222:DYD393224 EHO393222:EHZ393224 ERK393222:ERV393224 FBG393222:FBR393224 FLC393222:FLN393224 FUY393222:FVJ393224 GEU393222:GFF393224 GOQ393222:GPB393224 GYM393222:GYX393224 HII393222:HIT393224 HSE393222:HSP393224 ICA393222:ICL393224 ILW393222:IMH393224 IVS393222:IWD393224 JFO393222:JFZ393224 JPK393222:JPV393224 JZG393222:JZR393224 KJC393222:KJN393224 KSY393222:KTJ393224 LCU393222:LDF393224 LMQ393222:LNB393224 LWM393222:LWX393224 MGI393222:MGT393224 MQE393222:MQP393224 NAA393222:NAL393224 NJW393222:NKH393224 NTS393222:NUD393224 ODO393222:ODZ393224 ONK393222:ONV393224 OXG393222:OXR393224 PHC393222:PHN393224 PQY393222:PRJ393224 QAU393222:QBF393224 QKQ393222:QLB393224 QUM393222:QUX393224 REI393222:RET393224 ROE393222:ROP393224 RYA393222:RYL393224 SHW393222:SIH393224 SRS393222:SSD393224 TBO393222:TBZ393224 TLK393222:TLV393224 TVG393222:TVR393224 UFC393222:UFN393224 UOY393222:UPJ393224 UYU393222:UZF393224 VIQ393222:VJB393224 VSM393222:VSX393224 WCI393222:WCT393224 WME393222:WMP393224 WWA393222:WWL393224 JO458758:JZ458760 TK458758:TV458760 ADG458758:ADR458760 ANC458758:ANN458760 AWY458758:AXJ458760 BGU458758:BHF458760 BQQ458758:BRB458760 CAM458758:CAX458760 CKI458758:CKT458760 CUE458758:CUP458760 DEA458758:DEL458760 DNW458758:DOH458760 DXS458758:DYD458760 EHO458758:EHZ458760 ERK458758:ERV458760 FBG458758:FBR458760 FLC458758:FLN458760 FUY458758:FVJ458760 GEU458758:GFF458760 GOQ458758:GPB458760 GYM458758:GYX458760 HII458758:HIT458760 HSE458758:HSP458760 ICA458758:ICL458760 ILW458758:IMH458760 IVS458758:IWD458760 JFO458758:JFZ458760 JPK458758:JPV458760 JZG458758:JZR458760 KJC458758:KJN458760 KSY458758:KTJ458760 LCU458758:LDF458760 LMQ458758:LNB458760 LWM458758:LWX458760 MGI458758:MGT458760 MQE458758:MQP458760 NAA458758:NAL458760 NJW458758:NKH458760 NTS458758:NUD458760 ODO458758:ODZ458760 ONK458758:ONV458760 OXG458758:OXR458760 PHC458758:PHN458760 PQY458758:PRJ458760 QAU458758:QBF458760 QKQ458758:QLB458760 QUM458758:QUX458760 REI458758:RET458760 ROE458758:ROP458760 RYA458758:RYL458760 SHW458758:SIH458760 SRS458758:SSD458760 TBO458758:TBZ458760 TLK458758:TLV458760 TVG458758:TVR458760 UFC458758:UFN458760 UOY458758:UPJ458760 UYU458758:UZF458760 VIQ458758:VJB458760 VSM458758:VSX458760 WCI458758:WCT458760 WME458758:WMP458760 WWA458758:WWL458760 JO524294:JZ524296 TK524294:TV524296 ADG524294:ADR524296 ANC524294:ANN524296 AWY524294:AXJ524296 BGU524294:BHF524296 BQQ524294:BRB524296 CAM524294:CAX524296 CKI524294:CKT524296 CUE524294:CUP524296 DEA524294:DEL524296 DNW524294:DOH524296 DXS524294:DYD524296 EHO524294:EHZ524296 ERK524294:ERV524296 FBG524294:FBR524296 FLC524294:FLN524296 FUY524294:FVJ524296 GEU524294:GFF524296 GOQ524294:GPB524296 GYM524294:GYX524296 HII524294:HIT524296 HSE524294:HSP524296 ICA524294:ICL524296 ILW524294:IMH524296 IVS524294:IWD524296 JFO524294:JFZ524296 JPK524294:JPV524296 JZG524294:JZR524296 KJC524294:KJN524296 KSY524294:KTJ524296 LCU524294:LDF524296 LMQ524294:LNB524296 LWM524294:LWX524296 MGI524294:MGT524296 MQE524294:MQP524296 NAA524294:NAL524296 NJW524294:NKH524296 NTS524294:NUD524296 ODO524294:ODZ524296 ONK524294:ONV524296 OXG524294:OXR524296 PHC524294:PHN524296 PQY524294:PRJ524296 QAU524294:QBF524296 QKQ524294:QLB524296 QUM524294:QUX524296 REI524294:RET524296 ROE524294:ROP524296 RYA524294:RYL524296 SHW524294:SIH524296 SRS524294:SSD524296 TBO524294:TBZ524296 TLK524294:TLV524296 TVG524294:TVR524296 UFC524294:UFN524296 UOY524294:UPJ524296 UYU524294:UZF524296 VIQ524294:VJB524296 VSM524294:VSX524296 WCI524294:WCT524296 WME524294:WMP524296 WWA524294:WWL524296 JO589830:JZ589832 TK589830:TV589832 ADG589830:ADR589832 ANC589830:ANN589832 AWY589830:AXJ589832 BGU589830:BHF589832 BQQ589830:BRB589832 CAM589830:CAX589832 CKI589830:CKT589832 CUE589830:CUP589832 DEA589830:DEL589832 DNW589830:DOH589832 DXS589830:DYD589832 EHO589830:EHZ589832 ERK589830:ERV589832 FBG589830:FBR589832 FLC589830:FLN589832 FUY589830:FVJ589832 GEU589830:GFF589832 GOQ589830:GPB589832 GYM589830:GYX589832 HII589830:HIT589832 HSE589830:HSP589832 ICA589830:ICL589832 ILW589830:IMH589832 IVS589830:IWD589832 JFO589830:JFZ589832 JPK589830:JPV589832 JZG589830:JZR589832 KJC589830:KJN589832 KSY589830:KTJ589832 LCU589830:LDF589832 LMQ589830:LNB589832 LWM589830:LWX589832 MGI589830:MGT589832 MQE589830:MQP589832 NAA589830:NAL589832 NJW589830:NKH589832 NTS589830:NUD589832 ODO589830:ODZ589832 ONK589830:ONV589832 OXG589830:OXR589832 PHC589830:PHN589832 PQY589830:PRJ589832 QAU589830:QBF589832 QKQ589830:QLB589832 QUM589830:QUX589832 REI589830:RET589832 ROE589830:ROP589832 RYA589830:RYL589832 SHW589830:SIH589832 SRS589830:SSD589832 TBO589830:TBZ589832 TLK589830:TLV589832 TVG589830:TVR589832 UFC589830:UFN589832 UOY589830:UPJ589832 UYU589830:UZF589832 VIQ589830:VJB589832 VSM589830:VSX589832 WCI589830:WCT589832 WME589830:WMP589832 WWA589830:WWL589832 JO655366:JZ655368 TK655366:TV655368 ADG655366:ADR655368 ANC655366:ANN655368 AWY655366:AXJ655368 BGU655366:BHF655368 BQQ655366:BRB655368 CAM655366:CAX655368 CKI655366:CKT655368 CUE655366:CUP655368 DEA655366:DEL655368 DNW655366:DOH655368 DXS655366:DYD655368 EHO655366:EHZ655368 ERK655366:ERV655368 FBG655366:FBR655368 FLC655366:FLN655368 FUY655366:FVJ655368 GEU655366:GFF655368 GOQ655366:GPB655368 GYM655366:GYX655368 HII655366:HIT655368 HSE655366:HSP655368 ICA655366:ICL655368 ILW655366:IMH655368 IVS655366:IWD655368 JFO655366:JFZ655368 JPK655366:JPV655368 JZG655366:JZR655368 KJC655366:KJN655368 KSY655366:KTJ655368 LCU655366:LDF655368 LMQ655366:LNB655368 LWM655366:LWX655368 MGI655366:MGT655368 MQE655366:MQP655368 NAA655366:NAL655368 NJW655366:NKH655368 NTS655366:NUD655368 ODO655366:ODZ655368 ONK655366:ONV655368 OXG655366:OXR655368 PHC655366:PHN655368 PQY655366:PRJ655368 QAU655366:QBF655368 QKQ655366:QLB655368 QUM655366:QUX655368 REI655366:RET655368 ROE655366:ROP655368 RYA655366:RYL655368 SHW655366:SIH655368 SRS655366:SSD655368 TBO655366:TBZ655368 TLK655366:TLV655368 TVG655366:TVR655368 UFC655366:UFN655368 UOY655366:UPJ655368 UYU655366:UZF655368 VIQ655366:VJB655368 VSM655366:VSX655368 WCI655366:WCT655368 WME655366:WMP655368 WWA655366:WWL655368 JO720902:JZ720904 TK720902:TV720904 ADG720902:ADR720904 ANC720902:ANN720904 AWY720902:AXJ720904 BGU720902:BHF720904 BQQ720902:BRB720904 CAM720902:CAX720904 CKI720902:CKT720904 CUE720902:CUP720904 DEA720902:DEL720904 DNW720902:DOH720904 DXS720902:DYD720904 EHO720902:EHZ720904 ERK720902:ERV720904 FBG720902:FBR720904 FLC720902:FLN720904 FUY720902:FVJ720904 GEU720902:GFF720904 GOQ720902:GPB720904 GYM720902:GYX720904 HII720902:HIT720904 HSE720902:HSP720904 ICA720902:ICL720904 ILW720902:IMH720904 IVS720902:IWD720904 JFO720902:JFZ720904 JPK720902:JPV720904 JZG720902:JZR720904 KJC720902:KJN720904 KSY720902:KTJ720904 LCU720902:LDF720904 LMQ720902:LNB720904 LWM720902:LWX720904 MGI720902:MGT720904 MQE720902:MQP720904 NAA720902:NAL720904 NJW720902:NKH720904 NTS720902:NUD720904 ODO720902:ODZ720904 ONK720902:ONV720904 OXG720902:OXR720904 PHC720902:PHN720904 PQY720902:PRJ720904 QAU720902:QBF720904 QKQ720902:QLB720904 QUM720902:QUX720904 REI720902:RET720904 ROE720902:ROP720904 RYA720902:RYL720904 SHW720902:SIH720904 SRS720902:SSD720904 TBO720902:TBZ720904 TLK720902:TLV720904 TVG720902:TVR720904 UFC720902:UFN720904 UOY720902:UPJ720904 UYU720902:UZF720904 VIQ720902:VJB720904 VSM720902:VSX720904 WCI720902:WCT720904 WME720902:WMP720904 WWA720902:WWL720904 JO786438:JZ786440 TK786438:TV786440 ADG786438:ADR786440 ANC786438:ANN786440 AWY786438:AXJ786440 BGU786438:BHF786440 BQQ786438:BRB786440 CAM786438:CAX786440 CKI786438:CKT786440 CUE786438:CUP786440 DEA786438:DEL786440 DNW786438:DOH786440 DXS786438:DYD786440 EHO786438:EHZ786440 ERK786438:ERV786440 FBG786438:FBR786440 FLC786438:FLN786440 FUY786438:FVJ786440 GEU786438:GFF786440 GOQ786438:GPB786440 GYM786438:GYX786440 HII786438:HIT786440 HSE786438:HSP786440 ICA786438:ICL786440 ILW786438:IMH786440 IVS786438:IWD786440 JFO786438:JFZ786440 JPK786438:JPV786440 JZG786438:JZR786440 KJC786438:KJN786440 KSY786438:KTJ786440 LCU786438:LDF786440 LMQ786438:LNB786440 LWM786438:LWX786440 MGI786438:MGT786440 MQE786438:MQP786440 NAA786438:NAL786440 NJW786438:NKH786440 NTS786438:NUD786440 ODO786438:ODZ786440 ONK786438:ONV786440 OXG786438:OXR786440 PHC786438:PHN786440 PQY786438:PRJ786440 QAU786438:QBF786440 QKQ786438:QLB786440 QUM786438:QUX786440 REI786438:RET786440 ROE786438:ROP786440 RYA786438:RYL786440 SHW786438:SIH786440 SRS786438:SSD786440 TBO786438:TBZ786440 TLK786438:TLV786440 TVG786438:TVR786440 UFC786438:UFN786440 UOY786438:UPJ786440 UYU786438:UZF786440 VIQ786438:VJB786440 VSM786438:VSX786440 WCI786438:WCT786440 WME786438:WMP786440 WWA786438:WWL786440 JO851974:JZ851976 TK851974:TV851976 ADG851974:ADR851976 ANC851974:ANN851976 AWY851974:AXJ851976 BGU851974:BHF851976 BQQ851974:BRB851976 CAM851974:CAX851976 CKI851974:CKT851976 CUE851974:CUP851976 DEA851974:DEL851976 DNW851974:DOH851976 DXS851974:DYD851976 EHO851974:EHZ851976 ERK851974:ERV851976 FBG851974:FBR851976 FLC851974:FLN851976 FUY851974:FVJ851976 GEU851974:GFF851976 GOQ851974:GPB851976 GYM851974:GYX851976 HII851974:HIT851976 HSE851974:HSP851976 ICA851974:ICL851976 ILW851974:IMH851976 IVS851974:IWD851976 JFO851974:JFZ851976 JPK851974:JPV851976 JZG851974:JZR851976 KJC851974:KJN851976 KSY851974:KTJ851976 LCU851974:LDF851976 LMQ851974:LNB851976 LWM851974:LWX851976 MGI851974:MGT851976 MQE851974:MQP851976 NAA851974:NAL851976 NJW851974:NKH851976 NTS851974:NUD851976 ODO851974:ODZ851976 ONK851974:ONV851976 OXG851974:OXR851976 PHC851974:PHN851976 PQY851974:PRJ851976 QAU851974:QBF851976 QKQ851974:QLB851976 QUM851974:QUX851976 REI851974:RET851976 ROE851974:ROP851976 RYA851974:RYL851976 SHW851974:SIH851976 SRS851974:SSD851976 TBO851974:TBZ851976 TLK851974:TLV851976 TVG851974:TVR851976 UFC851974:UFN851976 UOY851974:UPJ851976 UYU851974:UZF851976 VIQ851974:VJB851976 VSM851974:VSX851976 WCI851974:WCT851976 WME851974:WMP851976 WWA851974:WWL851976 JO917510:JZ917512 TK917510:TV917512 ADG917510:ADR917512 ANC917510:ANN917512 AWY917510:AXJ917512 BGU917510:BHF917512 BQQ917510:BRB917512 CAM917510:CAX917512 CKI917510:CKT917512 CUE917510:CUP917512 DEA917510:DEL917512 DNW917510:DOH917512 DXS917510:DYD917512 EHO917510:EHZ917512 ERK917510:ERV917512 FBG917510:FBR917512 FLC917510:FLN917512 FUY917510:FVJ917512 GEU917510:GFF917512 GOQ917510:GPB917512 GYM917510:GYX917512 HII917510:HIT917512 HSE917510:HSP917512 ICA917510:ICL917512 ILW917510:IMH917512 IVS917510:IWD917512 JFO917510:JFZ917512 JPK917510:JPV917512 JZG917510:JZR917512 KJC917510:KJN917512 KSY917510:KTJ917512 LCU917510:LDF917512 LMQ917510:LNB917512 LWM917510:LWX917512 MGI917510:MGT917512 MQE917510:MQP917512 NAA917510:NAL917512 NJW917510:NKH917512 NTS917510:NUD917512 ODO917510:ODZ917512 ONK917510:ONV917512 OXG917510:OXR917512 PHC917510:PHN917512 PQY917510:PRJ917512 QAU917510:QBF917512 QKQ917510:QLB917512 QUM917510:QUX917512 REI917510:RET917512 ROE917510:ROP917512 RYA917510:RYL917512 SHW917510:SIH917512 SRS917510:SSD917512 TBO917510:TBZ917512 TLK917510:TLV917512 TVG917510:TVR917512 UFC917510:UFN917512 UOY917510:UPJ917512 UYU917510:UZF917512 VIQ917510:VJB917512 VSM917510:VSX917512 WCI917510:WCT917512 WME917510:WMP917512 WWA917510:WWL917512 JO983046:JZ983048 TK983046:TV983048 ADG983046:ADR983048 ANC983046:ANN983048 AWY983046:AXJ983048 BGU983046:BHF983048 BQQ983046:BRB983048 CAM983046:CAX983048 CKI983046:CKT983048 CUE983046:CUP983048 DEA983046:DEL983048 DNW983046:DOH983048 DXS983046:DYD983048 EHO983046:EHZ983048 ERK983046:ERV983048 FBG983046:FBR983048 FLC983046:FLN983048 FUY983046:FVJ983048 GEU983046:GFF983048 GOQ983046:GPB983048 GYM983046:GYX983048 HII983046:HIT983048 HSE983046:HSP983048 ICA983046:ICL983048 ILW983046:IMH983048 IVS983046:IWD983048 JFO983046:JFZ983048 JPK983046:JPV983048 JZG983046:JZR983048 KJC983046:KJN983048 KSY983046:KTJ983048 LCU983046:LDF983048 LMQ983046:LNB983048 LWM983046:LWX983048 MGI983046:MGT983048 MQE983046:MQP983048 NAA983046:NAL983048 NJW983046:NKH983048 NTS983046:NUD983048 ODO983046:ODZ983048 ONK983046:ONV983048 OXG983046:OXR983048 PHC983046:PHN983048 PQY983046:PRJ983048 QAU983046:QBF983048 QKQ983046:QLB983048 QUM983046:QUX983048 REI983046:RET983048 ROE983046:ROP983048 RYA983046:RYL983048 SHW983046:SIH983048 SRS983046:SSD983048 TBO983046:TBZ983048 TLK983046:TLV983048 TVG983046:TVR983048 UFC983046:UFN983048 UOY983046:UPJ983048 UYU983046:UZF983048 VIQ983046:VJB983048 VSM983046:VSX983048 WCI983046:WCT983048 WME983046:WMP983048 WWA983046:WWL983048 Z65542:AJ65544 Z983046:AJ983048 Z917510:AJ917512 Z851974:AJ851976 Z786438:AJ786440 Z720902:AJ720904 Z655366:AJ655368 Z589830:AJ589832 Z524294:AJ524296 Z458758:AJ458760 Z393222:AJ393224 Z327686:AJ327688 Z262150:AJ262152 Z196614:AJ196616 Z131078:AJ13108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200-000000000000}"/>
    <dataValidation type="list" allowBlank="1" showInputMessage="1" showErrorMessage="1" sqref="AA8:AC46" xr:uid="{00000000-0002-0000-1200-000001000000}">
      <formula1>"int,numeric,varchar,date,datetime2(0),datetime2,varbinary(max)"</formula1>
    </dataValidation>
    <dataValidation type="list" allowBlank="1" showInputMessage="1" showErrorMessage="1" sqref="Y8:Z46" xr:uid="{00000000-0002-0000-12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6"/>
  <dimension ref="A1:BE284"/>
  <sheetViews>
    <sheetView showGridLines="0" zoomScaleNormal="100" zoomScaleSheetLayoutView="100" workbookViewId="0">
      <selection activeCell="I8" sqref="I8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604</v>
      </c>
      <c r="C9" s="109"/>
      <c r="D9" s="109"/>
      <c r="E9" s="109"/>
      <c r="F9" s="109"/>
      <c r="G9" s="109"/>
      <c r="H9" s="109"/>
      <c r="I9" s="110" t="s">
        <v>605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currency_cd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4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5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606</v>
      </c>
      <c r="C10" s="109"/>
      <c r="D10" s="109"/>
      <c r="E10" s="109"/>
      <c r="F10" s="109"/>
      <c r="G10" s="109"/>
      <c r="H10" s="109"/>
      <c r="I10" s="110" t="s">
        <v>607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currency_nm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239">
        <v>20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5" t="s">
        <v>608</v>
      </c>
      <c r="C11" s="109"/>
      <c r="D11" s="109"/>
      <c r="E11" s="109"/>
      <c r="F11" s="109"/>
      <c r="G11" s="109"/>
      <c r="H11" s="109"/>
      <c r="I11" s="110" t="s">
        <v>609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currency_symbol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5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9" t="s">
        <v>286</v>
      </c>
      <c r="C12" s="109"/>
      <c r="D12" s="109"/>
      <c r="E12" s="109"/>
      <c r="F12" s="109"/>
      <c r="G12" s="109"/>
      <c r="H12" s="109"/>
      <c r="I12" s="110" t="s">
        <v>287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9" t="s">
        <v>239</v>
      </c>
      <c r="Z12" s="112"/>
      <c r="AA12" s="74" t="s">
        <v>240</v>
      </c>
      <c r="AB12" s="3"/>
      <c r="AC12" s="4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288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80" t="s">
        <v>289</v>
      </c>
      <c r="C13" s="109"/>
      <c r="D13" s="109"/>
      <c r="E13" s="109"/>
      <c r="F13" s="109"/>
      <c r="G13" s="109"/>
      <c r="H13" s="109"/>
      <c r="I13" s="110" t="s">
        <v>290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10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291</v>
      </c>
      <c r="C14" s="109"/>
      <c r="D14" s="109"/>
      <c r="E14" s="109"/>
      <c r="F14" s="109"/>
      <c r="G14" s="109"/>
      <c r="H14" s="109"/>
      <c r="I14" s="110" t="s">
        <v>292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insert_user_nm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30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293</v>
      </c>
      <c r="C15" s="109"/>
      <c r="D15" s="109"/>
      <c r="E15" s="109"/>
      <c r="F15" s="109"/>
      <c r="G15" s="109"/>
      <c r="H15" s="109"/>
      <c r="I15" s="110" t="s">
        <v>294</v>
      </c>
      <c r="J15" s="120"/>
      <c r="K15" s="120"/>
      <c r="L15" s="120"/>
      <c r="M15" s="120"/>
      <c r="N15" s="120"/>
      <c r="O15" s="120"/>
      <c r="P15" s="120"/>
      <c r="Q15" s="120"/>
      <c r="R15" s="110" t="str">
        <f>VLOOKUP(B15,'項目一覧 (2)'!A:B,2,FALSE)</f>
        <v>insert_datetime</v>
      </c>
      <c r="S15" s="120"/>
      <c r="T15" s="6"/>
      <c r="U15" s="6"/>
      <c r="V15" s="6"/>
      <c r="W15" s="6"/>
      <c r="X15" s="6"/>
      <c r="Y15" s="9" t="s">
        <v>295</v>
      </c>
      <c r="Z15" s="112"/>
      <c r="AA15" s="74" t="s">
        <v>296</v>
      </c>
      <c r="AB15" s="3"/>
      <c r="AC15" s="4"/>
      <c r="AD15" s="113"/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297</v>
      </c>
      <c r="C16" s="109"/>
      <c r="D16" s="109"/>
      <c r="E16" s="109"/>
      <c r="F16" s="109"/>
      <c r="G16" s="109"/>
      <c r="H16" s="109"/>
      <c r="I16" s="110" t="s">
        <v>298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10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299</v>
      </c>
      <c r="C17" s="109"/>
      <c r="D17" s="109"/>
      <c r="E17" s="109"/>
      <c r="F17" s="109"/>
      <c r="G17" s="109"/>
      <c r="H17" s="109"/>
      <c r="I17" s="110" t="s">
        <v>300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30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321</v>
      </c>
      <c r="C18" s="109"/>
      <c r="D18" s="109"/>
      <c r="E18" s="109"/>
      <c r="F18" s="109"/>
      <c r="G18" s="109"/>
      <c r="H18" s="109"/>
      <c r="I18" s="110" t="s">
        <v>302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09"/>
      <c r="T18" s="6"/>
      <c r="U18" s="6"/>
      <c r="V18" s="6"/>
      <c r="W18" s="6"/>
      <c r="X18" s="6"/>
      <c r="Y18" s="9" t="s">
        <v>295</v>
      </c>
      <c r="Z18" s="112"/>
      <c r="AA18" s="74" t="s">
        <v>296</v>
      </c>
      <c r="AB18" s="3"/>
      <c r="AC18" s="4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11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3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74"/>
      <c r="C31" s="3"/>
      <c r="D31" s="3"/>
      <c r="E31" s="3"/>
      <c r="F31" s="3"/>
      <c r="G31" s="3"/>
      <c r="H31" s="3"/>
      <c r="I31" s="74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4.25">
      <c r="A32" s="145" t="str">
        <f>IF(B32="","",COUNTA($B$8:B32))</f>
        <v/>
      </c>
      <c r="B32" s="74"/>
      <c r="C32" s="3"/>
      <c r="D32" s="3"/>
      <c r="E32" s="3"/>
      <c r="F32" s="3"/>
      <c r="G32" s="3"/>
      <c r="H32" s="3"/>
      <c r="I32" s="74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4.25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4.25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4.25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4.25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4.25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15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6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6"/>
      <c r="AP43" s="116"/>
      <c r="AQ43" s="116"/>
      <c r="AR43" s="116"/>
      <c r="AS43" s="117"/>
      <c r="AT43" s="151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146"/>
      <c r="BE44" s="1">
        <f t="shared" si="0"/>
        <v>0</v>
      </c>
    </row>
    <row r="45" spans="1:57" s="1" customFormat="1" ht="15" customHeight="1">
      <c r="A45" s="145" t="str">
        <f>IF(B45="","",COUNTA($B$8:B45))</f>
        <v/>
      </c>
      <c r="B45" s="80"/>
      <c r="C45" s="154"/>
      <c r="D45" s="154"/>
      <c r="E45" s="154"/>
      <c r="F45" s="154"/>
      <c r="G45" s="154"/>
      <c r="H45" s="154"/>
      <c r="I45" s="110"/>
      <c r="J45" s="120"/>
      <c r="K45" s="120"/>
      <c r="L45" s="120"/>
      <c r="M45" s="120"/>
      <c r="N45" s="120"/>
      <c r="O45" s="120"/>
      <c r="P45" s="120"/>
      <c r="Q45" s="120"/>
      <c r="R45" s="110"/>
      <c r="S45" s="120"/>
      <c r="T45" s="6"/>
      <c r="U45" s="6"/>
      <c r="V45" s="6"/>
      <c r="W45" s="6"/>
      <c r="X45" s="6"/>
      <c r="Y45" s="9"/>
      <c r="Z45" s="112"/>
      <c r="AA45" s="74"/>
      <c r="AB45" s="3"/>
      <c r="AC45" s="4"/>
      <c r="AD45" s="113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117"/>
      <c r="AT45" s="6"/>
      <c r="AU45" s="118"/>
      <c r="AV45" s="118"/>
      <c r="AW45" s="118"/>
      <c r="AX45" s="118"/>
      <c r="AY45" s="118"/>
      <c r="AZ45" s="118"/>
      <c r="BA45" s="118"/>
      <c r="BB45" s="118"/>
      <c r="BC45" s="118"/>
      <c r="BD45" s="146"/>
      <c r="BE45" s="1">
        <f t="shared" si="0"/>
        <v>0</v>
      </c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300-000000000000}"/>
    <dataValidation type="list" allowBlank="1" showInputMessage="1" showErrorMessage="1" sqref="Y8:Z45" xr:uid="{00000000-0002-0000-1300-000001000000}">
      <formula1>"文字,数値,日付,時間"</formula1>
    </dataValidation>
    <dataValidation type="list" allowBlank="1" showInputMessage="1" showErrorMessage="1" sqref="AA8:AC45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7"/>
  <dimension ref="A1:BE284"/>
  <sheetViews>
    <sheetView showGridLines="0" zoomScaleNormal="100" zoomScaleSheetLayoutView="100" workbookViewId="0">
      <selection activeCell="Y4" sqref="Y4:AO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516</v>
      </c>
      <c r="C9" s="109"/>
      <c r="D9" s="109"/>
      <c r="E9" s="109"/>
      <c r="F9" s="109"/>
      <c r="G9" s="109"/>
      <c r="H9" s="109"/>
      <c r="I9" s="110" t="s">
        <v>517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kankatsu_cd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3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610</v>
      </c>
      <c r="C10" s="109"/>
      <c r="D10" s="109"/>
      <c r="E10" s="109"/>
      <c r="F10" s="109"/>
      <c r="G10" s="109"/>
      <c r="H10" s="109"/>
      <c r="I10" s="110" t="s">
        <v>611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kankatsu_nm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30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286</v>
      </c>
      <c r="C11" s="109"/>
      <c r="D11" s="109"/>
      <c r="E11" s="109"/>
      <c r="F11" s="109"/>
      <c r="G11" s="109"/>
      <c r="H11" s="109"/>
      <c r="I11" s="110" t="s">
        <v>287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288</v>
      </c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289</v>
      </c>
      <c r="C12" s="109"/>
      <c r="D12" s="109"/>
      <c r="E12" s="109"/>
      <c r="F12" s="109"/>
      <c r="G12" s="109"/>
      <c r="H12" s="109"/>
      <c r="I12" s="110" t="s">
        <v>290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47">
        <v>10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291</v>
      </c>
      <c r="C13" s="109"/>
      <c r="D13" s="109"/>
      <c r="E13" s="109"/>
      <c r="F13" s="109"/>
      <c r="G13" s="109"/>
      <c r="H13" s="109"/>
      <c r="I13" s="110" t="s">
        <v>292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30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293</v>
      </c>
      <c r="C14" s="109"/>
      <c r="D14" s="109"/>
      <c r="E14" s="109"/>
      <c r="F14" s="109"/>
      <c r="G14" s="109"/>
      <c r="H14" s="109"/>
      <c r="I14" s="110" t="s">
        <v>294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insert_datetime</v>
      </c>
      <c r="S14" s="120"/>
      <c r="T14" s="6"/>
      <c r="U14" s="6"/>
      <c r="V14" s="6"/>
      <c r="W14" s="6"/>
      <c r="X14" s="6"/>
      <c r="Y14" s="9" t="s">
        <v>295</v>
      </c>
      <c r="Z14" s="112"/>
      <c r="AA14" s="74" t="s">
        <v>296</v>
      </c>
      <c r="AB14" s="3"/>
      <c r="AC14" s="4"/>
      <c r="AD14" s="113"/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297</v>
      </c>
      <c r="C15" s="109"/>
      <c r="D15" s="109"/>
      <c r="E15" s="109"/>
      <c r="F15" s="109"/>
      <c r="G15" s="109"/>
      <c r="H15" s="109"/>
      <c r="I15" s="110" t="s">
        <v>298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10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299</v>
      </c>
      <c r="C16" s="109"/>
      <c r="D16" s="109"/>
      <c r="E16" s="109"/>
      <c r="F16" s="109"/>
      <c r="G16" s="109"/>
      <c r="H16" s="109"/>
      <c r="I16" s="110" t="s">
        <v>300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30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301</v>
      </c>
      <c r="C17" s="109"/>
      <c r="D17" s="109"/>
      <c r="E17" s="109"/>
      <c r="F17" s="109"/>
      <c r="G17" s="109"/>
      <c r="H17" s="109"/>
      <c r="I17" s="110" t="s">
        <v>302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9" t="s">
        <v>295</v>
      </c>
      <c r="Z17" s="112"/>
      <c r="AA17" s="74" t="s">
        <v>296</v>
      </c>
      <c r="AB17" s="3"/>
      <c r="AC17" s="4"/>
      <c r="AD17" s="113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9"/>
      <c r="Z18" s="112"/>
      <c r="AA18" s="74"/>
      <c r="AB18" s="3"/>
      <c r="AC18" s="4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3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15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6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5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6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6"/>
      <c r="AP42" s="116"/>
      <c r="AQ42" s="116"/>
      <c r="AR42" s="116"/>
      <c r="AS42" s="117"/>
      <c r="AT42" s="151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80"/>
      <c r="C43" s="154"/>
      <c r="D43" s="154"/>
      <c r="E43" s="154"/>
      <c r="F43" s="154"/>
      <c r="G43" s="154"/>
      <c r="H43" s="154"/>
      <c r="I43" s="110"/>
      <c r="J43" s="120"/>
      <c r="K43" s="120"/>
      <c r="L43" s="120"/>
      <c r="M43" s="120"/>
      <c r="N43" s="120"/>
      <c r="O43" s="120"/>
      <c r="P43" s="120"/>
      <c r="Q43" s="120"/>
      <c r="R43" s="110"/>
      <c r="S43" s="120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117"/>
      <c r="AT43" s="6"/>
      <c r="AU43" s="118"/>
      <c r="AV43" s="118"/>
      <c r="AW43" s="118"/>
      <c r="AX43" s="118"/>
      <c r="AY43" s="118"/>
      <c r="AZ43" s="118"/>
      <c r="BA43" s="118"/>
      <c r="BB43" s="118"/>
      <c r="BC43" s="118"/>
      <c r="BD43" s="146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146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400-000000000000}"/>
    <dataValidation type="list" allowBlank="1" showInputMessage="1" showErrorMessage="1" sqref="Y8:Z44" xr:uid="{00000000-0002-0000-1400-000001000000}">
      <formula1>"文字,数値,日付,時間"</formula1>
    </dataValidation>
    <dataValidation type="list" allowBlank="1" showInputMessage="1" showErrorMessage="1" sqref="AA8:AC44" xr:uid="{00000000-0002-0000-1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8"/>
  <dimension ref="A1:BE284"/>
  <sheetViews>
    <sheetView showGridLines="0" zoomScaleNormal="100" zoomScaleSheetLayoutView="100" workbookViewId="0">
      <selection activeCell="A9" sqref="A9:XFD9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551</v>
      </c>
      <c r="C9" s="109"/>
      <c r="D9" s="109"/>
      <c r="E9" s="109"/>
      <c r="F9" s="109"/>
      <c r="G9" s="109"/>
      <c r="H9" s="109"/>
      <c r="I9" s="110" t="s">
        <v>552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hokan_basho_cd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3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612</v>
      </c>
      <c r="C10" s="109"/>
      <c r="D10" s="109"/>
      <c r="E10" s="109"/>
      <c r="F10" s="109"/>
      <c r="G10" s="109"/>
      <c r="H10" s="109"/>
      <c r="I10" s="110" t="s">
        <v>613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hokan_basho_nm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30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80" t="s">
        <v>614</v>
      </c>
      <c r="C11" s="109"/>
      <c r="D11" s="109"/>
      <c r="E11" s="109"/>
      <c r="F11" s="109"/>
      <c r="G11" s="109"/>
      <c r="H11" s="109"/>
      <c r="I11" s="110" t="s">
        <v>615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hokan_basho_kbn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373" t="s">
        <v>616</v>
      </c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93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617</v>
      </c>
      <c r="C12" s="109"/>
      <c r="D12" s="109"/>
      <c r="E12" s="109"/>
      <c r="F12" s="109"/>
      <c r="G12" s="109"/>
      <c r="H12" s="109"/>
      <c r="I12" s="110" t="s">
        <v>618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tsumikomi_basho_flg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566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286</v>
      </c>
      <c r="C13" s="109"/>
      <c r="D13" s="109"/>
      <c r="E13" s="109"/>
      <c r="F13" s="109"/>
      <c r="G13" s="109"/>
      <c r="H13" s="109"/>
      <c r="I13" s="110" t="s">
        <v>287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13">
        <v>1</v>
      </c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48"/>
      <c r="AP13" s="148"/>
      <c r="AQ13" s="148"/>
      <c r="AR13" s="148"/>
      <c r="AS13" s="117" t="s">
        <v>288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289</v>
      </c>
      <c r="C14" s="109"/>
      <c r="D14" s="109"/>
      <c r="E14" s="109"/>
      <c r="F14" s="109"/>
      <c r="G14" s="109"/>
      <c r="H14" s="109"/>
      <c r="I14" s="110" t="s">
        <v>290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insert_user_cd</v>
      </c>
      <c r="S14" s="120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10</v>
      </c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48"/>
      <c r="AP14" s="148"/>
      <c r="AQ14" s="148"/>
      <c r="AR14" s="148"/>
      <c r="AS14" s="80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291</v>
      </c>
      <c r="C15" s="109"/>
      <c r="D15" s="109"/>
      <c r="E15" s="109"/>
      <c r="F15" s="109"/>
      <c r="G15" s="109"/>
      <c r="H15" s="109"/>
      <c r="I15" s="110" t="s">
        <v>292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30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293</v>
      </c>
      <c r="C16" s="109"/>
      <c r="D16" s="109"/>
      <c r="E16" s="109"/>
      <c r="F16" s="109"/>
      <c r="G16" s="109"/>
      <c r="H16" s="109"/>
      <c r="I16" s="110" t="s">
        <v>294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9" t="s">
        <v>295</v>
      </c>
      <c r="Z16" s="112"/>
      <c r="AA16" s="74" t="s">
        <v>296</v>
      </c>
      <c r="AB16" s="3"/>
      <c r="AC16" s="4"/>
      <c r="AD16" s="113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297</v>
      </c>
      <c r="C17" s="109"/>
      <c r="D17" s="109"/>
      <c r="E17" s="109"/>
      <c r="F17" s="109"/>
      <c r="G17" s="109"/>
      <c r="H17" s="109"/>
      <c r="I17" s="110" t="s">
        <v>298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10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299</v>
      </c>
      <c r="C18" s="109"/>
      <c r="D18" s="109"/>
      <c r="E18" s="109"/>
      <c r="F18" s="109"/>
      <c r="G18" s="109"/>
      <c r="H18" s="109"/>
      <c r="I18" s="110" t="s">
        <v>300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11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47">
        <v>30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301</v>
      </c>
      <c r="C19" s="109"/>
      <c r="D19" s="109"/>
      <c r="E19" s="109"/>
      <c r="F19" s="109"/>
      <c r="G19" s="109"/>
      <c r="H19" s="109"/>
      <c r="I19" s="110" t="s">
        <v>302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9" t="s">
        <v>295</v>
      </c>
      <c r="Z19" s="112"/>
      <c r="AA19" s="74" t="s">
        <v>296</v>
      </c>
      <c r="AB19" s="3"/>
      <c r="AC19" s="4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52"/>
      <c r="AU19" s="152"/>
      <c r="AV19" s="152"/>
      <c r="AW19" s="152"/>
      <c r="AX19" s="152"/>
      <c r="AY19" s="152"/>
      <c r="AZ19" s="152"/>
      <c r="BA19" s="152"/>
      <c r="BB19" s="152"/>
      <c r="BC19" s="152"/>
      <c r="BD19" s="153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3"/>
      <c r="D20" s="3"/>
      <c r="E20" s="3"/>
      <c r="F20" s="3"/>
      <c r="G20" s="3"/>
      <c r="H20" s="3"/>
      <c r="I20" s="74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52"/>
      <c r="AU20" s="152"/>
      <c r="AV20" s="152"/>
      <c r="AW20" s="152"/>
      <c r="AX20" s="152"/>
      <c r="AY20" s="152"/>
      <c r="AZ20" s="152"/>
      <c r="BA20" s="152"/>
      <c r="BB20" s="152"/>
      <c r="BC20" s="152"/>
      <c r="BD20" s="153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74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4.25">
      <c r="A23" s="145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4.25">
      <c r="A24" s="145" t="str">
        <f>IF(B24="","",COUNTA($B$8:B24))</f>
        <v/>
      </c>
      <c r="B24" s="74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11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5" customHeight="1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5" customHeight="1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15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6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13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6"/>
      <c r="AP35" s="116"/>
      <c r="AQ35" s="116"/>
      <c r="AR35" s="116"/>
      <c r="AS35" s="117"/>
      <c r="AT35" s="151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13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6"/>
      <c r="AP38" s="116"/>
      <c r="AQ38" s="116"/>
      <c r="AR38" s="116"/>
      <c r="AS38" s="117"/>
      <c r="AT38" s="151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80"/>
      <c r="C39" s="154"/>
      <c r="D39" s="154"/>
      <c r="E39" s="154"/>
      <c r="F39" s="154"/>
      <c r="G39" s="154"/>
      <c r="H39" s="154"/>
      <c r="I39" s="110"/>
      <c r="J39" s="120"/>
      <c r="K39" s="120"/>
      <c r="L39" s="120"/>
      <c r="M39" s="120"/>
      <c r="N39" s="120"/>
      <c r="O39" s="120"/>
      <c r="P39" s="120"/>
      <c r="Q39" s="120"/>
      <c r="R39" s="110"/>
      <c r="S39" s="120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13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17"/>
      <c r="AT39" s="6"/>
      <c r="AU39" s="118"/>
      <c r="AV39" s="118"/>
      <c r="AW39" s="118"/>
      <c r="AX39" s="118"/>
      <c r="AY39" s="118"/>
      <c r="AZ39" s="118"/>
      <c r="BA39" s="118"/>
      <c r="BB39" s="118"/>
      <c r="BC39" s="118"/>
      <c r="BD39" s="146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80"/>
      <c r="C40" s="154"/>
      <c r="D40" s="154"/>
      <c r="E40" s="154"/>
      <c r="F40" s="154"/>
      <c r="G40" s="154"/>
      <c r="H40" s="154"/>
      <c r="I40" s="110"/>
      <c r="J40" s="120"/>
      <c r="K40" s="120"/>
      <c r="L40" s="120"/>
      <c r="M40" s="120"/>
      <c r="N40" s="120"/>
      <c r="O40" s="120"/>
      <c r="P40" s="120"/>
      <c r="Q40" s="120"/>
      <c r="R40" s="110"/>
      <c r="S40" s="120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117"/>
      <c r="AT40" s="6"/>
      <c r="AU40" s="118"/>
      <c r="AV40" s="118"/>
      <c r="AW40" s="118"/>
      <c r="AX40" s="118"/>
      <c r="AY40" s="118"/>
      <c r="AZ40" s="118"/>
      <c r="BA40" s="118"/>
      <c r="BB40" s="118"/>
      <c r="BC40" s="118"/>
      <c r="BD40" s="146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6"/>
      <c r="AP41" s="116"/>
      <c r="AQ41" s="116"/>
      <c r="AR41" s="116"/>
      <c r="AS41" s="117"/>
      <c r="AT41" s="151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6"/>
      <c r="AP42" s="116"/>
      <c r="AQ42" s="116"/>
      <c r="AR42" s="116"/>
      <c r="AS42" s="117"/>
      <c r="AT42" s="151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6"/>
      <c r="AP43" s="116"/>
      <c r="AQ43" s="116"/>
      <c r="AR43" s="116"/>
      <c r="AS43" s="117"/>
      <c r="AT43" s="151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500-000000000000}"/>
    <dataValidation type="list" allowBlank="1" showInputMessage="1" showErrorMessage="1" sqref="Y8:Z44" xr:uid="{00000000-0002-0000-1500-000001000000}">
      <formula1>"文字,数値,日付,時間"</formula1>
    </dataValidation>
    <dataValidation type="list" allowBlank="1" showInputMessage="1" showErrorMessage="1" sqref="AA8:AC44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0">
    <tabColor rgb="FF0070C0"/>
  </sheetPr>
  <dimension ref="A1:BF286"/>
  <sheetViews>
    <sheetView showGridLines="0" tabSelected="1" topLeftCell="A20" zoomScaleNormal="100" zoomScaleSheetLayoutView="100" workbookViewId="0">
      <selection activeCell="AS33" sqref="AS33"/>
    </sheetView>
  </sheetViews>
  <sheetFormatPr defaultColWidth="2.625" defaultRowHeight="14.25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8" s="21" customForma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8" s="21" customForma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8" s="21" customForma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8" s="21" customFormat="1" ht="16.5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8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8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8" s="1" customFormat="1">
      <c r="A8" s="145">
        <f>IF(B8="","",COUNTA($B$8:B8))</f>
        <v>1</v>
      </c>
      <c r="B8" s="9" t="s">
        <v>312</v>
      </c>
      <c r="C8" s="109"/>
      <c r="D8" s="109"/>
      <c r="E8" s="109"/>
      <c r="F8" s="109"/>
      <c r="G8" s="109"/>
      <c r="H8" s="109"/>
      <c r="I8" s="110" t="s">
        <v>238</v>
      </c>
      <c r="J8" s="111"/>
      <c r="K8" s="111"/>
      <c r="L8" s="111"/>
      <c r="M8" s="111"/>
      <c r="N8" s="111"/>
      <c r="O8" s="111"/>
      <c r="P8" s="111"/>
      <c r="Q8" s="111"/>
      <c r="R8" s="110" t="str">
        <f>VLOOKUP(B8,'項目一覧 (2)'!A:B,2,FALSE)</f>
        <v>kaitei_date</v>
      </c>
      <c r="S8" s="109"/>
      <c r="T8" s="6"/>
      <c r="U8" s="6"/>
      <c r="V8" s="6"/>
      <c r="W8" s="6"/>
      <c r="X8" s="6"/>
      <c r="Y8" s="9" t="s">
        <v>239</v>
      </c>
      <c r="Z8" s="112"/>
      <c r="AA8" s="588" t="s">
        <v>240</v>
      </c>
      <c r="AB8" s="589"/>
      <c r="AC8" s="590"/>
      <c r="AD8" s="113">
        <v>8</v>
      </c>
      <c r="AE8" s="114" t="s">
        <v>241</v>
      </c>
      <c r="AF8" s="115" t="s">
        <v>178</v>
      </c>
      <c r="AG8" s="115" t="s">
        <v>619</v>
      </c>
      <c r="AH8" s="115"/>
      <c r="AI8" s="115"/>
      <c r="AJ8" s="115"/>
      <c r="AK8" s="115"/>
      <c r="AL8" s="115"/>
      <c r="AM8" s="115"/>
      <c r="AN8" s="115"/>
      <c r="AO8" s="116"/>
      <c r="AP8" s="116"/>
      <c r="AQ8" s="116"/>
      <c r="AR8" s="116"/>
      <c r="AS8" s="117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46"/>
      <c r="BE8" s="1">
        <f>IF(I8&lt;&gt;R8,1,0)</f>
        <v>0</v>
      </c>
    </row>
    <row r="9" spans="1:58" s="1" customFormat="1">
      <c r="A9" s="145">
        <f>IF(B9="","",COUNTA($B$8:B9))</f>
        <v>2</v>
      </c>
      <c r="B9" s="9" t="s">
        <v>620</v>
      </c>
      <c r="C9" s="109"/>
      <c r="D9" s="109"/>
      <c r="E9" s="109"/>
      <c r="F9" s="109"/>
      <c r="G9" s="109"/>
      <c r="H9" s="109"/>
      <c r="I9" s="110" t="s">
        <v>621</v>
      </c>
      <c r="J9" s="111"/>
      <c r="K9" s="111"/>
      <c r="L9" s="111"/>
      <c r="M9" s="111"/>
      <c r="N9" s="111"/>
      <c r="O9" s="111"/>
      <c r="P9" s="111"/>
      <c r="Q9" s="111"/>
      <c r="R9" s="2"/>
      <c r="S9" s="109"/>
      <c r="T9" s="6"/>
      <c r="U9" s="6"/>
      <c r="V9" s="6"/>
      <c r="W9" s="6"/>
      <c r="X9" s="6"/>
      <c r="Y9" s="9" t="s">
        <v>239</v>
      </c>
      <c r="Z9" s="112"/>
      <c r="AA9" s="588" t="s">
        <v>240</v>
      </c>
      <c r="AB9" s="589"/>
      <c r="AC9" s="590"/>
      <c r="AD9" s="113">
        <v>2</v>
      </c>
      <c r="AE9" s="114" t="s">
        <v>241</v>
      </c>
      <c r="AF9" s="115" t="s">
        <v>373</v>
      </c>
      <c r="AG9" s="115" t="s">
        <v>619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8"/>
      <c r="AY9" s="118"/>
      <c r="AZ9" s="118"/>
      <c r="BA9" s="118"/>
      <c r="BB9" s="118"/>
      <c r="BC9" s="118"/>
      <c r="BD9" s="146"/>
    </row>
    <row r="10" spans="1:58" s="1" customFormat="1">
      <c r="A10" s="145">
        <f>IF(B10="","",COUNTA($B$8:B10))</f>
        <v>3</v>
      </c>
      <c r="B10" s="9" t="s">
        <v>622</v>
      </c>
      <c r="C10" s="109"/>
      <c r="D10" s="109"/>
      <c r="E10" s="109"/>
      <c r="F10" s="109"/>
      <c r="G10" s="109"/>
      <c r="H10" s="109"/>
      <c r="I10" s="110" t="s">
        <v>623</v>
      </c>
      <c r="J10" s="111"/>
      <c r="K10" s="111"/>
      <c r="L10" s="111"/>
      <c r="M10" s="111"/>
      <c r="N10" s="111"/>
      <c r="O10" s="111"/>
      <c r="P10" s="111"/>
      <c r="Q10" s="111"/>
      <c r="R10" s="2"/>
      <c r="S10" s="109"/>
      <c r="T10" s="6"/>
      <c r="U10" s="6"/>
      <c r="V10" s="6"/>
      <c r="W10" s="6"/>
      <c r="X10" s="6"/>
      <c r="Y10" s="9" t="s">
        <v>239</v>
      </c>
      <c r="Z10" s="112"/>
      <c r="AA10" s="588" t="s">
        <v>240</v>
      </c>
      <c r="AB10" s="589"/>
      <c r="AC10" s="590"/>
      <c r="AD10" s="113">
        <v>2</v>
      </c>
      <c r="AE10" s="114" t="s">
        <v>241</v>
      </c>
      <c r="AF10" s="115" t="s">
        <v>624</v>
      </c>
      <c r="AG10" s="115" t="s">
        <v>619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373" t="s">
        <v>625</v>
      </c>
      <c r="AT10" s="374"/>
      <c r="AU10" s="374"/>
      <c r="AV10" s="374"/>
      <c r="AW10" s="374"/>
      <c r="AX10" s="375"/>
      <c r="AY10" s="375"/>
      <c r="AZ10" s="375"/>
      <c r="BA10" s="375"/>
      <c r="BB10" s="375"/>
      <c r="BC10" s="375"/>
      <c r="BD10" s="376"/>
      <c r="BF10" s="1" t="s">
        <v>626</v>
      </c>
    </row>
    <row r="11" spans="1:58" s="1" customFormat="1">
      <c r="A11" s="145">
        <f>IF(B11="","",COUNTA($B$8:B11))</f>
        <v>4</v>
      </c>
      <c r="B11" s="9" t="s">
        <v>627</v>
      </c>
      <c r="C11" s="109"/>
      <c r="D11" s="109"/>
      <c r="E11" s="109"/>
      <c r="F11" s="109"/>
      <c r="G11" s="109"/>
      <c r="H11" s="109"/>
      <c r="I11" s="110" t="s">
        <v>628</v>
      </c>
      <c r="J11" s="111"/>
      <c r="K11" s="111"/>
      <c r="L11" s="111"/>
      <c r="M11" s="111"/>
      <c r="N11" s="111"/>
      <c r="O11" s="111"/>
      <c r="P11" s="111"/>
      <c r="Q11" s="111"/>
      <c r="R11" s="2"/>
      <c r="S11" s="109"/>
      <c r="T11" s="6"/>
      <c r="U11" s="6"/>
      <c r="V11" s="6"/>
      <c r="W11" s="6"/>
      <c r="X11" s="6"/>
      <c r="Y11" s="9" t="s">
        <v>239</v>
      </c>
      <c r="Z11" s="112"/>
      <c r="AA11" s="588" t="s">
        <v>240</v>
      </c>
      <c r="AB11" s="589"/>
      <c r="AC11" s="590"/>
      <c r="AD11" s="113">
        <v>5</v>
      </c>
      <c r="AE11" s="114" t="s">
        <v>241</v>
      </c>
      <c r="AF11" s="115" t="s">
        <v>629</v>
      </c>
      <c r="AG11" s="115" t="s">
        <v>619</v>
      </c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630</v>
      </c>
      <c r="AT11" s="119"/>
      <c r="AU11" s="119"/>
      <c r="AV11" s="119"/>
      <c r="AW11" s="119"/>
      <c r="AX11" s="126"/>
      <c r="AY11" s="126"/>
      <c r="AZ11" s="126"/>
      <c r="BA11" s="126"/>
      <c r="BB11" s="126"/>
      <c r="BC11" s="126"/>
      <c r="BD11" s="127"/>
    </row>
    <row r="12" spans="1:58" s="1" customFormat="1">
      <c r="A12" s="145">
        <f>IF(B12="","",COUNTA($B$8:B12))</f>
        <v>5</v>
      </c>
      <c r="B12" s="9" t="s">
        <v>631</v>
      </c>
      <c r="C12" s="109"/>
      <c r="D12" s="109"/>
      <c r="E12" s="109"/>
      <c r="F12" s="109"/>
      <c r="G12" s="109"/>
      <c r="H12" s="109"/>
      <c r="I12" s="110" t="s">
        <v>632</v>
      </c>
      <c r="J12" s="111"/>
      <c r="K12" s="111"/>
      <c r="L12" s="111"/>
      <c r="M12" s="111"/>
      <c r="N12" s="111"/>
      <c r="O12" s="111"/>
      <c r="P12" s="111"/>
      <c r="Q12" s="111"/>
      <c r="R12" s="2"/>
      <c r="S12" s="109"/>
      <c r="T12" s="6"/>
      <c r="U12" s="6"/>
      <c r="V12" s="6"/>
      <c r="W12" s="6"/>
      <c r="X12" s="6"/>
      <c r="Y12" s="9" t="s">
        <v>239</v>
      </c>
      <c r="Z12" s="112"/>
      <c r="AA12" s="588" t="s">
        <v>240</v>
      </c>
      <c r="AB12" s="589"/>
      <c r="AC12" s="590"/>
      <c r="AD12" s="113">
        <v>5</v>
      </c>
      <c r="AE12" s="114" t="s">
        <v>241</v>
      </c>
      <c r="AF12" s="115" t="s">
        <v>633</v>
      </c>
      <c r="AG12" s="115" t="s">
        <v>619</v>
      </c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630</v>
      </c>
      <c r="AT12" s="119"/>
      <c r="AU12" s="119"/>
      <c r="AV12" s="119"/>
      <c r="AW12" s="119"/>
      <c r="AX12" s="118"/>
      <c r="AY12" s="118"/>
      <c r="AZ12" s="118"/>
      <c r="BA12" s="118"/>
      <c r="BB12" s="118"/>
      <c r="BC12" s="118"/>
      <c r="BD12" s="146"/>
    </row>
    <row r="13" spans="1:58" s="1" customFormat="1">
      <c r="A13" s="145">
        <f>IF(B13="","",COUNTA($B$8:B13))</f>
        <v>6</v>
      </c>
      <c r="B13" s="398" t="s">
        <v>634</v>
      </c>
      <c r="C13" s="399"/>
      <c r="D13" s="399"/>
      <c r="E13" s="399"/>
      <c r="F13" s="399"/>
      <c r="G13" s="399"/>
      <c r="H13" s="399"/>
      <c r="I13" s="400" t="s">
        <v>635</v>
      </c>
      <c r="J13" s="401"/>
      <c r="K13" s="401"/>
      <c r="L13" s="401"/>
      <c r="M13" s="401"/>
      <c r="N13" s="401"/>
      <c r="O13" s="401"/>
      <c r="P13" s="401"/>
      <c r="Q13" s="401"/>
      <c r="R13" s="402"/>
      <c r="S13" s="399"/>
      <c r="T13" s="317"/>
      <c r="U13" s="317"/>
      <c r="V13" s="317"/>
      <c r="W13" s="317"/>
      <c r="X13" s="317"/>
      <c r="Y13" s="398" t="s">
        <v>239</v>
      </c>
      <c r="Z13" s="403"/>
      <c r="AA13" s="591" t="s">
        <v>240</v>
      </c>
      <c r="AB13" s="592"/>
      <c r="AC13" s="593"/>
      <c r="AD13" s="404">
        <v>2</v>
      </c>
      <c r="AE13" s="405" t="s">
        <v>241</v>
      </c>
      <c r="AF13" s="406"/>
      <c r="AG13" s="406"/>
      <c r="AH13" s="406"/>
      <c r="AI13" s="406"/>
      <c r="AJ13" s="406"/>
      <c r="AK13" s="406"/>
      <c r="AL13" s="406"/>
      <c r="AM13" s="406"/>
      <c r="AN13" s="406"/>
      <c r="AO13" s="407"/>
      <c r="AP13" s="407"/>
      <c r="AQ13" s="407"/>
      <c r="AR13" s="407"/>
      <c r="AS13" s="408"/>
      <c r="AT13" s="409"/>
      <c r="AU13" s="409"/>
      <c r="AV13" s="409"/>
      <c r="AW13" s="409"/>
      <c r="AX13" s="410"/>
      <c r="AY13" s="410"/>
      <c r="AZ13" s="410"/>
      <c r="BA13" s="410"/>
      <c r="BB13" s="410"/>
      <c r="BC13" s="410"/>
      <c r="BD13" s="411"/>
      <c r="BF13" s="1" t="s">
        <v>636</v>
      </c>
    </row>
    <row r="14" spans="1:58" s="1" customFormat="1">
      <c r="A14" s="145">
        <f>IF(B14="","",COUNTA($B$8:B14))</f>
        <v>7</v>
      </c>
      <c r="B14" s="94" t="s">
        <v>637</v>
      </c>
      <c r="C14" s="364"/>
      <c r="D14" s="364"/>
      <c r="E14" s="364"/>
      <c r="F14" s="364"/>
      <c r="G14" s="364"/>
      <c r="H14" s="364"/>
      <c r="I14" s="365" t="s">
        <v>638</v>
      </c>
      <c r="J14" s="366"/>
      <c r="K14" s="366"/>
      <c r="L14" s="366"/>
      <c r="M14" s="366"/>
      <c r="N14" s="366"/>
      <c r="O14" s="366"/>
      <c r="P14" s="366"/>
      <c r="Q14" s="366"/>
      <c r="R14" s="367"/>
      <c r="S14" s="364"/>
      <c r="T14" s="95"/>
      <c r="U14" s="95"/>
      <c r="V14" s="95"/>
      <c r="W14" s="95"/>
      <c r="X14" s="95"/>
      <c r="Y14" s="94" t="s">
        <v>239</v>
      </c>
      <c r="Z14" s="368"/>
      <c r="AA14" s="610" t="s">
        <v>240</v>
      </c>
      <c r="AB14" s="611"/>
      <c r="AC14" s="612"/>
      <c r="AD14" s="369">
        <v>2</v>
      </c>
      <c r="AE14" s="370" t="s">
        <v>241</v>
      </c>
      <c r="AF14" s="371"/>
      <c r="AG14" s="371"/>
      <c r="AH14" s="371"/>
      <c r="AI14" s="371"/>
      <c r="AJ14" s="371"/>
      <c r="AK14" s="371"/>
      <c r="AL14" s="371"/>
      <c r="AM14" s="371"/>
      <c r="AN14" s="371"/>
      <c r="AO14" s="372"/>
      <c r="AP14" s="372"/>
      <c r="AQ14" s="372"/>
      <c r="AR14" s="372"/>
      <c r="AS14" s="373"/>
      <c r="AT14" s="374"/>
      <c r="AU14" s="374"/>
      <c r="AV14" s="374"/>
      <c r="AW14" s="374"/>
      <c r="AX14" s="375"/>
      <c r="AY14" s="375"/>
      <c r="AZ14" s="375"/>
      <c r="BA14" s="375"/>
      <c r="BB14" s="375"/>
      <c r="BC14" s="375"/>
      <c r="BD14" s="376"/>
    </row>
    <row r="15" spans="1:58" s="1" customFormat="1">
      <c r="A15" s="145">
        <f>IF(B15="","",COUNTA($B$8:B15))</f>
        <v>8</v>
      </c>
      <c r="B15" s="9" t="s">
        <v>639</v>
      </c>
      <c r="C15" s="109"/>
      <c r="D15" s="109"/>
      <c r="E15" s="109"/>
      <c r="F15" s="109"/>
      <c r="G15" s="109"/>
      <c r="H15" s="109"/>
      <c r="I15" s="110" t="s">
        <v>640</v>
      </c>
      <c r="J15" s="111"/>
      <c r="K15" s="111"/>
      <c r="L15" s="111"/>
      <c r="M15" s="111"/>
      <c r="N15" s="111"/>
      <c r="O15" s="111"/>
      <c r="P15" s="111"/>
      <c r="Q15" s="111"/>
      <c r="R15" s="2"/>
      <c r="S15" s="109"/>
      <c r="T15" s="6"/>
      <c r="U15" s="6"/>
      <c r="V15" s="6"/>
      <c r="W15" s="6"/>
      <c r="X15" s="6"/>
      <c r="Y15" s="9" t="s">
        <v>239</v>
      </c>
      <c r="Z15" s="112"/>
      <c r="AA15" s="588" t="s">
        <v>240</v>
      </c>
      <c r="AB15" s="589"/>
      <c r="AC15" s="590"/>
      <c r="AD15" s="113">
        <v>2</v>
      </c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/>
      <c r="AT15" s="119"/>
      <c r="AU15" s="119"/>
      <c r="AV15" s="119"/>
      <c r="AW15" s="119"/>
      <c r="AX15" s="118"/>
      <c r="AY15" s="118"/>
      <c r="AZ15" s="118"/>
      <c r="BA15" s="118"/>
      <c r="BB15" s="118"/>
      <c r="BC15" s="118"/>
      <c r="BD15" s="146"/>
    </row>
    <row r="16" spans="1:58" s="1" customFormat="1">
      <c r="A16" s="145">
        <f>IF(B16="","",COUNTA($B$8:B16))</f>
        <v>9</v>
      </c>
      <c r="B16" s="5" t="s">
        <v>641</v>
      </c>
      <c r="C16" s="109"/>
      <c r="D16" s="109"/>
      <c r="E16" s="109"/>
      <c r="F16" s="109"/>
      <c r="G16" s="109"/>
      <c r="H16" s="109"/>
      <c r="I16" s="122" t="s">
        <v>642</v>
      </c>
      <c r="J16" s="111"/>
      <c r="K16" s="111"/>
      <c r="L16" s="111"/>
      <c r="M16" s="111"/>
      <c r="N16" s="111"/>
      <c r="O16" s="111"/>
      <c r="P16" s="111"/>
      <c r="Q16" s="111"/>
      <c r="R16" s="2"/>
      <c r="S16" s="109"/>
      <c r="T16" s="6"/>
      <c r="U16" s="6"/>
      <c r="V16" s="6"/>
      <c r="W16" s="6"/>
      <c r="X16" s="6"/>
      <c r="Y16" s="135" t="s">
        <v>239</v>
      </c>
      <c r="Z16" s="139"/>
      <c r="AA16" s="613" t="s">
        <v>240</v>
      </c>
      <c r="AB16" s="614"/>
      <c r="AC16" s="615"/>
      <c r="AD16" s="123">
        <v>2</v>
      </c>
      <c r="AE16" s="124" t="s">
        <v>241</v>
      </c>
      <c r="AF16" s="12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 t="s">
        <v>643</v>
      </c>
      <c r="AT16" s="126"/>
      <c r="AU16" s="126"/>
      <c r="AV16" s="126"/>
      <c r="AW16" s="126"/>
      <c r="AX16" s="119"/>
      <c r="AY16" s="119"/>
      <c r="AZ16" s="119"/>
      <c r="BA16" s="119"/>
      <c r="BB16" s="119"/>
      <c r="BC16" s="119"/>
      <c r="BD16" s="149"/>
    </row>
    <row r="17" spans="1:58" s="1" customFormat="1">
      <c r="A17" s="145">
        <f>IF(B17="","",COUNTA($B$8:B17))</f>
        <v>10</v>
      </c>
      <c r="B17" s="398" t="s">
        <v>644</v>
      </c>
      <c r="C17" s="399"/>
      <c r="D17" s="399"/>
      <c r="E17" s="399"/>
      <c r="F17" s="399"/>
      <c r="G17" s="399"/>
      <c r="H17" s="399"/>
      <c r="I17" s="400" t="s">
        <v>645</v>
      </c>
      <c r="J17" s="401"/>
      <c r="K17" s="401"/>
      <c r="L17" s="401"/>
      <c r="M17" s="401"/>
      <c r="N17" s="401"/>
      <c r="O17" s="401"/>
      <c r="P17" s="401"/>
      <c r="Q17" s="401"/>
      <c r="R17" s="402"/>
      <c r="S17" s="399"/>
      <c r="T17" s="317"/>
      <c r="U17" s="317"/>
      <c r="V17" s="317"/>
      <c r="W17" s="317"/>
      <c r="X17" s="317"/>
      <c r="Y17" s="398" t="s">
        <v>239</v>
      </c>
      <c r="Z17" s="403"/>
      <c r="AA17" s="591" t="s">
        <v>240</v>
      </c>
      <c r="AB17" s="592"/>
      <c r="AC17" s="593"/>
      <c r="AD17" s="404">
        <v>2</v>
      </c>
      <c r="AE17" s="405" t="s">
        <v>241</v>
      </c>
      <c r="AF17" s="406"/>
      <c r="AG17" s="406"/>
      <c r="AH17" s="406"/>
      <c r="AI17" s="406"/>
      <c r="AJ17" s="406"/>
      <c r="AK17" s="406"/>
      <c r="AL17" s="406"/>
      <c r="AM17" s="406"/>
      <c r="AN17" s="406"/>
      <c r="AO17" s="407"/>
      <c r="AP17" s="407"/>
      <c r="AQ17" s="407"/>
      <c r="AR17" s="407"/>
      <c r="AS17" s="408"/>
      <c r="AT17" s="409"/>
      <c r="AU17" s="409"/>
      <c r="AV17" s="409"/>
      <c r="AW17" s="409"/>
      <c r="AX17" s="410"/>
      <c r="AY17" s="410"/>
      <c r="AZ17" s="410"/>
      <c r="BA17" s="410"/>
      <c r="BB17" s="410"/>
      <c r="BC17" s="410"/>
      <c r="BD17" s="411"/>
      <c r="BF17" s="1" t="s">
        <v>636</v>
      </c>
    </row>
    <row r="18" spans="1:58" s="1" customFormat="1">
      <c r="A18" s="145">
        <f>IF(B18="","",COUNTA($B$8:B18))</f>
        <v>11</v>
      </c>
      <c r="B18" s="9" t="s">
        <v>646</v>
      </c>
      <c r="C18" s="109"/>
      <c r="D18" s="109"/>
      <c r="E18" s="109"/>
      <c r="F18" s="109"/>
      <c r="G18" s="109"/>
      <c r="H18" s="109"/>
      <c r="I18" s="110" t="s">
        <v>647</v>
      </c>
      <c r="J18" s="111"/>
      <c r="K18" s="111"/>
      <c r="L18" s="111"/>
      <c r="M18" s="111"/>
      <c r="N18" s="111"/>
      <c r="O18" s="111"/>
      <c r="P18" s="111"/>
      <c r="Q18" s="111"/>
      <c r="R18" s="2"/>
      <c r="S18" s="109"/>
      <c r="T18" s="6"/>
      <c r="U18" s="6"/>
      <c r="V18" s="6"/>
      <c r="W18" s="6"/>
      <c r="X18" s="6"/>
      <c r="Y18" s="9" t="s">
        <v>239</v>
      </c>
      <c r="Z18" s="112"/>
      <c r="AA18" s="588" t="s">
        <v>240</v>
      </c>
      <c r="AB18" s="589"/>
      <c r="AC18" s="590"/>
      <c r="AD18" s="113">
        <v>2</v>
      </c>
      <c r="AE18" s="114"/>
      <c r="AF18" s="115"/>
      <c r="AG18" s="115"/>
      <c r="AH18" s="115"/>
      <c r="AI18" s="115"/>
      <c r="AJ18" s="115"/>
      <c r="AK18" s="115"/>
      <c r="AL18" s="115"/>
      <c r="AM18" s="115"/>
      <c r="AN18" s="115"/>
      <c r="AO18" s="116"/>
      <c r="AP18" s="116"/>
      <c r="AQ18" s="116"/>
      <c r="AR18" s="116"/>
      <c r="AS18" s="117"/>
      <c r="AT18" s="119"/>
      <c r="AU18" s="119"/>
      <c r="AV18" s="119"/>
      <c r="AW18" s="119"/>
      <c r="AX18" s="126"/>
      <c r="AY18" s="126"/>
      <c r="AZ18" s="126"/>
      <c r="BA18" s="126"/>
      <c r="BB18" s="126"/>
      <c r="BC18" s="126"/>
      <c r="BD18" s="127"/>
    </row>
    <row r="19" spans="1:58" s="1" customFormat="1">
      <c r="A19" s="145">
        <f>IF(B19="","",COUNTA($B$8:B19))</f>
        <v>12</v>
      </c>
      <c r="B19" s="9" t="s">
        <v>648</v>
      </c>
      <c r="C19" s="109"/>
      <c r="D19" s="109"/>
      <c r="E19" s="109"/>
      <c r="F19" s="109"/>
      <c r="G19" s="109"/>
      <c r="H19" s="109"/>
      <c r="I19" s="110" t="s">
        <v>649</v>
      </c>
      <c r="J19" s="111"/>
      <c r="K19" s="111"/>
      <c r="L19" s="111"/>
      <c r="M19" s="111"/>
      <c r="N19" s="111"/>
      <c r="O19" s="111"/>
      <c r="P19" s="111"/>
      <c r="Q19" s="111"/>
      <c r="R19" s="2"/>
      <c r="S19" s="109"/>
      <c r="T19" s="6"/>
      <c r="U19" s="6"/>
      <c r="V19" s="6"/>
      <c r="W19" s="6"/>
      <c r="X19" s="6"/>
      <c r="Y19" s="9" t="s">
        <v>239</v>
      </c>
      <c r="Z19" s="112"/>
      <c r="AA19" s="588" t="s">
        <v>240</v>
      </c>
      <c r="AB19" s="589"/>
      <c r="AC19" s="590"/>
      <c r="AD19" s="113">
        <v>2</v>
      </c>
      <c r="AE19" s="114" t="s">
        <v>241</v>
      </c>
      <c r="AF19" s="115"/>
      <c r="AG19" s="115"/>
      <c r="AH19" s="115"/>
      <c r="AI19" s="115"/>
      <c r="AJ19" s="115"/>
      <c r="AK19" s="115"/>
      <c r="AL19" s="115"/>
      <c r="AM19" s="115"/>
      <c r="AN19" s="115"/>
      <c r="AO19" s="116"/>
      <c r="AP19" s="116"/>
      <c r="AQ19" s="116"/>
      <c r="AR19" s="116"/>
      <c r="AS19" s="117"/>
      <c r="AT19" s="119"/>
      <c r="AU19" s="119"/>
      <c r="AV19" s="119"/>
      <c r="AW19" s="119"/>
      <c r="AX19" s="118"/>
      <c r="AY19" s="118"/>
      <c r="AZ19" s="118"/>
      <c r="BA19" s="118"/>
      <c r="BB19" s="118"/>
      <c r="BC19" s="118"/>
      <c r="BD19" s="146"/>
    </row>
    <row r="20" spans="1:58" s="1" customFormat="1">
      <c r="A20" s="145">
        <f>IF(B20="","",COUNTA($B$8:B20))</f>
        <v>13</v>
      </c>
      <c r="B20" s="356" t="s">
        <v>650</v>
      </c>
      <c r="C20" s="357"/>
      <c r="D20" s="357"/>
      <c r="E20" s="357"/>
      <c r="F20" s="357"/>
      <c r="G20" s="357"/>
      <c r="H20" s="357"/>
      <c r="I20" s="358" t="s">
        <v>651</v>
      </c>
      <c r="J20" s="359"/>
      <c r="K20" s="359"/>
      <c r="L20" s="359"/>
      <c r="M20" s="359"/>
      <c r="N20" s="359"/>
      <c r="O20" s="359"/>
      <c r="P20" s="359"/>
      <c r="Q20" s="359"/>
      <c r="R20" s="484"/>
      <c r="S20" s="357"/>
      <c r="T20" s="485"/>
      <c r="U20" s="485"/>
      <c r="V20" s="485"/>
      <c r="W20" s="485"/>
      <c r="X20" s="485"/>
      <c r="Y20" s="94" t="s">
        <v>239</v>
      </c>
      <c r="Z20" s="368"/>
      <c r="AA20" s="384" t="s">
        <v>240</v>
      </c>
      <c r="AB20" s="487"/>
      <c r="AC20" s="488"/>
      <c r="AD20" s="495">
        <v>1</v>
      </c>
      <c r="AE20" s="489"/>
      <c r="AF20" s="490"/>
      <c r="AG20" s="490"/>
      <c r="AH20" s="490"/>
      <c r="AI20" s="490"/>
      <c r="AJ20" s="490"/>
      <c r="AK20" s="490"/>
      <c r="AL20" s="490"/>
      <c r="AM20" s="490"/>
      <c r="AN20" s="490"/>
      <c r="AO20" s="491"/>
      <c r="AP20" s="491"/>
      <c r="AQ20" s="491"/>
      <c r="AR20" s="491"/>
      <c r="AS20" s="492"/>
      <c r="AT20" s="493"/>
      <c r="AU20" s="493"/>
      <c r="AV20" s="493"/>
      <c r="AW20" s="493"/>
      <c r="AX20" s="493"/>
      <c r="AY20" s="493"/>
      <c r="AZ20" s="493"/>
      <c r="BA20" s="493"/>
      <c r="BB20" s="493"/>
      <c r="BC20" s="493"/>
      <c r="BD20" s="494"/>
    </row>
    <row r="21" spans="1:58" s="1" customFormat="1">
      <c r="A21" s="145">
        <f>IF(B21="","",COUNTA($B$8:B21))</f>
        <v>14</v>
      </c>
      <c r="B21" s="9" t="s">
        <v>652</v>
      </c>
      <c r="C21" s="109"/>
      <c r="D21" s="109"/>
      <c r="E21" s="109"/>
      <c r="F21" s="109"/>
      <c r="G21" s="109"/>
      <c r="H21" s="109"/>
      <c r="I21" s="110" t="s">
        <v>653</v>
      </c>
      <c r="J21" s="111"/>
      <c r="K21" s="111"/>
      <c r="L21" s="111"/>
      <c r="M21" s="111"/>
      <c r="N21" s="111"/>
      <c r="O21" s="111"/>
      <c r="P21" s="111"/>
      <c r="Q21" s="111"/>
      <c r="R21" s="2"/>
      <c r="S21" s="109"/>
      <c r="T21" s="6"/>
      <c r="U21" s="6"/>
      <c r="V21" s="6"/>
      <c r="W21" s="6"/>
      <c r="X21" s="6"/>
      <c r="Y21" s="9" t="s">
        <v>252</v>
      </c>
      <c r="Z21" s="112"/>
      <c r="AA21" s="588" t="s">
        <v>261</v>
      </c>
      <c r="AB21" s="589"/>
      <c r="AC21" s="590"/>
      <c r="AD21" s="113">
        <v>2</v>
      </c>
      <c r="AE21" s="114" t="s">
        <v>241</v>
      </c>
      <c r="AF21" s="115"/>
      <c r="AG21" s="115"/>
      <c r="AH21" s="115"/>
      <c r="AI21" s="115"/>
      <c r="AJ21" s="115"/>
      <c r="AK21" s="115"/>
      <c r="AL21" s="115"/>
      <c r="AM21" s="115"/>
      <c r="AN21" s="115"/>
      <c r="AO21" s="116"/>
      <c r="AP21" s="116"/>
      <c r="AQ21" s="116"/>
      <c r="AR21" s="116"/>
      <c r="AS21" s="117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</row>
    <row r="22" spans="1:58" s="1" customFormat="1">
      <c r="A22" s="145">
        <f>IF(B22="","",COUNTA($B$8:B22))</f>
        <v>15</v>
      </c>
      <c r="B22" s="398" t="s">
        <v>654</v>
      </c>
      <c r="C22" s="399"/>
      <c r="D22" s="399"/>
      <c r="E22" s="399"/>
      <c r="F22" s="399"/>
      <c r="G22" s="399"/>
      <c r="H22" s="399"/>
      <c r="I22" s="400" t="s">
        <v>655</v>
      </c>
      <c r="J22" s="401"/>
      <c r="K22" s="401"/>
      <c r="L22" s="401"/>
      <c r="M22" s="401"/>
      <c r="N22" s="401"/>
      <c r="O22" s="401"/>
      <c r="P22" s="401"/>
      <c r="Q22" s="401"/>
      <c r="R22" s="402"/>
      <c r="S22" s="399"/>
      <c r="T22" s="317"/>
      <c r="U22" s="317"/>
      <c r="V22" s="317"/>
      <c r="W22" s="317"/>
      <c r="X22" s="317"/>
      <c r="Y22" s="398" t="s">
        <v>252</v>
      </c>
      <c r="Z22" s="403"/>
      <c r="AA22" s="591" t="s">
        <v>240</v>
      </c>
      <c r="AB22" s="592"/>
      <c r="AC22" s="593"/>
      <c r="AD22" s="404">
        <v>2</v>
      </c>
      <c r="AE22" s="405" t="s">
        <v>241</v>
      </c>
      <c r="AF22" s="406"/>
      <c r="AG22" s="406"/>
      <c r="AH22" s="406"/>
      <c r="AI22" s="406"/>
      <c r="AJ22" s="406"/>
      <c r="AK22" s="406"/>
      <c r="AL22" s="406"/>
      <c r="AM22" s="406"/>
      <c r="AN22" s="406"/>
      <c r="AO22" s="407"/>
      <c r="AP22" s="407"/>
      <c r="AQ22" s="407"/>
      <c r="AR22" s="407"/>
      <c r="AS22" s="408"/>
      <c r="AT22" s="409"/>
      <c r="AU22" s="409"/>
      <c r="AV22" s="409"/>
      <c r="AW22" s="409"/>
      <c r="AX22" s="409"/>
      <c r="AY22" s="409"/>
      <c r="AZ22" s="409"/>
      <c r="BA22" s="409"/>
      <c r="BB22" s="409"/>
      <c r="BC22" s="409"/>
      <c r="BD22" s="483"/>
      <c r="BF22" s="1" t="s">
        <v>636</v>
      </c>
    </row>
    <row r="23" spans="1:58" s="1" customFormat="1">
      <c r="A23" s="145">
        <f>IF(B23="","",COUNTA($B$8:B23))</f>
        <v>16</v>
      </c>
      <c r="B23" s="94" t="s">
        <v>654</v>
      </c>
      <c r="C23" s="357"/>
      <c r="D23" s="357"/>
      <c r="E23" s="357"/>
      <c r="F23" s="357"/>
      <c r="G23" s="357"/>
      <c r="H23" s="357"/>
      <c r="I23" s="365" t="s">
        <v>656</v>
      </c>
      <c r="J23" s="359"/>
      <c r="K23" s="359"/>
      <c r="L23" s="359"/>
      <c r="M23" s="359"/>
      <c r="N23" s="359"/>
      <c r="O23" s="359"/>
      <c r="P23" s="359"/>
      <c r="Q23" s="359"/>
      <c r="R23" s="484"/>
      <c r="S23" s="357"/>
      <c r="T23" s="485"/>
      <c r="U23" s="485"/>
      <c r="V23" s="485"/>
      <c r="W23" s="485"/>
      <c r="X23" s="485"/>
      <c r="Y23" s="94" t="s">
        <v>252</v>
      </c>
      <c r="Z23" s="486"/>
      <c r="AA23" s="384" t="s">
        <v>240</v>
      </c>
      <c r="AB23" s="487"/>
      <c r="AC23" s="488"/>
      <c r="AD23" s="369">
        <v>2</v>
      </c>
      <c r="AE23" s="489"/>
      <c r="AF23" s="490"/>
      <c r="AG23" s="490"/>
      <c r="AH23" s="490"/>
      <c r="AI23" s="490"/>
      <c r="AJ23" s="490"/>
      <c r="AK23" s="490"/>
      <c r="AL23" s="490"/>
      <c r="AM23" s="490"/>
      <c r="AN23" s="490"/>
      <c r="AO23" s="491"/>
      <c r="AP23" s="491"/>
      <c r="AQ23" s="491"/>
      <c r="AR23" s="491"/>
      <c r="AS23" s="492"/>
      <c r="AT23" s="493"/>
      <c r="AU23" s="493"/>
      <c r="AV23" s="493"/>
      <c r="AW23" s="493"/>
      <c r="AX23" s="493"/>
      <c r="AY23" s="493"/>
      <c r="AZ23" s="493"/>
      <c r="BA23" s="493"/>
      <c r="BB23" s="493"/>
      <c r="BC23" s="493"/>
      <c r="BD23" s="494"/>
    </row>
    <row r="24" spans="1:58" s="1" customFormat="1">
      <c r="A24" s="145">
        <f>IF(B24="","",COUNTA($B$8:B24))</f>
        <v>17</v>
      </c>
      <c r="B24" s="412" t="s">
        <v>657</v>
      </c>
      <c r="C24" s="413"/>
      <c r="D24" s="413"/>
      <c r="E24" s="413"/>
      <c r="F24" s="413"/>
      <c r="G24" s="413"/>
      <c r="H24" s="413"/>
      <c r="I24" s="414" t="s">
        <v>658</v>
      </c>
      <c r="J24" s="415"/>
      <c r="K24" s="415"/>
      <c r="L24" s="415"/>
      <c r="M24" s="415"/>
      <c r="N24" s="415"/>
      <c r="O24" s="415"/>
      <c r="P24" s="415"/>
      <c r="Q24" s="415"/>
      <c r="R24" s="414"/>
      <c r="S24" s="416"/>
      <c r="T24" s="417"/>
      <c r="U24" s="417"/>
      <c r="V24" s="417"/>
      <c r="W24" s="417"/>
      <c r="X24" s="417"/>
      <c r="Y24" s="412" t="s">
        <v>252</v>
      </c>
      <c r="Z24" s="418"/>
      <c r="AA24" s="594" t="s">
        <v>240</v>
      </c>
      <c r="AB24" s="595"/>
      <c r="AC24" s="596"/>
      <c r="AD24" s="419">
        <v>2</v>
      </c>
      <c r="AE24" s="420" t="s">
        <v>241</v>
      </c>
      <c r="AF24" s="421"/>
      <c r="AG24" s="421"/>
      <c r="AH24" s="421"/>
      <c r="AI24" s="421"/>
      <c r="AJ24" s="421"/>
      <c r="AK24" s="421"/>
      <c r="AL24" s="421"/>
      <c r="AM24" s="421"/>
      <c r="AN24" s="421"/>
      <c r="AO24" s="422"/>
      <c r="AP24" s="422"/>
      <c r="AQ24" s="422"/>
      <c r="AR24" s="422"/>
      <c r="AS24" s="423" t="s">
        <v>659</v>
      </c>
      <c r="AT24" s="424"/>
      <c r="AU24" s="424"/>
      <c r="AV24" s="424"/>
      <c r="AW24" s="424"/>
      <c r="AX24" s="424"/>
      <c r="AY24" s="424"/>
      <c r="AZ24" s="424"/>
      <c r="BA24" s="424"/>
      <c r="BB24" s="424"/>
      <c r="BC24" s="424"/>
      <c r="BD24" s="425"/>
      <c r="BF24" s="1" t="s">
        <v>660</v>
      </c>
    </row>
    <row r="25" spans="1:58" s="1" customFormat="1">
      <c r="A25" s="379" t="str">
        <f>IF(B25="","",COUNTA($B$8:B25))</f>
        <v/>
      </c>
      <c r="B25" s="426"/>
      <c r="C25" s="427"/>
      <c r="D25" s="427"/>
      <c r="E25" s="427"/>
      <c r="F25" s="427"/>
      <c r="G25" s="427"/>
      <c r="H25" s="427"/>
      <c r="I25" s="428"/>
      <c r="J25" s="429"/>
      <c r="K25" s="429"/>
      <c r="L25" s="429"/>
      <c r="M25" s="429"/>
      <c r="N25" s="429"/>
      <c r="O25" s="429"/>
      <c r="P25" s="429"/>
      <c r="Q25" s="429"/>
      <c r="R25" s="430"/>
      <c r="S25" s="427"/>
      <c r="T25" s="431"/>
      <c r="U25" s="431"/>
      <c r="V25" s="431"/>
      <c r="W25" s="431"/>
      <c r="X25" s="431"/>
      <c r="Y25" s="426"/>
      <c r="Z25" s="432"/>
      <c r="AA25" s="597"/>
      <c r="AB25" s="598"/>
      <c r="AC25" s="599"/>
      <c r="AD25" s="433"/>
      <c r="AE25" s="434"/>
      <c r="AF25" s="435"/>
      <c r="AG25" s="435"/>
      <c r="AH25" s="435"/>
      <c r="AI25" s="435"/>
      <c r="AJ25" s="435"/>
      <c r="AK25" s="435"/>
      <c r="AL25" s="435"/>
      <c r="AM25" s="435"/>
      <c r="AN25" s="435"/>
      <c r="AO25" s="436"/>
      <c r="AP25" s="436"/>
      <c r="AQ25" s="436"/>
      <c r="AR25" s="436"/>
      <c r="AS25" s="437" t="s">
        <v>661</v>
      </c>
      <c r="AT25" s="438"/>
      <c r="AU25" s="438"/>
      <c r="AV25" s="438"/>
      <c r="AW25" s="438"/>
      <c r="AX25" s="439"/>
      <c r="AY25" s="439"/>
      <c r="AZ25" s="439"/>
      <c r="BA25" s="439"/>
      <c r="BB25" s="439"/>
      <c r="BC25" s="439"/>
      <c r="BD25" s="440"/>
      <c r="BF25" s="1" t="s">
        <v>660</v>
      </c>
    </row>
    <row r="26" spans="1:58" s="1" customFormat="1">
      <c r="A26" s="379" t="str">
        <f>IF(B26="","",COUNTA($B$8:B26))</f>
        <v/>
      </c>
      <c r="B26" s="426"/>
      <c r="C26" s="427"/>
      <c r="D26" s="427"/>
      <c r="E26" s="427"/>
      <c r="F26" s="427"/>
      <c r="G26" s="427"/>
      <c r="H26" s="427"/>
      <c r="I26" s="428"/>
      <c r="J26" s="429"/>
      <c r="K26" s="429"/>
      <c r="L26" s="429"/>
      <c r="M26" s="429"/>
      <c r="N26" s="429"/>
      <c r="O26" s="429"/>
      <c r="P26" s="429"/>
      <c r="Q26" s="429"/>
      <c r="R26" s="430"/>
      <c r="S26" s="427"/>
      <c r="T26" s="431"/>
      <c r="U26" s="431"/>
      <c r="V26" s="431"/>
      <c r="W26" s="431"/>
      <c r="X26" s="431"/>
      <c r="Y26" s="426"/>
      <c r="Z26" s="432"/>
      <c r="AA26" s="597"/>
      <c r="AB26" s="598"/>
      <c r="AC26" s="599"/>
      <c r="AD26" s="433"/>
      <c r="AE26" s="434"/>
      <c r="AF26" s="435"/>
      <c r="AG26" s="435"/>
      <c r="AH26" s="435"/>
      <c r="AI26" s="435"/>
      <c r="AJ26" s="435"/>
      <c r="AK26" s="435"/>
      <c r="AL26" s="435"/>
      <c r="AM26" s="435"/>
      <c r="AN26" s="435"/>
      <c r="AO26" s="436"/>
      <c r="AP26" s="436"/>
      <c r="AQ26" s="436"/>
      <c r="AR26" s="436"/>
      <c r="AS26" s="437" t="s">
        <v>662</v>
      </c>
      <c r="AT26" s="438"/>
      <c r="AU26" s="438"/>
      <c r="AV26" s="438"/>
      <c r="AW26" s="438"/>
      <c r="AX26" s="439"/>
      <c r="AY26" s="439"/>
      <c r="AZ26" s="439"/>
      <c r="BA26" s="439"/>
      <c r="BB26" s="439"/>
      <c r="BC26" s="439"/>
      <c r="BD26" s="440"/>
      <c r="BF26" s="1" t="s">
        <v>660</v>
      </c>
    </row>
    <row r="27" spans="1:58" s="1" customFormat="1">
      <c r="A27" s="378" t="str">
        <f>IF(B27="","",COUNTA($B$8:B27))</f>
        <v/>
      </c>
      <c r="B27" s="441"/>
      <c r="C27" s="442"/>
      <c r="D27" s="442"/>
      <c r="E27" s="442"/>
      <c r="F27" s="442"/>
      <c r="G27" s="442"/>
      <c r="H27" s="442"/>
      <c r="I27" s="443"/>
      <c r="J27" s="444"/>
      <c r="K27" s="444"/>
      <c r="L27" s="444"/>
      <c r="M27" s="444"/>
      <c r="N27" s="444"/>
      <c r="O27" s="444"/>
      <c r="P27" s="444"/>
      <c r="Q27" s="444"/>
      <c r="R27" s="445"/>
      <c r="S27" s="442"/>
      <c r="T27" s="446"/>
      <c r="U27" s="446"/>
      <c r="V27" s="446"/>
      <c r="W27" s="446"/>
      <c r="X27" s="446"/>
      <c r="Y27" s="441"/>
      <c r="Z27" s="447"/>
      <c r="AA27" s="601"/>
      <c r="AB27" s="602"/>
      <c r="AC27" s="603"/>
      <c r="AD27" s="448"/>
      <c r="AE27" s="449"/>
      <c r="AF27" s="450"/>
      <c r="AG27" s="450"/>
      <c r="AH27" s="450"/>
      <c r="AI27" s="450"/>
      <c r="AJ27" s="450"/>
      <c r="AK27" s="450"/>
      <c r="AL27" s="450"/>
      <c r="AM27" s="450"/>
      <c r="AN27" s="450"/>
      <c r="AO27" s="451"/>
      <c r="AP27" s="451"/>
      <c r="AQ27" s="451"/>
      <c r="AR27" s="451"/>
      <c r="AS27" s="452" t="s">
        <v>663</v>
      </c>
      <c r="AT27" s="453"/>
      <c r="AU27" s="453"/>
      <c r="AV27" s="453"/>
      <c r="AW27" s="453"/>
      <c r="AX27" s="454"/>
      <c r="AY27" s="454"/>
      <c r="AZ27" s="454"/>
      <c r="BA27" s="454"/>
      <c r="BB27" s="454"/>
      <c r="BC27" s="454"/>
      <c r="BD27" s="455"/>
      <c r="BF27" s="1" t="s">
        <v>660</v>
      </c>
    </row>
    <row r="28" spans="1:58" s="1" customFormat="1">
      <c r="A28" s="159">
        <f>IF(B28="","",COUNTA($B$8:B28))</f>
        <v>18</v>
      </c>
      <c r="B28" s="356" t="s">
        <v>664</v>
      </c>
      <c r="C28" s="357"/>
      <c r="D28" s="357"/>
      <c r="E28" s="357"/>
      <c r="F28" s="357"/>
      <c r="G28" s="357"/>
      <c r="H28" s="357"/>
      <c r="I28" s="358" t="s">
        <v>665</v>
      </c>
      <c r="J28" s="359"/>
      <c r="K28" s="359"/>
      <c r="L28" s="359"/>
      <c r="M28" s="359"/>
      <c r="N28" s="359"/>
      <c r="O28" s="359"/>
      <c r="P28" s="359"/>
      <c r="Q28" s="359"/>
      <c r="R28" s="194"/>
      <c r="S28" s="456"/>
      <c r="T28" s="196"/>
      <c r="U28" s="196"/>
      <c r="V28" s="196"/>
      <c r="W28" s="196"/>
      <c r="X28" s="196"/>
      <c r="Y28" s="129" t="s">
        <v>252</v>
      </c>
      <c r="Z28" s="130"/>
      <c r="AA28" s="604" t="s">
        <v>240</v>
      </c>
      <c r="AB28" s="605"/>
      <c r="AC28" s="606"/>
      <c r="AD28" s="457">
        <v>2</v>
      </c>
      <c r="AE28" s="202" t="s">
        <v>241</v>
      </c>
      <c r="AF28" s="203"/>
      <c r="AG28" s="203"/>
      <c r="AH28" s="203"/>
      <c r="AI28" s="203"/>
      <c r="AJ28" s="203"/>
      <c r="AK28" s="203"/>
      <c r="AL28" s="203"/>
      <c r="AM28" s="203"/>
      <c r="AN28" s="203"/>
      <c r="AO28" s="204"/>
      <c r="AP28" s="204"/>
      <c r="AQ28" s="204"/>
      <c r="AR28" s="204"/>
      <c r="AS28" s="458" t="s">
        <v>659</v>
      </c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160"/>
      <c r="BF28" s="1" t="s">
        <v>626</v>
      </c>
    </row>
    <row r="29" spans="1:58" s="1" customFormat="1">
      <c r="A29" s="378" t="str">
        <f>IF(B29="","",COUNTA($B$8:B29))</f>
        <v/>
      </c>
      <c r="B29" s="360"/>
      <c r="C29" s="361"/>
      <c r="D29" s="361"/>
      <c r="E29" s="361"/>
      <c r="F29" s="361"/>
      <c r="G29" s="361"/>
      <c r="H29" s="361"/>
      <c r="I29" s="362"/>
      <c r="J29" s="363"/>
      <c r="K29" s="363"/>
      <c r="L29" s="363"/>
      <c r="M29" s="363"/>
      <c r="N29" s="363"/>
      <c r="O29" s="363"/>
      <c r="P29" s="363"/>
      <c r="Q29" s="363"/>
      <c r="R29" s="133"/>
      <c r="S29" s="131"/>
      <c r="T29" s="83"/>
      <c r="U29" s="83"/>
      <c r="V29" s="83"/>
      <c r="W29" s="83"/>
      <c r="X29" s="83"/>
      <c r="Y29" s="143"/>
      <c r="Z29" s="208"/>
      <c r="AA29" s="607"/>
      <c r="AB29" s="608"/>
      <c r="AC29" s="609"/>
      <c r="AD29" s="260"/>
      <c r="AE29" s="213"/>
      <c r="AF29" s="214"/>
      <c r="AG29" s="214"/>
      <c r="AH29" s="214"/>
      <c r="AI29" s="214"/>
      <c r="AJ29" s="214"/>
      <c r="AK29" s="214"/>
      <c r="AL29" s="214"/>
      <c r="AM29" s="214"/>
      <c r="AN29" s="214"/>
      <c r="AO29" s="215"/>
      <c r="AP29" s="215"/>
      <c r="AQ29" s="215"/>
      <c r="AR29" s="215"/>
      <c r="AS29" s="261" t="s">
        <v>666</v>
      </c>
      <c r="AT29" s="216"/>
      <c r="AU29" s="216"/>
      <c r="AV29" s="216"/>
      <c r="AW29" s="216"/>
      <c r="AX29" s="459"/>
      <c r="AY29" s="459"/>
      <c r="AZ29" s="459"/>
      <c r="BA29" s="459"/>
      <c r="BB29" s="459"/>
      <c r="BC29" s="459"/>
      <c r="BD29" s="460"/>
      <c r="BF29" s="1" t="s">
        <v>626</v>
      </c>
    </row>
    <row r="30" spans="1:58" s="1" customFormat="1">
      <c r="A30" s="145">
        <f>IF(B30="","",COUNTA($B$8:B30))</f>
        <v>19</v>
      </c>
      <c r="B30" s="94" t="s">
        <v>667</v>
      </c>
      <c r="C30" s="364"/>
      <c r="D30" s="364"/>
      <c r="E30" s="364"/>
      <c r="F30" s="364"/>
      <c r="G30" s="364"/>
      <c r="H30" s="364"/>
      <c r="I30" s="365" t="s">
        <v>668</v>
      </c>
      <c r="J30" s="366"/>
      <c r="K30" s="366"/>
      <c r="L30" s="366"/>
      <c r="M30" s="366"/>
      <c r="N30" s="366"/>
      <c r="O30" s="366"/>
      <c r="P30" s="366"/>
      <c r="Q30" s="366"/>
      <c r="R30" s="365"/>
      <c r="S30" s="472"/>
      <c r="T30" s="95"/>
      <c r="U30" s="95"/>
      <c r="V30" s="95"/>
      <c r="W30" s="95"/>
      <c r="X30" s="95"/>
      <c r="Y30" s="94" t="s">
        <v>252</v>
      </c>
      <c r="Z30" s="368"/>
      <c r="AA30" s="610" t="s">
        <v>240</v>
      </c>
      <c r="AB30" s="611"/>
      <c r="AC30" s="612"/>
      <c r="AD30" s="473">
        <v>30</v>
      </c>
      <c r="AE30" s="370" t="s">
        <v>241</v>
      </c>
      <c r="AF30" s="371"/>
      <c r="AG30" s="371"/>
      <c r="AH30" s="371"/>
      <c r="AI30" s="371"/>
      <c r="AJ30" s="371"/>
      <c r="AK30" s="371"/>
      <c r="AL30" s="371"/>
      <c r="AM30" s="371"/>
      <c r="AN30" s="371"/>
      <c r="AO30" s="372"/>
      <c r="AP30" s="372"/>
      <c r="AQ30" s="372"/>
      <c r="AR30" s="372"/>
      <c r="AS30" s="373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93"/>
      <c r="BF30" s="1" t="s">
        <v>669</v>
      </c>
    </row>
    <row r="31" spans="1:58" s="1" customFormat="1">
      <c r="A31" s="145">
        <f>IF(B31="","",COUNTA($B$8:B31))</f>
        <v>20</v>
      </c>
      <c r="B31" s="94" t="s">
        <v>670</v>
      </c>
      <c r="C31" s="364"/>
      <c r="D31" s="364"/>
      <c r="E31" s="364"/>
      <c r="F31" s="364"/>
      <c r="G31" s="364"/>
      <c r="H31" s="364"/>
      <c r="I31" s="365" t="s">
        <v>671</v>
      </c>
      <c r="J31" s="366"/>
      <c r="K31" s="366"/>
      <c r="L31" s="366"/>
      <c r="M31" s="366"/>
      <c r="N31" s="366"/>
      <c r="O31" s="366"/>
      <c r="P31" s="366"/>
      <c r="Q31" s="366"/>
      <c r="R31" s="367"/>
      <c r="S31" s="364"/>
      <c r="T31" s="95"/>
      <c r="U31" s="95"/>
      <c r="V31" s="95"/>
      <c r="W31" s="95"/>
      <c r="X31" s="96"/>
      <c r="Y31" s="478" t="s">
        <v>239</v>
      </c>
      <c r="Z31" s="478"/>
      <c r="AA31" s="610" t="s">
        <v>261</v>
      </c>
      <c r="AB31" s="611"/>
      <c r="AC31" s="612"/>
      <c r="AD31" s="369">
        <v>15</v>
      </c>
      <c r="AE31" s="370"/>
      <c r="AF31" s="370"/>
      <c r="AG31" s="370"/>
      <c r="AH31" s="370"/>
      <c r="AI31" s="370"/>
      <c r="AJ31" s="370"/>
      <c r="AK31" s="370"/>
      <c r="AL31" s="370"/>
      <c r="AM31" s="370"/>
      <c r="AN31" s="370"/>
      <c r="AO31" s="479"/>
      <c r="AP31" s="479"/>
      <c r="AQ31" s="479"/>
      <c r="AR31" s="479"/>
      <c r="AS31" s="391"/>
      <c r="AT31" s="374"/>
      <c r="AU31" s="374"/>
      <c r="AV31" s="374"/>
      <c r="AW31" s="374"/>
      <c r="AX31" s="480"/>
      <c r="AY31" s="480"/>
      <c r="AZ31" s="480"/>
      <c r="BA31" s="480"/>
      <c r="BB31" s="480"/>
      <c r="BC31" s="480"/>
      <c r="BD31" s="481"/>
      <c r="BF31" s="1" t="s">
        <v>672</v>
      </c>
    </row>
    <row r="32" spans="1:58" s="1" customFormat="1">
      <c r="A32" s="145">
        <f>IF(B32="","",COUNTA($B$8:B32))</f>
        <v>21</v>
      </c>
      <c r="B32" s="94" t="s">
        <v>673</v>
      </c>
      <c r="C32" s="364"/>
      <c r="D32" s="364"/>
      <c r="E32" s="364"/>
      <c r="F32" s="364"/>
      <c r="G32" s="364"/>
      <c r="H32" s="364"/>
      <c r="I32" s="365" t="s">
        <v>674</v>
      </c>
      <c r="J32" s="366"/>
      <c r="K32" s="366"/>
      <c r="L32" s="366"/>
      <c r="M32" s="366"/>
      <c r="N32" s="366"/>
      <c r="O32" s="366"/>
      <c r="P32" s="366"/>
      <c r="Q32" s="366"/>
      <c r="R32" s="367"/>
      <c r="S32" s="364"/>
      <c r="T32" s="95"/>
      <c r="U32" s="95"/>
      <c r="V32" s="95"/>
      <c r="W32" s="95"/>
      <c r="X32" s="96"/>
      <c r="Y32" s="478" t="s">
        <v>239</v>
      </c>
      <c r="Z32" s="478"/>
      <c r="AA32" s="610" t="s">
        <v>261</v>
      </c>
      <c r="AB32" s="611"/>
      <c r="AC32" s="612"/>
      <c r="AD32" s="369">
        <v>15</v>
      </c>
      <c r="AE32" s="370"/>
      <c r="AF32" s="370"/>
      <c r="AG32" s="370"/>
      <c r="AH32" s="370"/>
      <c r="AI32" s="370"/>
      <c r="AJ32" s="370"/>
      <c r="AK32" s="370"/>
      <c r="AL32" s="370"/>
      <c r="AM32" s="370"/>
      <c r="AN32" s="370"/>
      <c r="AO32" s="479"/>
      <c r="AP32" s="479"/>
      <c r="AQ32" s="479"/>
      <c r="AR32" s="479"/>
      <c r="AS32" s="391"/>
      <c r="AT32" s="374"/>
      <c r="AU32" s="374"/>
      <c r="AV32" s="374"/>
      <c r="AW32" s="374"/>
      <c r="AX32" s="480"/>
      <c r="AY32" s="480"/>
      <c r="AZ32" s="480"/>
      <c r="BA32" s="480"/>
      <c r="BB32" s="480"/>
      <c r="BC32" s="480"/>
      <c r="BD32" s="481"/>
      <c r="BF32" s="1" t="s">
        <v>672</v>
      </c>
    </row>
    <row r="33" spans="1:58" s="1" customFormat="1">
      <c r="A33" s="145">
        <f>IF(B33="","",COUNTA($B$8:B33))</f>
        <v>22</v>
      </c>
      <c r="B33" s="94" t="s">
        <v>675</v>
      </c>
      <c r="C33" s="364"/>
      <c r="D33" s="364"/>
      <c r="E33" s="364"/>
      <c r="F33" s="364"/>
      <c r="G33" s="364"/>
      <c r="H33" s="364"/>
      <c r="I33" s="365" t="s">
        <v>676</v>
      </c>
      <c r="J33" s="366"/>
      <c r="K33" s="366"/>
      <c r="L33" s="366"/>
      <c r="M33" s="366"/>
      <c r="N33" s="366"/>
      <c r="O33" s="366"/>
      <c r="P33" s="366"/>
      <c r="Q33" s="366"/>
      <c r="R33" s="367"/>
      <c r="S33" s="364"/>
      <c r="T33" s="95"/>
      <c r="U33" s="95"/>
      <c r="V33" s="95"/>
      <c r="W33" s="95"/>
      <c r="X33" s="96"/>
      <c r="Y33" s="392" t="s">
        <v>239</v>
      </c>
      <c r="Z33" s="392"/>
      <c r="AA33" s="610" t="s">
        <v>240</v>
      </c>
      <c r="AB33" s="611"/>
      <c r="AC33" s="612"/>
      <c r="AD33" s="369">
        <v>4</v>
      </c>
      <c r="AE33" s="370"/>
      <c r="AF33" s="370"/>
      <c r="AG33" s="370"/>
      <c r="AH33" s="370"/>
      <c r="AI33" s="370"/>
      <c r="AJ33" s="370"/>
      <c r="AK33" s="370"/>
      <c r="AL33" s="370"/>
      <c r="AM33" s="370"/>
      <c r="AN33" s="370"/>
      <c r="AO33" s="479"/>
      <c r="AP33" s="479"/>
      <c r="AQ33" s="479"/>
      <c r="AR33" s="479"/>
      <c r="AS33" s="391" t="s">
        <v>677</v>
      </c>
      <c r="AT33" s="374"/>
      <c r="AU33" s="374"/>
      <c r="AV33" s="374"/>
      <c r="AW33" s="374"/>
      <c r="AX33" s="480"/>
      <c r="AY33" s="480"/>
      <c r="AZ33" s="480"/>
      <c r="BA33" s="480"/>
      <c r="BB33" s="480"/>
      <c r="BC33" s="480"/>
      <c r="BD33" s="481"/>
      <c r="BF33" s="1" t="s">
        <v>672</v>
      </c>
    </row>
    <row r="34" spans="1:58" s="1" customFormat="1">
      <c r="A34" s="145">
        <f>IF(B34="","",COUNTA($B$8:B34))</f>
        <v>23</v>
      </c>
      <c r="B34" s="398" t="s">
        <v>678</v>
      </c>
      <c r="C34" s="399"/>
      <c r="D34" s="399"/>
      <c r="E34" s="399"/>
      <c r="F34" s="399"/>
      <c r="G34" s="399"/>
      <c r="H34" s="399"/>
      <c r="I34" s="400" t="s">
        <v>679</v>
      </c>
      <c r="J34" s="401"/>
      <c r="K34" s="401"/>
      <c r="L34" s="401"/>
      <c r="M34" s="401"/>
      <c r="N34" s="401"/>
      <c r="O34" s="401"/>
      <c r="P34" s="401"/>
      <c r="Q34" s="401"/>
      <c r="R34" s="400"/>
      <c r="S34" s="482"/>
      <c r="T34" s="317"/>
      <c r="U34" s="317"/>
      <c r="V34" s="317"/>
      <c r="W34" s="317"/>
      <c r="X34" s="317"/>
      <c r="Y34" s="398" t="s">
        <v>252</v>
      </c>
      <c r="Z34" s="403"/>
      <c r="AA34" s="591" t="s">
        <v>261</v>
      </c>
      <c r="AB34" s="592"/>
      <c r="AC34" s="593"/>
      <c r="AD34" s="404">
        <v>15</v>
      </c>
      <c r="AE34" s="405" t="s">
        <v>241</v>
      </c>
      <c r="AF34" s="406"/>
      <c r="AG34" s="406"/>
      <c r="AH34" s="406"/>
      <c r="AI34" s="406"/>
      <c r="AJ34" s="406"/>
      <c r="AK34" s="406"/>
      <c r="AL34" s="406"/>
      <c r="AM34" s="406"/>
      <c r="AN34" s="406"/>
      <c r="AO34" s="407"/>
      <c r="AP34" s="407"/>
      <c r="AQ34" s="407"/>
      <c r="AR34" s="407"/>
      <c r="AS34" s="408"/>
      <c r="AT34" s="409"/>
      <c r="AU34" s="409"/>
      <c r="AV34" s="409"/>
      <c r="AW34" s="409"/>
      <c r="AX34" s="409"/>
      <c r="AY34" s="409"/>
      <c r="AZ34" s="409"/>
      <c r="BA34" s="409"/>
      <c r="BB34" s="409"/>
      <c r="BC34" s="409"/>
      <c r="BD34" s="483"/>
      <c r="BF34" s="1" t="s">
        <v>680</v>
      </c>
    </row>
    <row r="35" spans="1:58" s="1" customFormat="1">
      <c r="A35" s="145">
        <f>IF(B35="","",COUNTA($B$8:B35))</f>
        <v>24</v>
      </c>
      <c r="B35" s="9" t="s">
        <v>286</v>
      </c>
      <c r="C35" s="109"/>
      <c r="D35" s="109"/>
      <c r="E35" s="109"/>
      <c r="F35" s="109"/>
      <c r="G35" s="109"/>
      <c r="H35" s="109"/>
      <c r="I35" s="110" t="s">
        <v>287</v>
      </c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9" t="s">
        <v>252</v>
      </c>
      <c r="Z35" s="112"/>
      <c r="AA35" s="588" t="s">
        <v>240</v>
      </c>
      <c r="AB35" s="589"/>
      <c r="AC35" s="590"/>
      <c r="AD35" s="113">
        <v>1</v>
      </c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117" t="s">
        <v>288</v>
      </c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</row>
    <row r="36" spans="1:58" s="1" customFormat="1">
      <c r="A36" s="145">
        <f>IF(B36="","",COUNTA($B$8:B36))</f>
        <v>25</v>
      </c>
      <c r="B36" s="9" t="s">
        <v>289</v>
      </c>
      <c r="C36" s="109"/>
      <c r="D36" s="109"/>
      <c r="E36" s="109"/>
      <c r="F36" s="109"/>
      <c r="G36" s="109"/>
      <c r="H36" s="109"/>
      <c r="I36" s="110" t="s">
        <v>290</v>
      </c>
      <c r="J36" s="111"/>
      <c r="K36" s="111"/>
      <c r="L36" s="111"/>
      <c r="M36" s="111"/>
      <c r="N36" s="111"/>
      <c r="O36" s="111"/>
      <c r="P36" s="111"/>
      <c r="Q36" s="111"/>
      <c r="R36" s="2"/>
      <c r="S36" s="111"/>
      <c r="T36" s="6"/>
      <c r="U36" s="6"/>
      <c r="V36" s="6"/>
      <c r="W36" s="6"/>
      <c r="X36" s="6"/>
      <c r="Y36" s="9" t="s">
        <v>252</v>
      </c>
      <c r="Z36" s="112"/>
      <c r="AA36" s="588" t="s">
        <v>240</v>
      </c>
      <c r="AB36" s="589"/>
      <c r="AC36" s="590"/>
      <c r="AD36" s="113">
        <v>10</v>
      </c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</row>
    <row r="37" spans="1:58" s="1" customFormat="1">
      <c r="A37" s="145">
        <f>IF(B37="","",COUNTA($B$8:B37))</f>
        <v>26</v>
      </c>
      <c r="B37" s="9" t="s">
        <v>291</v>
      </c>
      <c r="C37" s="109"/>
      <c r="D37" s="109"/>
      <c r="E37" s="109"/>
      <c r="F37" s="109"/>
      <c r="G37" s="109"/>
      <c r="H37" s="109"/>
      <c r="I37" s="110" t="s">
        <v>292</v>
      </c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9" t="s">
        <v>252</v>
      </c>
      <c r="Z37" s="112"/>
      <c r="AA37" s="588" t="s">
        <v>240</v>
      </c>
      <c r="AB37" s="589"/>
      <c r="AC37" s="590"/>
      <c r="AD37" s="113">
        <v>20</v>
      </c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</row>
    <row r="38" spans="1:58" s="1" customFormat="1">
      <c r="A38" s="145">
        <f>IF(B38="","",COUNTA($B$8:B38))</f>
        <v>27</v>
      </c>
      <c r="B38" s="9" t="s">
        <v>293</v>
      </c>
      <c r="C38" s="109"/>
      <c r="D38" s="109"/>
      <c r="E38" s="109"/>
      <c r="F38" s="109"/>
      <c r="G38" s="109"/>
      <c r="H38" s="109"/>
      <c r="I38" s="110" t="s">
        <v>294</v>
      </c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9" t="s">
        <v>295</v>
      </c>
      <c r="Z38" s="112"/>
      <c r="AA38" s="588" t="s">
        <v>296</v>
      </c>
      <c r="AB38" s="589"/>
      <c r="AC38" s="590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</row>
    <row r="39" spans="1:58" s="1" customFormat="1">
      <c r="A39" s="145">
        <f>IF(B39="","",COUNTA($B$8:B39))</f>
        <v>28</v>
      </c>
      <c r="B39" s="74" t="s">
        <v>297</v>
      </c>
      <c r="C39" s="3"/>
      <c r="D39" s="3"/>
      <c r="E39" s="3"/>
      <c r="F39" s="3"/>
      <c r="G39" s="3"/>
      <c r="H39" s="3"/>
      <c r="I39" s="110" t="s">
        <v>298</v>
      </c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9" t="s">
        <v>252</v>
      </c>
      <c r="Z39" s="112"/>
      <c r="AA39" s="588" t="s">
        <v>240</v>
      </c>
      <c r="AB39" s="589"/>
      <c r="AC39" s="590"/>
      <c r="AD39" s="147">
        <v>10</v>
      </c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52"/>
      <c r="AU39" s="152"/>
      <c r="AV39" s="152"/>
      <c r="AW39" s="152"/>
      <c r="AX39" s="119"/>
      <c r="AY39" s="119"/>
      <c r="AZ39" s="119"/>
      <c r="BA39" s="119"/>
      <c r="BB39" s="119"/>
      <c r="BC39" s="119"/>
      <c r="BD39" s="149"/>
    </row>
    <row r="40" spans="1:58" s="1" customFormat="1">
      <c r="A40" s="145">
        <f>IF(B40="","",COUNTA($B$8:B40))</f>
        <v>29</v>
      </c>
      <c r="B40" s="9" t="s">
        <v>299</v>
      </c>
      <c r="C40" s="3"/>
      <c r="D40" s="3"/>
      <c r="E40" s="3"/>
      <c r="F40" s="3"/>
      <c r="G40" s="3"/>
      <c r="H40" s="3"/>
      <c r="I40" s="110" t="s">
        <v>300</v>
      </c>
      <c r="J40" s="111"/>
      <c r="K40" s="111"/>
      <c r="L40" s="111"/>
      <c r="M40" s="111"/>
      <c r="N40" s="111"/>
      <c r="O40" s="111"/>
      <c r="P40" s="111"/>
      <c r="Q40" s="111"/>
      <c r="R40" s="2"/>
      <c r="S40" s="109"/>
      <c r="T40" s="6"/>
      <c r="U40" s="6"/>
      <c r="V40" s="6"/>
      <c r="W40" s="6"/>
      <c r="X40" s="6"/>
      <c r="Y40" s="9" t="s">
        <v>252</v>
      </c>
      <c r="Z40" s="112"/>
      <c r="AA40" s="588" t="s">
        <v>240</v>
      </c>
      <c r="AB40" s="589"/>
      <c r="AC40" s="590"/>
      <c r="AD40" s="113">
        <v>20</v>
      </c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52"/>
      <c r="AU40" s="152"/>
      <c r="AV40" s="152"/>
      <c r="AW40" s="152"/>
      <c r="AX40" s="152"/>
      <c r="AY40" s="152"/>
      <c r="AZ40" s="152"/>
      <c r="BA40" s="152"/>
      <c r="BB40" s="152"/>
      <c r="BC40" s="152"/>
      <c r="BD40" s="153"/>
    </row>
    <row r="41" spans="1:58" s="1" customFormat="1">
      <c r="A41" s="145">
        <f>IF(B41="","",COUNTA($B$8:B41))</f>
        <v>30</v>
      </c>
      <c r="B41" s="74" t="s">
        <v>301</v>
      </c>
      <c r="C41" s="109"/>
      <c r="D41" s="109"/>
      <c r="E41" s="109"/>
      <c r="F41" s="109"/>
      <c r="G41" s="109"/>
      <c r="H41" s="109"/>
      <c r="I41" s="110" t="s">
        <v>302</v>
      </c>
      <c r="J41" s="111"/>
      <c r="K41" s="111"/>
      <c r="L41" s="111"/>
      <c r="M41" s="111"/>
      <c r="N41" s="111"/>
      <c r="O41" s="111"/>
      <c r="P41" s="111"/>
      <c r="Q41" s="111"/>
      <c r="R41" s="2"/>
      <c r="S41" s="109"/>
      <c r="T41" s="6"/>
      <c r="U41" s="6"/>
      <c r="V41" s="6"/>
      <c r="W41" s="6"/>
      <c r="X41" s="6"/>
      <c r="Y41" s="9" t="s">
        <v>295</v>
      </c>
      <c r="Z41" s="112"/>
      <c r="AA41" s="588" t="s">
        <v>296</v>
      </c>
      <c r="AB41" s="589"/>
      <c r="AC41" s="590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52"/>
      <c r="AY41" s="152"/>
      <c r="AZ41" s="152"/>
      <c r="BA41" s="152"/>
      <c r="BB41" s="152"/>
      <c r="BC41" s="152"/>
      <c r="BD41" s="153"/>
    </row>
    <row r="42" spans="1:58" s="1" customFormat="1">
      <c r="A42" s="145" t="str">
        <f>IF(B42="","",COUNTA($B$8:B42))</f>
        <v/>
      </c>
      <c r="B42" s="74"/>
      <c r="C42" s="109"/>
      <c r="D42" s="109"/>
      <c r="E42" s="109"/>
      <c r="F42" s="109"/>
      <c r="G42" s="109"/>
      <c r="H42" s="109"/>
      <c r="I42" s="110"/>
      <c r="J42" s="111"/>
      <c r="K42" s="111"/>
      <c r="L42" s="111"/>
      <c r="M42" s="111"/>
      <c r="N42" s="111"/>
      <c r="O42" s="111"/>
      <c r="P42" s="111"/>
      <c r="Q42" s="111"/>
      <c r="R42" s="2"/>
      <c r="S42" s="109"/>
      <c r="T42" s="6"/>
      <c r="U42" s="6"/>
      <c r="V42" s="6"/>
      <c r="W42" s="6"/>
      <c r="X42" s="6"/>
      <c r="Y42" s="9"/>
      <c r="Z42" s="112"/>
      <c r="AA42" s="588"/>
      <c r="AB42" s="589"/>
      <c r="AC42" s="590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52"/>
      <c r="AY42" s="152"/>
      <c r="AZ42" s="152"/>
      <c r="BA42" s="152"/>
      <c r="BB42" s="152"/>
      <c r="BC42" s="152"/>
      <c r="BD42" s="153"/>
    </row>
    <row r="43" spans="1:58" s="1" customFormat="1">
      <c r="A43" s="145" t="str">
        <f>IF(B43="","",COUNTA($B$8:B43))</f>
        <v/>
      </c>
      <c r="B43" s="74"/>
      <c r="C43" s="109"/>
      <c r="D43" s="109"/>
      <c r="E43" s="109"/>
      <c r="F43" s="109"/>
      <c r="G43" s="109"/>
      <c r="H43" s="109"/>
      <c r="I43" s="110"/>
      <c r="J43" s="111"/>
      <c r="K43" s="111"/>
      <c r="L43" s="111"/>
      <c r="M43" s="111"/>
      <c r="N43" s="111"/>
      <c r="O43" s="111"/>
      <c r="P43" s="111"/>
      <c r="Q43" s="111"/>
      <c r="R43" s="2"/>
      <c r="S43" s="109"/>
      <c r="T43" s="6"/>
      <c r="U43" s="6"/>
      <c r="V43" s="6"/>
      <c r="W43" s="6"/>
      <c r="X43" s="6"/>
      <c r="Y43" s="9"/>
      <c r="Z43" s="112"/>
      <c r="AA43" s="588"/>
      <c r="AB43" s="589"/>
      <c r="AC43" s="590"/>
      <c r="AD43" s="113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52"/>
      <c r="AY43" s="152"/>
      <c r="AZ43" s="152"/>
      <c r="BA43" s="152"/>
      <c r="BB43" s="152"/>
      <c r="BC43" s="152"/>
      <c r="BD43" s="153"/>
    </row>
    <row r="44" spans="1:58" s="1" customFormat="1">
      <c r="A44" s="465"/>
      <c r="B44" s="466" t="s">
        <v>681</v>
      </c>
      <c r="C44" s="466"/>
      <c r="D44" s="466"/>
      <c r="E44" s="466"/>
      <c r="F44" s="466"/>
      <c r="G44" s="466"/>
      <c r="H44" s="466"/>
      <c r="I44" s="466"/>
      <c r="J44" s="466"/>
      <c r="K44" s="467"/>
      <c r="Q44" s="464"/>
      <c r="AW44" s="142"/>
      <c r="AX44" s="142"/>
      <c r="AY44" s="142"/>
      <c r="AZ44" s="142"/>
      <c r="BA44" s="142"/>
      <c r="BB44" s="142"/>
      <c r="BC44" s="142"/>
      <c r="BD44" s="142"/>
    </row>
    <row r="45" spans="1:58" s="1" customFormat="1">
      <c r="A45" s="465"/>
      <c r="B45" s="461" t="s">
        <v>682</v>
      </c>
      <c r="C45" s="462"/>
      <c r="D45" s="462"/>
      <c r="E45" s="462"/>
      <c r="F45" s="462"/>
      <c r="G45" s="462"/>
      <c r="H45" s="474"/>
      <c r="I45" s="461" t="s">
        <v>659</v>
      </c>
      <c r="J45" s="462"/>
      <c r="K45" s="462"/>
      <c r="L45" s="462"/>
      <c r="M45" s="463"/>
      <c r="N45" s="91"/>
      <c r="O45" s="91"/>
      <c r="P45" s="91"/>
      <c r="Q45" s="91"/>
      <c r="R45" s="91"/>
      <c r="S45" s="91"/>
      <c r="T45" s="92"/>
      <c r="AW45" s="142"/>
      <c r="AX45" s="142"/>
      <c r="AY45" s="142"/>
      <c r="AZ45" s="142"/>
      <c r="BA45" s="142"/>
      <c r="BB45" s="142"/>
      <c r="BC45" s="142"/>
      <c r="BD45" s="142"/>
    </row>
    <row r="46" spans="1:58" s="1" customFormat="1">
      <c r="A46" s="465"/>
      <c r="B46" s="2" t="s">
        <v>683</v>
      </c>
      <c r="C46" s="111"/>
      <c r="D46" s="111"/>
      <c r="E46" s="111"/>
      <c r="F46" s="111"/>
      <c r="G46" s="6"/>
      <c r="H46" s="7"/>
      <c r="I46" s="2" t="s">
        <v>661</v>
      </c>
      <c r="J46" s="111"/>
      <c r="K46" s="111"/>
      <c r="L46" s="111"/>
      <c r="M46" s="109"/>
      <c r="N46" s="6"/>
      <c r="O46" s="6"/>
      <c r="P46" s="6"/>
      <c r="Q46" s="6"/>
      <c r="R46" s="6"/>
      <c r="S46" s="6"/>
      <c r="T46" s="7"/>
      <c r="AW46" s="142"/>
      <c r="AX46" s="142"/>
      <c r="AY46" s="142"/>
      <c r="AZ46" s="142"/>
      <c r="BA46" s="142"/>
      <c r="BB46" s="142"/>
      <c r="BC46" s="142"/>
      <c r="BD46" s="142"/>
    </row>
    <row r="47" spans="1:58" s="1" customFormat="1">
      <c r="A47" s="465"/>
      <c r="B47" s="2" t="s">
        <v>684</v>
      </c>
      <c r="C47" s="111"/>
      <c r="D47" s="111"/>
      <c r="E47" s="111"/>
      <c r="F47" s="111"/>
      <c r="G47" s="6"/>
      <c r="H47" s="7"/>
      <c r="I47" s="2" t="s">
        <v>662</v>
      </c>
      <c r="J47" s="111"/>
      <c r="K47" s="111"/>
      <c r="L47" s="111"/>
      <c r="M47" s="109"/>
      <c r="N47" s="6"/>
      <c r="O47" s="6"/>
      <c r="P47" s="6"/>
      <c r="Q47" s="6"/>
      <c r="R47" s="6"/>
      <c r="S47" s="6"/>
      <c r="T47" s="7"/>
      <c r="AW47" s="142"/>
      <c r="AX47" s="142"/>
      <c r="AY47" s="142"/>
      <c r="AZ47" s="142"/>
      <c r="BA47" s="142"/>
      <c r="BB47" s="142"/>
      <c r="BC47" s="142"/>
      <c r="BD47" s="142"/>
    </row>
    <row r="48" spans="1:58" s="1" customFormat="1">
      <c r="A48" s="465"/>
      <c r="B48" s="2" t="s">
        <v>685</v>
      </c>
      <c r="C48" s="111"/>
      <c r="D48" s="111"/>
      <c r="E48" s="111"/>
      <c r="F48" s="111"/>
      <c r="G48" s="6"/>
      <c r="H48" s="7"/>
      <c r="I48" s="2" t="s">
        <v>663</v>
      </c>
      <c r="J48" s="111"/>
      <c r="K48" s="111"/>
      <c r="L48" s="111"/>
      <c r="M48" s="109"/>
      <c r="N48" s="6"/>
      <c r="O48" s="6"/>
      <c r="P48" s="6"/>
      <c r="Q48" s="6"/>
      <c r="R48" s="6"/>
      <c r="S48" s="6"/>
      <c r="T48" s="7"/>
      <c r="AW48" s="142"/>
      <c r="AX48" s="142"/>
      <c r="AY48" s="142"/>
      <c r="AZ48" s="142"/>
      <c r="BA48" s="142"/>
      <c r="BB48" s="142"/>
      <c r="BC48" s="142"/>
      <c r="BD48" s="142"/>
    </row>
    <row r="49" spans="1:56" s="1" customFormat="1">
      <c r="A49" s="465"/>
      <c r="B49" s="464"/>
      <c r="C49" s="467"/>
      <c r="D49" s="467"/>
      <c r="E49" s="467"/>
      <c r="F49" s="467"/>
      <c r="G49" s="467"/>
      <c r="H49" s="467"/>
      <c r="I49" s="466"/>
      <c r="J49" s="466"/>
      <c r="K49" s="466"/>
      <c r="L49" s="466"/>
      <c r="M49" s="466"/>
      <c r="N49" s="466"/>
      <c r="O49" s="466"/>
      <c r="P49" s="466"/>
      <c r="Q49" s="466"/>
      <c r="R49" s="466"/>
      <c r="S49" s="466"/>
      <c r="Y49" s="464"/>
      <c r="Z49" s="464"/>
      <c r="AA49" s="600"/>
      <c r="AB49" s="600"/>
      <c r="AC49" s="600"/>
      <c r="AD49" s="468"/>
      <c r="AE49" s="469"/>
      <c r="AF49" s="469"/>
      <c r="AG49" s="469"/>
      <c r="AH49" s="469"/>
      <c r="AI49" s="469"/>
      <c r="AJ49" s="469"/>
      <c r="AK49" s="469"/>
      <c r="AL49" s="469"/>
      <c r="AM49" s="469"/>
      <c r="AN49" s="469"/>
      <c r="AO49" s="470"/>
      <c r="AP49" s="470"/>
      <c r="AQ49" s="470"/>
      <c r="AR49" s="470"/>
      <c r="AS49" s="471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1:56" s="1" customFormat="1">
      <c r="A50" s="465"/>
      <c r="B50" s="464"/>
      <c r="C50" s="467"/>
      <c r="D50" s="467"/>
      <c r="E50" s="467"/>
      <c r="F50" s="467"/>
      <c r="G50" s="467"/>
      <c r="H50" s="467"/>
      <c r="I50" s="466"/>
      <c r="J50" s="466"/>
      <c r="K50" s="466"/>
      <c r="L50" s="466"/>
      <c r="M50" s="466"/>
      <c r="N50" s="466"/>
      <c r="O50" s="466"/>
      <c r="P50" s="466"/>
      <c r="Q50" s="466"/>
      <c r="R50" s="466"/>
      <c r="S50" s="467"/>
      <c r="Y50" s="464"/>
      <c r="Z50" s="464"/>
      <c r="AA50" s="600"/>
      <c r="AB50" s="600"/>
      <c r="AC50" s="600"/>
      <c r="AD50" s="468"/>
      <c r="AE50" s="469"/>
      <c r="AF50" s="469"/>
      <c r="AG50" s="469"/>
      <c r="AH50" s="469"/>
      <c r="AI50" s="469"/>
      <c r="AJ50" s="469"/>
      <c r="AK50" s="469"/>
      <c r="AL50" s="469"/>
      <c r="AM50" s="469"/>
      <c r="AN50" s="469"/>
      <c r="AO50" s="470"/>
      <c r="AP50" s="470"/>
      <c r="AQ50" s="470"/>
      <c r="AR50" s="470"/>
      <c r="AS50" s="471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1:56" s="1" customForma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1:56" s="1" customForma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1:56" s="1" customForma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1:56" s="1" customForma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1:56" s="1" customForma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1:56" s="1" customForma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1:56" s="1" customForma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1:56" s="1" customForma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1:56" s="1" customForma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1:56" s="1" customForma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1:56" s="1" customForma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1:56" s="1" customForma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1:56" s="1" customForma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1:56" s="1" customForma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  <row r="285" spans="42:56" s="1" customForma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</row>
    <row r="286" spans="42:56" s="1" customForma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</row>
  </sheetData>
  <mergeCells count="68">
    <mergeCell ref="AA19:AC19"/>
    <mergeCell ref="AA13:AC13"/>
    <mergeCell ref="AA14:AC14"/>
    <mergeCell ref="AA15:AC15"/>
    <mergeCell ref="AA16:AC16"/>
    <mergeCell ref="AA17:AC17"/>
    <mergeCell ref="AA18:AC18"/>
    <mergeCell ref="AA8:AC8"/>
    <mergeCell ref="AA9:AC9"/>
    <mergeCell ref="AA10:AC10"/>
    <mergeCell ref="AA11:AC11"/>
    <mergeCell ref="AA12:AC12"/>
    <mergeCell ref="AI6:AR6"/>
    <mergeCell ref="AS6:BD7"/>
    <mergeCell ref="B6:H7"/>
    <mergeCell ref="I6:Q7"/>
    <mergeCell ref="R6:X7"/>
    <mergeCell ref="Y6:Z7"/>
    <mergeCell ref="AA6:AC7"/>
    <mergeCell ref="AH6:AH7"/>
    <mergeCell ref="A6:A7"/>
    <mergeCell ref="AD6:AD7"/>
    <mergeCell ref="AE6:AE7"/>
    <mergeCell ref="AF6:AF7"/>
    <mergeCell ref="AG6:AG7"/>
    <mergeCell ref="A1:H4"/>
    <mergeCell ref="I1:Q1"/>
    <mergeCell ref="R1:X1"/>
    <mergeCell ref="Y1:AO1"/>
    <mergeCell ref="AP1:AT1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  <mergeCell ref="AA50:AC50"/>
    <mergeCell ref="AA49:AC49"/>
    <mergeCell ref="AA26:AC26"/>
    <mergeCell ref="AA27:AC27"/>
    <mergeCell ref="AA28:AC28"/>
    <mergeCell ref="AA29:AC29"/>
    <mergeCell ref="AA34:AC34"/>
    <mergeCell ref="AA30:AC30"/>
    <mergeCell ref="AA33:AC33"/>
    <mergeCell ref="AA43:AC43"/>
    <mergeCell ref="AA32:AC32"/>
    <mergeCell ref="AA42:AC42"/>
    <mergeCell ref="AA39:AC39"/>
    <mergeCell ref="AA40:AC40"/>
    <mergeCell ref="AA41:AC41"/>
    <mergeCell ref="AA31:AC31"/>
    <mergeCell ref="AA35:AC35"/>
    <mergeCell ref="AA36:AC36"/>
    <mergeCell ref="AA37:AC37"/>
    <mergeCell ref="AA38:AC38"/>
    <mergeCell ref="AA21:AC21"/>
    <mergeCell ref="AA22:AC22"/>
    <mergeCell ref="AA24:AC24"/>
    <mergeCell ref="AA25:AC25"/>
  </mergeCells>
  <phoneticPr fontId="7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600-000000000000}"/>
    <dataValidation type="list" allowBlank="1" showInputMessage="1" showErrorMessage="1" sqref="Y49:Z50 Q44 Y8:Z18 Y19:Z43" xr:uid="{00000000-0002-0000-1600-000001000000}">
      <formula1>"文字,数値,日付,時間"</formula1>
    </dataValidation>
    <dataValidation type="list" allowBlank="1" showInputMessage="1" showErrorMessage="1" sqref="AA49:AA50 AA8:AA18 AA19:AA43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9">
    <tabColor rgb="FF0070C0"/>
  </sheetPr>
  <dimension ref="B2:Q199"/>
  <sheetViews>
    <sheetView showGridLines="0" zoomScaleNormal="100" workbookViewId="0">
      <pane ySplit="11" topLeftCell="A35" activePane="bottomLeft" state="frozen"/>
      <selection pane="bottomLeft" activeCell="F15" sqref="F15"/>
    </sheetView>
  </sheetViews>
  <sheetFormatPr defaultRowHeight="14.25"/>
  <cols>
    <col min="1" max="1" width="1.625" customWidth="1"/>
    <col min="3" max="3" width="23.625" bestFit="1" customWidth="1"/>
    <col min="4" max="4" width="12.875" bestFit="1" customWidth="1"/>
    <col min="5" max="5" width="5.875" bestFit="1" customWidth="1"/>
    <col min="6" max="6" width="8.625" bestFit="1" customWidth="1"/>
    <col min="7" max="7" width="10.625" bestFit="1" customWidth="1"/>
    <col min="8" max="8" width="9" bestFit="1" customWidth="1"/>
    <col min="9" max="9" width="9.25" customWidth="1"/>
    <col min="10" max="10" width="10.625" bestFit="1" customWidth="1"/>
    <col min="11" max="11" width="9" bestFit="1" customWidth="1"/>
    <col min="13" max="13" width="10.625" bestFit="1" customWidth="1"/>
    <col min="14" max="14" width="7.5" bestFit="1" customWidth="1"/>
    <col min="15" max="15" width="12" style="322" bestFit="1" customWidth="1"/>
    <col min="16" max="16" width="12" style="322" customWidth="1"/>
    <col min="17" max="17" width="11.25" customWidth="1"/>
  </cols>
  <sheetData>
    <row r="2" spans="2:15">
      <c r="C2" s="327" t="s">
        <v>686</v>
      </c>
      <c r="D2" s="327"/>
    </row>
    <row r="3" spans="2:15">
      <c r="B3" t="s">
        <v>687</v>
      </c>
      <c r="C3">
        <v>10</v>
      </c>
    </row>
    <row r="4" spans="2:15">
      <c r="B4" t="s">
        <v>682</v>
      </c>
      <c r="C4">
        <v>15</v>
      </c>
      <c r="L4" t="s">
        <v>688</v>
      </c>
    </row>
    <row r="5" spans="2:15">
      <c r="B5" t="s">
        <v>689</v>
      </c>
      <c r="C5">
        <v>15</v>
      </c>
      <c r="L5" t="s">
        <v>690</v>
      </c>
    </row>
    <row r="6" spans="2:15">
      <c r="B6" t="s">
        <v>691</v>
      </c>
      <c r="C6">
        <v>15</v>
      </c>
      <c r="L6" t="s">
        <v>692</v>
      </c>
    </row>
    <row r="7" spans="2:15">
      <c r="B7" t="s">
        <v>693</v>
      </c>
      <c r="C7">
        <v>15</v>
      </c>
      <c r="I7" t="s">
        <v>694</v>
      </c>
    </row>
    <row r="8" spans="2:15">
      <c r="I8" t="s">
        <v>695</v>
      </c>
      <c r="L8" t="s">
        <v>696</v>
      </c>
    </row>
    <row r="9" spans="2:15">
      <c r="B9" s="287" t="s">
        <v>121</v>
      </c>
      <c r="I9" t="s">
        <v>697</v>
      </c>
    </row>
    <row r="10" spans="2:15">
      <c r="B10" s="624" t="s">
        <v>698</v>
      </c>
      <c r="C10" s="625"/>
      <c r="D10" s="625"/>
      <c r="E10" s="625"/>
      <c r="F10" s="625"/>
      <c r="G10" s="617" t="s">
        <v>699</v>
      </c>
      <c r="H10" s="617"/>
      <c r="I10" s="617"/>
      <c r="J10" s="617"/>
      <c r="K10" s="617"/>
      <c r="L10" s="617"/>
      <c r="M10" s="618"/>
      <c r="N10" s="619" t="s">
        <v>700</v>
      </c>
    </row>
    <row r="11" spans="2:15">
      <c r="B11" s="328" t="s">
        <v>701</v>
      </c>
      <c r="C11" s="321" t="s">
        <v>702</v>
      </c>
      <c r="D11" s="328" t="s">
        <v>703</v>
      </c>
      <c r="E11" s="320" t="s">
        <v>704</v>
      </c>
      <c r="F11" s="319" t="s">
        <v>705</v>
      </c>
      <c r="G11" s="329" t="s">
        <v>706</v>
      </c>
      <c r="H11" s="329" t="s">
        <v>707</v>
      </c>
      <c r="I11" s="329" t="s">
        <v>708</v>
      </c>
      <c r="J11" s="329" t="s">
        <v>646</v>
      </c>
      <c r="K11" s="329" t="s">
        <v>707</v>
      </c>
      <c r="L11" s="329" t="s">
        <v>709</v>
      </c>
      <c r="M11" s="329" t="s">
        <v>654</v>
      </c>
      <c r="N11" s="620"/>
    </row>
    <row r="12" spans="2:15">
      <c r="B12" s="15" t="s">
        <v>710</v>
      </c>
      <c r="C12" s="15" t="s">
        <v>711</v>
      </c>
      <c r="D12" s="15">
        <v>0</v>
      </c>
      <c r="E12" s="15">
        <v>0</v>
      </c>
      <c r="F12" s="15">
        <v>0</v>
      </c>
      <c r="G12" s="387" t="s">
        <v>712</v>
      </c>
      <c r="H12" s="15"/>
      <c r="I12" s="15" t="s">
        <v>713</v>
      </c>
      <c r="J12" s="15"/>
      <c r="K12" s="15"/>
      <c r="L12" s="15">
        <v>4</v>
      </c>
      <c r="M12" s="15"/>
      <c r="N12" s="15"/>
      <c r="O12" s="322" t="str">
        <f>G12&amp;"2309"&amp;J12&amp;RIGHT("0000"&amp;N12,L12)</f>
        <v>AD23090000</v>
      </c>
    </row>
    <row r="13" spans="2:15">
      <c r="B13" s="15" t="s">
        <v>714</v>
      </c>
      <c r="C13" s="15" t="s">
        <v>715</v>
      </c>
      <c r="D13" s="15">
        <v>0</v>
      </c>
      <c r="E13" s="15">
        <v>0</v>
      </c>
      <c r="F13" s="15">
        <v>0</v>
      </c>
      <c r="G13" s="387" t="s">
        <v>716</v>
      </c>
      <c r="H13" s="15"/>
      <c r="I13" s="15" t="s">
        <v>713</v>
      </c>
      <c r="J13" s="15"/>
      <c r="K13" s="15"/>
      <c r="L13" s="15">
        <v>4</v>
      </c>
      <c r="M13" s="15"/>
      <c r="N13" s="15"/>
      <c r="O13" s="322" t="str">
        <f t="shared" ref="O13:O22" si="0">G13&amp;"2309"&amp;J13&amp;RIGHT("0000"&amp;N13,L13)</f>
        <v>AF23090000</v>
      </c>
    </row>
    <row r="14" spans="2:15">
      <c r="B14" s="15" t="s">
        <v>717</v>
      </c>
      <c r="C14" s="15" t="s">
        <v>718</v>
      </c>
      <c r="D14" s="15">
        <v>0</v>
      </c>
      <c r="E14" s="15">
        <v>0</v>
      </c>
      <c r="F14" s="15">
        <v>0</v>
      </c>
      <c r="G14" s="388" t="s">
        <v>719</v>
      </c>
      <c r="H14" s="15"/>
      <c r="I14" s="15" t="s">
        <v>713</v>
      </c>
      <c r="J14" s="15"/>
      <c r="K14" s="15"/>
      <c r="L14" s="15">
        <v>4</v>
      </c>
      <c r="M14" s="15"/>
      <c r="N14" s="15"/>
      <c r="O14" s="322" t="str">
        <f t="shared" si="0"/>
        <v>ER23090000</v>
      </c>
    </row>
    <row r="15" spans="2:15">
      <c r="B15" s="15" t="s">
        <v>720</v>
      </c>
      <c r="C15" s="15" t="s">
        <v>721</v>
      </c>
      <c r="D15" s="15">
        <v>0</v>
      </c>
      <c r="E15" s="15">
        <v>0</v>
      </c>
      <c r="F15" s="15">
        <v>0</v>
      </c>
      <c r="G15" s="389" t="s">
        <v>722</v>
      </c>
      <c r="H15" s="15"/>
      <c r="I15" s="15" t="s">
        <v>713</v>
      </c>
      <c r="J15" s="15"/>
      <c r="K15" s="15"/>
      <c r="L15" s="15">
        <v>4</v>
      </c>
      <c r="M15" s="15"/>
      <c r="N15" s="15"/>
      <c r="O15" s="322" t="str">
        <f t="shared" si="0"/>
        <v>EO23090000</v>
      </c>
    </row>
    <row r="16" spans="2:15">
      <c r="B16" s="15" t="s">
        <v>723</v>
      </c>
      <c r="C16" s="15" t="s">
        <v>724</v>
      </c>
      <c r="D16" s="15">
        <v>0</v>
      </c>
      <c r="E16" s="15">
        <v>0</v>
      </c>
      <c r="F16" s="15">
        <v>0</v>
      </c>
      <c r="G16" s="389" t="s">
        <v>725</v>
      </c>
      <c r="H16" s="15"/>
      <c r="I16" s="15" t="s">
        <v>713</v>
      </c>
      <c r="J16" s="15"/>
      <c r="K16" s="15"/>
      <c r="L16" s="15">
        <v>4</v>
      </c>
      <c r="M16" s="15"/>
      <c r="N16" s="15"/>
      <c r="O16" s="322" t="str">
        <f t="shared" si="0"/>
        <v>ES23090000</v>
      </c>
    </row>
    <row r="17" spans="2:15">
      <c r="B17" s="15" t="s">
        <v>726</v>
      </c>
      <c r="C17" s="15" t="s">
        <v>727</v>
      </c>
      <c r="D17" s="15">
        <v>0</v>
      </c>
      <c r="E17" s="15">
        <v>0</v>
      </c>
      <c r="F17" s="15">
        <v>0</v>
      </c>
      <c r="G17" s="387" t="s">
        <v>728</v>
      </c>
      <c r="H17" s="15"/>
      <c r="I17" s="15" t="s">
        <v>713</v>
      </c>
      <c r="J17" s="15"/>
      <c r="K17" s="15"/>
      <c r="L17" s="15">
        <v>4</v>
      </c>
      <c r="M17" s="15"/>
      <c r="N17" s="15"/>
      <c r="O17" s="322" t="str">
        <f t="shared" si="0"/>
        <v>SD23090000</v>
      </c>
    </row>
    <row r="18" spans="2:15">
      <c r="B18" s="15" t="s">
        <v>729</v>
      </c>
      <c r="C18" s="15" t="s">
        <v>730</v>
      </c>
      <c r="D18" s="15">
        <v>0</v>
      </c>
      <c r="E18" s="15">
        <v>0</v>
      </c>
      <c r="F18" s="15">
        <v>0</v>
      </c>
      <c r="G18" s="387" t="s">
        <v>731</v>
      </c>
      <c r="H18" s="15"/>
      <c r="I18" s="15" t="s">
        <v>713</v>
      </c>
      <c r="J18" s="15"/>
      <c r="K18" s="15"/>
      <c r="L18" s="15">
        <v>4</v>
      </c>
      <c r="M18" s="15"/>
      <c r="N18" s="15"/>
      <c r="O18" s="322" t="str">
        <f t="shared" si="0"/>
        <v>JD23090000</v>
      </c>
    </row>
    <row r="19" spans="2:15">
      <c r="B19" s="15" t="s">
        <v>732</v>
      </c>
      <c r="C19" s="15" t="s">
        <v>733</v>
      </c>
      <c r="D19" s="15">
        <v>0</v>
      </c>
      <c r="E19" s="15">
        <v>0</v>
      </c>
      <c r="F19" s="15">
        <v>0</v>
      </c>
      <c r="G19" s="387" t="s">
        <v>734</v>
      </c>
      <c r="H19" s="15"/>
      <c r="I19" s="15" t="s">
        <v>713</v>
      </c>
      <c r="J19" s="15"/>
      <c r="K19" s="15"/>
      <c r="L19" s="15">
        <v>4</v>
      </c>
      <c r="M19" s="15"/>
      <c r="N19" s="15"/>
      <c r="O19" s="322" t="str">
        <f t="shared" si="0"/>
        <v>GD23090000</v>
      </c>
    </row>
    <row r="20" spans="2:15">
      <c r="B20" s="15" t="s">
        <v>735</v>
      </c>
      <c r="C20" s="15" t="s">
        <v>736</v>
      </c>
      <c r="D20" s="15">
        <v>0</v>
      </c>
      <c r="E20" s="15">
        <v>0</v>
      </c>
      <c r="F20" s="15">
        <v>0</v>
      </c>
      <c r="G20" s="387" t="s">
        <v>737</v>
      </c>
      <c r="H20" s="15"/>
      <c r="I20" s="15" t="s">
        <v>713</v>
      </c>
      <c r="J20" s="15"/>
      <c r="K20" s="15"/>
      <c r="L20" s="15">
        <v>4</v>
      </c>
      <c r="M20" s="15"/>
      <c r="N20" s="15"/>
      <c r="O20" s="322" t="str">
        <f t="shared" si="0"/>
        <v>GF23090000</v>
      </c>
    </row>
    <row r="21" spans="2:15">
      <c r="B21" s="15" t="s">
        <v>738</v>
      </c>
      <c r="C21" s="15" t="s">
        <v>739</v>
      </c>
      <c r="D21" s="15">
        <v>0</v>
      </c>
      <c r="E21" s="15">
        <v>0</v>
      </c>
      <c r="F21" s="15">
        <v>0</v>
      </c>
      <c r="G21" s="387" t="s">
        <v>740</v>
      </c>
      <c r="H21" s="15"/>
      <c r="I21" s="15" t="s">
        <v>713</v>
      </c>
      <c r="J21" s="15"/>
      <c r="K21" s="15"/>
      <c r="L21" s="15">
        <v>4</v>
      </c>
      <c r="M21" s="15"/>
      <c r="N21" s="15"/>
      <c r="O21" s="322" t="str">
        <f t="shared" si="0"/>
        <v>SF23090000</v>
      </c>
    </row>
    <row r="22" spans="2:15">
      <c r="B22" s="15" t="s">
        <v>741</v>
      </c>
      <c r="C22" s="15" t="s">
        <v>742</v>
      </c>
      <c r="D22" s="15">
        <v>0</v>
      </c>
      <c r="E22" s="15">
        <v>0</v>
      </c>
      <c r="F22" s="15">
        <v>0</v>
      </c>
      <c r="G22" s="387" t="s">
        <v>743</v>
      </c>
      <c r="H22" s="15"/>
      <c r="I22" s="15" t="s">
        <v>713</v>
      </c>
      <c r="J22" s="15"/>
      <c r="K22" s="15"/>
      <c r="L22" s="15">
        <v>4</v>
      </c>
      <c r="M22" s="15"/>
      <c r="N22" s="15"/>
      <c r="O22" s="322" t="str">
        <f t="shared" si="0"/>
        <v>JF23090000</v>
      </c>
    </row>
    <row r="23" spans="2:15">
      <c r="B23" s="15" t="s">
        <v>744</v>
      </c>
      <c r="C23" s="15" t="s">
        <v>745</v>
      </c>
      <c r="D23" s="15">
        <v>0</v>
      </c>
      <c r="E23" s="15">
        <v>0</v>
      </c>
      <c r="F23" s="15">
        <v>0</v>
      </c>
      <c r="G23" s="390"/>
      <c r="H23" s="15"/>
      <c r="I23" s="15" t="s">
        <v>713</v>
      </c>
      <c r="J23" s="15"/>
      <c r="K23" s="15"/>
      <c r="L23" s="15">
        <v>4</v>
      </c>
      <c r="M23" s="15"/>
      <c r="N23" s="15"/>
    </row>
    <row r="24" spans="2:15">
      <c r="B24" s="15" t="s">
        <v>746</v>
      </c>
      <c r="C24" s="15" t="s">
        <v>747</v>
      </c>
      <c r="D24" s="15">
        <v>0</v>
      </c>
      <c r="E24" s="15">
        <v>0</v>
      </c>
      <c r="F24" s="15">
        <v>0</v>
      </c>
      <c r="G24" s="390"/>
      <c r="H24" s="15"/>
      <c r="I24" s="15" t="s">
        <v>713</v>
      </c>
      <c r="J24" s="15"/>
      <c r="K24" s="15"/>
      <c r="L24" s="15">
        <v>4</v>
      </c>
      <c r="M24" s="15"/>
      <c r="N24" s="15"/>
    </row>
    <row r="25" spans="2:15">
      <c r="B25" s="15" t="s">
        <v>748</v>
      </c>
      <c r="C25" s="15" t="s">
        <v>749</v>
      </c>
      <c r="D25" s="15">
        <v>0</v>
      </c>
      <c r="E25" s="15">
        <v>0</v>
      </c>
      <c r="F25" s="15">
        <v>0</v>
      </c>
      <c r="G25" s="390"/>
      <c r="H25" s="15"/>
      <c r="I25" s="15" t="s">
        <v>713</v>
      </c>
      <c r="J25" s="15"/>
      <c r="K25" s="15"/>
      <c r="L25" s="15">
        <v>4</v>
      </c>
      <c r="M25" s="15"/>
      <c r="N25" s="15"/>
    </row>
    <row r="26" spans="2:15">
      <c r="B26" s="15" t="s">
        <v>750</v>
      </c>
      <c r="C26" s="15" t="s">
        <v>751</v>
      </c>
      <c r="D26" s="15">
        <v>0</v>
      </c>
      <c r="E26" s="15">
        <v>0</v>
      </c>
      <c r="F26" s="15">
        <v>0</v>
      </c>
      <c r="G26" s="390"/>
      <c r="H26" s="15"/>
      <c r="I26" s="15" t="s">
        <v>713</v>
      </c>
      <c r="J26" s="15"/>
      <c r="K26" s="15"/>
      <c r="L26" s="15">
        <v>4</v>
      </c>
      <c r="M26" s="15"/>
      <c r="N26" s="15"/>
    </row>
    <row r="27" spans="2:15">
      <c r="B27" s="15" t="s">
        <v>752</v>
      </c>
      <c r="C27" s="15" t="s">
        <v>753</v>
      </c>
      <c r="D27" s="15">
        <v>0</v>
      </c>
      <c r="E27" s="15">
        <v>0</v>
      </c>
      <c r="F27" s="15">
        <v>0</v>
      </c>
      <c r="G27" s="388" t="s">
        <v>754</v>
      </c>
      <c r="H27" s="15"/>
      <c r="I27" s="15" t="s">
        <v>755</v>
      </c>
      <c r="J27" s="15"/>
      <c r="K27" s="15"/>
      <c r="L27" s="15">
        <v>4</v>
      </c>
      <c r="M27" s="15"/>
      <c r="N27" s="15"/>
      <c r="O27" s="322" t="str">
        <f>G27&amp;"2023"&amp;J27&amp;RIGHT("0000"&amp;N27,L27)</f>
        <v>DP20230000</v>
      </c>
    </row>
    <row r="28" spans="2:15">
      <c r="B28" s="621" t="s">
        <v>682</v>
      </c>
      <c r="C28" s="622"/>
      <c r="D28" s="622"/>
      <c r="E28" s="622"/>
      <c r="F28" s="622"/>
      <c r="G28" s="622"/>
      <c r="H28" s="622"/>
      <c r="I28" s="622"/>
      <c r="J28" s="622"/>
      <c r="K28" s="622"/>
      <c r="L28" s="622"/>
      <c r="M28" s="622"/>
      <c r="N28" s="623"/>
    </row>
    <row r="29" spans="2:15">
      <c r="B29" s="15" t="s">
        <v>756</v>
      </c>
      <c r="C29" s="18" t="s">
        <v>757</v>
      </c>
      <c r="D29" s="18">
        <v>1</v>
      </c>
      <c r="E29" s="15" t="s">
        <v>758</v>
      </c>
      <c r="F29" s="15" t="s">
        <v>758</v>
      </c>
      <c r="G29" s="15" t="s">
        <v>759</v>
      </c>
      <c r="H29" s="15"/>
      <c r="I29" s="15" t="s">
        <v>713</v>
      </c>
      <c r="J29" s="15"/>
      <c r="K29" s="15"/>
      <c r="L29" s="15">
        <v>4</v>
      </c>
      <c r="M29" s="15"/>
      <c r="N29" s="323">
        <v>1</v>
      </c>
      <c r="O29" s="322" t="str">
        <f>G29&amp;"2310"&amp;J29&amp;RIGHT("0000"&amp;N29,L29)</f>
        <v>P123100001</v>
      </c>
    </row>
    <row r="30" spans="2:15">
      <c r="B30" s="15" t="s">
        <v>756</v>
      </c>
      <c r="C30" s="18" t="s">
        <v>757</v>
      </c>
      <c r="D30" s="18">
        <v>1</v>
      </c>
      <c r="E30" s="15" t="s">
        <v>760</v>
      </c>
      <c r="F30" s="15" t="s">
        <v>760</v>
      </c>
      <c r="G30" s="15" t="s">
        <v>761</v>
      </c>
      <c r="H30" s="15"/>
      <c r="I30" s="15" t="s">
        <v>713</v>
      </c>
      <c r="J30" s="15"/>
      <c r="K30" s="15"/>
      <c r="L30" s="15">
        <v>4</v>
      </c>
      <c r="M30" s="15"/>
      <c r="N30" s="323">
        <v>1</v>
      </c>
      <c r="O30" s="322" t="str">
        <f t="shared" ref="O30:O94" si="1">G30&amp;"2310"&amp;J30&amp;RIGHT("0000"&amp;N30,L30)</f>
        <v>P223100001</v>
      </c>
    </row>
    <row r="31" spans="2:15">
      <c r="B31" s="15" t="s">
        <v>756</v>
      </c>
      <c r="C31" s="18" t="s">
        <v>757</v>
      </c>
      <c r="D31" s="18">
        <v>1</v>
      </c>
      <c r="E31" s="15" t="s">
        <v>762</v>
      </c>
      <c r="F31" s="15" t="s">
        <v>762</v>
      </c>
      <c r="G31" s="15" t="s">
        <v>763</v>
      </c>
      <c r="H31" s="15"/>
      <c r="I31" s="15" t="s">
        <v>713</v>
      </c>
      <c r="J31" s="15"/>
      <c r="K31" s="15"/>
      <c r="L31" s="15">
        <v>4</v>
      </c>
      <c r="M31" s="15"/>
      <c r="N31" s="323">
        <v>1</v>
      </c>
      <c r="O31" s="322" t="str">
        <f t="shared" si="1"/>
        <v>P323100001</v>
      </c>
    </row>
    <row r="32" spans="2:15">
      <c r="B32" s="15" t="s">
        <v>756</v>
      </c>
      <c r="C32" s="18" t="s">
        <v>757</v>
      </c>
      <c r="D32" s="18">
        <v>1</v>
      </c>
      <c r="E32" s="15" t="s">
        <v>764</v>
      </c>
      <c r="F32" s="15" t="s">
        <v>764</v>
      </c>
      <c r="G32" s="15" t="s">
        <v>765</v>
      </c>
      <c r="H32" s="15"/>
      <c r="I32" s="15" t="s">
        <v>713</v>
      </c>
      <c r="J32" s="15"/>
      <c r="K32" s="15"/>
      <c r="L32" s="15">
        <v>4</v>
      </c>
      <c r="M32" s="15"/>
      <c r="N32" s="323">
        <v>1</v>
      </c>
      <c r="O32" s="322" t="str">
        <f t="shared" si="1"/>
        <v>P523100001</v>
      </c>
    </row>
    <row r="33" spans="2:15">
      <c r="B33" s="15" t="s">
        <v>756</v>
      </c>
      <c r="C33" s="18" t="s">
        <v>757</v>
      </c>
      <c r="D33" s="18">
        <v>1</v>
      </c>
      <c r="E33" s="15" t="s">
        <v>766</v>
      </c>
      <c r="F33" s="15" t="s">
        <v>766</v>
      </c>
      <c r="G33" s="15" t="s">
        <v>767</v>
      </c>
      <c r="H33" s="15"/>
      <c r="I33" s="15" t="s">
        <v>713</v>
      </c>
      <c r="J33" s="15"/>
      <c r="K33" s="15"/>
      <c r="L33" s="15">
        <v>4</v>
      </c>
      <c r="M33" s="15"/>
      <c r="N33" s="323">
        <v>1</v>
      </c>
      <c r="O33" s="322" t="str">
        <f t="shared" si="1"/>
        <v>P623100001</v>
      </c>
    </row>
    <row r="34" spans="2:15">
      <c r="B34" s="15" t="s">
        <v>756</v>
      </c>
      <c r="C34" s="18" t="s">
        <v>757</v>
      </c>
      <c r="D34" s="18">
        <v>1</v>
      </c>
      <c r="E34" s="15" t="s">
        <v>768</v>
      </c>
      <c r="F34" s="15" t="s">
        <v>768</v>
      </c>
      <c r="G34" s="15" t="s">
        <v>769</v>
      </c>
      <c r="H34" s="15"/>
      <c r="I34" s="15" t="s">
        <v>713</v>
      </c>
      <c r="J34" s="15"/>
      <c r="K34" s="15"/>
      <c r="L34" s="15">
        <v>4</v>
      </c>
      <c r="M34" s="15"/>
      <c r="N34" s="323">
        <v>1</v>
      </c>
      <c r="O34" s="322" t="str">
        <f t="shared" si="1"/>
        <v>P723100001</v>
      </c>
    </row>
    <row r="35" spans="2:15">
      <c r="B35" s="15" t="s">
        <v>756</v>
      </c>
      <c r="C35" s="18" t="s">
        <v>770</v>
      </c>
      <c r="D35" s="18">
        <v>9</v>
      </c>
      <c r="E35" s="15" t="s">
        <v>758</v>
      </c>
      <c r="F35" s="15" t="s">
        <v>758</v>
      </c>
      <c r="G35" s="15" t="s">
        <v>759</v>
      </c>
      <c r="H35" s="15"/>
      <c r="I35" s="15" t="s">
        <v>713</v>
      </c>
      <c r="J35" s="15"/>
      <c r="K35" s="15"/>
      <c r="L35" s="15">
        <v>4</v>
      </c>
      <c r="M35" s="15"/>
      <c r="N35" s="15">
        <v>9000</v>
      </c>
      <c r="O35" s="322" t="str">
        <f t="shared" si="1"/>
        <v>P123109000</v>
      </c>
    </row>
    <row r="36" spans="2:15">
      <c r="B36" s="15" t="s">
        <v>756</v>
      </c>
      <c r="C36" s="18" t="s">
        <v>770</v>
      </c>
      <c r="D36" s="18">
        <v>9</v>
      </c>
      <c r="E36" s="15" t="s">
        <v>760</v>
      </c>
      <c r="F36" s="15" t="s">
        <v>760</v>
      </c>
      <c r="G36" s="15" t="s">
        <v>761</v>
      </c>
      <c r="H36" s="15"/>
      <c r="I36" s="15" t="s">
        <v>713</v>
      </c>
      <c r="J36" s="15"/>
      <c r="K36" s="15"/>
      <c r="L36" s="15">
        <v>4</v>
      </c>
      <c r="M36" s="15"/>
      <c r="N36" s="15">
        <v>9000</v>
      </c>
      <c r="O36" s="322" t="str">
        <f t="shared" si="1"/>
        <v>P223109000</v>
      </c>
    </row>
    <row r="37" spans="2:15">
      <c r="B37" s="15" t="s">
        <v>756</v>
      </c>
      <c r="C37" s="18" t="s">
        <v>770</v>
      </c>
      <c r="D37" s="18">
        <v>9</v>
      </c>
      <c r="E37" s="15" t="s">
        <v>762</v>
      </c>
      <c r="F37" s="15" t="s">
        <v>762</v>
      </c>
      <c r="G37" s="15" t="s">
        <v>763</v>
      </c>
      <c r="H37" s="15"/>
      <c r="I37" s="15" t="s">
        <v>713</v>
      </c>
      <c r="J37" s="15"/>
      <c r="K37" s="15"/>
      <c r="L37" s="15">
        <v>4</v>
      </c>
      <c r="M37" s="15"/>
      <c r="N37" s="15">
        <v>9000</v>
      </c>
      <c r="O37" s="322" t="str">
        <f t="shared" si="1"/>
        <v>P323109000</v>
      </c>
    </row>
    <row r="38" spans="2:15">
      <c r="B38" s="15" t="s">
        <v>756</v>
      </c>
      <c r="C38" s="18" t="s">
        <v>770</v>
      </c>
      <c r="D38" s="18">
        <v>9</v>
      </c>
      <c r="E38" s="15" t="s">
        <v>764</v>
      </c>
      <c r="F38" s="15" t="s">
        <v>764</v>
      </c>
      <c r="G38" s="15" t="s">
        <v>765</v>
      </c>
      <c r="H38" s="15"/>
      <c r="I38" s="15" t="s">
        <v>713</v>
      </c>
      <c r="J38" s="15"/>
      <c r="K38" s="15"/>
      <c r="L38" s="15">
        <v>4</v>
      </c>
      <c r="M38" s="15"/>
      <c r="N38" s="15">
        <v>9000</v>
      </c>
      <c r="O38" s="322" t="str">
        <f t="shared" si="1"/>
        <v>P523109000</v>
      </c>
    </row>
    <row r="39" spans="2:15">
      <c r="B39" s="15" t="s">
        <v>756</v>
      </c>
      <c r="C39" s="18" t="s">
        <v>770</v>
      </c>
      <c r="D39" s="18">
        <v>9</v>
      </c>
      <c r="E39" s="15" t="s">
        <v>766</v>
      </c>
      <c r="F39" s="15" t="s">
        <v>766</v>
      </c>
      <c r="G39" s="15" t="s">
        <v>767</v>
      </c>
      <c r="H39" s="15"/>
      <c r="I39" s="15" t="s">
        <v>713</v>
      </c>
      <c r="J39" s="15"/>
      <c r="K39" s="15"/>
      <c r="L39" s="15">
        <v>4</v>
      </c>
      <c r="M39" s="15"/>
      <c r="N39" s="15">
        <v>9000</v>
      </c>
      <c r="O39" s="322" t="str">
        <f t="shared" si="1"/>
        <v>P623109000</v>
      </c>
    </row>
    <row r="40" spans="2:15">
      <c r="B40" s="15" t="s">
        <v>756</v>
      </c>
      <c r="C40" s="18" t="s">
        <v>770</v>
      </c>
      <c r="D40" s="18">
        <v>9</v>
      </c>
      <c r="E40" s="15" t="s">
        <v>768</v>
      </c>
      <c r="F40" s="15" t="s">
        <v>768</v>
      </c>
      <c r="G40" s="15" t="s">
        <v>769</v>
      </c>
      <c r="H40" s="15"/>
      <c r="I40" s="15" t="s">
        <v>713</v>
      </c>
      <c r="J40" s="15"/>
      <c r="K40" s="15"/>
      <c r="L40" s="15">
        <v>4</v>
      </c>
      <c r="M40" s="15"/>
      <c r="N40" s="15">
        <v>9000</v>
      </c>
      <c r="O40" s="322" t="str">
        <f t="shared" si="1"/>
        <v>P723109000</v>
      </c>
    </row>
    <row r="41" spans="2:15">
      <c r="B41" s="15" t="s">
        <v>771</v>
      </c>
      <c r="C41" s="18" t="s">
        <v>772</v>
      </c>
      <c r="D41" s="18">
        <v>1</v>
      </c>
      <c r="E41" s="15" t="s">
        <v>773</v>
      </c>
      <c r="F41" s="15" t="s">
        <v>773</v>
      </c>
      <c r="G41" s="15" t="s">
        <v>774</v>
      </c>
      <c r="H41" s="15"/>
      <c r="I41" s="15" t="s">
        <v>713</v>
      </c>
      <c r="J41" s="15"/>
      <c r="K41" s="15"/>
      <c r="L41" s="15">
        <v>4</v>
      </c>
      <c r="M41" s="15"/>
      <c r="N41" s="323">
        <v>1</v>
      </c>
      <c r="O41" s="322" t="str">
        <f t="shared" si="1"/>
        <v>H123100001</v>
      </c>
    </row>
    <row r="42" spans="2:15">
      <c r="B42" s="15" t="s">
        <v>771</v>
      </c>
      <c r="C42" s="18" t="s">
        <v>772</v>
      </c>
      <c r="D42" s="18">
        <v>1</v>
      </c>
      <c r="E42" s="15" t="s">
        <v>775</v>
      </c>
      <c r="F42" s="15" t="s">
        <v>775</v>
      </c>
      <c r="G42" s="15" t="s">
        <v>776</v>
      </c>
      <c r="H42" s="15"/>
      <c r="I42" s="15" t="s">
        <v>713</v>
      </c>
      <c r="J42" s="15"/>
      <c r="K42" s="15"/>
      <c r="L42" s="15">
        <v>4</v>
      </c>
      <c r="M42" s="15"/>
      <c r="N42" s="323">
        <v>1</v>
      </c>
      <c r="O42" s="322" t="str">
        <f t="shared" si="1"/>
        <v>H223100001</v>
      </c>
    </row>
    <row r="43" spans="2:15">
      <c r="B43" s="15" t="s">
        <v>771</v>
      </c>
      <c r="C43" s="18" t="s">
        <v>772</v>
      </c>
      <c r="D43" s="18">
        <v>1</v>
      </c>
      <c r="E43" s="15" t="s">
        <v>777</v>
      </c>
      <c r="F43" s="15" t="s">
        <v>777</v>
      </c>
      <c r="G43" s="15" t="s">
        <v>778</v>
      </c>
      <c r="H43" s="15"/>
      <c r="I43" s="15" t="s">
        <v>713</v>
      </c>
      <c r="J43" s="15"/>
      <c r="K43" s="15"/>
      <c r="L43" s="15">
        <v>4</v>
      </c>
      <c r="M43" s="15"/>
      <c r="N43" s="323">
        <v>1</v>
      </c>
      <c r="O43" s="322" t="str">
        <f t="shared" si="1"/>
        <v>H323100001</v>
      </c>
    </row>
    <row r="44" spans="2:15">
      <c r="B44" s="15" t="s">
        <v>771</v>
      </c>
      <c r="C44" s="18" t="s">
        <v>772</v>
      </c>
      <c r="D44" s="18">
        <v>1</v>
      </c>
      <c r="E44" s="15" t="s">
        <v>779</v>
      </c>
      <c r="F44" s="15" t="s">
        <v>779</v>
      </c>
      <c r="G44" s="15" t="s">
        <v>780</v>
      </c>
      <c r="H44" s="15"/>
      <c r="I44" s="15" t="s">
        <v>713</v>
      </c>
      <c r="J44" s="15"/>
      <c r="K44" s="15"/>
      <c r="L44" s="15">
        <v>4</v>
      </c>
      <c r="M44" s="15"/>
      <c r="N44" s="323">
        <v>1</v>
      </c>
      <c r="O44" s="322" t="str">
        <f t="shared" si="1"/>
        <v>H423100001</v>
      </c>
    </row>
    <row r="45" spans="2:15">
      <c r="B45" s="15" t="s">
        <v>771</v>
      </c>
      <c r="C45" s="18" t="s">
        <v>781</v>
      </c>
      <c r="D45" s="18">
        <v>9</v>
      </c>
      <c r="E45" s="15" t="s">
        <v>773</v>
      </c>
      <c r="F45" s="15" t="s">
        <v>773</v>
      </c>
      <c r="G45" s="15" t="s">
        <v>774</v>
      </c>
      <c r="H45" s="15"/>
      <c r="I45" s="15" t="s">
        <v>713</v>
      </c>
      <c r="J45" s="15"/>
      <c r="K45" s="15"/>
      <c r="L45" s="15">
        <v>4</v>
      </c>
      <c r="M45" s="15"/>
      <c r="N45" s="15">
        <v>9000</v>
      </c>
      <c r="O45" s="322" t="str">
        <f t="shared" si="1"/>
        <v>H123109000</v>
      </c>
    </row>
    <row r="46" spans="2:15">
      <c r="B46" s="15" t="s">
        <v>771</v>
      </c>
      <c r="C46" s="18" t="s">
        <v>781</v>
      </c>
      <c r="D46" s="18">
        <v>9</v>
      </c>
      <c r="E46" s="15" t="s">
        <v>775</v>
      </c>
      <c r="F46" s="15" t="s">
        <v>775</v>
      </c>
      <c r="G46" s="15" t="s">
        <v>776</v>
      </c>
      <c r="H46" s="15"/>
      <c r="I46" s="15" t="s">
        <v>713</v>
      </c>
      <c r="J46" s="15"/>
      <c r="K46" s="15"/>
      <c r="L46" s="15">
        <v>4</v>
      </c>
      <c r="M46" s="15"/>
      <c r="N46" s="15">
        <v>9000</v>
      </c>
      <c r="O46" s="322" t="str">
        <f t="shared" si="1"/>
        <v>H223109000</v>
      </c>
    </row>
    <row r="47" spans="2:15">
      <c r="B47" s="15" t="s">
        <v>771</v>
      </c>
      <c r="C47" s="18" t="s">
        <v>781</v>
      </c>
      <c r="D47" s="18">
        <v>9</v>
      </c>
      <c r="E47" s="15" t="s">
        <v>777</v>
      </c>
      <c r="F47" s="15" t="s">
        <v>777</v>
      </c>
      <c r="G47" s="15" t="s">
        <v>778</v>
      </c>
      <c r="H47" s="15"/>
      <c r="I47" s="15" t="s">
        <v>713</v>
      </c>
      <c r="J47" s="15"/>
      <c r="K47" s="15"/>
      <c r="L47" s="15">
        <v>4</v>
      </c>
      <c r="M47" s="15"/>
      <c r="N47" s="15">
        <v>9000</v>
      </c>
      <c r="O47" s="322" t="str">
        <f t="shared" si="1"/>
        <v>H323109000</v>
      </c>
    </row>
    <row r="48" spans="2:15">
      <c r="B48" s="15" t="s">
        <v>771</v>
      </c>
      <c r="C48" s="18" t="s">
        <v>781</v>
      </c>
      <c r="D48" s="18">
        <v>9</v>
      </c>
      <c r="E48" s="15" t="s">
        <v>779</v>
      </c>
      <c r="F48" s="15" t="s">
        <v>779</v>
      </c>
      <c r="G48" s="15" t="s">
        <v>780</v>
      </c>
      <c r="H48" s="15"/>
      <c r="I48" s="15" t="s">
        <v>713</v>
      </c>
      <c r="J48" s="15"/>
      <c r="K48" s="15"/>
      <c r="L48" s="15">
        <v>4</v>
      </c>
      <c r="M48" s="15"/>
      <c r="N48" s="15"/>
      <c r="O48" s="322" t="str">
        <f t="shared" si="1"/>
        <v>H423100000</v>
      </c>
    </row>
    <row r="49" spans="2:16">
      <c r="B49" s="15" t="s">
        <v>782</v>
      </c>
      <c r="C49" s="18" t="s">
        <v>783</v>
      </c>
      <c r="D49" s="15">
        <v>1</v>
      </c>
      <c r="E49" s="15" t="s">
        <v>784</v>
      </c>
      <c r="F49" s="15" t="s">
        <v>784</v>
      </c>
      <c r="G49" s="15" t="s">
        <v>785</v>
      </c>
      <c r="H49" s="15"/>
      <c r="I49" s="15" t="s">
        <v>713</v>
      </c>
      <c r="J49" s="15"/>
      <c r="K49" s="15"/>
      <c r="L49" s="15">
        <v>4</v>
      </c>
      <c r="M49" s="15"/>
      <c r="N49" s="323">
        <v>1</v>
      </c>
      <c r="O49" s="322" t="str">
        <f t="shared" si="1"/>
        <v>C123100001</v>
      </c>
    </row>
    <row r="50" spans="2:16">
      <c r="B50" s="15" t="s">
        <v>782</v>
      </c>
      <c r="C50" s="18" t="s">
        <v>783</v>
      </c>
      <c r="D50" s="15">
        <v>1</v>
      </c>
      <c r="E50" s="15" t="s">
        <v>786</v>
      </c>
      <c r="F50" s="15" t="s">
        <v>786</v>
      </c>
      <c r="G50" s="15" t="s">
        <v>787</v>
      </c>
      <c r="H50" s="15"/>
      <c r="I50" s="15" t="s">
        <v>713</v>
      </c>
      <c r="J50" s="15"/>
      <c r="K50" s="15"/>
      <c r="L50" s="15">
        <v>4</v>
      </c>
      <c r="M50" s="15"/>
      <c r="N50" s="323">
        <v>1</v>
      </c>
      <c r="O50" s="322" t="str">
        <f t="shared" si="1"/>
        <v>C223100001</v>
      </c>
    </row>
    <row r="51" spans="2:16">
      <c r="B51" s="15" t="s">
        <v>782</v>
      </c>
      <c r="C51" s="18" t="s">
        <v>783</v>
      </c>
      <c r="D51" s="15">
        <v>1</v>
      </c>
      <c r="E51" s="15" t="s">
        <v>788</v>
      </c>
      <c r="F51" s="15" t="s">
        <v>788</v>
      </c>
      <c r="G51" s="15" t="s">
        <v>789</v>
      </c>
      <c r="H51" s="15"/>
      <c r="I51" s="15" t="s">
        <v>713</v>
      </c>
      <c r="J51" s="15"/>
      <c r="K51" s="15"/>
      <c r="L51" s="15">
        <v>4</v>
      </c>
      <c r="M51" s="15"/>
      <c r="N51" s="323">
        <v>1</v>
      </c>
      <c r="O51" s="322" t="str">
        <f t="shared" ref="O51:O53" si="2">G51&amp;"2310"&amp;J51&amp;RIGHT("0000"&amp;N51,L51)</f>
        <v>C323100001</v>
      </c>
    </row>
    <row r="52" spans="2:16">
      <c r="B52" s="15" t="s">
        <v>782</v>
      </c>
      <c r="C52" s="18" t="s">
        <v>790</v>
      </c>
      <c r="D52" s="18">
        <v>9</v>
      </c>
      <c r="E52" s="15" t="s">
        <v>784</v>
      </c>
      <c r="F52" s="15" t="s">
        <v>784</v>
      </c>
      <c r="G52" s="15" t="s">
        <v>785</v>
      </c>
      <c r="H52" s="15"/>
      <c r="I52" s="15" t="s">
        <v>713</v>
      </c>
      <c r="J52" s="15"/>
      <c r="K52" s="15"/>
      <c r="L52" s="15">
        <v>4</v>
      </c>
      <c r="M52" s="15"/>
      <c r="N52" s="15">
        <v>9000</v>
      </c>
      <c r="O52" s="322" t="str">
        <f t="shared" si="2"/>
        <v>C123109000</v>
      </c>
    </row>
    <row r="53" spans="2:16">
      <c r="B53" s="15" t="s">
        <v>782</v>
      </c>
      <c r="C53" s="18" t="s">
        <v>790</v>
      </c>
      <c r="D53" s="18">
        <v>9</v>
      </c>
      <c r="E53" s="15" t="s">
        <v>786</v>
      </c>
      <c r="F53" s="15" t="s">
        <v>786</v>
      </c>
      <c r="G53" s="15" t="s">
        <v>787</v>
      </c>
      <c r="H53" s="15"/>
      <c r="I53" s="15" t="s">
        <v>713</v>
      </c>
      <c r="J53" s="15"/>
      <c r="K53" s="15"/>
      <c r="L53" s="15">
        <v>4</v>
      </c>
      <c r="M53" s="15"/>
      <c r="N53" s="15">
        <v>9000</v>
      </c>
      <c r="O53" s="322" t="str">
        <f t="shared" si="2"/>
        <v>C223109000</v>
      </c>
    </row>
    <row r="54" spans="2:16">
      <c r="B54" s="15" t="s">
        <v>782</v>
      </c>
      <c r="C54" s="18" t="s">
        <v>790</v>
      </c>
      <c r="D54" s="18">
        <v>9</v>
      </c>
      <c r="E54" s="15" t="s">
        <v>788</v>
      </c>
      <c r="F54" s="15" t="s">
        <v>788</v>
      </c>
      <c r="G54" s="15" t="s">
        <v>789</v>
      </c>
      <c r="H54" s="15"/>
      <c r="I54" s="15" t="s">
        <v>713</v>
      </c>
      <c r="J54" s="15"/>
      <c r="K54" s="15"/>
      <c r="L54" s="15">
        <v>4</v>
      </c>
      <c r="M54" s="15"/>
      <c r="N54" s="15">
        <v>9000</v>
      </c>
      <c r="O54" s="322" t="str">
        <f t="shared" ref="O54" si="3">G54&amp;"2310"&amp;J54&amp;RIGHT("0000"&amp;N54,L54)</f>
        <v>C323109000</v>
      </c>
    </row>
    <row r="55" spans="2:16">
      <c r="B55" s="15" t="s">
        <v>791</v>
      </c>
      <c r="C55" s="18" t="s">
        <v>792</v>
      </c>
      <c r="D55" s="18">
        <v>1</v>
      </c>
      <c r="E55" s="15" t="s">
        <v>793</v>
      </c>
      <c r="F55" s="15" t="s">
        <v>793</v>
      </c>
      <c r="G55" s="15" t="s">
        <v>793</v>
      </c>
      <c r="H55" s="15"/>
      <c r="I55" s="15" t="s">
        <v>713</v>
      </c>
      <c r="J55" s="15"/>
      <c r="K55" s="15"/>
      <c r="L55" s="15">
        <v>4</v>
      </c>
      <c r="M55" s="15"/>
      <c r="N55" s="15"/>
      <c r="O55" s="322" t="str">
        <f t="shared" si="1"/>
        <v>SC23100000</v>
      </c>
    </row>
    <row r="56" spans="2:16">
      <c r="B56" s="355" t="s">
        <v>791</v>
      </c>
      <c r="C56" s="377" t="s">
        <v>792</v>
      </c>
      <c r="D56" s="377">
        <v>1</v>
      </c>
      <c r="E56" s="355" t="s">
        <v>794</v>
      </c>
      <c r="F56" s="355" t="s">
        <v>794</v>
      </c>
      <c r="G56" s="355" t="s">
        <v>794</v>
      </c>
      <c r="H56" s="355"/>
      <c r="I56" s="355" t="s">
        <v>713</v>
      </c>
      <c r="J56" s="355"/>
      <c r="K56" s="355"/>
      <c r="L56" s="355">
        <v>4</v>
      </c>
      <c r="M56" s="355"/>
      <c r="N56" s="355"/>
      <c r="O56" s="322" t="str">
        <f t="shared" ref="O56:O59" si="4">G56&amp;"2310"&amp;J56&amp;RIGHT("0000"&amp;N56,L56)</f>
        <v>SW23100000</v>
      </c>
    </row>
    <row r="57" spans="2:16">
      <c r="B57" s="15" t="s">
        <v>791</v>
      </c>
      <c r="C57" s="18" t="s">
        <v>795</v>
      </c>
      <c r="D57" s="18">
        <v>8</v>
      </c>
      <c r="E57" s="15" t="s">
        <v>793</v>
      </c>
      <c r="F57" s="15" t="s">
        <v>793</v>
      </c>
      <c r="G57" s="15" t="s">
        <v>793</v>
      </c>
      <c r="H57" s="15"/>
      <c r="I57" s="15" t="s">
        <v>713</v>
      </c>
      <c r="J57" s="15"/>
      <c r="K57" s="15"/>
      <c r="L57" s="15">
        <v>4</v>
      </c>
      <c r="M57" s="15"/>
      <c r="N57" s="15">
        <v>8000</v>
      </c>
      <c r="O57" s="322" t="str">
        <f>G57&amp;"2310"&amp;J57&amp;RIGHT("0000"&amp;N57,L57)</f>
        <v>SC23108000</v>
      </c>
    </row>
    <row r="58" spans="2:16">
      <c r="B58" s="355" t="s">
        <v>791</v>
      </c>
      <c r="C58" s="377" t="s">
        <v>795</v>
      </c>
      <c r="D58" s="377">
        <v>8</v>
      </c>
      <c r="E58" s="355" t="s">
        <v>794</v>
      </c>
      <c r="F58" s="355" t="s">
        <v>794</v>
      </c>
      <c r="G58" s="355" t="s">
        <v>794</v>
      </c>
      <c r="H58" s="355"/>
      <c r="I58" s="355" t="s">
        <v>713</v>
      </c>
      <c r="J58" s="355"/>
      <c r="K58" s="355"/>
      <c r="L58" s="355">
        <v>4</v>
      </c>
      <c r="M58" s="355"/>
      <c r="N58" s="355">
        <v>8000</v>
      </c>
      <c r="O58" s="322" t="str">
        <f t="shared" ref="O58" si="5">G58&amp;"2310"&amp;J58&amp;RIGHT("0000"&amp;N58,L58)</f>
        <v>SW23108000</v>
      </c>
    </row>
    <row r="59" spans="2:16">
      <c r="B59" s="15" t="s">
        <v>791</v>
      </c>
      <c r="C59" s="18" t="s">
        <v>796</v>
      </c>
      <c r="D59" s="18">
        <v>9</v>
      </c>
      <c r="E59" s="15" t="s">
        <v>793</v>
      </c>
      <c r="F59" s="15" t="s">
        <v>793</v>
      </c>
      <c r="G59" s="15" t="s">
        <v>793</v>
      </c>
      <c r="H59" s="15"/>
      <c r="I59" s="15" t="s">
        <v>713</v>
      </c>
      <c r="J59" s="15"/>
      <c r="K59" s="15"/>
      <c r="L59" s="15">
        <v>4</v>
      </c>
      <c r="M59" s="15"/>
      <c r="N59" s="15">
        <v>9000</v>
      </c>
      <c r="O59" s="322" t="str">
        <f t="shared" si="4"/>
        <v>SC23109000</v>
      </c>
    </row>
    <row r="60" spans="2:16">
      <c r="B60" s="355" t="s">
        <v>791</v>
      </c>
      <c r="C60" s="377" t="s">
        <v>796</v>
      </c>
      <c r="D60" s="377">
        <v>9</v>
      </c>
      <c r="E60" s="355" t="s">
        <v>794</v>
      </c>
      <c r="F60" s="355" t="s">
        <v>794</v>
      </c>
      <c r="G60" s="355" t="s">
        <v>794</v>
      </c>
      <c r="H60" s="355"/>
      <c r="I60" s="355" t="s">
        <v>713</v>
      </c>
      <c r="J60" s="355"/>
      <c r="K60" s="355"/>
      <c r="L60" s="355">
        <v>4</v>
      </c>
      <c r="M60" s="355"/>
      <c r="N60" s="355">
        <v>9000</v>
      </c>
      <c r="O60" s="322" t="str">
        <f t="shared" ref="O60:O80" si="6">G60&amp;"2310"&amp;J60&amp;RIGHT("0000"&amp;N60,L60)</f>
        <v>SW23109000</v>
      </c>
    </row>
    <row r="61" spans="2:16" s="354" customFormat="1">
      <c r="B61" s="351" t="s">
        <v>797</v>
      </c>
      <c r="C61" s="352" t="s">
        <v>798</v>
      </c>
      <c r="D61" s="352">
        <v>1</v>
      </c>
      <c r="E61" s="331" t="s">
        <v>799</v>
      </c>
      <c r="F61" s="331" t="s">
        <v>799</v>
      </c>
      <c r="G61" s="331" t="s">
        <v>799</v>
      </c>
      <c r="H61" s="351"/>
      <c r="I61" s="351" t="s">
        <v>713</v>
      </c>
      <c r="J61" s="351"/>
      <c r="K61" s="351"/>
      <c r="L61" s="351">
        <v>4</v>
      </c>
      <c r="M61" s="351"/>
      <c r="N61" s="351">
        <v>1</v>
      </c>
      <c r="O61" s="322" t="str">
        <f t="shared" si="6"/>
        <v>WD23100001</v>
      </c>
      <c r="P61" s="353"/>
    </row>
    <row r="62" spans="2:16">
      <c r="B62" s="15" t="s">
        <v>800</v>
      </c>
      <c r="C62" s="18" t="s">
        <v>801</v>
      </c>
      <c r="D62" s="18">
        <v>1</v>
      </c>
      <c r="E62" s="15" t="s">
        <v>802</v>
      </c>
      <c r="F62" s="15" t="s">
        <v>802</v>
      </c>
      <c r="G62" s="15" t="s">
        <v>785</v>
      </c>
      <c r="H62" s="15"/>
      <c r="I62" s="15" t="s">
        <v>713</v>
      </c>
      <c r="J62" s="15"/>
      <c r="K62" s="15"/>
      <c r="L62" s="15">
        <v>4</v>
      </c>
      <c r="M62" s="15"/>
      <c r="N62" s="15">
        <v>1</v>
      </c>
      <c r="O62" s="322" t="str">
        <f t="shared" si="6"/>
        <v>C123100001</v>
      </c>
    </row>
    <row r="63" spans="2:16">
      <c r="B63" s="15" t="s">
        <v>800</v>
      </c>
      <c r="C63" s="18" t="s">
        <v>801</v>
      </c>
      <c r="D63" s="18">
        <v>1</v>
      </c>
      <c r="E63" s="15" t="s">
        <v>803</v>
      </c>
      <c r="F63" s="15" t="s">
        <v>803</v>
      </c>
      <c r="G63" s="15" t="s">
        <v>804</v>
      </c>
      <c r="H63" s="15"/>
      <c r="I63" s="15" t="s">
        <v>713</v>
      </c>
      <c r="J63" s="15"/>
      <c r="K63" s="15"/>
      <c r="L63" s="15">
        <v>4</v>
      </c>
      <c r="M63" s="15"/>
      <c r="N63" s="15">
        <v>1</v>
      </c>
      <c r="O63" s="322" t="str">
        <f t="shared" si="6"/>
        <v>C223100001</v>
      </c>
    </row>
    <row r="64" spans="2:16">
      <c r="B64" s="15" t="s">
        <v>800</v>
      </c>
      <c r="C64" s="18" t="s">
        <v>801</v>
      </c>
      <c r="D64" s="18">
        <v>1</v>
      </c>
      <c r="E64" s="15" t="s">
        <v>805</v>
      </c>
      <c r="F64" s="15" t="s">
        <v>805</v>
      </c>
      <c r="G64" s="15" t="s">
        <v>806</v>
      </c>
      <c r="H64" s="15"/>
      <c r="I64" s="15" t="s">
        <v>713</v>
      </c>
      <c r="J64" s="15"/>
      <c r="K64" s="15"/>
      <c r="L64" s="15">
        <v>4</v>
      </c>
      <c r="M64" s="15"/>
      <c r="N64" s="15">
        <v>1</v>
      </c>
      <c r="O64" s="322" t="str">
        <f t="shared" si="6"/>
        <v>C323100001</v>
      </c>
    </row>
    <row r="65" spans="2:15">
      <c r="B65" s="15" t="s">
        <v>800</v>
      </c>
      <c r="C65" s="18" t="s">
        <v>801</v>
      </c>
      <c r="D65" s="18">
        <v>1</v>
      </c>
      <c r="E65" s="15" t="s">
        <v>807</v>
      </c>
      <c r="F65" s="15" t="s">
        <v>807</v>
      </c>
      <c r="G65" s="15" t="s">
        <v>808</v>
      </c>
      <c r="H65" s="15"/>
      <c r="I65" s="15" t="s">
        <v>713</v>
      </c>
      <c r="J65" s="15"/>
      <c r="K65" s="15"/>
      <c r="L65" s="15">
        <v>4</v>
      </c>
      <c r="M65" s="15"/>
      <c r="N65" s="15">
        <v>1</v>
      </c>
      <c r="O65" s="322" t="str">
        <f t="shared" si="6"/>
        <v>V123100001</v>
      </c>
    </row>
    <row r="66" spans="2:15">
      <c r="B66" s="15" t="s">
        <v>800</v>
      </c>
      <c r="C66" s="18" t="s">
        <v>801</v>
      </c>
      <c r="D66" s="18">
        <v>1</v>
      </c>
      <c r="E66" s="15" t="s">
        <v>809</v>
      </c>
      <c r="F66" s="15" t="s">
        <v>809</v>
      </c>
      <c r="G66" s="15" t="s">
        <v>810</v>
      </c>
      <c r="H66" s="15"/>
      <c r="I66" s="15" t="s">
        <v>713</v>
      </c>
      <c r="J66" s="15"/>
      <c r="K66" s="15"/>
      <c r="L66" s="15">
        <v>4</v>
      </c>
      <c r="M66" s="15"/>
      <c r="N66" s="15">
        <v>1</v>
      </c>
      <c r="O66" s="322" t="str">
        <f t="shared" si="6"/>
        <v>V223100001</v>
      </c>
    </row>
    <row r="67" spans="2:15">
      <c r="B67" s="15" t="s">
        <v>800</v>
      </c>
      <c r="C67" s="18" t="s">
        <v>801</v>
      </c>
      <c r="D67" s="18">
        <v>1</v>
      </c>
      <c r="E67" s="15" t="s">
        <v>811</v>
      </c>
      <c r="F67" s="15" t="s">
        <v>811</v>
      </c>
      <c r="G67" s="15" t="s">
        <v>812</v>
      </c>
      <c r="H67" s="15"/>
      <c r="I67" s="15" t="s">
        <v>713</v>
      </c>
      <c r="J67" s="15"/>
      <c r="K67" s="15"/>
      <c r="L67" s="15">
        <v>4</v>
      </c>
      <c r="M67" s="15"/>
      <c r="N67" s="15">
        <v>1</v>
      </c>
      <c r="O67" s="322" t="str">
        <f t="shared" si="6"/>
        <v>V323100001</v>
      </c>
    </row>
    <row r="68" spans="2:15">
      <c r="B68" s="15" t="s">
        <v>800</v>
      </c>
      <c r="C68" s="18" t="s">
        <v>801</v>
      </c>
      <c r="D68" s="18">
        <v>1</v>
      </c>
      <c r="E68" s="15" t="s">
        <v>813</v>
      </c>
      <c r="F68" s="15" t="s">
        <v>813</v>
      </c>
      <c r="G68" s="15" t="s">
        <v>814</v>
      </c>
      <c r="H68" s="15"/>
      <c r="I68" s="15" t="s">
        <v>713</v>
      </c>
      <c r="J68" s="15"/>
      <c r="K68" s="15"/>
      <c r="L68" s="15">
        <v>4</v>
      </c>
      <c r="M68" s="15"/>
      <c r="N68" s="15">
        <v>1</v>
      </c>
      <c r="O68" s="322" t="str">
        <f t="shared" si="6"/>
        <v>V423100001</v>
      </c>
    </row>
    <row r="69" spans="2:15">
      <c r="B69" s="15" t="s">
        <v>800</v>
      </c>
      <c r="C69" s="18" t="s">
        <v>801</v>
      </c>
      <c r="D69" s="18">
        <v>1</v>
      </c>
      <c r="E69" s="15" t="s">
        <v>815</v>
      </c>
      <c r="F69" s="15" t="s">
        <v>815</v>
      </c>
      <c r="G69" s="15" t="s">
        <v>816</v>
      </c>
      <c r="H69" s="15"/>
      <c r="I69" s="15" t="s">
        <v>713</v>
      </c>
      <c r="J69" s="15"/>
      <c r="K69" s="15"/>
      <c r="L69" s="15">
        <v>4</v>
      </c>
      <c r="M69" s="15"/>
      <c r="N69" s="15">
        <v>1</v>
      </c>
      <c r="O69" s="322" t="str">
        <f t="shared" si="6"/>
        <v>V523100001</v>
      </c>
    </row>
    <row r="70" spans="2:15">
      <c r="B70" s="15" t="s">
        <v>800</v>
      </c>
      <c r="C70" s="18" t="s">
        <v>801</v>
      </c>
      <c r="D70" s="18">
        <v>1</v>
      </c>
      <c r="E70" s="15" t="s">
        <v>817</v>
      </c>
      <c r="F70" s="15" t="s">
        <v>817</v>
      </c>
      <c r="G70" s="15" t="s">
        <v>818</v>
      </c>
      <c r="H70" s="15"/>
      <c r="I70" s="15" t="s">
        <v>713</v>
      </c>
      <c r="J70" s="15"/>
      <c r="K70" s="15"/>
      <c r="L70" s="15">
        <v>4</v>
      </c>
      <c r="M70" s="15"/>
      <c r="N70" s="15">
        <v>1</v>
      </c>
      <c r="O70" s="322" t="str">
        <f t="shared" si="6"/>
        <v>V623100001</v>
      </c>
    </row>
    <row r="71" spans="2:15">
      <c r="B71" s="15" t="s">
        <v>800</v>
      </c>
      <c r="C71" s="18" t="s">
        <v>819</v>
      </c>
      <c r="D71" s="18">
        <v>9</v>
      </c>
      <c r="E71" s="15" t="s">
        <v>802</v>
      </c>
      <c r="F71" s="15" t="s">
        <v>802</v>
      </c>
      <c r="G71" s="15" t="s">
        <v>785</v>
      </c>
      <c r="H71" s="15"/>
      <c r="I71" s="15" t="s">
        <v>713</v>
      </c>
      <c r="J71" s="15"/>
      <c r="K71" s="15"/>
      <c r="L71" s="15">
        <v>4</v>
      </c>
      <c r="M71" s="15"/>
      <c r="N71" s="15">
        <v>9000</v>
      </c>
      <c r="O71" s="322" t="str">
        <f>G71&amp;"2310"&amp;J71&amp;RIGHT("0000"&amp;N71,L71)</f>
        <v>C123109000</v>
      </c>
    </row>
    <row r="72" spans="2:15">
      <c r="B72" s="15" t="s">
        <v>800</v>
      </c>
      <c r="C72" s="18" t="s">
        <v>819</v>
      </c>
      <c r="D72" s="18">
        <v>9</v>
      </c>
      <c r="E72" s="15" t="s">
        <v>803</v>
      </c>
      <c r="F72" s="15" t="s">
        <v>803</v>
      </c>
      <c r="G72" s="15" t="s">
        <v>804</v>
      </c>
      <c r="H72" s="15"/>
      <c r="I72" s="15" t="s">
        <v>713</v>
      </c>
      <c r="J72" s="15"/>
      <c r="K72" s="15"/>
      <c r="L72" s="15">
        <v>4</v>
      </c>
      <c r="M72" s="15"/>
      <c r="N72" s="15">
        <v>9000</v>
      </c>
      <c r="O72" s="322" t="str">
        <f t="shared" si="6"/>
        <v>C223109000</v>
      </c>
    </row>
    <row r="73" spans="2:15">
      <c r="B73" s="15" t="s">
        <v>800</v>
      </c>
      <c r="C73" s="18" t="s">
        <v>819</v>
      </c>
      <c r="D73" s="18">
        <v>9</v>
      </c>
      <c r="E73" s="15" t="s">
        <v>805</v>
      </c>
      <c r="F73" s="15" t="s">
        <v>805</v>
      </c>
      <c r="G73" s="15" t="s">
        <v>806</v>
      </c>
      <c r="H73" s="15"/>
      <c r="I73" s="15" t="s">
        <v>713</v>
      </c>
      <c r="J73" s="15"/>
      <c r="K73" s="15"/>
      <c r="L73" s="15">
        <v>4</v>
      </c>
      <c r="M73" s="15"/>
      <c r="N73" s="15">
        <v>9000</v>
      </c>
      <c r="O73" s="322" t="str">
        <f t="shared" si="6"/>
        <v>C323109000</v>
      </c>
    </row>
    <row r="74" spans="2:15">
      <c r="B74" s="15" t="s">
        <v>800</v>
      </c>
      <c r="C74" s="18" t="s">
        <v>819</v>
      </c>
      <c r="D74" s="18">
        <v>9</v>
      </c>
      <c r="E74" s="15" t="s">
        <v>807</v>
      </c>
      <c r="F74" s="15" t="s">
        <v>807</v>
      </c>
      <c r="G74" s="15" t="s">
        <v>808</v>
      </c>
      <c r="H74" s="15"/>
      <c r="I74" s="15" t="s">
        <v>713</v>
      </c>
      <c r="J74" s="15"/>
      <c r="K74" s="15"/>
      <c r="L74" s="15">
        <v>4</v>
      </c>
      <c r="M74" s="15"/>
      <c r="N74" s="15">
        <v>9000</v>
      </c>
      <c r="O74" s="322" t="str">
        <f t="shared" si="6"/>
        <v>V123109000</v>
      </c>
    </row>
    <row r="75" spans="2:15">
      <c r="B75" s="15" t="s">
        <v>800</v>
      </c>
      <c r="C75" s="18" t="s">
        <v>819</v>
      </c>
      <c r="D75" s="18">
        <v>9</v>
      </c>
      <c r="E75" s="15" t="s">
        <v>809</v>
      </c>
      <c r="F75" s="15" t="s">
        <v>809</v>
      </c>
      <c r="G75" s="15" t="s">
        <v>810</v>
      </c>
      <c r="H75" s="15"/>
      <c r="I75" s="15" t="s">
        <v>713</v>
      </c>
      <c r="J75" s="15"/>
      <c r="K75" s="15"/>
      <c r="L75" s="15">
        <v>4</v>
      </c>
      <c r="M75" s="15"/>
      <c r="N75" s="15">
        <v>9000</v>
      </c>
      <c r="O75" s="322" t="str">
        <f t="shared" si="6"/>
        <v>V223109000</v>
      </c>
    </row>
    <row r="76" spans="2:15">
      <c r="B76" s="15" t="s">
        <v>800</v>
      </c>
      <c r="C76" s="18" t="s">
        <v>819</v>
      </c>
      <c r="D76" s="18">
        <v>9</v>
      </c>
      <c r="E76" s="15" t="s">
        <v>811</v>
      </c>
      <c r="F76" s="15" t="s">
        <v>811</v>
      </c>
      <c r="G76" s="15" t="s">
        <v>812</v>
      </c>
      <c r="H76" s="15"/>
      <c r="I76" s="15" t="s">
        <v>713</v>
      </c>
      <c r="J76" s="15"/>
      <c r="K76" s="15"/>
      <c r="L76" s="15">
        <v>4</v>
      </c>
      <c r="M76" s="15"/>
      <c r="N76" s="15">
        <v>9000</v>
      </c>
      <c r="O76" s="322" t="str">
        <f t="shared" si="6"/>
        <v>V323109000</v>
      </c>
    </row>
    <row r="77" spans="2:15">
      <c r="B77" s="15" t="s">
        <v>800</v>
      </c>
      <c r="C77" s="18" t="s">
        <v>819</v>
      </c>
      <c r="D77" s="18">
        <v>9</v>
      </c>
      <c r="E77" s="15" t="s">
        <v>813</v>
      </c>
      <c r="F77" s="15" t="s">
        <v>813</v>
      </c>
      <c r="G77" s="15" t="s">
        <v>814</v>
      </c>
      <c r="H77" s="15"/>
      <c r="I77" s="15" t="s">
        <v>713</v>
      </c>
      <c r="J77" s="15"/>
      <c r="K77" s="15"/>
      <c r="L77" s="15">
        <v>4</v>
      </c>
      <c r="M77" s="15"/>
      <c r="N77" s="15">
        <v>9000</v>
      </c>
      <c r="O77" s="322" t="str">
        <f t="shared" si="6"/>
        <v>V423109000</v>
      </c>
    </row>
    <row r="78" spans="2:15">
      <c r="B78" s="15" t="s">
        <v>800</v>
      </c>
      <c r="C78" s="18" t="s">
        <v>819</v>
      </c>
      <c r="D78" s="18">
        <v>9</v>
      </c>
      <c r="E78" s="15" t="s">
        <v>815</v>
      </c>
      <c r="F78" s="15" t="s">
        <v>815</v>
      </c>
      <c r="G78" s="15" t="s">
        <v>816</v>
      </c>
      <c r="H78" s="15"/>
      <c r="I78" s="15" t="s">
        <v>713</v>
      </c>
      <c r="J78" s="15"/>
      <c r="K78" s="15"/>
      <c r="L78" s="15">
        <v>4</v>
      </c>
      <c r="M78" s="15"/>
      <c r="N78" s="15">
        <v>9000</v>
      </c>
      <c r="O78" s="322" t="str">
        <f t="shared" si="6"/>
        <v>V523109000</v>
      </c>
    </row>
    <row r="79" spans="2:15">
      <c r="B79" s="15" t="s">
        <v>800</v>
      </c>
      <c r="C79" s="18" t="s">
        <v>819</v>
      </c>
      <c r="D79" s="18">
        <v>9</v>
      </c>
      <c r="E79" s="15" t="s">
        <v>817</v>
      </c>
      <c r="F79" s="15" t="s">
        <v>817</v>
      </c>
      <c r="G79" s="15" t="s">
        <v>818</v>
      </c>
      <c r="H79" s="15"/>
      <c r="I79" s="15" t="s">
        <v>713</v>
      </c>
      <c r="J79" s="15"/>
      <c r="K79" s="15"/>
      <c r="L79" s="15">
        <v>4</v>
      </c>
      <c r="M79" s="15"/>
      <c r="N79" s="15">
        <v>9000</v>
      </c>
      <c r="O79" s="322" t="str">
        <f t="shared" si="6"/>
        <v>V623109000</v>
      </c>
    </row>
    <row r="80" spans="2:15">
      <c r="B80" s="15" t="s">
        <v>820</v>
      </c>
      <c r="C80" s="18" t="s">
        <v>821</v>
      </c>
      <c r="D80" s="18">
        <v>1</v>
      </c>
      <c r="E80" s="331" t="s">
        <v>822</v>
      </c>
      <c r="F80" s="331" t="s">
        <v>822</v>
      </c>
      <c r="G80" s="331" t="s">
        <v>822</v>
      </c>
      <c r="H80" s="15"/>
      <c r="I80" s="15" t="s">
        <v>713</v>
      </c>
      <c r="J80" s="15"/>
      <c r="K80" s="15"/>
      <c r="L80" s="15">
        <v>4</v>
      </c>
      <c r="M80" s="15"/>
      <c r="N80" s="15">
        <v>1</v>
      </c>
      <c r="O80" s="322" t="str">
        <f t="shared" si="6"/>
        <v>PK23100001</v>
      </c>
    </row>
    <row r="81" spans="2:17">
      <c r="B81" s="15" t="s">
        <v>823</v>
      </c>
      <c r="C81" s="18" t="s">
        <v>824</v>
      </c>
      <c r="D81" s="18">
        <v>1</v>
      </c>
      <c r="E81" s="331" t="s">
        <v>825</v>
      </c>
      <c r="F81" s="331" t="s">
        <v>825</v>
      </c>
      <c r="G81" s="331" t="s">
        <v>825</v>
      </c>
      <c r="H81" s="15"/>
      <c r="I81" s="15" t="s">
        <v>713</v>
      </c>
      <c r="J81" s="15"/>
      <c r="K81" s="15"/>
      <c r="L81" s="15">
        <v>4</v>
      </c>
      <c r="M81" s="15"/>
      <c r="N81" s="15">
        <v>1</v>
      </c>
      <c r="O81" s="322" t="str">
        <f t="shared" si="1"/>
        <v>GK23100001</v>
      </c>
    </row>
    <row r="82" spans="2:17">
      <c r="B82" s="621" t="s">
        <v>826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3"/>
    </row>
    <row r="83" spans="2:17">
      <c r="B83" s="15" t="s">
        <v>827</v>
      </c>
      <c r="C83" s="18" t="s">
        <v>828</v>
      </c>
      <c r="D83" s="18">
        <v>1</v>
      </c>
      <c r="E83" s="15" t="s">
        <v>758</v>
      </c>
      <c r="F83" s="15" t="s">
        <v>758</v>
      </c>
      <c r="G83" s="15" t="s">
        <v>829</v>
      </c>
      <c r="H83" s="15"/>
      <c r="I83" s="15" t="s">
        <v>713</v>
      </c>
      <c r="J83" s="15" t="s">
        <v>759</v>
      </c>
      <c r="K83" s="15"/>
      <c r="L83" s="15">
        <v>4</v>
      </c>
      <c r="M83" s="15"/>
      <c r="N83" s="15">
        <v>1</v>
      </c>
      <c r="O83" s="322" t="str">
        <f t="shared" si="1"/>
        <v>W2310P10001</v>
      </c>
    </row>
    <row r="84" spans="2:17">
      <c r="B84" s="15" t="s">
        <v>827</v>
      </c>
      <c r="C84" s="18" t="s">
        <v>828</v>
      </c>
      <c r="D84" s="18">
        <v>1</v>
      </c>
      <c r="E84" s="15" t="s">
        <v>760</v>
      </c>
      <c r="F84" s="15" t="s">
        <v>760</v>
      </c>
      <c r="G84" s="15" t="s">
        <v>829</v>
      </c>
      <c r="H84" s="15"/>
      <c r="I84" s="15" t="s">
        <v>713</v>
      </c>
      <c r="J84" s="15" t="s">
        <v>761</v>
      </c>
      <c r="K84" s="15"/>
      <c r="L84" s="15">
        <v>4</v>
      </c>
      <c r="M84" s="15"/>
      <c r="N84" s="15">
        <v>1</v>
      </c>
      <c r="O84" s="322" t="str">
        <f t="shared" si="1"/>
        <v>W2310P20001</v>
      </c>
    </row>
    <row r="85" spans="2:17">
      <c r="B85" s="15" t="s">
        <v>827</v>
      </c>
      <c r="C85" s="18" t="s">
        <v>828</v>
      </c>
      <c r="D85" s="18">
        <v>1</v>
      </c>
      <c r="E85" s="15" t="s">
        <v>762</v>
      </c>
      <c r="F85" s="15" t="s">
        <v>762</v>
      </c>
      <c r="G85" s="15" t="s">
        <v>829</v>
      </c>
      <c r="H85" s="15"/>
      <c r="I85" s="15" t="s">
        <v>713</v>
      </c>
      <c r="J85" s="15" t="s">
        <v>763</v>
      </c>
      <c r="K85" s="15"/>
      <c r="L85" s="15">
        <v>4</v>
      </c>
      <c r="M85" s="15"/>
      <c r="N85" s="15">
        <v>1</v>
      </c>
      <c r="O85" s="322" t="str">
        <f t="shared" si="1"/>
        <v>W2310P30001</v>
      </c>
    </row>
    <row r="86" spans="2:17">
      <c r="B86" s="15" t="s">
        <v>827</v>
      </c>
      <c r="C86" s="18" t="s">
        <v>828</v>
      </c>
      <c r="D86" s="18">
        <v>1</v>
      </c>
      <c r="E86" s="15" t="s">
        <v>764</v>
      </c>
      <c r="F86" s="15" t="s">
        <v>764</v>
      </c>
      <c r="G86" s="15" t="s">
        <v>829</v>
      </c>
      <c r="H86" s="15"/>
      <c r="I86" s="15" t="s">
        <v>713</v>
      </c>
      <c r="J86" s="15" t="s">
        <v>765</v>
      </c>
      <c r="K86" s="15"/>
      <c r="L86" s="15">
        <v>4</v>
      </c>
      <c r="M86" s="15"/>
      <c r="N86" s="15">
        <v>1</v>
      </c>
      <c r="O86" s="322" t="str">
        <f t="shared" si="1"/>
        <v>W2310P50001</v>
      </c>
    </row>
    <row r="87" spans="2:17">
      <c r="B87" s="15" t="s">
        <v>827</v>
      </c>
      <c r="C87" s="18" t="s">
        <v>828</v>
      </c>
      <c r="D87" s="18">
        <v>1</v>
      </c>
      <c r="E87" s="15" t="s">
        <v>766</v>
      </c>
      <c r="F87" s="15" t="s">
        <v>766</v>
      </c>
      <c r="G87" s="15" t="s">
        <v>829</v>
      </c>
      <c r="H87" s="15"/>
      <c r="I87" s="15" t="s">
        <v>713</v>
      </c>
      <c r="J87" s="15" t="s">
        <v>767</v>
      </c>
      <c r="K87" s="15"/>
      <c r="L87" s="15">
        <v>4</v>
      </c>
      <c r="M87" s="15"/>
      <c r="N87" s="15">
        <v>1</v>
      </c>
      <c r="O87" s="322" t="str">
        <f t="shared" si="1"/>
        <v>W2310P60001</v>
      </c>
    </row>
    <row r="88" spans="2:17">
      <c r="B88" s="15" t="s">
        <v>827</v>
      </c>
      <c r="C88" s="18" t="s">
        <v>828</v>
      </c>
      <c r="D88" s="18">
        <v>1</v>
      </c>
      <c r="E88" s="15" t="s">
        <v>768</v>
      </c>
      <c r="F88" s="15" t="s">
        <v>768</v>
      </c>
      <c r="G88" s="15" t="s">
        <v>829</v>
      </c>
      <c r="H88" s="15"/>
      <c r="I88" s="15" t="s">
        <v>713</v>
      </c>
      <c r="J88" s="15" t="s">
        <v>769</v>
      </c>
      <c r="K88" s="15"/>
      <c r="L88" s="15">
        <v>4</v>
      </c>
      <c r="M88" s="15"/>
      <c r="N88" s="15">
        <v>1</v>
      </c>
      <c r="O88" s="322" t="str">
        <f t="shared" si="1"/>
        <v>W2310P70001</v>
      </c>
      <c r="P88" s="322" t="s">
        <v>830</v>
      </c>
      <c r="Q88" s="322" t="s">
        <v>831</v>
      </c>
    </row>
    <row r="89" spans="2:17">
      <c r="B89" s="15" t="s">
        <v>827</v>
      </c>
      <c r="C89" s="18" t="s">
        <v>828</v>
      </c>
      <c r="D89" s="18">
        <v>2</v>
      </c>
      <c r="E89" s="15" t="s">
        <v>758</v>
      </c>
      <c r="F89" s="15" t="s">
        <v>758</v>
      </c>
      <c r="G89" s="15" t="s">
        <v>829</v>
      </c>
      <c r="H89" s="15"/>
      <c r="I89" s="15" t="s">
        <v>713</v>
      </c>
      <c r="J89" s="15" t="s">
        <v>759</v>
      </c>
      <c r="K89" s="15"/>
      <c r="L89" s="15">
        <v>4</v>
      </c>
      <c r="M89" s="15"/>
      <c r="N89" s="15">
        <v>2000</v>
      </c>
      <c r="O89" s="322" t="str">
        <f t="shared" si="1"/>
        <v>W2310P12000</v>
      </c>
    </row>
    <row r="90" spans="2:17">
      <c r="B90" s="15" t="s">
        <v>827</v>
      </c>
      <c r="C90" s="18" t="s">
        <v>828</v>
      </c>
      <c r="D90" s="18">
        <v>2</v>
      </c>
      <c r="E90" s="15" t="s">
        <v>760</v>
      </c>
      <c r="F90" s="15" t="s">
        <v>760</v>
      </c>
      <c r="G90" s="15" t="s">
        <v>829</v>
      </c>
      <c r="H90" s="15"/>
      <c r="I90" s="15" t="s">
        <v>713</v>
      </c>
      <c r="J90" s="15" t="s">
        <v>761</v>
      </c>
      <c r="K90" s="15"/>
      <c r="L90" s="15">
        <v>4</v>
      </c>
      <c r="M90" s="15"/>
      <c r="N90" s="15">
        <v>2000</v>
      </c>
      <c r="O90" s="322" t="str">
        <f t="shared" si="1"/>
        <v>W2310P22000</v>
      </c>
    </row>
    <row r="91" spans="2:17">
      <c r="B91" s="15" t="s">
        <v>827</v>
      </c>
      <c r="C91" s="18" t="s">
        <v>828</v>
      </c>
      <c r="D91" s="18">
        <v>2</v>
      </c>
      <c r="E91" s="15" t="s">
        <v>762</v>
      </c>
      <c r="F91" s="15" t="s">
        <v>762</v>
      </c>
      <c r="G91" s="15" t="s">
        <v>829</v>
      </c>
      <c r="H91" s="15"/>
      <c r="I91" s="15" t="s">
        <v>713</v>
      </c>
      <c r="J91" s="15" t="s">
        <v>763</v>
      </c>
      <c r="K91" s="15"/>
      <c r="L91" s="15">
        <v>4</v>
      </c>
      <c r="M91" s="15"/>
      <c r="N91" s="15">
        <v>2000</v>
      </c>
      <c r="O91" s="322" t="str">
        <f t="shared" si="1"/>
        <v>W2310P32000</v>
      </c>
    </row>
    <row r="92" spans="2:17">
      <c r="B92" s="15" t="s">
        <v>827</v>
      </c>
      <c r="C92" s="18" t="s">
        <v>828</v>
      </c>
      <c r="D92" s="18">
        <v>2</v>
      </c>
      <c r="E92" s="15" t="s">
        <v>764</v>
      </c>
      <c r="F92" s="15" t="s">
        <v>764</v>
      </c>
      <c r="G92" s="15" t="s">
        <v>829</v>
      </c>
      <c r="H92" s="15"/>
      <c r="I92" s="15" t="s">
        <v>713</v>
      </c>
      <c r="J92" s="15" t="s">
        <v>765</v>
      </c>
      <c r="K92" s="15"/>
      <c r="L92" s="15">
        <v>4</v>
      </c>
      <c r="M92" s="15"/>
      <c r="N92" s="15">
        <v>2000</v>
      </c>
      <c r="O92" s="322" t="str">
        <f t="shared" si="1"/>
        <v>W2310P52000</v>
      </c>
    </row>
    <row r="93" spans="2:17">
      <c r="B93" s="15" t="s">
        <v>827</v>
      </c>
      <c r="C93" s="18" t="s">
        <v>828</v>
      </c>
      <c r="D93" s="18">
        <v>2</v>
      </c>
      <c r="E93" s="15" t="s">
        <v>766</v>
      </c>
      <c r="F93" s="15" t="s">
        <v>766</v>
      </c>
      <c r="G93" s="15" t="s">
        <v>829</v>
      </c>
      <c r="H93" s="15"/>
      <c r="I93" s="15" t="s">
        <v>713</v>
      </c>
      <c r="J93" s="15" t="s">
        <v>767</v>
      </c>
      <c r="K93" s="15"/>
      <c r="L93" s="15">
        <v>4</v>
      </c>
      <c r="M93" s="15"/>
      <c r="N93" s="15">
        <v>2000</v>
      </c>
      <c r="O93" s="322" t="str">
        <f t="shared" si="1"/>
        <v>W2310P62000</v>
      </c>
    </row>
    <row r="94" spans="2:17">
      <c r="B94" s="15" t="s">
        <v>827</v>
      </c>
      <c r="C94" s="18" t="s">
        <v>828</v>
      </c>
      <c r="D94" s="18">
        <v>2</v>
      </c>
      <c r="E94" s="15" t="s">
        <v>768</v>
      </c>
      <c r="F94" s="15" t="s">
        <v>768</v>
      </c>
      <c r="G94" s="15" t="s">
        <v>829</v>
      </c>
      <c r="H94" s="15"/>
      <c r="I94" s="15" t="s">
        <v>713</v>
      </c>
      <c r="J94" s="15" t="s">
        <v>769</v>
      </c>
      <c r="K94" s="15"/>
      <c r="L94" s="15">
        <v>4</v>
      </c>
      <c r="M94" s="15"/>
      <c r="N94" s="15">
        <v>2000</v>
      </c>
      <c r="O94" s="322" t="str">
        <f t="shared" si="1"/>
        <v>W2310P72000</v>
      </c>
    </row>
    <row r="95" spans="2:17">
      <c r="B95" s="15" t="s">
        <v>827</v>
      </c>
      <c r="C95" s="18" t="s">
        <v>828</v>
      </c>
      <c r="D95" s="18">
        <v>3</v>
      </c>
      <c r="E95" s="15" t="s">
        <v>758</v>
      </c>
      <c r="F95" s="15" t="s">
        <v>758</v>
      </c>
      <c r="G95" s="15" t="s">
        <v>829</v>
      </c>
      <c r="H95" s="15"/>
      <c r="I95" s="15" t="s">
        <v>713</v>
      </c>
      <c r="J95" s="15" t="s">
        <v>759</v>
      </c>
      <c r="K95" s="15"/>
      <c r="L95" s="15">
        <v>4</v>
      </c>
      <c r="M95" s="15"/>
      <c r="N95" s="15">
        <v>3000</v>
      </c>
      <c r="O95" s="322" t="str">
        <f t="shared" ref="O95:O100" si="7">G95&amp;"2310"&amp;J95&amp;RIGHT("0000"&amp;N95,L95)</f>
        <v>W2310P13000</v>
      </c>
    </row>
    <row r="96" spans="2:17">
      <c r="B96" s="15" t="s">
        <v>827</v>
      </c>
      <c r="C96" s="18" t="s">
        <v>828</v>
      </c>
      <c r="D96" s="18">
        <v>3</v>
      </c>
      <c r="E96" s="15" t="s">
        <v>760</v>
      </c>
      <c r="F96" s="15" t="s">
        <v>760</v>
      </c>
      <c r="G96" s="15" t="s">
        <v>829</v>
      </c>
      <c r="H96" s="15"/>
      <c r="I96" s="15" t="s">
        <v>713</v>
      </c>
      <c r="J96" s="15" t="s">
        <v>761</v>
      </c>
      <c r="K96" s="15"/>
      <c r="L96" s="15">
        <v>4</v>
      </c>
      <c r="M96" s="15"/>
      <c r="N96" s="15">
        <v>3000</v>
      </c>
      <c r="O96" s="322" t="str">
        <f t="shared" si="7"/>
        <v>W2310P23000</v>
      </c>
    </row>
    <row r="97" spans="2:15">
      <c r="B97" s="15" t="s">
        <v>827</v>
      </c>
      <c r="C97" s="18" t="s">
        <v>828</v>
      </c>
      <c r="D97" s="18">
        <v>3</v>
      </c>
      <c r="E97" s="15" t="s">
        <v>762</v>
      </c>
      <c r="F97" s="15" t="s">
        <v>762</v>
      </c>
      <c r="G97" s="15" t="s">
        <v>829</v>
      </c>
      <c r="H97" s="15"/>
      <c r="I97" s="15" t="s">
        <v>713</v>
      </c>
      <c r="J97" s="15" t="s">
        <v>763</v>
      </c>
      <c r="K97" s="15"/>
      <c r="L97" s="15">
        <v>4</v>
      </c>
      <c r="M97" s="15"/>
      <c r="N97" s="15">
        <v>3000</v>
      </c>
      <c r="O97" s="322" t="str">
        <f t="shared" si="7"/>
        <v>W2310P33000</v>
      </c>
    </row>
    <row r="98" spans="2:15">
      <c r="B98" s="15" t="s">
        <v>827</v>
      </c>
      <c r="C98" s="18" t="s">
        <v>828</v>
      </c>
      <c r="D98" s="18">
        <v>3</v>
      </c>
      <c r="E98" s="15" t="s">
        <v>764</v>
      </c>
      <c r="F98" s="15" t="s">
        <v>764</v>
      </c>
      <c r="G98" s="15" t="s">
        <v>829</v>
      </c>
      <c r="H98" s="15"/>
      <c r="I98" s="15" t="s">
        <v>713</v>
      </c>
      <c r="J98" s="15" t="s">
        <v>765</v>
      </c>
      <c r="K98" s="15"/>
      <c r="L98" s="15">
        <v>4</v>
      </c>
      <c r="M98" s="15"/>
      <c r="N98" s="15">
        <v>3000</v>
      </c>
      <c r="O98" s="322" t="str">
        <f t="shared" si="7"/>
        <v>W2310P53000</v>
      </c>
    </row>
    <row r="99" spans="2:15">
      <c r="B99" s="15" t="s">
        <v>827</v>
      </c>
      <c r="C99" s="18" t="s">
        <v>828</v>
      </c>
      <c r="D99" s="18">
        <v>3</v>
      </c>
      <c r="E99" s="15" t="s">
        <v>766</v>
      </c>
      <c r="F99" s="15" t="s">
        <v>766</v>
      </c>
      <c r="G99" s="15" t="s">
        <v>829</v>
      </c>
      <c r="H99" s="15"/>
      <c r="I99" s="15" t="s">
        <v>713</v>
      </c>
      <c r="J99" s="15" t="s">
        <v>767</v>
      </c>
      <c r="K99" s="15"/>
      <c r="L99" s="15">
        <v>4</v>
      </c>
      <c r="M99" s="15"/>
      <c r="N99" s="15">
        <v>3000</v>
      </c>
      <c r="O99" s="322" t="str">
        <f t="shared" si="7"/>
        <v>W2310P63000</v>
      </c>
    </row>
    <row r="100" spans="2:15">
      <c r="B100" s="15" t="s">
        <v>827</v>
      </c>
      <c r="C100" s="18" t="s">
        <v>828</v>
      </c>
      <c r="D100" s="18">
        <v>3</v>
      </c>
      <c r="E100" s="15" t="s">
        <v>768</v>
      </c>
      <c r="F100" s="15" t="s">
        <v>768</v>
      </c>
      <c r="G100" s="15" t="s">
        <v>829</v>
      </c>
      <c r="H100" s="15"/>
      <c r="I100" s="15" t="s">
        <v>713</v>
      </c>
      <c r="J100" s="15" t="s">
        <v>769</v>
      </c>
      <c r="K100" s="15"/>
      <c r="L100" s="15">
        <v>4</v>
      </c>
      <c r="M100" s="15"/>
      <c r="N100" s="15">
        <v>3000</v>
      </c>
      <c r="O100" s="322" t="str">
        <f t="shared" si="7"/>
        <v>W2310P73000</v>
      </c>
    </row>
    <row r="101" spans="2:15">
      <c r="B101" s="380" t="s">
        <v>827</v>
      </c>
      <c r="C101" s="381" t="s">
        <v>828</v>
      </c>
      <c r="D101" s="381">
        <v>2</v>
      </c>
      <c r="E101" s="380" t="s">
        <v>758</v>
      </c>
      <c r="F101" s="380" t="s">
        <v>758</v>
      </c>
      <c r="G101" s="380" t="s">
        <v>829</v>
      </c>
      <c r="H101" s="380"/>
      <c r="I101" s="380" t="s">
        <v>713</v>
      </c>
      <c r="J101" s="380" t="s">
        <v>759</v>
      </c>
      <c r="K101" s="380"/>
      <c r="L101" s="380">
        <v>4</v>
      </c>
      <c r="M101" s="380"/>
      <c r="N101" s="380"/>
      <c r="O101" s="322" t="str">
        <f>G101&amp;"2310"&amp;J101&amp;"0001"</f>
        <v>W2310P10001</v>
      </c>
    </row>
    <row r="102" spans="2:15">
      <c r="B102" s="380" t="s">
        <v>827</v>
      </c>
      <c r="C102" s="381" t="s">
        <v>828</v>
      </c>
      <c r="D102" s="381">
        <v>0</v>
      </c>
      <c r="E102" s="380" t="s">
        <v>760</v>
      </c>
      <c r="F102" s="380" t="s">
        <v>760</v>
      </c>
      <c r="G102" s="380" t="s">
        <v>829</v>
      </c>
      <c r="H102" s="380"/>
      <c r="I102" s="380" t="s">
        <v>713</v>
      </c>
      <c r="J102" s="380" t="s">
        <v>761</v>
      </c>
      <c r="K102" s="380"/>
      <c r="L102" s="380">
        <v>4</v>
      </c>
      <c r="M102" s="380"/>
      <c r="N102" s="380"/>
      <c r="O102" s="322" t="str">
        <f t="shared" ref="O102:O106" si="8">G102&amp;"2310"&amp;J102&amp;"0001"</f>
        <v>W2310P20001</v>
      </c>
    </row>
    <row r="103" spans="2:15">
      <c r="B103" s="380" t="s">
        <v>827</v>
      </c>
      <c r="C103" s="381" t="s">
        <v>828</v>
      </c>
      <c r="D103" s="381">
        <v>0</v>
      </c>
      <c r="E103" s="380" t="s">
        <v>762</v>
      </c>
      <c r="F103" s="380" t="s">
        <v>762</v>
      </c>
      <c r="G103" s="380" t="s">
        <v>829</v>
      </c>
      <c r="H103" s="380"/>
      <c r="I103" s="380" t="s">
        <v>713</v>
      </c>
      <c r="J103" s="380" t="s">
        <v>763</v>
      </c>
      <c r="K103" s="380"/>
      <c r="L103" s="380">
        <v>4</v>
      </c>
      <c r="M103" s="380"/>
      <c r="N103" s="380"/>
      <c r="O103" s="322" t="str">
        <f t="shared" si="8"/>
        <v>W2310P30001</v>
      </c>
    </row>
    <row r="104" spans="2:15">
      <c r="B104" s="380" t="s">
        <v>827</v>
      </c>
      <c r="C104" s="381" t="s">
        <v>828</v>
      </c>
      <c r="D104" s="381">
        <v>0</v>
      </c>
      <c r="E104" s="380" t="s">
        <v>764</v>
      </c>
      <c r="F104" s="380" t="s">
        <v>764</v>
      </c>
      <c r="G104" s="380" t="s">
        <v>829</v>
      </c>
      <c r="H104" s="380"/>
      <c r="I104" s="380" t="s">
        <v>713</v>
      </c>
      <c r="J104" s="380" t="s">
        <v>765</v>
      </c>
      <c r="K104" s="380"/>
      <c r="L104" s="380">
        <v>4</v>
      </c>
      <c r="M104" s="380"/>
      <c r="N104" s="380"/>
      <c r="O104" s="322" t="str">
        <f t="shared" si="8"/>
        <v>W2310P50001</v>
      </c>
    </row>
    <row r="105" spans="2:15">
      <c r="B105" s="380" t="s">
        <v>827</v>
      </c>
      <c r="C105" s="381" t="s">
        <v>828</v>
      </c>
      <c r="D105" s="381">
        <v>0</v>
      </c>
      <c r="E105" s="380" t="s">
        <v>766</v>
      </c>
      <c r="F105" s="380" t="s">
        <v>766</v>
      </c>
      <c r="G105" s="380" t="s">
        <v>829</v>
      </c>
      <c r="H105" s="380"/>
      <c r="I105" s="380" t="s">
        <v>713</v>
      </c>
      <c r="J105" s="380" t="s">
        <v>767</v>
      </c>
      <c r="K105" s="380"/>
      <c r="L105" s="380">
        <v>4</v>
      </c>
      <c r="M105" s="380"/>
      <c r="N105" s="380"/>
      <c r="O105" s="322" t="str">
        <f t="shared" si="8"/>
        <v>W2310P60001</v>
      </c>
    </row>
    <row r="106" spans="2:15">
      <c r="B106" s="380" t="s">
        <v>827</v>
      </c>
      <c r="C106" s="381" t="s">
        <v>828</v>
      </c>
      <c r="D106" s="381">
        <v>0</v>
      </c>
      <c r="E106" s="380" t="s">
        <v>768</v>
      </c>
      <c r="F106" s="380" t="s">
        <v>768</v>
      </c>
      <c r="G106" s="380" t="s">
        <v>829</v>
      </c>
      <c r="H106" s="380"/>
      <c r="I106" s="380" t="s">
        <v>713</v>
      </c>
      <c r="J106" s="380" t="s">
        <v>769</v>
      </c>
      <c r="K106" s="380"/>
      <c r="L106" s="380">
        <v>4</v>
      </c>
      <c r="M106" s="380"/>
      <c r="N106" s="380"/>
      <c r="O106" s="322" t="str">
        <f t="shared" si="8"/>
        <v>W2310P70001</v>
      </c>
    </row>
    <row r="107" spans="2:15">
      <c r="B107" s="15" t="s">
        <v>832</v>
      </c>
      <c r="C107" s="18" t="s">
        <v>833</v>
      </c>
      <c r="D107" s="18">
        <v>0</v>
      </c>
      <c r="E107" s="15" t="s">
        <v>773</v>
      </c>
      <c r="F107" s="15" t="s">
        <v>773</v>
      </c>
      <c r="G107" s="15" t="s">
        <v>829</v>
      </c>
      <c r="H107" s="15"/>
      <c r="I107" s="15" t="s">
        <v>713</v>
      </c>
      <c r="J107" s="15" t="s">
        <v>774</v>
      </c>
      <c r="K107" s="15"/>
      <c r="L107" s="15">
        <v>4</v>
      </c>
      <c r="M107" s="15"/>
      <c r="N107" s="15"/>
      <c r="O107" s="322" t="str">
        <f t="shared" ref="O107:O112" si="9">G107&amp;"2310"&amp;J107&amp;"0001"</f>
        <v>W2310H10001</v>
      </c>
    </row>
    <row r="108" spans="2:15">
      <c r="B108" s="15" t="s">
        <v>832</v>
      </c>
      <c r="C108" s="18" t="s">
        <v>833</v>
      </c>
      <c r="D108" s="18">
        <v>0</v>
      </c>
      <c r="E108" s="15" t="s">
        <v>775</v>
      </c>
      <c r="F108" s="15" t="s">
        <v>775</v>
      </c>
      <c r="G108" s="15" t="s">
        <v>829</v>
      </c>
      <c r="H108" s="15"/>
      <c r="I108" s="15" t="s">
        <v>713</v>
      </c>
      <c r="J108" s="15" t="s">
        <v>776</v>
      </c>
      <c r="K108" s="15"/>
      <c r="L108" s="15">
        <v>4</v>
      </c>
      <c r="M108" s="15"/>
      <c r="N108" s="15"/>
      <c r="O108" s="322" t="str">
        <f t="shared" si="9"/>
        <v>W2310H20001</v>
      </c>
    </row>
    <row r="109" spans="2:15">
      <c r="B109" s="15" t="s">
        <v>832</v>
      </c>
      <c r="C109" s="18" t="s">
        <v>833</v>
      </c>
      <c r="D109" s="18">
        <v>0</v>
      </c>
      <c r="E109" s="15" t="s">
        <v>777</v>
      </c>
      <c r="F109" s="15" t="s">
        <v>777</v>
      </c>
      <c r="G109" s="15" t="s">
        <v>829</v>
      </c>
      <c r="H109" s="15"/>
      <c r="I109" s="15" t="s">
        <v>713</v>
      </c>
      <c r="J109" s="15" t="s">
        <v>778</v>
      </c>
      <c r="K109" s="15"/>
      <c r="L109" s="15">
        <v>4</v>
      </c>
      <c r="M109" s="15"/>
      <c r="N109" s="15"/>
      <c r="O109" s="322" t="str">
        <f t="shared" si="9"/>
        <v>W2310H30001</v>
      </c>
    </row>
    <row r="110" spans="2:15">
      <c r="B110" s="15" t="s">
        <v>832</v>
      </c>
      <c r="C110" s="18" t="s">
        <v>833</v>
      </c>
      <c r="D110" s="18">
        <v>0</v>
      </c>
      <c r="E110" s="15" t="s">
        <v>779</v>
      </c>
      <c r="F110" s="15" t="s">
        <v>779</v>
      </c>
      <c r="G110" s="15" t="s">
        <v>829</v>
      </c>
      <c r="H110" s="15"/>
      <c r="I110" s="15" t="s">
        <v>713</v>
      </c>
      <c r="J110" s="15" t="s">
        <v>780</v>
      </c>
      <c r="K110" s="15"/>
      <c r="L110" s="15">
        <v>4</v>
      </c>
      <c r="M110" s="15"/>
      <c r="N110" s="15"/>
      <c r="O110" s="322" t="str">
        <f t="shared" si="9"/>
        <v>W2310H40001</v>
      </c>
    </row>
    <row r="111" spans="2:15">
      <c r="B111" s="15" t="s">
        <v>832</v>
      </c>
      <c r="C111" s="18" t="s">
        <v>833</v>
      </c>
      <c r="D111" s="18">
        <v>0</v>
      </c>
      <c r="E111" s="15" t="s">
        <v>834</v>
      </c>
      <c r="F111" s="15" t="s">
        <v>834</v>
      </c>
      <c r="G111" s="15" t="s">
        <v>829</v>
      </c>
      <c r="H111" s="15"/>
      <c r="I111" s="15" t="s">
        <v>713</v>
      </c>
      <c r="J111" s="15" t="s">
        <v>835</v>
      </c>
      <c r="K111" s="15"/>
      <c r="L111" s="15">
        <v>4</v>
      </c>
      <c r="M111" s="15"/>
      <c r="N111" s="15"/>
      <c r="O111" s="322" t="str">
        <f t="shared" si="9"/>
        <v>W2310H50001</v>
      </c>
    </row>
    <row r="112" spans="2:15">
      <c r="B112" s="15" t="s">
        <v>836</v>
      </c>
      <c r="C112" s="18" t="s">
        <v>837</v>
      </c>
      <c r="D112" s="18">
        <v>0</v>
      </c>
      <c r="E112" s="15" t="s">
        <v>784</v>
      </c>
      <c r="F112" s="15" t="s">
        <v>784</v>
      </c>
      <c r="G112" s="15" t="s">
        <v>829</v>
      </c>
      <c r="H112" s="15"/>
      <c r="I112" s="15" t="s">
        <v>713</v>
      </c>
      <c r="J112" s="15" t="s">
        <v>838</v>
      </c>
      <c r="K112" s="15"/>
      <c r="L112" s="15">
        <v>4</v>
      </c>
      <c r="M112" s="15"/>
      <c r="N112" s="15"/>
      <c r="O112" s="322" t="str">
        <f t="shared" si="9"/>
        <v>W2310K10001</v>
      </c>
    </row>
    <row r="113" spans="2:15">
      <c r="B113" s="15" t="s">
        <v>836</v>
      </c>
      <c r="C113" s="18" t="s">
        <v>837</v>
      </c>
      <c r="D113" s="18">
        <v>0</v>
      </c>
      <c r="E113" s="15" t="s">
        <v>839</v>
      </c>
      <c r="F113" s="15" t="s">
        <v>839</v>
      </c>
      <c r="G113" s="15" t="s">
        <v>829</v>
      </c>
      <c r="H113" s="15"/>
      <c r="I113" s="15" t="s">
        <v>713</v>
      </c>
      <c r="J113" s="15" t="s">
        <v>840</v>
      </c>
      <c r="K113" s="15"/>
      <c r="L113" s="15">
        <v>4</v>
      </c>
      <c r="M113" s="15"/>
      <c r="N113" s="15"/>
      <c r="O113" s="322" t="str">
        <f t="shared" ref="O113:O114" si="10">G113&amp;"2310"&amp;J113&amp;"0001"</f>
        <v>W2310K20001</v>
      </c>
    </row>
    <row r="114" spans="2:15">
      <c r="B114" s="15" t="s">
        <v>836</v>
      </c>
      <c r="C114" s="18" t="s">
        <v>837</v>
      </c>
      <c r="D114" s="18">
        <v>0</v>
      </c>
      <c r="E114" s="15" t="s">
        <v>841</v>
      </c>
      <c r="F114" s="15" t="s">
        <v>841</v>
      </c>
      <c r="G114" s="15" t="s">
        <v>829</v>
      </c>
      <c r="H114" s="15"/>
      <c r="I114" s="15" t="s">
        <v>713</v>
      </c>
      <c r="J114" s="15" t="s">
        <v>842</v>
      </c>
      <c r="K114" s="15"/>
      <c r="L114" s="15">
        <v>4</v>
      </c>
      <c r="M114" s="15"/>
      <c r="N114" s="15"/>
      <c r="O114" s="322" t="str">
        <f t="shared" si="10"/>
        <v>W2310K60001</v>
      </c>
    </row>
    <row r="115" spans="2:15">
      <c r="B115" s="15" t="s">
        <v>843</v>
      </c>
      <c r="C115" s="18" t="s">
        <v>844</v>
      </c>
      <c r="D115" s="18">
        <v>0</v>
      </c>
      <c r="E115" s="15" t="s">
        <v>793</v>
      </c>
      <c r="F115" s="15" t="s">
        <v>793</v>
      </c>
      <c r="G115" s="15" t="s">
        <v>829</v>
      </c>
      <c r="H115" s="15"/>
      <c r="I115" s="15" t="s">
        <v>713</v>
      </c>
      <c r="J115" s="15" t="s">
        <v>845</v>
      </c>
      <c r="K115" s="15"/>
      <c r="L115" s="15">
        <v>4</v>
      </c>
      <c r="M115" s="15"/>
      <c r="N115" s="15"/>
      <c r="O115" s="322" t="str">
        <f>G115&amp;"2310"&amp;J115&amp;"0001"</f>
        <v>W2310K30001</v>
      </c>
    </row>
    <row r="116" spans="2:15">
      <c r="B116" s="15"/>
      <c r="C116" s="18"/>
      <c r="D116" s="18"/>
      <c r="E116" s="15"/>
      <c r="F116" s="15"/>
      <c r="G116" s="15"/>
      <c r="H116" s="15"/>
      <c r="I116" s="15"/>
      <c r="J116" s="15"/>
      <c r="K116" s="15"/>
      <c r="L116" s="15"/>
      <c r="M116" s="15"/>
      <c r="N116" s="15"/>
    </row>
    <row r="117" spans="2:15">
      <c r="B117" s="621" t="s">
        <v>693</v>
      </c>
      <c r="C117" s="622"/>
      <c r="D117" s="622"/>
      <c r="E117" s="622"/>
      <c r="F117" s="622"/>
      <c r="G117" s="622"/>
      <c r="H117" s="622"/>
      <c r="I117" s="622"/>
      <c r="J117" s="622"/>
      <c r="K117" s="622"/>
      <c r="L117" s="622"/>
      <c r="M117" s="622"/>
      <c r="N117" s="623"/>
    </row>
    <row r="118" spans="2:15">
      <c r="B118" s="324" t="s">
        <v>846</v>
      </c>
      <c r="C118" s="324" t="s">
        <v>847</v>
      </c>
      <c r="D118" s="18">
        <v>0</v>
      </c>
      <c r="E118" s="325" t="s">
        <v>848</v>
      </c>
      <c r="F118" s="325" t="s">
        <v>848</v>
      </c>
      <c r="G118" s="15"/>
      <c r="H118" s="15"/>
      <c r="I118" s="15" t="s">
        <v>713</v>
      </c>
      <c r="J118" s="15" t="s">
        <v>849</v>
      </c>
      <c r="K118" s="15" t="s">
        <v>850</v>
      </c>
      <c r="L118" s="15">
        <v>4</v>
      </c>
      <c r="M118" s="323" t="s">
        <v>744</v>
      </c>
      <c r="N118" s="15"/>
      <c r="O118" s="322" t="str">
        <f>G118&amp;H118&amp;2310&amp;J118&amp;K118&amp;"0001"&amp;M118</f>
        <v>2310HP-0001P</v>
      </c>
    </row>
    <row r="119" spans="2:15">
      <c r="B119" s="324" t="s">
        <v>851</v>
      </c>
      <c r="C119" s="324" t="s">
        <v>852</v>
      </c>
      <c r="D119" s="18">
        <v>0</v>
      </c>
      <c r="E119" s="325" t="s">
        <v>853</v>
      </c>
      <c r="F119" s="325" t="s">
        <v>853</v>
      </c>
      <c r="G119" s="15"/>
      <c r="H119" s="15"/>
      <c r="I119" s="15" t="s">
        <v>713</v>
      </c>
      <c r="J119" s="15" t="s">
        <v>785</v>
      </c>
      <c r="K119" s="15" t="s">
        <v>850</v>
      </c>
      <c r="L119" s="15">
        <v>4</v>
      </c>
      <c r="M119" s="323" t="s">
        <v>744</v>
      </c>
      <c r="N119" s="15"/>
      <c r="O119" s="322" t="str">
        <f t="shared" ref="O119:O131" si="11">G119&amp;H119&amp;2310&amp;J119&amp;K119&amp;"0001"&amp;M119</f>
        <v>2310C1-0001P</v>
      </c>
    </row>
    <row r="120" spans="2:15">
      <c r="B120" s="324" t="s">
        <v>851</v>
      </c>
      <c r="C120" s="324" t="s">
        <v>852</v>
      </c>
      <c r="D120" s="18">
        <v>0</v>
      </c>
      <c r="E120" s="325" t="s">
        <v>853</v>
      </c>
      <c r="F120" s="325" t="s">
        <v>853</v>
      </c>
      <c r="G120" s="15"/>
      <c r="H120" s="15"/>
      <c r="I120" s="15" t="s">
        <v>713</v>
      </c>
      <c r="J120" s="15" t="s">
        <v>804</v>
      </c>
      <c r="K120" s="15" t="s">
        <v>850</v>
      </c>
      <c r="L120" s="15">
        <v>4</v>
      </c>
      <c r="M120" s="323" t="s">
        <v>744</v>
      </c>
      <c r="N120" s="15"/>
      <c r="O120" s="322" t="str">
        <f t="shared" ref="O120:O127" si="12">G120&amp;H120&amp;2310&amp;J120&amp;K120&amp;"0001"&amp;M120</f>
        <v>2310C2-0001P</v>
      </c>
    </row>
    <row r="121" spans="2:15">
      <c r="B121" s="394" t="s">
        <v>851</v>
      </c>
      <c r="C121" s="394" t="s">
        <v>852</v>
      </c>
      <c r="D121" s="352">
        <v>0</v>
      </c>
      <c r="E121" s="395" t="s">
        <v>853</v>
      </c>
      <c r="F121" s="395" t="s">
        <v>853</v>
      </c>
      <c r="G121" s="351"/>
      <c r="H121" s="351"/>
      <c r="I121" s="351" t="s">
        <v>713</v>
      </c>
      <c r="J121" s="351" t="s">
        <v>785</v>
      </c>
      <c r="K121" s="351" t="s">
        <v>850</v>
      </c>
      <c r="L121" s="351">
        <v>4</v>
      </c>
      <c r="M121" s="396" t="s">
        <v>744</v>
      </c>
      <c r="N121" s="351"/>
      <c r="O121" s="322" t="str">
        <f t="shared" si="12"/>
        <v>2310C1-0001P</v>
      </c>
    </row>
    <row r="122" spans="2:15">
      <c r="B122" s="394" t="s">
        <v>851</v>
      </c>
      <c r="C122" s="394" t="s">
        <v>852</v>
      </c>
      <c r="D122" s="352">
        <v>0</v>
      </c>
      <c r="E122" s="395" t="s">
        <v>853</v>
      </c>
      <c r="F122" s="395" t="s">
        <v>853</v>
      </c>
      <c r="G122" s="351"/>
      <c r="H122" s="351"/>
      <c r="I122" s="351" t="s">
        <v>713</v>
      </c>
      <c r="J122" s="351" t="s">
        <v>808</v>
      </c>
      <c r="K122" s="351" t="s">
        <v>850</v>
      </c>
      <c r="L122" s="351">
        <v>4</v>
      </c>
      <c r="M122" s="396" t="s">
        <v>744</v>
      </c>
      <c r="N122" s="351"/>
      <c r="O122" s="322" t="str">
        <f t="shared" si="12"/>
        <v>2310V1-0001P</v>
      </c>
    </row>
    <row r="123" spans="2:15">
      <c r="B123" s="394" t="s">
        <v>851</v>
      </c>
      <c r="C123" s="394" t="s">
        <v>852</v>
      </c>
      <c r="D123" s="352">
        <v>0</v>
      </c>
      <c r="E123" s="395" t="s">
        <v>853</v>
      </c>
      <c r="F123" s="395" t="s">
        <v>853</v>
      </c>
      <c r="G123" s="351"/>
      <c r="H123" s="351"/>
      <c r="I123" s="351" t="s">
        <v>713</v>
      </c>
      <c r="J123" s="351" t="s">
        <v>810</v>
      </c>
      <c r="K123" s="351" t="s">
        <v>850</v>
      </c>
      <c r="L123" s="351">
        <v>4</v>
      </c>
      <c r="M123" s="396" t="s">
        <v>744</v>
      </c>
      <c r="N123" s="351"/>
      <c r="O123" s="322" t="str">
        <f t="shared" si="12"/>
        <v>2310V2-0001P</v>
      </c>
    </row>
    <row r="124" spans="2:15">
      <c r="B124" s="394" t="s">
        <v>851</v>
      </c>
      <c r="C124" s="394" t="s">
        <v>852</v>
      </c>
      <c r="D124" s="352">
        <v>0</v>
      </c>
      <c r="E124" s="395" t="s">
        <v>853</v>
      </c>
      <c r="F124" s="395" t="s">
        <v>853</v>
      </c>
      <c r="G124" s="351"/>
      <c r="H124" s="351"/>
      <c r="I124" s="351" t="s">
        <v>713</v>
      </c>
      <c r="J124" s="351" t="s">
        <v>814</v>
      </c>
      <c r="K124" s="351" t="s">
        <v>850</v>
      </c>
      <c r="L124" s="351">
        <v>4</v>
      </c>
      <c r="M124" s="396" t="s">
        <v>744</v>
      </c>
      <c r="N124" s="351"/>
      <c r="O124" s="322" t="str">
        <f t="shared" si="12"/>
        <v>2310V4-0001P</v>
      </c>
    </row>
    <row r="125" spans="2:15">
      <c r="B125" s="394" t="s">
        <v>851</v>
      </c>
      <c r="C125" s="394" t="s">
        <v>852</v>
      </c>
      <c r="D125" s="352">
        <v>0</v>
      </c>
      <c r="E125" s="395" t="s">
        <v>853</v>
      </c>
      <c r="F125" s="395" t="s">
        <v>853</v>
      </c>
      <c r="G125" s="351"/>
      <c r="H125" s="351"/>
      <c r="I125" s="351" t="s">
        <v>713</v>
      </c>
      <c r="J125" s="351" t="s">
        <v>816</v>
      </c>
      <c r="K125" s="351" t="s">
        <v>850</v>
      </c>
      <c r="L125" s="351">
        <v>4</v>
      </c>
      <c r="M125" s="396" t="s">
        <v>744</v>
      </c>
      <c r="N125" s="351"/>
      <c r="O125" s="322" t="str">
        <f t="shared" si="12"/>
        <v>2310V5-0001P</v>
      </c>
    </row>
    <row r="126" spans="2:15">
      <c r="B126" s="394" t="s">
        <v>851</v>
      </c>
      <c r="C126" s="394" t="s">
        <v>852</v>
      </c>
      <c r="D126" s="352">
        <v>0</v>
      </c>
      <c r="E126" s="395" t="s">
        <v>853</v>
      </c>
      <c r="F126" s="395" t="s">
        <v>853</v>
      </c>
      <c r="G126" s="351"/>
      <c r="H126" s="351"/>
      <c r="I126" s="351" t="s">
        <v>713</v>
      </c>
      <c r="J126" s="351" t="s">
        <v>818</v>
      </c>
      <c r="K126" s="351" t="s">
        <v>850</v>
      </c>
      <c r="L126" s="351">
        <v>4</v>
      </c>
      <c r="M126" s="396" t="s">
        <v>744</v>
      </c>
      <c r="N126" s="351"/>
      <c r="O126" s="322" t="str">
        <f t="shared" si="12"/>
        <v>2310V6-0001P</v>
      </c>
    </row>
    <row r="127" spans="2:15">
      <c r="B127" s="324" t="s">
        <v>854</v>
      </c>
      <c r="C127" s="324" t="s">
        <v>855</v>
      </c>
      <c r="D127" s="18">
        <v>0</v>
      </c>
      <c r="E127" s="325" t="s">
        <v>822</v>
      </c>
      <c r="F127" s="325" t="s">
        <v>822</v>
      </c>
      <c r="G127" s="15"/>
      <c r="H127" s="15"/>
      <c r="I127" s="15" t="s">
        <v>713</v>
      </c>
      <c r="J127" s="15" t="s">
        <v>759</v>
      </c>
      <c r="K127" s="15" t="s">
        <v>850</v>
      </c>
      <c r="L127" s="15">
        <v>4</v>
      </c>
      <c r="M127" s="323" t="s">
        <v>744</v>
      </c>
      <c r="N127" s="15"/>
      <c r="O127" s="322" t="str">
        <f t="shared" si="12"/>
        <v>2310P1-0001P</v>
      </c>
    </row>
    <row r="128" spans="2:15">
      <c r="B128" s="324" t="s">
        <v>854</v>
      </c>
      <c r="C128" s="324" t="s">
        <v>855</v>
      </c>
      <c r="D128" s="18">
        <v>0</v>
      </c>
      <c r="E128" s="325" t="s">
        <v>822</v>
      </c>
      <c r="F128" s="325" t="s">
        <v>822</v>
      </c>
      <c r="G128" s="15"/>
      <c r="H128" s="15"/>
      <c r="I128" s="15" t="s">
        <v>713</v>
      </c>
      <c r="J128" s="15" t="s">
        <v>761</v>
      </c>
      <c r="K128" s="15" t="s">
        <v>850</v>
      </c>
      <c r="L128" s="15">
        <v>4</v>
      </c>
      <c r="M128" s="323" t="s">
        <v>744</v>
      </c>
      <c r="N128" s="15"/>
      <c r="O128" s="322" t="str">
        <f t="shared" si="11"/>
        <v>2310P2-0001P</v>
      </c>
    </row>
    <row r="129" spans="2:15">
      <c r="B129" s="324" t="s">
        <v>856</v>
      </c>
      <c r="C129" s="324" t="s">
        <v>857</v>
      </c>
      <c r="D129" s="18">
        <v>0</v>
      </c>
      <c r="E129" s="326" t="s">
        <v>858</v>
      </c>
      <c r="F129" s="326" t="s">
        <v>858</v>
      </c>
      <c r="G129" s="15"/>
      <c r="H129" s="15"/>
      <c r="I129" s="15" t="s">
        <v>713</v>
      </c>
      <c r="J129" s="15" t="s">
        <v>859</v>
      </c>
      <c r="K129" s="15" t="s">
        <v>850</v>
      </c>
      <c r="L129" s="15">
        <v>4</v>
      </c>
      <c r="M129" s="323" t="s">
        <v>744</v>
      </c>
      <c r="N129" s="15"/>
      <c r="O129" s="322" t="str">
        <f t="shared" si="11"/>
        <v>2310PA-0001P</v>
      </c>
    </row>
    <row r="130" spans="2:15">
      <c r="B130" s="324" t="s">
        <v>856</v>
      </c>
      <c r="C130" s="324" t="s">
        <v>860</v>
      </c>
      <c r="D130" s="18">
        <v>0</v>
      </c>
      <c r="E130" s="326" t="s">
        <v>861</v>
      </c>
      <c r="F130" s="326" t="s">
        <v>861</v>
      </c>
      <c r="G130" s="15"/>
      <c r="H130" s="15"/>
      <c r="I130" s="15" t="s">
        <v>713</v>
      </c>
      <c r="J130" s="15" t="s">
        <v>862</v>
      </c>
      <c r="K130" s="15" t="s">
        <v>850</v>
      </c>
      <c r="L130" s="15">
        <v>4</v>
      </c>
      <c r="M130" s="323" t="s">
        <v>744</v>
      </c>
      <c r="N130" s="15"/>
      <c r="O130" s="322" t="str">
        <f t="shared" si="11"/>
        <v>2310PG-0001P</v>
      </c>
    </row>
    <row r="131" spans="2:15">
      <c r="B131" s="324" t="s">
        <v>856</v>
      </c>
      <c r="C131" s="324" t="s">
        <v>863</v>
      </c>
      <c r="D131" s="18">
        <v>0</v>
      </c>
      <c r="E131" s="326" t="s">
        <v>799</v>
      </c>
      <c r="F131" s="326" t="s">
        <v>799</v>
      </c>
      <c r="G131" s="15"/>
      <c r="H131" s="15"/>
      <c r="I131" s="15" t="s">
        <v>713</v>
      </c>
      <c r="J131" s="15" t="s">
        <v>829</v>
      </c>
      <c r="K131" s="15" t="s">
        <v>850</v>
      </c>
      <c r="L131" s="15">
        <v>4</v>
      </c>
      <c r="M131" s="323" t="s">
        <v>744</v>
      </c>
      <c r="N131" s="15"/>
      <c r="O131" s="322" t="str">
        <f t="shared" si="11"/>
        <v>2310W-0001P</v>
      </c>
    </row>
    <row r="132" spans="2:15">
      <c r="B132" s="621" t="s">
        <v>864</v>
      </c>
      <c r="C132" s="622"/>
      <c r="D132" s="622"/>
      <c r="E132" s="622"/>
      <c r="F132" s="622"/>
      <c r="G132" s="622"/>
      <c r="H132" s="622"/>
      <c r="I132" s="622"/>
      <c r="J132" s="622"/>
      <c r="K132" s="622"/>
      <c r="L132" s="622"/>
      <c r="M132" s="622"/>
      <c r="N132" s="623"/>
    </row>
    <row r="133" spans="2:15">
      <c r="B133" s="15" t="s">
        <v>865</v>
      </c>
      <c r="C133" s="15" t="s">
        <v>866</v>
      </c>
      <c r="D133" s="18">
        <v>0</v>
      </c>
      <c r="E133" s="15" t="s">
        <v>758</v>
      </c>
      <c r="F133" s="15" t="s">
        <v>758</v>
      </c>
      <c r="G133" s="15"/>
      <c r="H133" s="15"/>
      <c r="I133" s="15" t="s">
        <v>713</v>
      </c>
      <c r="J133" s="15" t="s">
        <v>759</v>
      </c>
      <c r="K133" s="15"/>
      <c r="L133" s="15">
        <v>5</v>
      </c>
      <c r="M133" s="15"/>
      <c r="N133" s="15">
        <v>1</v>
      </c>
      <c r="O133" s="322" t="str">
        <f>G133&amp;"2310"&amp;J133&amp;IF(L133=4,RIGHT("0000"&amp;N133,L133),RIGHT("00000"&amp;N133,L133))</f>
        <v>2310P100001</v>
      </c>
    </row>
    <row r="134" spans="2:15">
      <c r="B134" s="15" t="s">
        <v>865</v>
      </c>
      <c r="C134" s="15" t="s">
        <v>866</v>
      </c>
      <c r="D134" s="18">
        <v>0</v>
      </c>
      <c r="E134" s="15" t="s">
        <v>760</v>
      </c>
      <c r="F134" s="15" t="s">
        <v>760</v>
      </c>
      <c r="G134" s="15"/>
      <c r="H134" s="15"/>
      <c r="I134" s="15" t="s">
        <v>713</v>
      </c>
      <c r="J134" s="15" t="s">
        <v>761</v>
      </c>
      <c r="K134" s="15"/>
      <c r="L134" s="15">
        <v>5</v>
      </c>
      <c r="M134" s="15"/>
      <c r="N134" s="15">
        <v>1</v>
      </c>
      <c r="O134" s="322" t="str">
        <f t="shared" ref="O134:O173" si="13">G134&amp;"2310"&amp;J134&amp;IF(L134=4,RIGHT("0000"&amp;N134,L134),RIGHT("00000"&amp;N134,L134))</f>
        <v>2310P200001</v>
      </c>
    </row>
    <row r="135" spans="2:15">
      <c r="B135" s="15" t="s">
        <v>865</v>
      </c>
      <c r="C135" s="15" t="s">
        <v>866</v>
      </c>
      <c r="D135" s="18">
        <v>0</v>
      </c>
      <c r="E135" s="15" t="s">
        <v>762</v>
      </c>
      <c r="F135" s="15" t="s">
        <v>762</v>
      </c>
      <c r="G135" s="15"/>
      <c r="H135" s="15"/>
      <c r="I135" s="15" t="s">
        <v>713</v>
      </c>
      <c r="J135" s="15" t="s">
        <v>763</v>
      </c>
      <c r="K135" s="15"/>
      <c r="L135" s="15">
        <v>5</v>
      </c>
      <c r="M135" s="15"/>
      <c r="N135" s="15">
        <v>1</v>
      </c>
      <c r="O135" s="322" t="str">
        <f t="shared" si="13"/>
        <v>2310P300001</v>
      </c>
    </row>
    <row r="136" spans="2:15">
      <c r="B136" s="15" t="s">
        <v>865</v>
      </c>
      <c r="C136" s="15" t="s">
        <v>866</v>
      </c>
      <c r="D136" s="18">
        <v>0</v>
      </c>
      <c r="E136" s="15" t="s">
        <v>764</v>
      </c>
      <c r="F136" s="15" t="s">
        <v>764</v>
      </c>
      <c r="G136" s="15"/>
      <c r="H136" s="15"/>
      <c r="I136" s="15" t="s">
        <v>713</v>
      </c>
      <c r="J136" s="15" t="s">
        <v>765</v>
      </c>
      <c r="K136" s="15"/>
      <c r="L136" s="15">
        <v>5</v>
      </c>
      <c r="M136" s="15"/>
      <c r="N136" s="15">
        <v>1</v>
      </c>
      <c r="O136" s="322" t="str">
        <f t="shared" si="13"/>
        <v>2310P500001</v>
      </c>
    </row>
    <row r="137" spans="2:15">
      <c r="B137" s="15" t="s">
        <v>865</v>
      </c>
      <c r="C137" s="15" t="s">
        <v>866</v>
      </c>
      <c r="D137" s="18">
        <v>0</v>
      </c>
      <c r="E137" s="15" t="s">
        <v>766</v>
      </c>
      <c r="F137" s="15" t="s">
        <v>766</v>
      </c>
      <c r="G137" s="15"/>
      <c r="H137" s="15"/>
      <c r="I137" s="15" t="s">
        <v>713</v>
      </c>
      <c r="J137" s="15" t="s">
        <v>767</v>
      </c>
      <c r="K137" s="15"/>
      <c r="L137" s="15">
        <v>5</v>
      </c>
      <c r="M137" s="15"/>
      <c r="N137" s="15">
        <v>1</v>
      </c>
      <c r="O137" s="322" t="str">
        <f t="shared" si="13"/>
        <v>2310P600001</v>
      </c>
    </row>
    <row r="138" spans="2:15">
      <c r="B138" s="15" t="s">
        <v>865</v>
      </c>
      <c r="C138" s="15" t="s">
        <v>866</v>
      </c>
      <c r="D138" s="18">
        <v>0</v>
      </c>
      <c r="E138" s="15" t="s">
        <v>768</v>
      </c>
      <c r="F138" s="15" t="s">
        <v>768</v>
      </c>
      <c r="G138" s="15"/>
      <c r="H138" s="15"/>
      <c r="I138" s="15" t="s">
        <v>713</v>
      </c>
      <c r="J138" s="15" t="s">
        <v>769</v>
      </c>
      <c r="K138" s="15"/>
      <c r="L138" s="15">
        <v>5</v>
      </c>
      <c r="M138" s="15"/>
      <c r="N138" s="15">
        <v>1</v>
      </c>
      <c r="O138" s="322" t="str">
        <f t="shared" si="13"/>
        <v>2310P700001</v>
      </c>
    </row>
    <row r="139" spans="2:15">
      <c r="B139" s="15" t="s">
        <v>867</v>
      </c>
      <c r="C139" s="15" t="s">
        <v>868</v>
      </c>
      <c r="D139" s="18">
        <v>0</v>
      </c>
      <c r="E139" s="15" t="s">
        <v>773</v>
      </c>
      <c r="F139" s="15" t="s">
        <v>773</v>
      </c>
      <c r="G139" s="15"/>
      <c r="H139" s="15"/>
      <c r="I139" s="15" t="s">
        <v>713</v>
      </c>
      <c r="J139" s="15" t="s">
        <v>774</v>
      </c>
      <c r="K139" s="15"/>
      <c r="L139" s="15">
        <v>5</v>
      </c>
      <c r="M139" s="15"/>
      <c r="N139" s="15">
        <v>1</v>
      </c>
      <c r="O139" s="322" t="str">
        <f t="shared" si="13"/>
        <v>2310H100001</v>
      </c>
    </row>
    <row r="140" spans="2:15">
      <c r="B140" s="15" t="s">
        <v>867</v>
      </c>
      <c r="C140" s="15" t="s">
        <v>868</v>
      </c>
      <c r="D140" s="18">
        <v>0</v>
      </c>
      <c r="E140" s="15" t="s">
        <v>869</v>
      </c>
      <c r="F140" s="15" t="s">
        <v>869</v>
      </c>
      <c r="G140" s="15"/>
      <c r="H140" s="15"/>
      <c r="I140" s="15" t="s">
        <v>713</v>
      </c>
      <c r="J140" s="15" t="s">
        <v>870</v>
      </c>
      <c r="K140" s="15"/>
      <c r="L140" s="15">
        <v>5</v>
      </c>
      <c r="M140" s="15"/>
      <c r="N140" s="15">
        <v>1</v>
      </c>
      <c r="O140" s="322" t="str">
        <f t="shared" si="13"/>
        <v>2310H200001</v>
      </c>
    </row>
    <row r="141" spans="2:15">
      <c r="B141" s="15" t="s">
        <v>867</v>
      </c>
      <c r="C141" s="15" t="s">
        <v>868</v>
      </c>
      <c r="D141" s="18">
        <v>0</v>
      </c>
      <c r="E141" s="15" t="s">
        <v>871</v>
      </c>
      <c r="F141" s="15" t="s">
        <v>871</v>
      </c>
      <c r="G141" s="15"/>
      <c r="H141" s="15"/>
      <c r="I141" s="15" t="s">
        <v>713</v>
      </c>
      <c r="J141" s="15" t="s">
        <v>872</v>
      </c>
      <c r="K141" s="15"/>
      <c r="L141" s="15">
        <v>5</v>
      </c>
      <c r="M141" s="15"/>
      <c r="N141" s="15">
        <v>1</v>
      </c>
      <c r="O141" s="322" t="str">
        <f t="shared" si="13"/>
        <v>2310H300001</v>
      </c>
    </row>
    <row r="142" spans="2:15">
      <c r="B142" s="15" t="s">
        <v>867</v>
      </c>
      <c r="C142" s="15" t="s">
        <v>868</v>
      </c>
      <c r="D142" s="18">
        <v>0</v>
      </c>
      <c r="E142" s="15" t="s">
        <v>873</v>
      </c>
      <c r="F142" s="15" t="s">
        <v>873</v>
      </c>
      <c r="G142" s="15"/>
      <c r="H142" s="15"/>
      <c r="I142" s="15" t="s">
        <v>713</v>
      </c>
      <c r="J142" s="15" t="s">
        <v>874</v>
      </c>
      <c r="K142" s="15"/>
      <c r="L142" s="15">
        <v>5</v>
      </c>
      <c r="M142" s="15"/>
      <c r="N142" s="15">
        <v>1</v>
      </c>
      <c r="O142" s="322" t="str">
        <f t="shared" si="13"/>
        <v>2310H400001</v>
      </c>
    </row>
    <row r="143" spans="2:15">
      <c r="B143" s="15" t="s">
        <v>867</v>
      </c>
      <c r="C143" s="15" t="s">
        <v>868</v>
      </c>
      <c r="D143" s="18">
        <v>0</v>
      </c>
      <c r="E143" s="15" t="s">
        <v>875</v>
      </c>
      <c r="F143" s="15" t="s">
        <v>875</v>
      </c>
      <c r="G143" s="15"/>
      <c r="H143" s="15"/>
      <c r="I143" s="15" t="s">
        <v>713</v>
      </c>
      <c r="J143" s="15" t="s">
        <v>876</v>
      </c>
      <c r="K143" s="15"/>
      <c r="L143" s="15">
        <v>5</v>
      </c>
      <c r="M143" s="15"/>
      <c r="N143" s="15">
        <v>1</v>
      </c>
      <c r="O143" s="322" t="str">
        <f t="shared" si="13"/>
        <v>2310H500001</v>
      </c>
    </row>
    <row r="144" spans="2:15">
      <c r="B144" s="15" t="s">
        <v>867</v>
      </c>
      <c r="C144" s="15" t="s">
        <v>868</v>
      </c>
      <c r="D144" s="18">
        <v>0</v>
      </c>
      <c r="E144" s="15" t="s">
        <v>773</v>
      </c>
      <c r="F144" s="15" t="s">
        <v>877</v>
      </c>
      <c r="G144" s="15"/>
      <c r="H144" s="15"/>
      <c r="I144" s="15" t="s">
        <v>713</v>
      </c>
      <c r="J144" s="15" t="s">
        <v>878</v>
      </c>
      <c r="K144" s="15"/>
      <c r="L144" s="15">
        <v>4</v>
      </c>
      <c r="M144" s="15"/>
      <c r="N144" s="15">
        <v>1</v>
      </c>
      <c r="O144" s="322" t="str">
        <f t="shared" si="13"/>
        <v>2310H110001</v>
      </c>
    </row>
    <row r="145" spans="2:15">
      <c r="B145" s="15" t="s">
        <v>867</v>
      </c>
      <c r="C145" s="15" t="s">
        <v>868</v>
      </c>
      <c r="D145" s="18">
        <v>0</v>
      </c>
      <c r="E145" s="15" t="s">
        <v>773</v>
      </c>
      <c r="F145" s="15" t="s">
        <v>879</v>
      </c>
      <c r="G145" s="15"/>
      <c r="H145" s="15"/>
      <c r="I145" s="15" t="s">
        <v>713</v>
      </c>
      <c r="J145" s="15" t="s">
        <v>880</v>
      </c>
      <c r="K145" s="15"/>
      <c r="L145" s="15">
        <v>4</v>
      </c>
      <c r="M145" s="15"/>
      <c r="N145" s="15">
        <v>1</v>
      </c>
      <c r="O145" s="322" t="str">
        <f t="shared" si="13"/>
        <v>2310H120001</v>
      </c>
    </row>
    <row r="146" spans="2:15">
      <c r="B146" s="15" t="s">
        <v>867</v>
      </c>
      <c r="C146" s="15" t="s">
        <v>868</v>
      </c>
      <c r="D146" s="18">
        <v>0</v>
      </c>
      <c r="E146" s="15" t="s">
        <v>775</v>
      </c>
      <c r="F146" s="15" t="s">
        <v>877</v>
      </c>
      <c r="G146" s="15"/>
      <c r="H146" s="15"/>
      <c r="I146" s="15" t="s">
        <v>713</v>
      </c>
      <c r="J146" s="15" t="s">
        <v>881</v>
      </c>
      <c r="K146" s="15"/>
      <c r="L146" s="15">
        <v>4</v>
      </c>
      <c r="M146" s="15"/>
      <c r="N146" s="15">
        <v>1</v>
      </c>
      <c r="O146" s="322" t="str">
        <f t="shared" si="13"/>
        <v>2310H210001</v>
      </c>
    </row>
    <row r="147" spans="2:15">
      <c r="B147" s="15" t="s">
        <v>867</v>
      </c>
      <c r="C147" s="15" t="s">
        <v>868</v>
      </c>
      <c r="D147" s="18">
        <v>0</v>
      </c>
      <c r="E147" s="15" t="s">
        <v>775</v>
      </c>
      <c r="F147" s="15" t="s">
        <v>879</v>
      </c>
      <c r="G147" s="15"/>
      <c r="H147" s="15"/>
      <c r="I147" s="15" t="s">
        <v>713</v>
      </c>
      <c r="J147" s="15" t="s">
        <v>882</v>
      </c>
      <c r="K147" s="15"/>
      <c r="L147" s="15">
        <v>4</v>
      </c>
      <c r="M147" s="15"/>
      <c r="N147" s="15">
        <v>1</v>
      </c>
      <c r="O147" s="322" t="str">
        <f t="shared" si="13"/>
        <v>2310H220001</v>
      </c>
    </row>
    <row r="148" spans="2:15">
      <c r="B148" s="15" t="s">
        <v>867</v>
      </c>
      <c r="C148" s="15" t="s">
        <v>868</v>
      </c>
      <c r="D148" s="18">
        <v>0</v>
      </c>
      <c r="E148" s="15" t="s">
        <v>777</v>
      </c>
      <c r="F148" s="15" t="s">
        <v>877</v>
      </c>
      <c r="G148" s="15"/>
      <c r="H148" s="15"/>
      <c r="I148" s="15" t="s">
        <v>713</v>
      </c>
      <c r="J148" s="15" t="s">
        <v>883</v>
      </c>
      <c r="K148" s="15"/>
      <c r="L148" s="15">
        <v>4</v>
      </c>
      <c r="M148" s="15"/>
      <c r="N148" s="15">
        <v>1</v>
      </c>
      <c r="O148" s="322" t="str">
        <f t="shared" si="13"/>
        <v>2310H310001</v>
      </c>
    </row>
    <row r="149" spans="2:15">
      <c r="B149" s="15" t="s">
        <v>867</v>
      </c>
      <c r="C149" s="15" t="s">
        <v>868</v>
      </c>
      <c r="D149" s="18">
        <v>0</v>
      </c>
      <c r="E149" s="15" t="s">
        <v>777</v>
      </c>
      <c r="F149" s="15" t="s">
        <v>879</v>
      </c>
      <c r="G149" s="15"/>
      <c r="H149" s="15"/>
      <c r="I149" s="15" t="s">
        <v>713</v>
      </c>
      <c r="J149" s="15" t="s">
        <v>884</v>
      </c>
      <c r="K149" s="15"/>
      <c r="L149" s="15">
        <v>4</v>
      </c>
      <c r="M149" s="15"/>
      <c r="N149" s="15">
        <v>1</v>
      </c>
      <c r="O149" s="322" t="str">
        <f t="shared" si="13"/>
        <v>2310H320001</v>
      </c>
    </row>
    <row r="150" spans="2:15">
      <c r="B150" s="15" t="s">
        <v>867</v>
      </c>
      <c r="C150" s="15" t="s">
        <v>868</v>
      </c>
      <c r="D150" s="18">
        <v>0</v>
      </c>
      <c r="E150" s="15" t="s">
        <v>779</v>
      </c>
      <c r="F150" s="15" t="s">
        <v>877</v>
      </c>
      <c r="G150" s="15"/>
      <c r="H150" s="15"/>
      <c r="I150" s="15" t="s">
        <v>713</v>
      </c>
      <c r="J150" s="15" t="s">
        <v>885</v>
      </c>
      <c r="K150" s="15"/>
      <c r="L150" s="15">
        <v>4</v>
      </c>
      <c r="M150" s="15"/>
      <c r="N150" s="15">
        <v>1</v>
      </c>
      <c r="O150" s="322" t="str">
        <f t="shared" si="13"/>
        <v>2310H410001</v>
      </c>
    </row>
    <row r="151" spans="2:15">
      <c r="B151" s="15" t="s">
        <v>867</v>
      </c>
      <c r="C151" s="15" t="s">
        <v>868</v>
      </c>
      <c r="D151" s="18">
        <v>0</v>
      </c>
      <c r="E151" s="15" t="s">
        <v>779</v>
      </c>
      <c r="F151" s="15" t="s">
        <v>879</v>
      </c>
      <c r="G151" s="15"/>
      <c r="H151" s="15"/>
      <c r="I151" s="15" t="s">
        <v>713</v>
      </c>
      <c r="J151" s="15" t="s">
        <v>886</v>
      </c>
      <c r="K151" s="15"/>
      <c r="L151" s="15">
        <v>4</v>
      </c>
      <c r="M151" s="15"/>
      <c r="N151" s="15">
        <v>1</v>
      </c>
      <c r="O151" s="322" t="str">
        <f t="shared" si="13"/>
        <v>2310H420001</v>
      </c>
    </row>
    <row r="152" spans="2:15">
      <c r="B152" s="15" t="s">
        <v>867</v>
      </c>
      <c r="C152" s="15" t="s">
        <v>868</v>
      </c>
      <c r="D152" s="18">
        <v>0</v>
      </c>
      <c r="E152" s="15" t="s">
        <v>834</v>
      </c>
      <c r="F152" s="15" t="s">
        <v>877</v>
      </c>
      <c r="G152" s="15"/>
      <c r="H152" s="15"/>
      <c r="I152" s="15" t="s">
        <v>713</v>
      </c>
      <c r="J152" s="15" t="s">
        <v>887</v>
      </c>
      <c r="K152" s="15"/>
      <c r="L152" s="15">
        <v>4</v>
      </c>
      <c r="M152" s="15"/>
      <c r="N152" s="15">
        <v>1</v>
      </c>
      <c r="O152" s="322" t="str">
        <f t="shared" si="13"/>
        <v>2310H510001</v>
      </c>
    </row>
    <row r="153" spans="2:15">
      <c r="B153" s="15" t="s">
        <v>867</v>
      </c>
      <c r="C153" s="15" t="s">
        <v>868</v>
      </c>
      <c r="D153" s="18">
        <v>0</v>
      </c>
      <c r="E153" s="15" t="s">
        <v>834</v>
      </c>
      <c r="F153" s="15" t="s">
        <v>879</v>
      </c>
      <c r="G153" s="15"/>
      <c r="H153" s="15"/>
      <c r="I153" s="15" t="s">
        <v>713</v>
      </c>
      <c r="J153" s="15" t="s">
        <v>888</v>
      </c>
      <c r="K153" s="15"/>
      <c r="L153" s="15">
        <v>4</v>
      </c>
      <c r="M153" s="15"/>
      <c r="N153" s="15">
        <v>1</v>
      </c>
      <c r="O153" s="322" t="str">
        <f t="shared" si="13"/>
        <v>2310H520001</v>
      </c>
    </row>
    <row r="154" spans="2:15">
      <c r="B154" s="15" t="s">
        <v>889</v>
      </c>
      <c r="C154" s="15" t="s">
        <v>890</v>
      </c>
      <c r="D154" s="18">
        <v>0</v>
      </c>
      <c r="E154" s="15" t="s">
        <v>784</v>
      </c>
      <c r="F154" s="15" t="s">
        <v>784</v>
      </c>
      <c r="G154" s="15"/>
      <c r="H154" s="15"/>
      <c r="I154" s="15" t="s">
        <v>713</v>
      </c>
      <c r="J154" s="15" t="s">
        <v>838</v>
      </c>
      <c r="K154" s="15"/>
      <c r="L154" s="15">
        <v>5</v>
      </c>
      <c r="M154" s="15"/>
      <c r="N154" s="15">
        <v>1</v>
      </c>
      <c r="O154" s="322" t="str">
        <f t="shared" si="13"/>
        <v>2310K100001</v>
      </c>
    </row>
    <row r="155" spans="2:15">
      <c r="B155" s="15" t="s">
        <v>889</v>
      </c>
      <c r="C155" s="15" t="s">
        <v>890</v>
      </c>
      <c r="D155" s="18">
        <v>0</v>
      </c>
      <c r="E155" s="15" t="s">
        <v>839</v>
      </c>
      <c r="F155" s="15" t="s">
        <v>839</v>
      </c>
      <c r="G155" s="15"/>
      <c r="H155" s="15"/>
      <c r="I155" s="15" t="s">
        <v>713</v>
      </c>
      <c r="J155" s="15" t="s">
        <v>840</v>
      </c>
      <c r="K155" s="15"/>
      <c r="L155" s="15">
        <v>5</v>
      </c>
      <c r="M155" s="15"/>
      <c r="N155" s="15">
        <v>1</v>
      </c>
      <c r="O155" s="322" t="str">
        <f t="shared" si="13"/>
        <v>2310K200001</v>
      </c>
    </row>
    <row r="156" spans="2:15">
      <c r="B156" s="15" t="s">
        <v>889</v>
      </c>
      <c r="C156" s="15" t="s">
        <v>890</v>
      </c>
      <c r="D156" s="18">
        <v>0</v>
      </c>
      <c r="E156" s="15" t="s">
        <v>841</v>
      </c>
      <c r="F156" s="15" t="s">
        <v>841</v>
      </c>
      <c r="G156" s="15"/>
      <c r="H156" s="15"/>
      <c r="I156" s="15" t="s">
        <v>713</v>
      </c>
      <c r="J156" s="15" t="s">
        <v>842</v>
      </c>
      <c r="K156" s="15"/>
      <c r="L156" s="15">
        <v>5</v>
      </c>
      <c r="M156" s="15"/>
      <c r="N156" s="15">
        <v>1</v>
      </c>
      <c r="O156" s="322" t="str">
        <f t="shared" si="13"/>
        <v>2310K600001</v>
      </c>
    </row>
    <row r="157" spans="2:15">
      <c r="B157" s="15" t="s">
        <v>889</v>
      </c>
      <c r="C157" s="15" t="s">
        <v>890</v>
      </c>
      <c r="D157" s="18">
        <v>0</v>
      </c>
      <c r="E157" s="15" t="s">
        <v>784</v>
      </c>
      <c r="F157" s="15" t="s">
        <v>891</v>
      </c>
      <c r="G157" s="15"/>
      <c r="H157" s="15"/>
      <c r="I157" s="15" t="s">
        <v>713</v>
      </c>
      <c r="J157" s="15" t="s">
        <v>892</v>
      </c>
      <c r="K157" s="15"/>
      <c r="L157" s="15">
        <v>5</v>
      </c>
      <c r="M157" s="15"/>
      <c r="N157" s="15">
        <v>1</v>
      </c>
      <c r="O157" s="322" t="str">
        <f t="shared" si="13"/>
        <v>2310K400001</v>
      </c>
    </row>
    <row r="158" spans="2:15">
      <c r="B158" s="15" t="s">
        <v>889</v>
      </c>
      <c r="C158" s="15" t="s">
        <v>890</v>
      </c>
      <c r="D158" s="18">
        <v>0</v>
      </c>
      <c r="E158" s="15" t="s">
        <v>784</v>
      </c>
      <c r="F158" s="15" t="s">
        <v>893</v>
      </c>
      <c r="G158" s="15"/>
      <c r="H158" s="15"/>
      <c r="I158" s="15" t="s">
        <v>713</v>
      </c>
      <c r="J158" s="15" t="s">
        <v>894</v>
      </c>
      <c r="K158" s="15"/>
      <c r="L158" s="15">
        <v>5</v>
      </c>
      <c r="M158" s="15"/>
      <c r="N158" s="15">
        <v>1</v>
      </c>
      <c r="O158" s="322" t="str">
        <f t="shared" si="13"/>
        <v>2310K500001</v>
      </c>
    </row>
    <row r="159" spans="2:15">
      <c r="B159" s="15" t="s">
        <v>889</v>
      </c>
      <c r="C159" s="15" t="s">
        <v>890</v>
      </c>
      <c r="D159" s="18">
        <v>0</v>
      </c>
      <c r="E159" s="15" t="s">
        <v>839</v>
      </c>
      <c r="F159" s="15" t="s">
        <v>891</v>
      </c>
      <c r="G159" s="15"/>
      <c r="H159" s="15"/>
      <c r="I159" s="15" t="s">
        <v>713</v>
      </c>
      <c r="J159" s="15" t="s">
        <v>892</v>
      </c>
      <c r="K159" s="15"/>
      <c r="L159" s="15">
        <v>5</v>
      </c>
      <c r="M159" s="15"/>
      <c r="N159" s="15">
        <v>1</v>
      </c>
      <c r="O159" s="322" t="str">
        <f t="shared" si="13"/>
        <v>2310K400001</v>
      </c>
    </row>
    <row r="160" spans="2:15">
      <c r="B160" s="15" t="s">
        <v>889</v>
      </c>
      <c r="C160" s="15" t="s">
        <v>890</v>
      </c>
      <c r="D160" s="18">
        <v>0</v>
      </c>
      <c r="E160" s="15" t="s">
        <v>839</v>
      </c>
      <c r="F160" s="15" t="s">
        <v>893</v>
      </c>
      <c r="G160" s="15"/>
      <c r="H160" s="15"/>
      <c r="I160" s="15" t="s">
        <v>713</v>
      </c>
      <c r="J160" s="15" t="s">
        <v>894</v>
      </c>
      <c r="K160" s="15"/>
      <c r="L160" s="15">
        <v>5</v>
      </c>
      <c r="M160" s="15"/>
      <c r="N160" s="15">
        <v>1</v>
      </c>
      <c r="O160" s="322" t="str">
        <f t="shared" si="13"/>
        <v>2310K500001</v>
      </c>
    </row>
    <row r="161" spans="2:15">
      <c r="B161" s="15" t="s">
        <v>889</v>
      </c>
      <c r="C161" s="15" t="s">
        <v>890</v>
      </c>
      <c r="D161" s="18">
        <v>0</v>
      </c>
      <c r="E161" s="15" t="s">
        <v>841</v>
      </c>
      <c r="F161" s="15" t="s">
        <v>891</v>
      </c>
      <c r="G161" s="15"/>
      <c r="H161" s="15"/>
      <c r="I161" s="15" t="s">
        <v>713</v>
      </c>
      <c r="J161" s="15" t="s">
        <v>892</v>
      </c>
      <c r="K161" s="15"/>
      <c r="L161" s="15">
        <v>5</v>
      </c>
      <c r="M161" s="15"/>
      <c r="N161" s="15">
        <v>1</v>
      </c>
      <c r="O161" s="322" t="str">
        <f t="shared" si="13"/>
        <v>2310K400001</v>
      </c>
    </row>
    <row r="162" spans="2:15">
      <c r="B162" s="15" t="s">
        <v>889</v>
      </c>
      <c r="C162" s="15" t="s">
        <v>890</v>
      </c>
      <c r="D162" s="18">
        <v>0</v>
      </c>
      <c r="E162" s="15" t="s">
        <v>841</v>
      </c>
      <c r="F162" s="15" t="s">
        <v>893</v>
      </c>
      <c r="G162" s="15"/>
      <c r="H162" s="15"/>
      <c r="I162" s="15" t="s">
        <v>713</v>
      </c>
      <c r="J162" s="15" t="s">
        <v>894</v>
      </c>
      <c r="K162" s="15"/>
      <c r="L162" s="15">
        <v>5</v>
      </c>
      <c r="M162" s="15"/>
      <c r="N162" s="15">
        <v>1</v>
      </c>
      <c r="O162" s="322" t="str">
        <f t="shared" si="13"/>
        <v>2310K500001</v>
      </c>
    </row>
    <row r="163" spans="2:15">
      <c r="B163" s="15" t="s">
        <v>895</v>
      </c>
      <c r="C163" s="15" t="s">
        <v>896</v>
      </c>
      <c r="D163" s="18">
        <v>0</v>
      </c>
      <c r="E163" s="15" t="s">
        <v>897</v>
      </c>
      <c r="F163" s="15" t="s">
        <v>897</v>
      </c>
      <c r="G163" s="15"/>
      <c r="H163" s="15"/>
      <c r="I163" s="15" t="s">
        <v>713</v>
      </c>
      <c r="J163" s="15" t="s">
        <v>845</v>
      </c>
      <c r="K163" s="15"/>
      <c r="L163" s="15">
        <v>5</v>
      </c>
      <c r="M163" s="15"/>
      <c r="N163" s="15">
        <v>1</v>
      </c>
      <c r="O163" s="322" t="str">
        <f t="shared" si="13"/>
        <v>2310K300001</v>
      </c>
    </row>
    <row r="164" spans="2:15">
      <c r="B164" s="15" t="s">
        <v>895</v>
      </c>
      <c r="C164" s="15" t="s">
        <v>896</v>
      </c>
      <c r="D164" s="18">
        <v>0</v>
      </c>
      <c r="E164" s="15" t="s">
        <v>897</v>
      </c>
      <c r="F164" s="15" t="s">
        <v>891</v>
      </c>
      <c r="G164" s="15"/>
      <c r="H164" s="15"/>
      <c r="I164" s="15" t="s">
        <v>713</v>
      </c>
      <c r="J164" s="15" t="s">
        <v>845</v>
      </c>
      <c r="K164" s="15"/>
      <c r="L164" s="15">
        <v>5</v>
      </c>
      <c r="M164" s="15"/>
      <c r="N164" s="15">
        <v>1</v>
      </c>
      <c r="O164" s="322" t="str">
        <f t="shared" si="13"/>
        <v>2310K300001</v>
      </c>
    </row>
    <row r="165" spans="2:15">
      <c r="B165" s="15" t="s">
        <v>898</v>
      </c>
      <c r="C165" s="15" t="s">
        <v>899</v>
      </c>
      <c r="D165" s="18">
        <v>0</v>
      </c>
      <c r="E165" s="330" t="s">
        <v>900</v>
      </c>
      <c r="F165" s="330" t="s">
        <v>900</v>
      </c>
      <c r="G165" s="15"/>
      <c r="H165" s="15"/>
      <c r="I165" s="15" t="s">
        <v>713</v>
      </c>
      <c r="J165" s="15" t="s">
        <v>901</v>
      </c>
      <c r="K165" s="15"/>
      <c r="L165" s="15">
        <v>5</v>
      </c>
      <c r="M165" s="15"/>
      <c r="N165" s="15">
        <v>1</v>
      </c>
      <c r="O165" s="322" t="str">
        <f t="shared" si="13"/>
        <v>2310W100001</v>
      </c>
    </row>
    <row r="166" spans="2:15">
      <c r="B166" s="15" t="s">
        <v>898</v>
      </c>
      <c r="C166" s="15" t="s">
        <v>899</v>
      </c>
      <c r="D166" s="18">
        <v>0</v>
      </c>
      <c r="E166" s="330" t="s">
        <v>902</v>
      </c>
      <c r="F166" s="330" t="s">
        <v>902</v>
      </c>
      <c r="G166" s="15"/>
      <c r="H166" s="15"/>
      <c r="I166" s="15" t="s">
        <v>713</v>
      </c>
      <c r="J166" s="15" t="s">
        <v>903</v>
      </c>
      <c r="K166" s="15"/>
      <c r="L166" s="15">
        <v>5</v>
      </c>
      <c r="M166" s="15"/>
      <c r="N166" s="15">
        <v>1</v>
      </c>
      <c r="O166" s="322" t="str">
        <f t="shared" si="13"/>
        <v>2310W200001</v>
      </c>
    </row>
    <row r="167" spans="2:15">
      <c r="B167" s="15" t="s">
        <v>898</v>
      </c>
      <c r="C167" s="15" t="s">
        <v>899</v>
      </c>
      <c r="D167" s="18">
        <v>0</v>
      </c>
      <c r="E167" s="330" t="s">
        <v>904</v>
      </c>
      <c r="F167" s="330" t="s">
        <v>904</v>
      </c>
      <c r="G167" s="15"/>
      <c r="H167" s="15"/>
      <c r="I167" s="15" t="s">
        <v>713</v>
      </c>
      <c r="J167" s="15" t="s">
        <v>905</v>
      </c>
      <c r="K167" s="15"/>
      <c r="L167" s="15">
        <v>5</v>
      </c>
      <c r="M167" s="15"/>
      <c r="N167" s="15">
        <v>1</v>
      </c>
      <c r="O167" s="322" t="str">
        <f t="shared" si="13"/>
        <v>2310W300001</v>
      </c>
    </row>
    <row r="168" spans="2:15">
      <c r="B168" s="15" t="s">
        <v>898</v>
      </c>
      <c r="C168" s="15" t="s">
        <v>899</v>
      </c>
      <c r="D168" s="18">
        <v>0</v>
      </c>
      <c r="E168" s="330" t="s">
        <v>906</v>
      </c>
      <c r="F168" s="330" t="s">
        <v>906</v>
      </c>
      <c r="G168" s="15"/>
      <c r="H168" s="15"/>
      <c r="I168" s="15" t="s">
        <v>713</v>
      </c>
      <c r="J168" s="15" t="s">
        <v>907</v>
      </c>
      <c r="K168" s="15"/>
      <c r="L168" s="15">
        <v>5</v>
      </c>
      <c r="M168" s="15"/>
      <c r="N168" s="15">
        <v>1</v>
      </c>
      <c r="O168" s="322" t="str">
        <f t="shared" si="13"/>
        <v>2310W400001</v>
      </c>
    </row>
    <row r="169" spans="2:15">
      <c r="B169" s="15" t="s">
        <v>898</v>
      </c>
      <c r="C169" s="15" t="s">
        <v>899</v>
      </c>
      <c r="D169" s="18">
        <v>0</v>
      </c>
      <c r="E169" s="330" t="s">
        <v>908</v>
      </c>
      <c r="F169" s="330" t="s">
        <v>908</v>
      </c>
      <c r="G169" s="15"/>
      <c r="H169" s="15"/>
      <c r="I169" s="15" t="s">
        <v>713</v>
      </c>
      <c r="J169" s="15" t="s">
        <v>909</v>
      </c>
      <c r="K169" s="15"/>
      <c r="L169" s="15">
        <v>5</v>
      </c>
      <c r="M169" s="15"/>
      <c r="N169" s="15">
        <v>1</v>
      </c>
      <c r="O169" s="322" t="str">
        <f t="shared" si="13"/>
        <v>2310W500001</v>
      </c>
    </row>
    <row r="170" spans="2:15">
      <c r="B170" s="15" t="s">
        <v>898</v>
      </c>
      <c r="C170" s="15" t="s">
        <v>899</v>
      </c>
      <c r="D170" s="18">
        <v>0</v>
      </c>
      <c r="E170" s="330" t="s">
        <v>910</v>
      </c>
      <c r="F170" s="330" t="s">
        <v>910</v>
      </c>
      <c r="G170" s="15"/>
      <c r="H170" s="15"/>
      <c r="I170" s="15" t="s">
        <v>713</v>
      </c>
      <c r="J170" s="15" t="s">
        <v>911</v>
      </c>
      <c r="K170" s="15"/>
      <c r="L170" s="15">
        <v>5</v>
      </c>
      <c r="M170" s="15"/>
      <c r="N170" s="15">
        <v>1</v>
      </c>
      <c r="O170" s="322" t="str">
        <f t="shared" si="13"/>
        <v>2310W600001</v>
      </c>
    </row>
    <row r="171" spans="2:15">
      <c r="B171" s="15" t="s">
        <v>898</v>
      </c>
      <c r="C171" s="15" t="s">
        <v>899</v>
      </c>
      <c r="D171" s="18">
        <v>0</v>
      </c>
      <c r="E171" s="330" t="s">
        <v>912</v>
      </c>
      <c r="F171" s="330" t="s">
        <v>912</v>
      </c>
      <c r="G171" s="15"/>
      <c r="H171" s="15"/>
      <c r="I171" s="15" t="s">
        <v>713</v>
      </c>
      <c r="J171" s="15" t="s">
        <v>913</v>
      </c>
      <c r="K171" s="15"/>
      <c r="L171" s="15">
        <v>5</v>
      </c>
      <c r="M171" s="15"/>
      <c r="N171" s="15">
        <v>1</v>
      </c>
      <c r="O171" s="322" t="str">
        <f t="shared" si="13"/>
        <v>2310W700001</v>
      </c>
    </row>
    <row r="172" spans="2:15">
      <c r="B172" s="15" t="s">
        <v>898</v>
      </c>
      <c r="C172" s="15" t="s">
        <v>899</v>
      </c>
      <c r="D172" s="18">
        <v>0</v>
      </c>
      <c r="E172" s="330" t="s">
        <v>914</v>
      </c>
      <c r="F172" s="330" t="s">
        <v>914</v>
      </c>
      <c r="G172" s="15"/>
      <c r="H172" s="15"/>
      <c r="I172" s="15" t="s">
        <v>713</v>
      </c>
      <c r="J172" s="15" t="s">
        <v>915</v>
      </c>
      <c r="K172" s="15"/>
      <c r="L172" s="15">
        <v>5</v>
      </c>
      <c r="M172" s="15"/>
      <c r="N172" s="15">
        <v>1</v>
      </c>
      <c r="O172" s="322" t="str">
        <f t="shared" si="13"/>
        <v>2310W800001</v>
      </c>
    </row>
    <row r="173" spans="2:15">
      <c r="B173" s="15" t="s">
        <v>898</v>
      </c>
      <c r="C173" s="15" t="s">
        <v>899</v>
      </c>
      <c r="D173" s="18">
        <v>0</v>
      </c>
      <c r="E173" s="330" t="s">
        <v>916</v>
      </c>
      <c r="F173" s="330" t="s">
        <v>916</v>
      </c>
      <c r="G173" s="15"/>
      <c r="H173" s="15"/>
      <c r="I173" s="15" t="s">
        <v>713</v>
      </c>
      <c r="J173" s="15" t="s">
        <v>917</v>
      </c>
      <c r="K173" s="15"/>
      <c r="L173" s="15">
        <v>5</v>
      </c>
      <c r="M173" s="15"/>
      <c r="N173" s="15">
        <v>1</v>
      </c>
      <c r="O173" s="322" t="str">
        <f t="shared" si="13"/>
        <v>2310W900001</v>
      </c>
    </row>
    <row r="174" spans="2:15">
      <c r="B174" s="331" t="s">
        <v>918</v>
      </c>
      <c r="C174" s="331" t="s">
        <v>919</v>
      </c>
      <c r="D174" s="331"/>
      <c r="E174" s="331" t="s">
        <v>802</v>
      </c>
      <c r="F174" s="331" t="s">
        <v>802</v>
      </c>
      <c r="G174" s="331"/>
      <c r="H174" s="331"/>
      <c r="I174" s="331" t="s">
        <v>713</v>
      </c>
      <c r="J174" s="331" t="s">
        <v>785</v>
      </c>
      <c r="K174" s="331"/>
      <c r="L174" s="331">
        <v>4</v>
      </c>
      <c r="M174" s="331"/>
      <c r="N174" s="331">
        <v>1</v>
      </c>
      <c r="O174" s="616" t="s">
        <v>920</v>
      </c>
    </row>
    <row r="175" spans="2:15">
      <c r="B175" s="331" t="s">
        <v>918</v>
      </c>
      <c r="C175" s="331" t="s">
        <v>919</v>
      </c>
      <c r="D175" s="331"/>
      <c r="E175" s="331" t="s">
        <v>803</v>
      </c>
      <c r="F175" s="331" t="s">
        <v>803</v>
      </c>
      <c r="G175" s="331"/>
      <c r="H175" s="331"/>
      <c r="I175" s="331" t="s">
        <v>713</v>
      </c>
      <c r="J175" s="331" t="s">
        <v>804</v>
      </c>
      <c r="K175" s="331"/>
      <c r="L175" s="331">
        <v>4</v>
      </c>
      <c r="M175" s="331"/>
      <c r="N175" s="331">
        <v>1</v>
      </c>
      <c r="O175" s="616"/>
    </row>
    <row r="176" spans="2:15">
      <c r="B176" s="331" t="s">
        <v>918</v>
      </c>
      <c r="C176" s="331" t="s">
        <v>919</v>
      </c>
      <c r="D176" s="331"/>
      <c r="E176" s="331" t="s">
        <v>805</v>
      </c>
      <c r="F176" s="331" t="s">
        <v>805</v>
      </c>
      <c r="G176" s="331"/>
      <c r="H176" s="331"/>
      <c r="I176" s="331" t="s">
        <v>713</v>
      </c>
      <c r="J176" s="331" t="s">
        <v>806</v>
      </c>
      <c r="K176" s="331"/>
      <c r="L176" s="331">
        <v>4</v>
      </c>
      <c r="M176" s="331"/>
      <c r="N176" s="331">
        <v>1</v>
      </c>
      <c r="O176" s="616"/>
    </row>
    <row r="177" spans="2:16">
      <c r="B177" s="331" t="s">
        <v>918</v>
      </c>
      <c r="C177" s="331" t="s">
        <v>919</v>
      </c>
      <c r="D177" s="331"/>
      <c r="E177" s="331" t="s">
        <v>807</v>
      </c>
      <c r="F177" s="331" t="s">
        <v>807</v>
      </c>
      <c r="G177" s="331"/>
      <c r="H177" s="331"/>
      <c r="I177" s="331" t="s">
        <v>713</v>
      </c>
      <c r="J177" s="331" t="s">
        <v>808</v>
      </c>
      <c r="K177" s="331"/>
      <c r="L177" s="331">
        <v>4</v>
      </c>
      <c r="M177" s="331"/>
      <c r="N177" s="331">
        <v>1</v>
      </c>
      <c r="O177" s="616"/>
    </row>
    <row r="178" spans="2:16">
      <c r="B178" s="331" t="s">
        <v>918</v>
      </c>
      <c r="C178" s="331" t="s">
        <v>919</v>
      </c>
      <c r="D178" s="331"/>
      <c r="E178" s="331" t="s">
        <v>809</v>
      </c>
      <c r="F178" s="331" t="s">
        <v>809</v>
      </c>
      <c r="G178" s="331"/>
      <c r="H178" s="331"/>
      <c r="I178" s="331" t="s">
        <v>713</v>
      </c>
      <c r="J178" s="331" t="s">
        <v>810</v>
      </c>
      <c r="K178" s="331"/>
      <c r="L178" s="331">
        <v>4</v>
      </c>
      <c r="M178" s="331"/>
      <c r="N178" s="331">
        <v>1</v>
      </c>
      <c r="O178" s="616"/>
    </row>
    <row r="179" spans="2:16">
      <c r="B179" s="331" t="s">
        <v>918</v>
      </c>
      <c r="C179" s="331" t="s">
        <v>919</v>
      </c>
      <c r="D179" s="331"/>
      <c r="E179" s="331" t="s">
        <v>811</v>
      </c>
      <c r="F179" s="331" t="s">
        <v>811</v>
      </c>
      <c r="G179" s="331"/>
      <c r="H179" s="331"/>
      <c r="I179" s="331" t="s">
        <v>713</v>
      </c>
      <c r="J179" s="331" t="s">
        <v>812</v>
      </c>
      <c r="K179" s="331"/>
      <c r="L179" s="331">
        <v>4</v>
      </c>
      <c r="M179" s="331"/>
      <c r="N179" s="331">
        <v>1</v>
      </c>
      <c r="O179" s="616"/>
    </row>
    <row r="180" spans="2:16">
      <c r="B180" s="331" t="s">
        <v>918</v>
      </c>
      <c r="C180" s="331" t="s">
        <v>919</v>
      </c>
      <c r="D180" s="331"/>
      <c r="E180" s="331" t="s">
        <v>813</v>
      </c>
      <c r="F180" s="331" t="s">
        <v>813</v>
      </c>
      <c r="G180" s="331"/>
      <c r="H180" s="331"/>
      <c r="I180" s="331" t="s">
        <v>713</v>
      </c>
      <c r="J180" s="331" t="s">
        <v>814</v>
      </c>
      <c r="K180" s="331"/>
      <c r="L180" s="331">
        <v>4</v>
      </c>
      <c r="M180" s="331"/>
      <c r="N180" s="331">
        <v>1</v>
      </c>
      <c r="O180" s="616"/>
    </row>
    <row r="181" spans="2:16">
      <c r="B181" s="331" t="s">
        <v>918</v>
      </c>
      <c r="C181" s="331" t="s">
        <v>919</v>
      </c>
      <c r="D181" s="331"/>
      <c r="E181" s="331" t="s">
        <v>815</v>
      </c>
      <c r="F181" s="331" t="s">
        <v>815</v>
      </c>
      <c r="G181" s="331"/>
      <c r="H181" s="331"/>
      <c r="I181" s="331" t="s">
        <v>713</v>
      </c>
      <c r="J181" s="331" t="s">
        <v>816</v>
      </c>
      <c r="K181" s="331"/>
      <c r="L181" s="331">
        <v>4</v>
      </c>
      <c r="M181" s="331"/>
      <c r="N181" s="331">
        <v>1</v>
      </c>
      <c r="O181" s="616"/>
    </row>
    <row r="182" spans="2:16">
      <c r="B182" s="331" t="s">
        <v>918</v>
      </c>
      <c r="C182" s="331" t="s">
        <v>919</v>
      </c>
      <c r="D182" s="331"/>
      <c r="E182" s="331" t="s">
        <v>817</v>
      </c>
      <c r="F182" s="331" t="s">
        <v>817</v>
      </c>
      <c r="G182" s="331"/>
      <c r="H182" s="331"/>
      <c r="I182" s="331" t="s">
        <v>713</v>
      </c>
      <c r="J182" s="331" t="s">
        <v>818</v>
      </c>
      <c r="K182" s="331"/>
      <c r="L182" s="331">
        <v>4</v>
      </c>
      <c r="M182" s="331"/>
      <c r="N182" s="331">
        <v>1</v>
      </c>
      <c r="O182" s="616"/>
    </row>
    <row r="183" spans="2:16">
      <c r="B183" s="331" t="s">
        <v>921</v>
      </c>
      <c r="C183" s="331" t="s">
        <v>922</v>
      </c>
      <c r="D183" s="331"/>
      <c r="E183" s="331" t="s">
        <v>822</v>
      </c>
      <c r="F183" s="331" t="s">
        <v>822</v>
      </c>
      <c r="G183" s="331"/>
      <c r="H183" s="331"/>
      <c r="I183" s="331" t="s">
        <v>713</v>
      </c>
      <c r="J183" s="331" t="s">
        <v>822</v>
      </c>
      <c r="K183" s="331"/>
      <c r="L183" s="331">
        <v>4</v>
      </c>
      <c r="M183" s="331"/>
      <c r="N183" s="331">
        <v>1</v>
      </c>
      <c r="O183" s="616"/>
    </row>
    <row r="184" spans="2:16">
      <c r="B184" s="15" t="s">
        <v>923</v>
      </c>
      <c r="C184" s="15" t="s">
        <v>924</v>
      </c>
      <c r="D184" s="15">
        <v>0</v>
      </c>
      <c r="E184" s="15" t="s">
        <v>858</v>
      </c>
      <c r="F184" s="15" t="s">
        <v>858</v>
      </c>
      <c r="G184" s="15"/>
      <c r="H184" s="15"/>
      <c r="I184" s="15" t="s">
        <v>713</v>
      </c>
      <c r="J184" s="15" t="s">
        <v>925</v>
      </c>
      <c r="K184" s="15"/>
      <c r="L184" s="15">
        <v>4</v>
      </c>
      <c r="M184" s="15"/>
      <c r="N184" s="15">
        <v>1</v>
      </c>
      <c r="O184" s="382" t="str">
        <f t="shared" ref="O184:O193" si="14">G184&amp;"2310"&amp;J184&amp;IF(L184=4,RIGHT("0000"&amp;N184,L184),RIGHT("00000"&amp;N184,L184))</f>
        <v>2310G010001</v>
      </c>
      <c r="P184" s="383" t="s">
        <v>926</v>
      </c>
    </row>
    <row r="185" spans="2:16">
      <c r="B185" s="15" t="s">
        <v>923</v>
      </c>
      <c r="C185" s="15" t="s">
        <v>924</v>
      </c>
      <c r="D185" s="15">
        <v>0</v>
      </c>
      <c r="E185" s="15" t="s">
        <v>927</v>
      </c>
      <c r="F185" s="15" t="s">
        <v>927</v>
      </c>
      <c r="G185" s="15"/>
      <c r="H185" s="15"/>
      <c r="I185" s="15" t="s">
        <v>713</v>
      </c>
      <c r="J185" s="15" t="s">
        <v>928</v>
      </c>
      <c r="K185" s="15"/>
      <c r="L185" s="15">
        <v>4</v>
      </c>
      <c r="M185" s="15"/>
      <c r="N185" s="15">
        <v>1</v>
      </c>
      <c r="O185" s="382" t="str">
        <f t="shared" si="14"/>
        <v>2310G020001</v>
      </c>
      <c r="P185" s="383" t="s">
        <v>929</v>
      </c>
    </row>
    <row r="186" spans="2:16">
      <c r="B186" s="15" t="s">
        <v>923</v>
      </c>
      <c r="C186" s="15" t="s">
        <v>924</v>
      </c>
      <c r="D186" s="15">
        <v>0</v>
      </c>
      <c r="E186" s="15" t="s">
        <v>930</v>
      </c>
      <c r="F186" s="15" t="s">
        <v>930</v>
      </c>
      <c r="G186" s="15"/>
      <c r="H186" s="15"/>
      <c r="I186" s="15" t="s">
        <v>713</v>
      </c>
      <c r="J186" s="15" t="s">
        <v>931</v>
      </c>
      <c r="K186" s="15"/>
      <c r="L186" s="15">
        <v>4</v>
      </c>
      <c r="M186" s="15"/>
      <c r="N186" s="15">
        <v>1</v>
      </c>
      <c r="O186" s="382" t="str">
        <f t="shared" si="14"/>
        <v>2310G030001</v>
      </c>
      <c r="P186" s="383" t="s">
        <v>932</v>
      </c>
    </row>
    <row r="187" spans="2:16">
      <c r="B187" s="15" t="s">
        <v>923</v>
      </c>
      <c r="C187" s="15" t="s">
        <v>924</v>
      </c>
      <c r="D187" s="15">
        <v>0</v>
      </c>
      <c r="E187" s="15" t="s">
        <v>933</v>
      </c>
      <c r="F187" s="15" t="s">
        <v>933</v>
      </c>
      <c r="G187" s="15"/>
      <c r="H187" s="15"/>
      <c r="I187" s="15" t="s">
        <v>713</v>
      </c>
      <c r="J187" s="15" t="s">
        <v>934</v>
      </c>
      <c r="K187" s="15"/>
      <c r="L187" s="15">
        <v>4</v>
      </c>
      <c r="M187" s="15"/>
      <c r="N187" s="15">
        <v>1</v>
      </c>
      <c r="O187" s="382" t="str">
        <f t="shared" si="14"/>
        <v>2310G040001</v>
      </c>
      <c r="P187" s="383" t="s">
        <v>935</v>
      </c>
    </row>
    <row r="188" spans="2:16">
      <c r="B188" s="15" t="s">
        <v>923</v>
      </c>
      <c r="C188" s="15" t="s">
        <v>924</v>
      </c>
      <c r="D188" s="15">
        <v>0</v>
      </c>
      <c r="E188" s="15" t="s">
        <v>936</v>
      </c>
      <c r="F188" s="15" t="s">
        <v>936</v>
      </c>
      <c r="G188" s="15"/>
      <c r="H188" s="15"/>
      <c r="I188" s="15" t="s">
        <v>713</v>
      </c>
      <c r="J188" s="15" t="s">
        <v>937</v>
      </c>
      <c r="K188" s="15"/>
      <c r="L188" s="15">
        <v>4</v>
      </c>
      <c r="M188" s="15"/>
      <c r="N188" s="15">
        <v>1</v>
      </c>
      <c r="O188" s="382" t="str">
        <f t="shared" si="14"/>
        <v>2310G090001</v>
      </c>
      <c r="P188" s="383" t="s">
        <v>938</v>
      </c>
    </row>
    <row r="189" spans="2:16">
      <c r="B189" s="15" t="s">
        <v>923</v>
      </c>
      <c r="C189" s="15" t="s">
        <v>924</v>
      </c>
      <c r="D189" s="15">
        <v>0</v>
      </c>
      <c r="E189" s="15" t="s">
        <v>939</v>
      </c>
      <c r="F189" s="15" t="s">
        <v>939</v>
      </c>
      <c r="G189" s="15"/>
      <c r="H189" s="15"/>
      <c r="I189" s="15" t="s">
        <v>713</v>
      </c>
      <c r="J189" s="15" t="s">
        <v>939</v>
      </c>
      <c r="K189" s="15"/>
      <c r="L189" s="15">
        <v>4</v>
      </c>
      <c r="M189" s="15"/>
      <c r="N189" s="15">
        <v>1</v>
      </c>
      <c r="O189" s="382" t="str">
        <f t="shared" si="14"/>
        <v>2310G100001</v>
      </c>
      <c r="P189" s="383" t="s">
        <v>940</v>
      </c>
    </row>
    <row r="190" spans="2:16">
      <c r="B190" s="15" t="s">
        <v>923</v>
      </c>
      <c r="C190" s="15" t="s">
        <v>924</v>
      </c>
      <c r="D190" s="15">
        <v>0</v>
      </c>
      <c r="E190" s="15" t="s">
        <v>941</v>
      </c>
      <c r="F190" s="15" t="s">
        <v>941</v>
      </c>
      <c r="G190" s="15"/>
      <c r="H190" s="15"/>
      <c r="I190" s="15" t="s">
        <v>713</v>
      </c>
      <c r="J190" s="15" t="s">
        <v>941</v>
      </c>
      <c r="K190" s="15"/>
      <c r="L190" s="15">
        <v>4</v>
      </c>
      <c r="M190" s="15"/>
      <c r="N190" s="15">
        <v>1</v>
      </c>
      <c r="O190" s="382" t="str">
        <f t="shared" si="14"/>
        <v>2310G110001</v>
      </c>
      <c r="P190" s="383" t="s">
        <v>942</v>
      </c>
    </row>
    <row r="191" spans="2:16">
      <c r="B191" s="15" t="s">
        <v>923</v>
      </c>
      <c r="C191" s="15" t="s">
        <v>924</v>
      </c>
      <c r="D191" s="15">
        <v>0</v>
      </c>
      <c r="E191" s="15" t="s">
        <v>943</v>
      </c>
      <c r="F191" s="15" t="s">
        <v>943</v>
      </c>
      <c r="G191" s="15"/>
      <c r="H191" s="15"/>
      <c r="I191" s="15" t="s">
        <v>713</v>
      </c>
      <c r="J191" s="15" t="s">
        <v>943</v>
      </c>
      <c r="K191" s="15"/>
      <c r="L191" s="15">
        <v>4</v>
      </c>
      <c r="M191" s="15"/>
      <c r="N191" s="15">
        <v>1</v>
      </c>
      <c r="O191" s="382" t="str">
        <f t="shared" si="14"/>
        <v>2310G130001</v>
      </c>
      <c r="P191" s="383" t="s">
        <v>944</v>
      </c>
    </row>
    <row r="192" spans="2:16">
      <c r="B192" s="15" t="s">
        <v>923</v>
      </c>
      <c r="C192" s="15" t="s">
        <v>924</v>
      </c>
      <c r="D192" s="15">
        <v>0</v>
      </c>
      <c r="E192" s="15" t="s">
        <v>945</v>
      </c>
      <c r="F192" s="15" t="s">
        <v>945</v>
      </c>
      <c r="G192" s="15"/>
      <c r="H192" s="15"/>
      <c r="I192" s="15" t="s">
        <v>713</v>
      </c>
      <c r="J192" s="15" t="s">
        <v>945</v>
      </c>
      <c r="K192" s="15"/>
      <c r="L192" s="15">
        <v>4</v>
      </c>
      <c r="M192" s="15"/>
      <c r="N192" s="15">
        <v>1</v>
      </c>
      <c r="O192" s="382" t="str">
        <f t="shared" si="14"/>
        <v>2310G150001</v>
      </c>
      <c r="P192" s="383" t="s">
        <v>946</v>
      </c>
    </row>
    <row r="193" spans="2:16">
      <c r="B193" s="15" t="s">
        <v>923</v>
      </c>
      <c r="C193" s="15" t="s">
        <v>924</v>
      </c>
      <c r="D193" s="15">
        <v>0</v>
      </c>
      <c r="E193" s="15" t="s">
        <v>947</v>
      </c>
      <c r="F193" s="15" t="s">
        <v>947</v>
      </c>
      <c r="G193" s="15"/>
      <c r="H193" s="15"/>
      <c r="I193" s="15" t="s">
        <v>713</v>
      </c>
      <c r="J193" s="15" t="s">
        <v>948</v>
      </c>
      <c r="K193" s="15"/>
      <c r="L193" s="15">
        <v>4</v>
      </c>
      <c r="M193" s="15"/>
      <c r="N193" s="15">
        <v>1</v>
      </c>
      <c r="O193" s="382" t="str">
        <f t="shared" si="14"/>
        <v>2310G160001</v>
      </c>
      <c r="P193" s="383" t="s">
        <v>949</v>
      </c>
    </row>
    <row r="194" spans="2:16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</row>
    <row r="195" spans="2:16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</row>
    <row r="196" spans="2:16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</row>
    <row r="197" spans="2:16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</row>
    <row r="198" spans="2:16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</row>
    <row r="199" spans="2:16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</row>
  </sheetData>
  <mergeCells count="8">
    <mergeCell ref="O174:O183"/>
    <mergeCell ref="G10:M10"/>
    <mergeCell ref="N10:N11"/>
    <mergeCell ref="B132:N132"/>
    <mergeCell ref="B28:N28"/>
    <mergeCell ref="B82:N82"/>
    <mergeCell ref="B117:N117"/>
    <mergeCell ref="B10:F10"/>
  </mergeCells>
  <phoneticPr fontId="7"/>
  <pageMargins left="0.7" right="0.7" top="0.75" bottom="0.75" header="0.3" footer="0.3"/>
  <pageSetup paperSize="9" orientation="portrait" r:id="rId1"/>
  <headerFooter>
    <oddFooter>&amp;R&amp;A - &amp;P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1"/>
  <dimension ref="A1:BE284"/>
  <sheetViews>
    <sheetView showGridLines="0" zoomScaleNormal="100" zoomScaleSheetLayoutView="100" workbookViewId="0">
      <selection activeCell="P24" sqref="P2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5" t="s">
        <v>950</v>
      </c>
      <c r="C9" s="109"/>
      <c r="D9" s="109"/>
      <c r="E9" s="109"/>
      <c r="F9" s="109"/>
      <c r="G9" s="109"/>
      <c r="H9" s="109"/>
      <c r="I9" s="110" t="s">
        <v>951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seihin_bunrui_kbn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1</v>
      </c>
      <c r="AE9" s="114" t="s">
        <v>241</v>
      </c>
      <c r="AF9" s="115" t="s">
        <v>206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9" t="s">
        <v>952</v>
      </c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9" t="s">
        <v>953</v>
      </c>
      <c r="C10" s="109"/>
      <c r="D10" s="109"/>
      <c r="E10" s="109"/>
      <c r="F10" s="109"/>
      <c r="G10" s="109"/>
      <c r="H10" s="109"/>
      <c r="I10" s="110" t="s">
        <v>954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seihin_bunrui_cd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2</v>
      </c>
      <c r="AE10" s="114" t="s">
        <v>241</v>
      </c>
      <c r="AF10" s="115" t="s">
        <v>383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5" t="s">
        <v>955</v>
      </c>
      <c r="C11" s="109"/>
      <c r="D11" s="109"/>
      <c r="E11" s="109"/>
      <c r="F11" s="109"/>
      <c r="G11" s="109"/>
      <c r="H11" s="109"/>
      <c r="I11" s="110" t="s">
        <v>956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seihin_bunrui_nm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30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9" t="s">
        <v>286</v>
      </c>
      <c r="C12" s="109"/>
      <c r="D12" s="109"/>
      <c r="E12" s="109"/>
      <c r="F12" s="109"/>
      <c r="G12" s="109"/>
      <c r="H12" s="109"/>
      <c r="I12" s="110" t="s">
        <v>287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9" t="s">
        <v>239</v>
      </c>
      <c r="Z12" s="112"/>
      <c r="AA12" s="74" t="s">
        <v>240</v>
      </c>
      <c r="AB12" s="3"/>
      <c r="AC12" s="4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288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80" t="s">
        <v>289</v>
      </c>
      <c r="C13" s="109"/>
      <c r="D13" s="109"/>
      <c r="E13" s="109"/>
      <c r="F13" s="109"/>
      <c r="G13" s="109"/>
      <c r="H13" s="109"/>
      <c r="I13" s="110" t="s">
        <v>290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10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291</v>
      </c>
      <c r="C14" s="109"/>
      <c r="D14" s="109"/>
      <c r="E14" s="109"/>
      <c r="F14" s="109"/>
      <c r="G14" s="109"/>
      <c r="H14" s="109"/>
      <c r="I14" s="110" t="s">
        <v>292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insert_user_nm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30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293</v>
      </c>
      <c r="C15" s="109"/>
      <c r="D15" s="109"/>
      <c r="E15" s="109"/>
      <c r="F15" s="109"/>
      <c r="G15" s="109"/>
      <c r="H15" s="109"/>
      <c r="I15" s="110" t="s">
        <v>294</v>
      </c>
      <c r="J15" s="120"/>
      <c r="K15" s="120"/>
      <c r="L15" s="120"/>
      <c r="M15" s="120"/>
      <c r="N15" s="120"/>
      <c r="O15" s="120"/>
      <c r="P15" s="120"/>
      <c r="Q15" s="120"/>
      <c r="R15" s="110" t="str">
        <f>VLOOKUP(B15,'項目一覧 (2)'!A:B,2,FALSE)</f>
        <v>insert_datetime</v>
      </c>
      <c r="S15" s="120"/>
      <c r="T15" s="6"/>
      <c r="U15" s="6"/>
      <c r="V15" s="6"/>
      <c r="W15" s="6"/>
      <c r="X15" s="6"/>
      <c r="Y15" s="9" t="s">
        <v>295</v>
      </c>
      <c r="Z15" s="112"/>
      <c r="AA15" s="74" t="s">
        <v>296</v>
      </c>
      <c r="AB15" s="3"/>
      <c r="AC15" s="4"/>
      <c r="AD15" s="113"/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297</v>
      </c>
      <c r="C16" s="109"/>
      <c r="D16" s="109"/>
      <c r="E16" s="109"/>
      <c r="F16" s="109"/>
      <c r="G16" s="109"/>
      <c r="H16" s="109"/>
      <c r="I16" s="110" t="s">
        <v>298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10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299</v>
      </c>
      <c r="C17" s="109"/>
      <c r="D17" s="109"/>
      <c r="E17" s="109"/>
      <c r="F17" s="109"/>
      <c r="G17" s="109"/>
      <c r="H17" s="109"/>
      <c r="I17" s="110" t="s">
        <v>300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30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301</v>
      </c>
      <c r="C18" s="109"/>
      <c r="D18" s="109"/>
      <c r="E18" s="109"/>
      <c r="F18" s="109"/>
      <c r="G18" s="109"/>
      <c r="H18" s="109"/>
      <c r="I18" s="110" t="s">
        <v>302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09"/>
      <c r="T18" s="6"/>
      <c r="U18" s="6"/>
      <c r="V18" s="6"/>
      <c r="W18" s="6"/>
      <c r="X18" s="6"/>
      <c r="Y18" s="9" t="s">
        <v>295</v>
      </c>
      <c r="Z18" s="112"/>
      <c r="AA18" s="74" t="s">
        <v>296</v>
      </c>
      <c r="AB18" s="3"/>
      <c r="AC18" s="4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11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3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15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6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13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6"/>
      <c r="AP38" s="116"/>
      <c r="AQ38" s="116"/>
      <c r="AR38" s="116"/>
      <c r="AS38" s="117"/>
      <c r="AT38" s="151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80"/>
      <c r="C39" s="154"/>
      <c r="D39" s="154"/>
      <c r="E39" s="154"/>
      <c r="F39" s="154"/>
      <c r="G39" s="154"/>
      <c r="H39" s="154"/>
      <c r="I39" s="110"/>
      <c r="J39" s="120"/>
      <c r="K39" s="120"/>
      <c r="L39" s="120"/>
      <c r="M39" s="120"/>
      <c r="N39" s="120"/>
      <c r="O39" s="120"/>
      <c r="P39" s="120"/>
      <c r="Q39" s="120"/>
      <c r="R39" s="110"/>
      <c r="S39" s="120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13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17"/>
      <c r="AT39" s="6"/>
      <c r="AU39" s="118"/>
      <c r="AV39" s="118"/>
      <c r="AW39" s="118"/>
      <c r="AX39" s="118"/>
      <c r="AY39" s="118"/>
      <c r="AZ39" s="118"/>
      <c r="BA39" s="118"/>
      <c r="BB39" s="118"/>
      <c r="BC39" s="118"/>
      <c r="BD39" s="146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80"/>
      <c r="C40" s="154"/>
      <c r="D40" s="154"/>
      <c r="E40" s="154"/>
      <c r="F40" s="154"/>
      <c r="G40" s="154"/>
      <c r="H40" s="154"/>
      <c r="I40" s="110"/>
      <c r="J40" s="120"/>
      <c r="K40" s="120"/>
      <c r="L40" s="120"/>
      <c r="M40" s="120"/>
      <c r="N40" s="120"/>
      <c r="O40" s="120"/>
      <c r="P40" s="120"/>
      <c r="Q40" s="120"/>
      <c r="R40" s="110"/>
      <c r="S40" s="120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117"/>
      <c r="AT40" s="6"/>
      <c r="AU40" s="118"/>
      <c r="AV40" s="118"/>
      <c r="AW40" s="118"/>
      <c r="AX40" s="118"/>
      <c r="AY40" s="118"/>
      <c r="AZ40" s="118"/>
      <c r="BA40" s="118"/>
      <c r="BB40" s="118"/>
      <c r="BC40" s="118"/>
      <c r="BD40" s="146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6"/>
      <c r="AP43" s="116"/>
      <c r="AQ43" s="116"/>
      <c r="AR43" s="116"/>
      <c r="AS43" s="117"/>
      <c r="AT43" s="151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6"/>
      <c r="AP44" s="116"/>
      <c r="AQ44" s="116"/>
      <c r="AR44" s="116"/>
      <c r="AS44" s="117"/>
      <c r="AT44" s="151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800-000000000000}"/>
    <dataValidation type="list" allowBlank="1" showInputMessage="1" showErrorMessage="1" sqref="Y8:Z44" xr:uid="{00000000-0002-0000-1800-000001000000}">
      <formula1>"文字,数値,日付,時間"</formula1>
    </dataValidation>
    <dataValidation type="list" allowBlank="1" showInputMessage="1" showErrorMessage="1" sqref="AA8:AC44" xr:uid="{00000000-0002-0000-1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2"/>
  <dimension ref="A1:BE284"/>
  <sheetViews>
    <sheetView showGridLines="0" zoomScaleNormal="100" zoomScaleSheetLayoutView="100" workbookViewId="0">
      <selection activeCell="AA24" sqref="AA2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957</v>
      </c>
      <c r="C9" s="109"/>
      <c r="D9" s="109"/>
      <c r="E9" s="109"/>
      <c r="F9" s="109"/>
      <c r="G9" s="109"/>
      <c r="H9" s="109"/>
      <c r="I9" s="110" t="s">
        <v>304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10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958</v>
      </c>
      <c r="C10" s="109"/>
      <c r="D10" s="109"/>
      <c r="E10" s="109"/>
      <c r="F10" s="109"/>
      <c r="G10" s="109"/>
      <c r="H10" s="109"/>
      <c r="I10" s="110" t="s">
        <v>959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user_nm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30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960</v>
      </c>
      <c r="C11" s="109"/>
      <c r="D11" s="109"/>
      <c r="E11" s="109"/>
      <c r="F11" s="109"/>
      <c r="G11" s="109"/>
      <c r="H11" s="109"/>
      <c r="I11" s="110" t="s">
        <v>961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user_short_nm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20</v>
      </c>
      <c r="AE11" s="114"/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962</v>
      </c>
      <c r="C12" s="109"/>
      <c r="D12" s="109"/>
      <c r="E12" s="109"/>
      <c r="F12" s="109"/>
      <c r="G12" s="109"/>
      <c r="H12" s="109"/>
      <c r="I12" s="110" t="s">
        <v>963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password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13">
        <v>8</v>
      </c>
      <c r="AE12" s="114" t="s">
        <v>241</v>
      </c>
      <c r="AF12" s="115"/>
      <c r="AG12" s="115"/>
      <c r="AH12" s="115" t="s">
        <v>241</v>
      </c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964</v>
      </c>
      <c r="C13" s="109"/>
      <c r="D13" s="109"/>
      <c r="E13" s="109"/>
      <c r="F13" s="109"/>
      <c r="G13" s="109"/>
      <c r="H13" s="109"/>
      <c r="I13" s="110" t="s">
        <v>965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yukokigen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261</v>
      </c>
      <c r="AB13" s="3"/>
      <c r="AC13" s="4"/>
      <c r="AD13" s="113">
        <v>2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966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211</v>
      </c>
      <c r="C14" s="109"/>
      <c r="D14" s="109"/>
      <c r="E14" s="109"/>
      <c r="F14" s="109"/>
      <c r="G14" s="109"/>
      <c r="H14" s="109"/>
      <c r="I14" s="110" t="s">
        <v>967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kijun_date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13">
        <v>8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 t="s">
        <v>968</v>
      </c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969</v>
      </c>
      <c r="C15" s="109"/>
      <c r="D15" s="109"/>
      <c r="E15" s="109"/>
      <c r="F15" s="109"/>
      <c r="G15" s="109"/>
      <c r="H15" s="109"/>
      <c r="I15" s="110" t="s">
        <v>970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session_timeout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261</v>
      </c>
      <c r="AB15" s="3"/>
      <c r="AC15" s="4"/>
      <c r="AD15" s="113">
        <v>5</v>
      </c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117" t="s">
        <v>971</v>
      </c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972</v>
      </c>
      <c r="C16" s="109"/>
      <c r="D16" s="109"/>
      <c r="E16" s="109"/>
      <c r="F16" s="109"/>
      <c r="G16" s="109"/>
      <c r="H16" s="109"/>
      <c r="I16" s="110" t="s">
        <v>973</v>
      </c>
      <c r="J16" s="120"/>
      <c r="K16" s="120"/>
      <c r="L16" s="120"/>
      <c r="M16" s="120"/>
      <c r="N16" s="120"/>
      <c r="O16" s="120"/>
      <c r="P16" s="120"/>
      <c r="Q16" s="120"/>
      <c r="R16" s="110" t="str">
        <f>VLOOKUP(B16,'項目一覧 (2)'!A:B,2,FALSE)</f>
        <v>shukan_busho_cd</v>
      </c>
      <c r="S16" s="120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13">
        <v>4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974</v>
      </c>
      <c r="C17" s="109"/>
      <c r="D17" s="109"/>
      <c r="E17" s="109"/>
      <c r="F17" s="109"/>
      <c r="G17" s="109"/>
      <c r="H17" s="109"/>
      <c r="I17" s="110" t="s">
        <v>975</v>
      </c>
      <c r="J17" s="120"/>
      <c r="K17" s="120"/>
      <c r="L17" s="120"/>
      <c r="M17" s="120"/>
      <c r="N17" s="120"/>
      <c r="O17" s="120"/>
      <c r="P17" s="120"/>
      <c r="Q17" s="120"/>
      <c r="R17" s="110" t="str">
        <f>VLOOKUP(B17,'項目一覧 (2)'!A:B,2,FALSE)</f>
        <v>shukan_kotei_cd</v>
      </c>
      <c r="S17" s="120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13">
        <v>4</v>
      </c>
      <c r="AE17" s="114" t="s">
        <v>241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6"/>
      <c r="AP17" s="116"/>
      <c r="AQ17" s="116"/>
      <c r="AR17" s="116"/>
      <c r="AS17" s="117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976</v>
      </c>
      <c r="C18" s="109"/>
      <c r="D18" s="109"/>
      <c r="E18" s="109"/>
      <c r="F18" s="109"/>
      <c r="G18" s="109"/>
      <c r="H18" s="109"/>
      <c r="I18" s="110" t="s">
        <v>977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seisan_jokyo_auth_flg</v>
      </c>
      <c r="S18" s="109"/>
      <c r="T18" s="6"/>
      <c r="U18" s="6"/>
      <c r="V18" s="6"/>
      <c r="W18" s="6"/>
      <c r="X18" s="6"/>
      <c r="Y18" s="9" t="s">
        <v>239</v>
      </c>
      <c r="Z18" s="112"/>
      <c r="AA18" s="74" t="s">
        <v>240</v>
      </c>
      <c r="AB18" s="3"/>
      <c r="AC18" s="4"/>
      <c r="AD18" s="113">
        <v>1</v>
      </c>
      <c r="AE18" s="114" t="s">
        <v>241</v>
      </c>
      <c r="AF18" s="115"/>
      <c r="AG18" s="115"/>
      <c r="AH18" s="115"/>
      <c r="AI18" s="115"/>
      <c r="AJ18" s="115"/>
      <c r="AK18" s="115"/>
      <c r="AL18" s="115"/>
      <c r="AM18" s="115"/>
      <c r="AN18" s="115"/>
      <c r="AO18" s="116"/>
      <c r="AP18" s="116"/>
      <c r="AQ18" s="116"/>
      <c r="AR18" s="116"/>
      <c r="AS18" s="117" t="s">
        <v>308</v>
      </c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978</v>
      </c>
      <c r="C19" s="109"/>
      <c r="D19" s="109"/>
      <c r="E19" s="109"/>
      <c r="F19" s="109"/>
      <c r="G19" s="109"/>
      <c r="H19" s="109"/>
      <c r="I19" s="110" t="s">
        <v>979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system_auth_flg</v>
      </c>
      <c r="S19" s="109"/>
      <c r="T19" s="6"/>
      <c r="U19" s="6"/>
      <c r="V19" s="6"/>
      <c r="W19" s="6"/>
      <c r="X19" s="6"/>
      <c r="Y19" s="9" t="s">
        <v>252</v>
      </c>
      <c r="Z19" s="112"/>
      <c r="AA19" s="74" t="s">
        <v>240</v>
      </c>
      <c r="AB19" s="3"/>
      <c r="AC19" s="4"/>
      <c r="AD19" s="147">
        <v>1</v>
      </c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 t="s">
        <v>308</v>
      </c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ref="BE19" si="1">IF(I19&lt;&gt;R19,1,0)</f>
        <v>0</v>
      </c>
    </row>
    <row r="20" spans="1:57" s="1" customFormat="1" ht="15" customHeight="1">
      <c r="A20" s="145">
        <f>IF(B20="","",COUNTA($B$8:B20))</f>
        <v>13</v>
      </c>
      <c r="B20" s="9" t="s">
        <v>980</v>
      </c>
      <c r="C20" s="109"/>
      <c r="D20" s="109"/>
      <c r="E20" s="109"/>
      <c r="F20" s="109"/>
      <c r="G20" s="109"/>
      <c r="H20" s="109"/>
      <c r="I20" s="110" t="s">
        <v>981</v>
      </c>
      <c r="J20" s="111"/>
      <c r="K20" s="111"/>
      <c r="L20" s="111"/>
      <c r="M20" s="111"/>
      <c r="N20" s="111"/>
      <c r="O20" s="111"/>
      <c r="P20" s="111"/>
      <c r="Q20" s="111"/>
      <c r="R20" s="110" t="s">
        <v>981</v>
      </c>
      <c r="S20" s="109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1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 t="s">
        <v>308</v>
      </c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>
        <f>IF(B21="","",COUNTA($B$8:B21))</f>
        <v>14</v>
      </c>
      <c r="B21" s="9" t="s">
        <v>982</v>
      </c>
      <c r="C21" s="109"/>
      <c r="D21" s="109"/>
      <c r="E21" s="109"/>
      <c r="F21" s="109"/>
      <c r="G21" s="109"/>
      <c r="H21" s="109"/>
      <c r="I21" s="110" t="s">
        <v>983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saishu_shonin_auth_flg</v>
      </c>
      <c r="S21" s="109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147">
        <v>1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 t="s">
        <v>308</v>
      </c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>
        <f>IF(B22="","",COUNTA($B$8:B22))</f>
        <v>15</v>
      </c>
      <c r="B22" s="9" t="s">
        <v>984</v>
      </c>
      <c r="C22" s="109"/>
      <c r="D22" s="109"/>
      <c r="E22" s="109"/>
      <c r="F22" s="109"/>
      <c r="G22" s="109"/>
      <c r="H22" s="109"/>
      <c r="I22" s="110" t="s">
        <v>985</v>
      </c>
      <c r="J22" s="120"/>
      <c r="K22" s="120"/>
      <c r="L22" s="120"/>
      <c r="M22" s="120"/>
      <c r="N22" s="120"/>
      <c r="O22" s="120"/>
      <c r="P22" s="120"/>
      <c r="Q22" s="120"/>
      <c r="R22" s="110" t="str">
        <f>VLOOKUP(B22,'項目一覧 (2)'!A:B,2,FALSE)</f>
        <v>seihin_bunrui_flg_1</v>
      </c>
      <c r="S22" s="120"/>
      <c r="T22" s="6"/>
      <c r="U22" s="6"/>
      <c r="V22" s="6"/>
      <c r="W22" s="6"/>
      <c r="X22" s="6"/>
      <c r="Y22" s="9" t="s">
        <v>252</v>
      </c>
      <c r="Z22" s="112"/>
      <c r="AA22" s="74" t="s">
        <v>240</v>
      </c>
      <c r="AB22" s="3"/>
      <c r="AC22" s="4"/>
      <c r="AD22" s="113">
        <v>1</v>
      </c>
      <c r="AE22" s="114" t="s">
        <v>241</v>
      </c>
      <c r="AF22" s="115"/>
      <c r="AG22" s="115"/>
      <c r="AH22" s="115"/>
      <c r="AI22" s="115"/>
      <c r="AJ22" s="115"/>
      <c r="AK22" s="115"/>
      <c r="AL22" s="115"/>
      <c r="AM22" s="115"/>
      <c r="AN22" s="115"/>
      <c r="AO22" s="116"/>
      <c r="AP22" s="116"/>
      <c r="AQ22" s="116"/>
      <c r="AR22" s="116"/>
      <c r="AS22" s="117" t="s">
        <v>986</v>
      </c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  <c r="BE22" s="1">
        <f t="shared" si="0"/>
        <v>0</v>
      </c>
    </row>
    <row r="23" spans="1:57" s="1" customFormat="1" ht="15" customHeight="1">
      <c r="A23" s="145">
        <f>IF(B23="","",COUNTA($B$8:B23))</f>
        <v>16</v>
      </c>
      <c r="B23" s="9" t="s">
        <v>987</v>
      </c>
      <c r="C23" s="109"/>
      <c r="D23" s="109"/>
      <c r="E23" s="109"/>
      <c r="F23" s="109"/>
      <c r="G23" s="109"/>
      <c r="H23" s="109"/>
      <c r="I23" s="110" t="s">
        <v>988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seihin_bunrui_flg_2</v>
      </c>
      <c r="S23" s="109"/>
      <c r="T23" s="6"/>
      <c r="U23" s="6"/>
      <c r="V23" s="6"/>
      <c r="W23" s="6"/>
      <c r="X23" s="6"/>
      <c r="Y23" s="9" t="s">
        <v>252</v>
      </c>
      <c r="Z23" s="112"/>
      <c r="AA23" s="74" t="s">
        <v>240</v>
      </c>
      <c r="AB23" s="3"/>
      <c r="AC23" s="4"/>
      <c r="AD23" s="147">
        <v>1</v>
      </c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117" t="s">
        <v>986</v>
      </c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>
        <f>IF(B24="","",COUNTA($B$8:B24))</f>
        <v>17</v>
      </c>
      <c r="B24" s="9" t="s">
        <v>989</v>
      </c>
      <c r="C24" s="109"/>
      <c r="D24" s="109"/>
      <c r="E24" s="109"/>
      <c r="F24" s="109"/>
      <c r="G24" s="109"/>
      <c r="H24" s="109"/>
      <c r="I24" s="110" t="s">
        <v>990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seihin_bunrui_flg_3</v>
      </c>
      <c r="S24" s="109"/>
      <c r="T24" s="6"/>
      <c r="U24" s="6"/>
      <c r="V24" s="6"/>
      <c r="W24" s="6"/>
      <c r="X24" s="6"/>
      <c r="Y24" s="9" t="s">
        <v>252</v>
      </c>
      <c r="Z24" s="112"/>
      <c r="AA24" s="74" t="s">
        <v>240</v>
      </c>
      <c r="AB24" s="3"/>
      <c r="AC24" s="4"/>
      <c r="AD24" s="147">
        <v>1</v>
      </c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117" t="s">
        <v>986</v>
      </c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>
        <f>IF(B25="","",COUNTA($B$8:B25))</f>
        <v>18</v>
      </c>
      <c r="B25" s="9" t="s">
        <v>991</v>
      </c>
      <c r="C25" s="109"/>
      <c r="D25" s="109"/>
      <c r="E25" s="109"/>
      <c r="F25" s="109"/>
      <c r="G25" s="109"/>
      <c r="H25" s="109"/>
      <c r="I25" s="110" t="s">
        <v>992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seihin_bunrui_flg_4</v>
      </c>
      <c r="S25" s="109"/>
      <c r="T25" s="6"/>
      <c r="U25" s="6"/>
      <c r="V25" s="6"/>
      <c r="W25" s="6"/>
      <c r="X25" s="6"/>
      <c r="Y25" s="9" t="s">
        <v>252</v>
      </c>
      <c r="Z25" s="112"/>
      <c r="AA25" s="74" t="s">
        <v>240</v>
      </c>
      <c r="AB25" s="3"/>
      <c r="AC25" s="4"/>
      <c r="AD25" s="113">
        <v>1</v>
      </c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117" t="s">
        <v>986</v>
      </c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5" customHeight="1">
      <c r="A26" s="145">
        <f>IF(B26="","",COUNTA($B$8:B26))</f>
        <v>19</v>
      </c>
      <c r="B26" s="9" t="s">
        <v>993</v>
      </c>
      <c r="C26" s="109"/>
      <c r="D26" s="109"/>
      <c r="E26" s="109"/>
      <c r="F26" s="109"/>
      <c r="G26" s="109"/>
      <c r="H26" s="109"/>
      <c r="I26" s="110" t="s">
        <v>994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seihin_bunrui_flg_5</v>
      </c>
      <c r="S26" s="111"/>
      <c r="T26" s="6"/>
      <c r="U26" s="6"/>
      <c r="V26" s="6"/>
      <c r="W26" s="6"/>
      <c r="X26" s="6"/>
      <c r="Y26" s="9" t="s">
        <v>252</v>
      </c>
      <c r="Z26" s="112"/>
      <c r="AA26" s="74" t="s">
        <v>240</v>
      </c>
      <c r="AB26" s="3"/>
      <c r="AC26" s="4"/>
      <c r="AD26" s="113">
        <v>1</v>
      </c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117" t="s">
        <v>986</v>
      </c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5" customHeight="1">
      <c r="A27" s="145">
        <f>IF(B27="","",COUNTA($B$8:B27))</f>
        <v>20</v>
      </c>
      <c r="B27" s="9" t="s">
        <v>995</v>
      </c>
      <c r="C27" s="109"/>
      <c r="D27" s="109"/>
      <c r="E27" s="109"/>
      <c r="F27" s="109"/>
      <c r="G27" s="109"/>
      <c r="H27" s="109"/>
      <c r="I27" s="110" t="s">
        <v>996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seihin_bunrui_flg_6</v>
      </c>
      <c r="S27" s="109"/>
      <c r="T27" s="6"/>
      <c r="U27" s="6"/>
      <c r="V27" s="6"/>
      <c r="W27" s="6"/>
      <c r="X27" s="6"/>
      <c r="Y27" s="9" t="s">
        <v>252</v>
      </c>
      <c r="Z27" s="112"/>
      <c r="AA27" s="74" t="s">
        <v>240</v>
      </c>
      <c r="AB27" s="3"/>
      <c r="AC27" s="4"/>
      <c r="AD27" s="113">
        <v>1</v>
      </c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117" t="s">
        <v>986</v>
      </c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5" customHeight="1">
      <c r="A28" s="145">
        <f>IF(B28="","",COUNTA($B$8:B28))</f>
        <v>21</v>
      </c>
      <c r="B28" s="9" t="s">
        <v>997</v>
      </c>
      <c r="C28" s="109"/>
      <c r="D28" s="109"/>
      <c r="E28" s="109"/>
      <c r="F28" s="109"/>
      <c r="G28" s="109"/>
      <c r="H28" s="109"/>
      <c r="I28" s="110" t="s">
        <v>998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seihin_bunrui_flg_7</v>
      </c>
      <c r="S28" s="111"/>
      <c r="T28" s="6"/>
      <c r="U28" s="6"/>
      <c r="V28" s="6"/>
      <c r="W28" s="6"/>
      <c r="X28" s="6"/>
      <c r="Y28" s="9" t="s">
        <v>252</v>
      </c>
      <c r="Z28" s="112"/>
      <c r="AA28" s="74" t="s">
        <v>240</v>
      </c>
      <c r="AB28" s="3"/>
      <c r="AC28" s="4"/>
      <c r="AD28" s="113">
        <v>1</v>
      </c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117" t="s">
        <v>986</v>
      </c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5" customHeight="1">
      <c r="A29" s="145">
        <f>IF(B29="","",COUNTA($B$8:B29))</f>
        <v>22</v>
      </c>
      <c r="B29" s="9" t="s">
        <v>286</v>
      </c>
      <c r="C29" s="109"/>
      <c r="D29" s="109"/>
      <c r="E29" s="109"/>
      <c r="F29" s="109"/>
      <c r="G29" s="109"/>
      <c r="H29" s="109"/>
      <c r="I29" s="110" t="s">
        <v>287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delete_flg</v>
      </c>
      <c r="S29" s="109"/>
      <c r="T29" s="6"/>
      <c r="U29" s="6"/>
      <c r="V29" s="6"/>
      <c r="W29" s="6"/>
      <c r="X29" s="6"/>
      <c r="Y29" s="9" t="s">
        <v>252</v>
      </c>
      <c r="Z29" s="112"/>
      <c r="AA29" s="74" t="s">
        <v>240</v>
      </c>
      <c r="AB29" s="3"/>
      <c r="AC29" s="4"/>
      <c r="AD29" s="147">
        <v>1</v>
      </c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117" t="s">
        <v>288</v>
      </c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5" customHeight="1">
      <c r="A30" s="145">
        <f>IF(B30="","",COUNTA($B$8:B30))</f>
        <v>23</v>
      </c>
      <c r="B30" s="9" t="s">
        <v>289</v>
      </c>
      <c r="C30" s="109"/>
      <c r="D30" s="109"/>
      <c r="E30" s="109"/>
      <c r="F30" s="109"/>
      <c r="G30" s="109"/>
      <c r="H30" s="109"/>
      <c r="I30" s="110" t="s">
        <v>290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insert_user_cd</v>
      </c>
      <c r="S30" s="109"/>
      <c r="T30" s="6"/>
      <c r="U30" s="6"/>
      <c r="V30" s="6"/>
      <c r="W30" s="6"/>
      <c r="X30" s="6"/>
      <c r="Y30" s="9" t="s">
        <v>252</v>
      </c>
      <c r="Z30" s="112"/>
      <c r="AA30" s="74" t="s">
        <v>240</v>
      </c>
      <c r="AB30" s="3"/>
      <c r="AC30" s="4"/>
      <c r="AD30" s="147">
        <v>10</v>
      </c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5" customHeight="1">
      <c r="A31" s="145">
        <f>IF(B31="","",COUNTA($B$8:B31))</f>
        <v>24</v>
      </c>
      <c r="B31" s="9" t="s">
        <v>291</v>
      </c>
      <c r="C31" s="109"/>
      <c r="D31" s="109"/>
      <c r="E31" s="109"/>
      <c r="F31" s="109"/>
      <c r="G31" s="109"/>
      <c r="H31" s="109"/>
      <c r="I31" s="110" t="s">
        <v>292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insert_user_nm</v>
      </c>
      <c r="S31" s="111"/>
      <c r="T31" s="6"/>
      <c r="U31" s="6"/>
      <c r="V31" s="6"/>
      <c r="W31" s="6"/>
      <c r="X31" s="6"/>
      <c r="Y31" s="9" t="s">
        <v>252</v>
      </c>
      <c r="Z31" s="112"/>
      <c r="AA31" s="74" t="s">
        <v>240</v>
      </c>
      <c r="AB31" s="3"/>
      <c r="AC31" s="4"/>
      <c r="AD31" s="147">
        <v>30</v>
      </c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>
        <f>IF(B32="","",COUNTA($B$8:B32))</f>
        <v>25</v>
      </c>
      <c r="B32" s="9" t="s">
        <v>293</v>
      </c>
      <c r="C32" s="109"/>
      <c r="D32" s="109"/>
      <c r="E32" s="109"/>
      <c r="F32" s="109"/>
      <c r="G32" s="109"/>
      <c r="H32" s="109"/>
      <c r="I32" s="110" t="s">
        <v>294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insert_datetime</v>
      </c>
      <c r="S32" s="109"/>
      <c r="T32" s="6"/>
      <c r="U32" s="6"/>
      <c r="V32" s="6"/>
      <c r="W32" s="6"/>
      <c r="X32" s="6"/>
      <c r="Y32" s="9" t="s">
        <v>295</v>
      </c>
      <c r="Z32" s="112"/>
      <c r="AA32" s="74" t="s">
        <v>296</v>
      </c>
      <c r="AB32" s="3"/>
      <c r="AC32" s="4"/>
      <c r="AD32" s="113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>
        <f>IF(B33="","",COUNTA($B$8:B33))</f>
        <v>26</v>
      </c>
      <c r="B33" s="9" t="s">
        <v>297</v>
      </c>
      <c r="C33" s="109"/>
      <c r="D33" s="109"/>
      <c r="E33" s="109"/>
      <c r="F33" s="109"/>
      <c r="G33" s="109"/>
      <c r="H33" s="109"/>
      <c r="I33" s="110" t="s">
        <v>298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update_user_cd</v>
      </c>
      <c r="S33" s="109"/>
      <c r="T33" s="6"/>
      <c r="U33" s="6"/>
      <c r="V33" s="6"/>
      <c r="W33" s="6"/>
      <c r="X33" s="6"/>
      <c r="Y33" s="9" t="s">
        <v>252</v>
      </c>
      <c r="Z33" s="112"/>
      <c r="AA33" s="74" t="s">
        <v>240</v>
      </c>
      <c r="AB33" s="3"/>
      <c r="AC33" s="4"/>
      <c r="AD33" s="147">
        <v>10</v>
      </c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>
        <f>IF(B34="","",COUNTA($B$8:B34))</f>
        <v>27</v>
      </c>
      <c r="B34" s="74" t="s">
        <v>299</v>
      </c>
      <c r="C34" s="3"/>
      <c r="D34" s="3"/>
      <c r="E34" s="3"/>
      <c r="F34" s="3"/>
      <c r="G34" s="3"/>
      <c r="H34" s="3"/>
      <c r="I34" s="110" t="s">
        <v>300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update_user_nm</v>
      </c>
      <c r="S34" s="109"/>
      <c r="T34" s="6"/>
      <c r="U34" s="6"/>
      <c r="V34" s="6"/>
      <c r="W34" s="6"/>
      <c r="X34" s="6"/>
      <c r="Y34" s="9" t="s">
        <v>252</v>
      </c>
      <c r="Z34" s="112"/>
      <c r="AA34" s="74" t="s">
        <v>240</v>
      </c>
      <c r="AB34" s="3"/>
      <c r="AC34" s="4"/>
      <c r="AD34" s="147">
        <v>30</v>
      </c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52"/>
      <c r="AU34" s="152"/>
      <c r="AV34" s="152"/>
      <c r="AW34" s="152"/>
      <c r="AX34" s="152"/>
      <c r="AY34" s="152"/>
      <c r="AZ34" s="152"/>
      <c r="BA34" s="152"/>
      <c r="BB34" s="152"/>
      <c r="BC34" s="152"/>
      <c r="BD34" s="153"/>
      <c r="BE34" s="1">
        <f t="shared" si="0"/>
        <v>0</v>
      </c>
    </row>
    <row r="35" spans="1:57" s="1" customFormat="1" ht="15" customHeight="1">
      <c r="A35" s="145">
        <f>IF(B35="","",COUNTA($B$8:B35))</f>
        <v>28</v>
      </c>
      <c r="B35" s="9" t="s">
        <v>301</v>
      </c>
      <c r="C35" s="3"/>
      <c r="D35" s="3"/>
      <c r="E35" s="3"/>
      <c r="F35" s="3"/>
      <c r="G35" s="3"/>
      <c r="H35" s="3"/>
      <c r="I35" s="110" t="s">
        <v>302</v>
      </c>
      <c r="J35" s="111"/>
      <c r="K35" s="111"/>
      <c r="L35" s="111"/>
      <c r="M35" s="111"/>
      <c r="N35" s="111"/>
      <c r="O35" s="111"/>
      <c r="P35" s="111"/>
      <c r="Q35" s="111"/>
      <c r="R35" s="110" t="str">
        <f>VLOOKUP(B35,'項目一覧 (2)'!A:B,2,FALSE)</f>
        <v>update_datetime</v>
      </c>
      <c r="S35" s="109"/>
      <c r="T35" s="6"/>
      <c r="U35" s="6"/>
      <c r="V35" s="6"/>
      <c r="W35" s="6"/>
      <c r="X35" s="6"/>
      <c r="Y35" s="9" t="s">
        <v>295</v>
      </c>
      <c r="Z35" s="112"/>
      <c r="AA35" s="74" t="s">
        <v>296</v>
      </c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52"/>
      <c r="AU35" s="152"/>
      <c r="AV35" s="152"/>
      <c r="AW35" s="152"/>
      <c r="AX35" s="152"/>
      <c r="AY35" s="152"/>
      <c r="AZ35" s="152"/>
      <c r="BA35" s="152"/>
      <c r="BB35" s="152"/>
      <c r="BC35" s="152"/>
      <c r="BD35" s="153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74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4.25">
      <c r="A37" s="145" t="str">
        <f>IF(B37="","",COUNTA($B$8:B37))</f>
        <v/>
      </c>
      <c r="B37" s="74"/>
      <c r="C37" s="3"/>
      <c r="D37" s="3"/>
      <c r="E37" s="3"/>
      <c r="F37" s="3"/>
      <c r="G37" s="3"/>
      <c r="H37" s="3"/>
      <c r="I37" s="74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4.25">
      <c r="A38" s="145" t="str">
        <f>IF(B38="","",COUNTA($B$8:B38))</f>
        <v/>
      </c>
      <c r="B38" s="74"/>
      <c r="C38" s="3"/>
      <c r="D38" s="3"/>
      <c r="E38" s="3"/>
      <c r="F38" s="3"/>
      <c r="G38" s="3"/>
      <c r="H38" s="3"/>
      <c r="I38" s="74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4.25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  <c r="BE39" s="1">
        <f t="shared" si="0"/>
        <v>0</v>
      </c>
    </row>
    <row r="40" spans="1:57" s="1" customFormat="1" ht="14.25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4.25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4.25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47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4.25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4.25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47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80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S6:BD7"/>
    <mergeCell ref="Y1:AO1"/>
    <mergeCell ref="AP1:AT1"/>
    <mergeCell ref="AU1:AY1"/>
    <mergeCell ref="AZ1:BD1"/>
    <mergeCell ref="AE6:AE7"/>
    <mergeCell ref="AF6:AF7"/>
    <mergeCell ref="AG6:AG7"/>
    <mergeCell ref="AH6:AH7"/>
    <mergeCell ref="AI6:AR6"/>
    <mergeCell ref="AA6:AC7"/>
    <mergeCell ref="AP2:AT2"/>
    <mergeCell ref="AZ2:BD2"/>
    <mergeCell ref="AP3:AT3"/>
    <mergeCell ref="AU3:AY3"/>
    <mergeCell ref="AZ3:BD3"/>
    <mergeCell ref="AD6:AD7"/>
    <mergeCell ref="A6:A7"/>
    <mergeCell ref="B6:H7"/>
    <mergeCell ref="I6:Q7"/>
    <mergeCell ref="R6:X7"/>
    <mergeCell ref="Y6:Z7"/>
    <mergeCell ref="AP4:AT4"/>
    <mergeCell ref="AU4:AY4"/>
    <mergeCell ref="AZ4:BD4"/>
    <mergeCell ref="A1:H4"/>
    <mergeCell ref="I1:Q1"/>
    <mergeCell ref="R1:X1"/>
    <mergeCell ref="I2:Q4"/>
    <mergeCell ref="R2:X4"/>
    <mergeCell ref="Y2:AO3"/>
    <mergeCell ref="Y4:AO4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900-000000000000}"/>
    <dataValidation type="list" allowBlank="1" showInputMessage="1" showErrorMessage="1" sqref="Y8:Z44" xr:uid="{00000000-0002-0000-1900-000001000000}">
      <formula1>"文字,数値,日付,時間"</formula1>
    </dataValidation>
    <dataValidation type="list" allowBlank="1" showInputMessage="1" showErrorMessage="1" sqref="AA8:AC44" xr:uid="{00000000-0002-0000-1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4"/>
  <dimension ref="A1:BE49"/>
  <sheetViews>
    <sheetView showGridLines="0" topLeftCell="A4" zoomScale="130" zoomScaleNormal="130" zoomScaleSheetLayoutView="100" workbookViewId="0">
      <selection activeCell="AD15" sqref="AD15"/>
    </sheetView>
  </sheetViews>
  <sheetFormatPr defaultColWidth="2.625" defaultRowHeight="15" customHeight="1"/>
  <cols>
    <col min="1" max="1" width="4.625" style="22" customWidth="1"/>
    <col min="2" max="8" width="2.625" style="22"/>
    <col min="9" max="9" width="2.625" style="22" customWidth="1"/>
    <col min="10" max="17" width="2.625" style="22"/>
    <col min="18" max="18" width="2.625" style="22" customWidth="1"/>
    <col min="19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ht="15" customHeight="1">
      <c r="A8" s="264">
        <f>IF(B8="","",COUNTA($B8:B$8))</f>
        <v>1</v>
      </c>
      <c r="B8" s="143" t="s">
        <v>999</v>
      </c>
      <c r="C8" s="131"/>
      <c r="D8" s="131"/>
      <c r="E8" s="131"/>
      <c r="F8" s="131"/>
      <c r="G8" s="131"/>
      <c r="H8" s="131"/>
      <c r="I8" s="206" t="s">
        <v>1000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nendo</v>
      </c>
      <c r="S8" s="131"/>
      <c r="T8" s="265"/>
      <c r="U8" s="265"/>
      <c r="V8" s="265"/>
      <c r="W8" s="265"/>
      <c r="X8" s="265"/>
      <c r="Y8" s="143" t="s">
        <v>239</v>
      </c>
      <c r="Z8" s="208"/>
      <c r="AA8" s="266" t="s">
        <v>240</v>
      </c>
      <c r="AB8" s="267"/>
      <c r="AC8" s="268"/>
      <c r="AD8" s="260">
        <v>4</v>
      </c>
      <c r="AE8" s="213" t="s">
        <v>241</v>
      </c>
      <c r="AF8" s="214" t="s">
        <v>1001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16"/>
      <c r="AU8" s="216"/>
      <c r="AV8" s="216"/>
      <c r="AW8" s="216"/>
      <c r="AX8" s="216"/>
      <c r="AY8" s="216"/>
      <c r="AZ8" s="269"/>
      <c r="BA8" s="269"/>
      <c r="BB8" s="269"/>
      <c r="BC8" s="269"/>
      <c r="BD8" s="270"/>
      <c r="BE8" s="22">
        <f>IF(I8&lt;&gt;R8,1,0)</f>
        <v>0</v>
      </c>
    </row>
    <row r="9" spans="1:57" ht="15" customHeight="1">
      <c r="A9" s="60">
        <f>IF(B9="","",COUNTA($B$8:B9))</f>
        <v>2</v>
      </c>
      <c r="B9" s="9" t="s">
        <v>313</v>
      </c>
      <c r="C9" s="109"/>
      <c r="D9" s="109"/>
      <c r="E9" s="109"/>
      <c r="F9" s="109"/>
      <c r="G9" s="109"/>
      <c r="H9" s="109"/>
      <c r="I9" s="110" t="s">
        <v>314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79"/>
      <c r="U9" s="79"/>
      <c r="V9" s="79"/>
      <c r="W9" s="79"/>
      <c r="X9" s="79"/>
      <c r="Y9" s="9" t="s">
        <v>239</v>
      </c>
      <c r="Z9" s="112"/>
      <c r="AA9" s="28" t="s">
        <v>240</v>
      </c>
      <c r="AB9" s="29"/>
      <c r="AC9" s="172"/>
      <c r="AD9" s="113">
        <v>4</v>
      </c>
      <c r="AE9" s="114" t="s">
        <v>241</v>
      </c>
      <c r="AF9" s="115" t="s">
        <v>373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77"/>
      <c r="BA9" s="77"/>
      <c r="BB9" s="77"/>
      <c r="BC9" s="77"/>
      <c r="BD9" s="78"/>
      <c r="BE9" s="22">
        <f t="shared" ref="BE9:BE49" si="0">IF(I9&lt;&gt;R9,1,0)</f>
        <v>0</v>
      </c>
    </row>
    <row r="10" spans="1:57" ht="15" customHeight="1">
      <c r="A10" s="60">
        <f>IF(B10="","",COUNTA($B$8:B10))</f>
        <v>3</v>
      </c>
      <c r="B10" s="9" t="s">
        <v>316</v>
      </c>
      <c r="C10" s="109"/>
      <c r="D10" s="109"/>
      <c r="E10" s="109"/>
      <c r="F10" s="109"/>
      <c r="G10" s="109"/>
      <c r="H10" s="109"/>
      <c r="I10" s="110" t="s">
        <v>317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kotei_cd</v>
      </c>
      <c r="S10" s="109"/>
      <c r="T10" s="79"/>
      <c r="U10" s="79"/>
      <c r="V10" s="79"/>
      <c r="W10" s="79"/>
      <c r="X10" s="79"/>
      <c r="Y10" s="9" t="s">
        <v>239</v>
      </c>
      <c r="Z10" s="112"/>
      <c r="AA10" s="28" t="s">
        <v>240</v>
      </c>
      <c r="AB10" s="29"/>
      <c r="AC10" s="172"/>
      <c r="AD10" s="113">
        <v>4</v>
      </c>
      <c r="AE10" s="114" t="s">
        <v>241</v>
      </c>
      <c r="AF10" s="115" t="s">
        <v>383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8"/>
      <c r="AU10" s="118"/>
      <c r="AV10" s="118"/>
      <c r="AW10" s="118"/>
      <c r="AX10" s="118"/>
      <c r="AY10" s="118"/>
      <c r="AZ10" s="49"/>
      <c r="BA10" s="49"/>
      <c r="BB10" s="49"/>
      <c r="BC10" s="49"/>
      <c r="BD10" s="76"/>
      <c r="BE10" s="22">
        <f t="shared" si="0"/>
        <v>0</v>
      </c>
    </row>
    <row r="11" spans="1:57" ht="15" customHeight="1">
      <c r="A11" s="60">
        <f>IF(B11="","",COUNTA($B$8:B11))</f>
        <v>4</v>
      </c>
      <c r="B11" s="5" t="s">
        <v>1002</v>
      </c>
      <c r="C11" s="109"/>
      <c r="D11" s="109"/>
      <c r="E11" s="109"/>
      <c r="F11" s="109"/>
      <c r="G11" s="109"/>
      <c r="H11" s="109"/>
      <c r="I11" s="110" t="s">
        <v>1003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calendar_date</v>
      </c>
      <c r="S11" s="109"/>
      <c r="T11" s="79"/>
      <c r="U11" s="79"/>
      <c r="V11" s="79"/>
      <c r="W11" s="79"/>
      <c r="X11" s="79"/>
      <c r="Y11" s="9" t="s">
        <v>239</v>
      </c>
      <c r="Z11" s="112"/>
      <c r="AA11" s="28" t="s">
        <v>240</v>
      </c>
      <c r="AB11" s="29"/>
      <c r="AC11" s="172"/>
      <c r="AD11" s="113">
        <v>8</v>
      </c>
      <c r="AE11" s="114" t="s">
        <v>241</v>
      </c>
      <c r="AF11" s="115" t="s">
        <v>315</v>
      </c>
      <c r="AG11" s="115" t="s">
        <v>233</v>
      </c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77"/>
      <c r="BA11" s="77"/>
      <c r="BB11" s="77"/>
      <c r="BC11" s="77"/>
      <c r="BD11" s="78"/>
      <c r="BE11" s="22">
        <f t="shared" si="0"/>
        <v>0</v>
      </c>
    </row>
    <row r="12" spans="1:57" ht="15" customHeight="1">
      <c r="A12" s="60">
        <f>IF(B12="","",COUNTA($B$8:B12))</f>
        <v>5</v>
      </c>
      <c r="B12" s="9" t="s">
        <v>1004</v>
      </c>
      <c r="C12" s="109"/>
      <c r="D12" s="109"/>
      <c r="E12" s="109"/>
      <c r="F12" s="109"/>
      <c r="G12" s="109"/>
      <c r="H12" s="109"/>
      <c r="I12" s="110" t="s">
        <v>1005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kyujitsu_flg</v>
      </c>
      <c r="S12" s="109"/>
      <c r="T12" s="79"/>
      <c r="U12" s="79"/>
      <c r="V12" s="79"/>
      <c r="W12" s="79"/>
      <c r="X12" s="79"/>
      <c r="Y12" s="9" t="s">
        <v>239</v>
      </c>
      <c r="Z12" s="112"/>
      <c r="AA12" s="28" t="s">
        <v>240</v>
      </c>
      <c r="AB12" s="29"/>
      <c r="AC12" s="172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1006</v>
      </c>
      <c r="AT12" s="119"/>
      <c r="AU12" s="119"/>
      <c r="AV12" s="119"/>
      <c r="AW12" s="119"/>
      <c r="AX12" s="119"/>
      <c r="AY12" s="119"/>
      <c r="AZ12" s="77"/>
      <c r="BA12" s="77"/>
      <c r="BB12" s="77"/>
      <c r="BC12" s="77"/>
      <c r="BD12" s="78"/>
      <c r="BE12" s="22">
        <f t="shared" si="0"/>
        <v>0</v>
      </c>
    </row>
    <row r="13" spans="1:57" ht="15" customHeight="1">
      <c r="A13" s="60">
        <f>IF(B13="","",COUNTA($B$8:B13))</f>
        <v>6</v>
      </c>
      <c r="B13" s="5" t="s">
        <v>1007</v>
      </c>
      <c r="C13" s="109"/>
      <c r="D13" s="109"/>
      <c r="E13" s="109"/>
      <c r="F13" s="109"/>
      <c r="G13" s="109"/>
      <c r="H13" s="109"/>
      <c r="I13" s="110" t="s">
        <v>1008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start_time</v>
      </c>
      <c r="S13" s="109"/>
      <c r="T13" s="79"/>
      <c r="U13" s="79"/>
      <c r="V13" s="79"/>
      <c r="W13" s="79"/>
      <c r="X13" s="79"/>
      <c r="Y13" s="9" t="s">
        <v>239</v>
      </c>
      <c r="Z13" s="112"/>
      <c r="AA13" s="28" t="s">
        <v>296</v>
      </c>
      <c r="AB13" s="29"/>
      <c r="AC13" s="172"/>
      <c r="AD13" s="113">
        <v>8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1009</v>
      </c>
      <c r="AT13" s="119"/>
      <c r="AU13" s="119"/>
      <c r="AV13" s="119"/>
      <c r="AW13" s="119"/>
      <c r="AX13" s="119"/>
      <c r="AY13" s="119"/>
      <c r="AZ13" s="77"/>
      <c r="BA13" s="77"/>
      <c r="BB13" s="77"/>
      <c r="BC13" s="77"/>
      <c r="BD13" s="78"/>
      <c r="BE13" s="22">
        <f t="shared" si="0"/>
        <v>0</v>
      </c>
    </row>
    <row r="14" spans="1:57" ht="15" customHeight="1">
      <c r="A14" s="60">
        <f>IF(B14="","",COUNTA($B$8:B14))</f>
        <v>7</v>
      </c>
      <c r="B14" s="5" t="s">
        <v>1010</v>
      </c>
      <c r="C14" s="109"/>
      <c r="D14" s="109"/>
      <c r="E14" s="109"/>
      <c r="F14" s="109"/>
      <c r="G14" s="109"/>
      <c r="H14" s="109"/>
      <c r="I14" s="110" t="s">
        <v>1011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end_time</v>
      </c>
      <c r="S14" s="109"/>
      <c r="T14" s="79"/>
      <c r="U14" s="79"/>
      <c r="V14" s="79"/>
      <c r="W14" s="79"/>
      <c r="X14" s="79"/>
      <c r="Y14" s="9" t="s">
        <v>239</v>
      </c>
      <c r="Z14" s="112"/>
      <c r="AA14" s="28" t="s">
        <v>296</v>
      </c>
      <c r="AB14" s="29"/>
      <c r="AC14" s="172"/>
      <c r="AD14" s="113">
        <v>8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 t="s">
        <v>1009</v>
      </c>
      <c r="AT14" s="119"/>
      <c r="AU14" s="119"/>
      <c r="AV14" s="119"/>
      <c r="AW14" s="119"/>
      <c r="AX14" s="119"/>
      <c r="AY14" s="119"/>
      <c r="AZ14" s="77"/>
      <c r="BA14" s="77"/>
      <c r="BB14" s="77"/>
      <c r="BC14" s="77"/>
      <c r="BD14" s="78"/>
      <c r="BE14" s="22">
        <f t="shared" si="0"/>
        <v>0</v>
      </c>
    </row>
    <row r="15" spans="1:57" ht="15" customHeight="1">
      <c r="A15" s="60">
        <f>IF(B15="","",COUNTA($B$8:B15))</f>
        <v>8</v>
      </c>
      <c r="B15" s="5" t="s">
        <v>1012</v>
      </c>
      <c r="C15" s="109"/>
      <c r="D15" s="109"/>
      <c r="E15" s="109"/>
      <c r="F15" s="109"/>
      <c r="G15" s="109"/>
      <c r="H15" s="109"/>
      <c r="I15" s="110" t="s">
        <v>1013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kinmu_a</v>
      </c>
      <c r="S15" s="109"/>
      <c r="T15" s="79"/>
      <c r="U15" s="79"/>
      <c r="V15" s="79"/>
      <c r="W15" s="79"/>
      <c r="X15" s="79"/>
      <c r="Y15" s="9" t="s">
        <v>239</v>
      </c>
      <c r="Z15" s="112"/>
      <c r="AA15" s="28" t="s">
        <v>240</v>
      </c>
      <c r="AB15" s="29"/>
      <c r="AC15" s="172"/>
      <c r="AD15" s="239">
        <v>1</v>
      </c>
      <c r="AE15" s="114" t="s">
        <v>241</v>
      </c>
      <c r="AF15" s="115"/>
      <c r="AG15" s="115"/>
      <c r="AH15" s="115"/>
      <c r="AI15" s="115"/>
      <c r="AJ15" s="115"/>
      <c r="AK15" s="115"/>
      <c r="AL15" s="115"/>
      <c r="AM15" s="115"/>
      <c r="AN15" s="115"/>
      <c r="AO15" s="116"/>
      <c r="AP15" s="116"/>
      <c r="AQ15" s="116"/>
      <c r="AR15" s="116"/>
      <c r="AS15" s="244" t="s">
        <v>1014</v>
      </c>
      <c r="AT15" s="246"/>
      <c r="AU15" s="246"/>
      <c r="AV15" s="246"/>
      <c r="AW15" s="246"/>
      <c r="AX15" s="246"/>
      <c r="AY15" s="246"/>
      <c r="AZ15" s="256"/>
      <c r="BA15" s="256"/>
      <c r="BB15" s="256"/>
      <c r="BC15" s="256"/>
      <c r="BD15" s="257"/>
      <c r="BE15" s="22">
        <f t="shared" si="0"/>
        <v>0</v>
      </c>
    </row>
    <row r="16" spans="1:57" ht="15" customHeight="1">
      <c r="A16" s="60">
        <f>IF(B16="","",COUNTA($B$8:B16))</f>
        <v>9</v>
      </c>
      <c r="B16" s="5" t="s">
        <v>1015</v>
      </c>
      <c r="C16" s="109"/>
      <c r="D16" s="109"/>
      <c r="E16" s="109"/>
      <c r="F16" s="109"/>
      <c r="G16" s="109"/>
      <c r="H16" s="109"/>
      <c r="I16" s="110" t="s">
        <v>1016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kinmu_b</v>
      </c>
      <c r="S16" s="109"/>
      <c r="T16" s="79"/>
      <c r="U16" s="79"/>
      <c r="V16" s="79"/>
      <c r="W16" s="79"/>
      <c r="X16" s="79"/>
      <c r="Y16" s="9" t="s">
        <v>239</v>
      </c>
      <c r="Z16" s="112"/>
      <c r="AA16" s="28" t="s">
        <v>240</v>
      </c>
      <c r="AB16" s="29"/>
      <c r="AC16" s="172"/>
      <c r="AD16" s="239">
        <v>1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244" t="s">
        <v>1017</v>
      </c>
      <c r="AT16" s="246"/>
      <c r="AU16" s="246"/>
      <c r="AV16" s="246"/>
      <c r="AW16" s="246"/>
      <c r="AX16" s="246"/>
      <c r="AY16" s="246"/>
      <c r="AZ16" s="256"/>
      <c r="BA16" s="256"/>
      <c r="BB16" s="256"/>
      <c r="BC16" s="256"/>
      <c r="BD16" s="257"/>
      <c r="BE16" s="22">
        <f t="shared" si="0"/>
        <v>0</v>
      </c>
    </row>
    <row r="17" spans="1:57" ht="15" customHeight="1">
      <c r="A17" s="60">
        <f>IF(B17="","",COUNTA($B$8:B17))</f>
        <v>10</v>
      </c>
      <c r="B17" s="5" t="s">
        <v>1018</v>
      </c>
      <c r="C17" s="109"/>
      <c r="D17" s="109"/>
      <c r="E17" s="109"/>
      <c r="F17" s="109"/>
      <c r="G17" s="109"/>
      <c r="H17" s="109"/>
      <c r="I17" s="110" t="s">
        <v>1019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kinmu_c</v>
      </c>
      <c r="S17" s="109"/>
      <c r="T17" s="79"/>
      <c r="U17" s="79"/>
      <c r="V17" s="79"/>
      <c r="W17" s="79"/>
      <c r="X17" s="79"/>
      <c r="Y17" s="9" t="s">
        <v>239</v>
      </c>
      <c r="Z17" s="112"/>
      <c r="AA17" s="28" t="s">
        <v>240</v>
      </c>
      <c r="AB17" s="29"/>
      <c r="AC17" s="172"/>
      <c r="AD17" s="239">
        <v>1</v>
      </c>
      <c r="AE17" s="114" t="s">
        <v>241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6"/>
      <c r="AP17" s="116"/>
      <c r="AQ17" s="116"/>
      <c r="AR17" s="116"/>
      <c r="AS17" s="244" t="s">
        <v>1020</v>
      </c>
      <c r="AT17" s="246"/>
      <c r="AU17" s="246"/>
      <c r="AV17" s="246"/>
      <c r="AW17" s="246"/>
      <c r="AX17" s="246"/>
      <c r="AY17" s="246"/>
      <c r="AZ17" s="256"/>
      <c r="BA17" s="256"/>
      <c r="BB17" s="256"/>
      <c r="BC17" s="256"/>
      <c r="BD17" s="257"/>
      <c r="BE17" s="22">
        <f t="shared" si="0"/>
        <v>0</v>
      </c>
    </row>
    <row r="18" spans="1:57" ht="15" customHeight="1">
      <c r="A18" s="60">
        <f>IF(B18="","",COUNTA($B$8:B18))</f>
        <v>11</v>
      </c>
      <c r="B18" s="185" t="s">
        <v>1021</v>
      </c>
      <c r="C18" s="164"/>
      <c r="D18" s="164"/>
      <c r="E18" s="164"/>
      <c r="F18" s="164"/>
      <c r="G18" s="164"/>
      <c r="H18" s="164"/>
      <c r="I18" s="165" t="s">
        <v>1022</v>
      </c>
      <c r="J18" s="166"/>
      <c r="K18" s="166"/>
      <c r="L18" s="166"/>
      <c r="M18" s="166"/>
      <c r="N18" s="166"/>
      <c r="O18" s="166"/>
      <c r="P18" s="166"/>
      <c r="Q18" s="166"/>
      <c r="R18" s="165" t="s">
        <v>1022</v>
      </c>
      <c r="S18" s="164"/>
      <c r="T18" s="251"/>
      <c r="U18" s="251"/>
      <c r="V18" s="251"/>
      <c r="W18" s="251"/>
      <c r="X18" s="251"/>
      <c r="Y18" s="163" t="s">
        <v>239</v>
      </c>
      <c r="Z18" s="240"/>
      <c r="AA18" s="252" t="s">
        <v>240</v>
      </c>
      <c r="AB18" s="253"/>
      <c r="AC18" s="254"/>
      <c r="AD18" s="239">
        <v>8</v>
      </c>
      <c r="AE18" s="255" t="s">
        <v>241</v>
      </c>
      <c r="AF18" s="242"/>
      <c r="AG18" s="242"/>
      <c r="AH18" s="242"/>
      <c r="AI18" s="242"/>
      <c r="AJ18" s="242"/>
      <c r="AK18" s="242"/>
      <c r="AL18" s="242"/>
      <c r="AM18" s="242"/>
      <c r="AN18" s="242"/>
      <c r="AO18" s="243"/>
      <c r="AP18" s="243"/>
      <c r="AQ18" s="243"/>
      <c r="AR18" s="243"/>
      <c r="AS18" s="244" t="s">
        <v>1023</v>
      </c>
      <c r="AT18" s="246"/>
      <c r="AU18" s="246"/>
      <c r="AV18" s="246"/>
      <c r="AW18" s="246"/>
      <c r="AX18" s="246"/>
      <c r="AY18" s="246"/>
      <c r="AZ18" s="256"/>
      <c r="BA18" s="256"/>
      <c r="BB18" s="256"/>
      <c r="BC18" s="256"/>
      <c r="BD18" s="257"/>
      <c r="BE18" s="22">
        <f t="shared" ref="BE18" si="1">IF(I18&lt;&gt;R18,1,0)</f>
        <v>0</v>
      </c>
    </row>
    <row r="19" spans="1:57" ht="15" customHeight="1">
      <c r="A19" s="60">
        <f>IF(B19="","",COUNTA($B$8:B19))</f>
        <v>12</v>
      </c>
      <c r="B19" s="80" t="s">
        <v>1024</v>
      </c>
      <c r="C19" s="109"/>
      <c r="D19" s="109"/>
      <c r="E19" s="109"/>
      <c r="F19" s="109"/>
      <c r="G19" s="109"/>
      <c r="H19" s="109"/>
      <c r="I19" s="110" t="s">
        <v>287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delete_flg</v>
      </c>
      <c r="S19" s="109"/>
      <c r="T19" s="79"/>
      <c r="U19" s="79"/>
      <c r="V19" s="79"/>
      <c r="W19" s="79"/>
      <c r="X19" s="79"/>
      <c r="Y19" s="9" t="s">
        <v>252</v>
      </c>
      <c r="Z19" s="112"/>
      <c r="AA19" s="28" t="s">
        <v>240</v>
      </c>
      <c r="AB19" s="29"/>
      <c r="AC19" s="172"/>
      <c r="AD19" s="113">
        <v>1</v>
      </c>
      <c r="AE19" s="114" t="s">
        <v>241</v>
      </c>
      <c r="AF19" s="115"/>
      <c r="AG19" s="115"/>
      <c r="AH19" s="115"/>
      <c r="AI19" s="115"/>
      <c r="AJ19" s="115"/>
      <c r="AK19" s="115"/>
      <c r="AL19" s="115"/>
      <c r="AM19" s="115"/>
      <c r="AN19" s="115"/>
      <c r="AO19" s="116"/>
      <c r="AP19" s="116"/>
      <c r="AQ19" s="116"/>
      <c r="AR19" s="116"/>
      <c r="AS19" s="117" t="s">
        <v>288</v>
      </c>
      <c r="AT19" s="119"/>
      <c r="AU19" s="119"/>
      <c r="AV19" s="119"/>
      <c r="AW19" s="119"/>
      <c r="AX19" s="119"/>
      <c r="AY19" s="119"/>
      <c r="AZ19" s="77"/>
      <c r="BA19" s="77"/>
      <c r="BB19" s="77"/>
      <c r="BC19" s="77"/>
      <c r="BD19" s="78"/>
      <c r="BE19" s="22">
        <f t="shared" si="0"/>
        <v>0</v>
      </c>
    </row>
    <row r="20" spans="1:57" ht="15" customHeight="1">
      <c r="A20" s="60">
        <f>IF(B20="","",COUNTA($B$8:B20))</f>
        <v>13</v>
      </c>
      <c r="B20" s="9" t="s">
        <v>289</v>
      </c>
      <c r="C20" s="109"/>
      <c r="D20" s="109"/>
      <c r="E20" s="109"/>
      <c r="F20" s="109"/>
      <c r="G20" s="109"/>
      <c r="H20" s="109"/>
      <c r="I20" s="110" t="s">
        <v>290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insert_user_cd</v>
      </c>
      <c r="S20" s="109"/>
      <c r="T20" s="79"/>
      <c r="U20" s="79"/>
      <c r="V20" s="79"/>
      <c r="W20" s="79"/>
      <c r="X20" s="79"/>
      <c r="Y20" s="9" t="s">
        <v>252</v>
      </c>
      <c r="Z20" s="112"/>
      <c r="AA20" s="28" t="s">
        <v>240</v>
      </c>
      <c r="AB20" s="29"/>
      <c r="AC20" s="172"/>
      <c r="AD20" s="147">
        <v>10</v>
      </c>
      <c r="AE20" s="114" t="s">
        <v>241</v>
      </c>
      <c r="AF20" s="115"/>
      <c r="AG20" s="115"/>
      <c r="AH20" s="115"/>
      <c r="AI20" s="115"/>
      <c r="AJ20" s="115"/>
      <c r="AK20" s="115"/>
      <c r="AL20" s="115"/>
      <c r="AM20" s="115"/>
      <c r="AN20" s="115"/>
      <c r="AO20" s="116"/>
      <c r="AP20" s="116"/>
      <c r="AQ20" s="116"/>
      <c r="AR20" s="116"/>
      <c r="AS20" s="117"/>
      <c r="AT20" s="119"/>
      <c r="AU20" s="119"/>
      <c r="AV20" s="119"/>
      <c r="AW20" s="119"/>
      <c r="AX20" s="119"/>
      <c r="AY20" s="119"/>
      <c r="AZ20" s="77"/>
      <c r="BA20" s="77"/>
      <c r="BB20" s="77"/>
      <c r="BC20" s="77"/>
      <c r="BD20" s="78"/>
      <c r="BE20" s="22">
        <f t="shared" si="0"/>
        <v>0</v>
      </c>
    </row>
    <row r="21" spans="1:57" ht="15" customHeight="1">
      <c r="A21" s="60">
        <f>IF(B21="","",COUNTA($B$8:B21))</f>
        <v>14</v>
      </c>
      <c r="B21" s="9" t="s">
        <v>291</v>
      </c>
      <c r="C21" s="109"/>
      <c r="D21" s="109"/>
      <c r="E21" s="109"/>
      <c r="F21" s="109"/>
      <c r="G21" s="109"/>
      <c r="H21" s="109"/>
      <c r="I21" s="110" t="s">
        <v>292</v>
      </c>
      <c r="J21" s="120"/>
      <c r="K21" s="120"/>
      <c r="L21" s="120"/>
      <c r="M21" s="120"/>
      <c r="N21" s="120"/>
      <c r="O21" s="120"/>
      <c r="P21" s="120"/>
      <c r="Q21" s="120"/>
      <c r="R21" s="110" t="str">
        <f>VLOOKUP(B21,'項目一覧 (2)'!A:B,2,FALSE)</f>
        <v>insert_user_nm</v>
      </c>
      <c r="S21" s="120"/>
      <c r="T21" s="79"/>
      <c r="U21" s="79"/>
      <c r="V21" s="79"/>
      <c r="W21" s="79"/>
      <c r="X21" s="79"/>
      <c r="Y21" s="9" t="s">
        <v>252</v>
      </c>
      <c r="Z21" s="112"/>
      <c r="AA21" s="28" t="s">
        <v>240</v>
      </c>
      <c r="AB21" s="29"/>
      <c r="AC21" s="172"/>
      <c r="AD21" s="147">
        <v>30</v>
      </c>
      <c r="AE21" s="114" t="s">
        <v>241</v>
      </c>
      <c r="AF21" s="115"/>
      <c r="AG21" s="115"/>
      <c r="AH21" s="115"/>
      <c r="AI21" s="115"/>
      <c r="AJ21" s="115"/>
      <c r="AK21" s="115"/>
      <c r="AL21" s="115"/>
      <c r="AM21" s="115"/>
      <c r="AN21" s="115"/>
      <c r="AO21" s="116"/>
      <c r="AP21" s="116"/>
      <c r="AQ21" s="116"/>
      <c r="AR21" s="116"/>
      <c r="AS21" s="117"/>
      <c r="AT21" s="119"/>
      <c r="AU21" s="119"/>
      <c r="AV21" s="119"/>
      <c r="AW21" s="119"/>
      <c r="AX21" s="119"/>
      <c r="AY21" s="119"/>
      <c r="AZ21" s="77"/>
      <c r="BA21" s="77"/>
      <c r="BB21" s="77"/>
      <c r="BC21" s="77"/>
      <c r="BD21" s="78"/>
      <c r="BE21" s="22">
        <f t="shared" si="0"/>
        <v>0</v>
      </c>
    </row>
    <row r="22" spans="1:57" ht="15" customHeight="1">
      <c r="A22" s="60">
        <f>IF(B22="","",COUNTA($B$8:B22))</f>
        <v>15</v>
      </c>
      <c r="B22" s="23" t="s">
        <v>293</v>
      </c>
      <c r="C22" s="24"/>
      <c r="D22" s="24"/>
      <c r="E22" s="24"/>
      <c r="F22" s="24"/>
      <c r="G22" s="24"/>
      <c r="H22" s="24"/>
      <c r="I22" s="110" t="s">
        <v>294</v>
      </c>
      <c r="J22" s="26"/>
      <c r="K22" s="26"/>
      <c r="L22" s="26"/>
      <c r="M22" s="26"/>
      <c r="N22" s="26"/>
      <c r="O22" s="26"/>
      <c r="P22" s="26"/>
      <c r="Q22" s="26"/>
      <c r="R22" s="110" t="str">
        <f>VLOOKUP(B22,'項目一覧 (2)'!A:B,2,FALSE)</f>
        <v>insert_datetime</v>
      </c>
      <c r="S22" s="24"/>
      <c r="T22" s="79"/>
      <c r="U22" s="79"/>
      <c r="V22" s="79"/>
      <c r="W22" s="79"/>
      <c r="X22" s="79"/>
      <c r="Y22" s="23" t="s">
        <v>295</v>
      </c>
      <c r="Z22" s="173"/>
      <c r="AA22" s="74" t="s">
        <v>296</v>
      </c>
      <c r="AB22" s="3"/>
      <c r="AC22" s="4"/>
      <c r="AD22" s="113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0"/>
        <v>0</v>
      </c>
    </row>
    <row r="23" spans="1:57" ht="15" customHeight="1">
      <c r="A23" s="60">
        <f>IF(B23="","",COUNTA($B$8:B23))</f>
        <v>16</v>
      </c>
      <c r="B23" s="23" t="s">
        <v>297</v>
      </c>
      <c r="C23" s="24"/>
      <c r="D23" s="24"/>
      <c r="E23" s="24"/>
      <c r="F23" s="24"/>
      <c r="G23" s="24"/>
      <c r="H23" s="24"/>
      <c r="I23" s="110" t="s">
        <v>298</v>
      </c>
      <c r="J23" s="26"/>
      <c r="K23" s="26"/>
      <c r="L23" s="26"/>
      <c r="M23" s="26"/>
      <c r="N23" s="26"/>
      <c r="O23" s="26"/>
      <c r="P23" s="26"/>
      <c r="Q23" s="26"/>
      <c r="R23" s="110" t="str">
        <f>VLOOKUP(B23,'項目一覧 (2)'!A:B,2,FALSE)</f>
        <v>update_user_cd</v>
      </c>
      <c r="S23" s="24"/>
      <c r="T23" s="79"/>
      <c r="U23" s="79"/>
      <c r="V23" s="79"/>
      <c r="W23" s="79"/>
      <c r="X23" s="79"/>
      <c r="Y23" s="23" t="s">
        <v>252</v>
      </c>
      <c r="Z23" s="173"/>
      <c r="AA23" s="28" t="s">
        <v>240</v>
      </c>
      <c r="AB23" s="29"/>
      <c r="AC23" s="172"/>
      <c r="AD23" s="147">
        <v>10</v>
      </c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0"/>
        <v>0</v>
      </c>
    </row>
    <row r="24" spans="1:57" ht="15" customHeight="1">
      <c r="A24" s="60">
        <f>IF(B24="","",COUNTA($B$8:B24))</f>
        <v>17</v>
      </c>
      <c r="B24" s="23" t="s">
        <v>299</v>
      </c>
      <c r="C24" s="24"/>
      <c r="D24" s="24"/>
      <c r="E24" s="24"/>
      <c r="F24" s="24"/>
      <c r="G24" s="24"/>
      <c r="H24" s="24"/>
      <c r="I24" s="110" t="s">
        <v>300</v>
      </c>
      <c r="J24" s="26"/>
      <c r="K24" s="26"/>
      <c r="L24" s="26"/>
      <c r="M24" s="26"/>
      <c r="N24" s="26"/>
      <c r="O24" s="26"/>
      <c r="P24" s="26"/>
      <c r="Q24" s="26"/>
      <c r="R24" s="110" t="str">
        <f>VLOOKUP(B24,'項目一覧 (2)'!A:B,2,FALSE)</f>
        <v>update_user_nm</v>
      </c>
      <c r="S24" s="24"/>
      <c r="T24" s="79"/>
      <c r="U24" s="79"/>
      <c r="V24" s="79"/>
      <c r="W24" s="79"/>
      <c r="X24" s="79"/>
      <c r="Y24" s="23" t="s">
        <v>252</v>
      </c>
      <c r="Z24" s="173"/>
      <c r="AA24" s="28" t="s">
        <v>240</v>
      </c>
      <c r="AB24" s="29"/>
      <c r="AC24" s="172"/>
      <c r="AD24" s="147">
        <v>30</v>
      </c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0"/>
        <v>0</v>
      </c>
    </row>
    <row r="25" spans="1:57" ht="15" customHeight="1">
      <c r="A25" s="60">
        <f>IF(B25="","",COUNTA($B$8:B25))</f>
        <v>18</v>
      </c>
      <c r="B25" s="23" t="s">
        <v>301</v>
      </c>
      <c r="C25" s="24"/>
      <c r="D25" s="24"/>
      <c r="E25" s="24"/>
      <c r="F25" s="24"/>
      <c r="G25" s="24"/>
      <c r="H25" s="24"/>
      <c r="I25" s="110" t="s">
        <v>302</v>
      </c>
      <c r="J25" s="26"/>
      <c r="K25" s="26"/>
      <c r="L25" s="26"/>
      <c r="M25" s="26"/>
      <c r="N25" s="26"/>
      <c r="O25" s="26"/>
      <c r="P25" s="26"/>
      <c r="Q25" s="26"/>
      <c r="R25" s="110" t="str">
        <f>VLOOKUP(B25,'項目一覧 (2)'!A:B,2,FALSE)</f>
        <v>update_datetime</v>
      </c>
      <c r="S25" s="26"/>
      <c r="T25" s="79"/>
      <c r="U25" s="79"/>
      <c r="V25" s="79"/>
      <c r="W25" s="79"/>
      <c r="X25" s="79"/>
      <c r="Y25" s="23" t="s">
        <v>295</v>
      </c>
      <c r="Z25" s="173"/>
      <c r="AA25" s="74" t="s">
        <v>296</v>
      </c>
      <c r="AB25" s="3"/>
      <c r="AC25" s="4"/>
      <c r="AD25" s="174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0"/>
        <v>0</v>
      </c>
    </row>
    <row r="26" spans="1:57" ht="15" customHeight="1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4"/>
      <c r="T26" s="79"/>
      <c r="U26" s="79"/>
      <c r="V26" s="79"/>
      <c r="W26" s="79"/>
      <c r="X26" s="79"/>
      <c r="Y26" s="23"/>
      <c r="Z26" s="173"/>
      <c r="AA26" s="28"/>
      <c r="AB26" s="29"/>
      <c r="AC26" s="172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0"/>
        <v>0</v>
      </c>
    </row>
    <row r="27" spans="1:57" ht="15" customHeight="1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23"/>
      <c r="Z27" s="173"/>
      <c r="AA27" s="28"/>
      <c r="AB27" s="29"/>
      <c r="AC27" s="172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0"/>
        <v>0</v>
      </c>
    </row>
    <row r="28" spans="1:57" ht="15" customHeight="1">
      <c r="A28" s="60" t="str">
        <f>IF(B28="","",COUNTA($B$8:B28))</f>
        <v/>
      </c>
      <c r="B28" s="28"/>
      <c r="C28" s="29"/>
      <c r="D28" s="29"/>
      <c r="E28" s="29"/>
      <c r="F28" s="29"/>
      <c r="G28" s="29"/>
      <c r="H28" s="29"/>
      <c r="I28" s="28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23"/>
      <c r="Z28" s="173"/>
      <c r="AA28" s="28"/>
      <c r="AB28" s="29"/>
      <c r="AC28" s="172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6"/>
      <c r="BE28" s="22">
        <f t="shared" si="0"/>
        <v>0</v>
      </c>
    </row>
    <row r="29" spans="1:57" ht="15" customHeight="1">
      <c r="A29" s="60" t="str">
        <f>IF(B29="","",COUNTA($B$8:B29))</f>
        <v/>
      </c>
      <c r="B29" s="23"/>
      <c r="C29" s="29"/>
      <c r="D29" s="29"/>
      <c r="E29" s="29"/>
      <c r="F29" s="29"/>
      <c r="G29" s="29"/>
      <c r="H29" s="29"/>
      <c r="I29" s="28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23"/>
      <c r="Z29" s="173"/>
      <c r="AA29" s="28"/>
      <c r="AB29" s="29"/>
      <c r="AC29" s="172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6"/>
      <c r="BE29" s="22">
        <f t="shared" si="0"/>
        <v>0</v>
      </c>
    </row>
    <row r="30" spans="1:57" ht="15" customHeight="1">
      <c r="A30" s="60" t="str">
        <f>IF(B30="","",COUNTA($B$8:B30))</f>
        <v/>
      </c>
      <c r="B30" s="28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23"/>
      <c r="Z30" s="173"/>
      <c r="AA30" s="28"/>
      <c r="AB30" s="29"/>
      <c r="AC30" s="172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0"/>
        <v>0</v>
      </c>
    </row>
    <row r="31" spans="1:57" ht="15" customHeight="1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23"/>
      <c r="Z31" s="173"/>
      <c r="AA31" s="28"/>
      <c r="AB31" s="29"/>
      <c r="AC31" s="172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34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8"/>
      <c r="BE31" s="22">
        <f t="shared" si="0"/>
        <v>0</v>
      </c>
    </row>
    <row r="32" spans="1:57" ht="14.25">
      <c r="A32" s="60" t="str">
        <f>IF(B32="","",COUNTA($B$8:B32))</f>
        <v/>
      </c>
      <c r="B32" s="28"/>
      <c r="C32" s="29"/>
      <c r="D32" s="29"/>
      <c r="E32" s="29"/>
      <c r="F32" s="29"/>
      <c r="G32" s="29"/>
      <c r="H32" s="29"/>
      <c r="I32" s="28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23"/>
      <c r="Z32" s="173"/>
      <c r="AA32" s="28"/>
      <c r="AB32" s="29"/>
      <c r="AC32" s="17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ht="14.25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23"/>
      <c r="Z33" s="173"/>
      <c r="AA33" s="28"/>
      <c r="AB33" s="29"/>
      <c r="AC33" s="172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ht="14.25">
      <c r="A34" s="60" t="str">
        <f>IF(B34="","",COUNTA($B$8:B34))</f>
        <v/>
      </c>
      <c r="B34" s="23"/>
      <c r="C34" s="24"/>
      <c r="D34" s="24"/>
      <c r="E34" s="24"/>
      <c r="F34" s="24"/>
      <c r="G34" s="24"/>
      <c r="H34" s="24"/>
      <c r="I34" s="25"/>
      <c r="J34" s="26"/>
      <c r="K34" s="26"/>
      <c r="L34" s="26"/>
      <c r="M34" s="26"/>
      <c r="N34" s="26"/>
      <c r="O34" s="26"/>
      <c r="P34" s="26"/>
      <c r="Q34" s="26"/>
      <c r="R34" s="110"/>
      <c r="S34" s="26"/>
      <c r="T34" s="79"/>
      <c r="U34" s="79"/>
      <c r="V34" s="79"/>
      <c r="W34" s="79"/>
      <c r="X34" s="79"/>
      <c r="Y34" s="23"/>
      <c r="Z34" s="173"/>
      <c r="AA34" s="28"/>
      <c r="AB34" s="29"/>
      <c r="AC34" s="172"/>
      <c r="AD34" s="30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2"/>
      <c r="AP34" s="32"/>
      <c r="AQ34" s="32"/>
      <c r="AR34" s="32"/>
      <c r="AS34" s="34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8"/>
      <c r="BE34" s="22">
        <f t="shared" si="0"/>
        <v>0</v>
      </c>
    </row>
    <row r="35" spans="1:57" ht="14.25">
      <c r="A35" s="60" t="str">
        <f>IF(B35="","",COUNTA($B$8:B35))</f>
        <v/>
      </c>
      <c r="B35" s="23"/>
      <c r="C35" s="24"/>
      <c r="D35" s="24"/>
      <c r="E35" s="24"/>
      <c r="F35" s="24"/>
      <c r="G35" s="24"/>
      <c r="H35" s="24"/>
      <c r="I35" s="25"/>
      <c r="J35" s="26"/>
      <c r="K35" s="26"/>
      <c r="L35" s="26"/>
      <c r="M35" s="26"/>
      <c r="N35" s="26"/>
      <c r="O35" s="26"/>
      <c r="P35" s="26"/>
      <c r="Q35" s="26"/>
      <c r="R35" s="110"/>
      <c r="S35" s="24"/>
      <c r="T35" s="79"/>
      <c r="U35" s="79"/>
      <c r="V35" s="79"/>
      <c r="W35" s="79"/>
      <c r="X35" s="79"/>
      <c r="Y35" s="23"/>
      <c r="Z35" s="173"/>
      <c r="AA35" s="28"/>
      <c r="AB35" s="29"/>
      <c r="AC35" s="172"/>
      <c r="AD35" s="30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34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8"/>
      <c r="BE35" s="22">
        <f t="shared" si="0"/>
        <v>0</v>
      </c>
    </row>
    <row r="36" spans="1:57" ht="14.25">
      <c r="A36" s="60" t="str">
        <f>IF(B36="","",COUNTA($B$8:B36))</f>
        <v/>
      </c>
      <c r="B36" s="23"/>
      <c r="C36" s="24"/>
      <c r="D36" s="24"/>
      <c r="E36" s="24"/>
      <c r="F36" s="24"/>
      <c r="G36" s="24"/>
      <c r="H36" s="24"/>
      <c r="I36" s="25"/>
      <c r="J36" s="26"/>
      <c r="K36" s="26"/>
      <c r="L36" s="26"/>
      <c r="M36" s="26"/>
      <c r="N36" s="26"/>
      <c r="O36" s="26"/>
      <c r="P36" s="26"/>
      <c r="Q36" s="26"/>
      <c r="R36" s="110"/>
      <c r="S36" s="24"/>
      <c r="T36" s="79"/>
      <c r="U36" s="79"/>
      <c r="V36" s="79"/>
      <c r="W36" s="79"/>
      <c r="X36" s="79"/>
      <c r="Y36" s="23"/>
      <c r="Z36" s="173"/>
      <c r="AA36" s="28"/>
      <c r="AB36" s="29"/>
      <c r="AC36" s="172"/>
      <c r="AD36" s="30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34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8"/>
      <c r="BE36" s="22">
        <f t="shared" si="0"/>
        <v>0</v>
      </c>
    </row>
    <row r="37" spans="1:57" ht="15" customHeight="1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4"/>
      <c r="T37" s="79"/>
      <c r="U37" s="79"/>
      <c r="V37" s="79"/>
      <c r="W37" s="79"/>
      <c r="X37" s="79"/>
      <c r="Y37" s="23"/>
      <c r="Z37" s="173"/>
      <c r="AA37" s="28"/>
      <c r="AB37" s="29"/>
      <c r="AC37" s="172"/>
      <c r="AD37" s="30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2"/>
      <c r="AP37" s="32"/>
      <c r="AQ37" s="32"/>
      <c r="AR37" s="32"/>
      <c r="AS37" s="34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ht="15" customHeight="1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4"/>
      <c r="T38" s="79"/>
      <c r="U38" s="79"/>
      <c r="V38" s="79"/>
      <c r="W38" s="79"/>
      <c r="X38" s="79"/>
      <c r="Y38" s="23"/>
      <c r="Z38" s="173"/>
      <c r="AA38" s="28"/>
      <c r="AB38" s="29"/>
      <c r="AC38" s="172"/>
      <c r="AD38" s="30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2"/>
      <c r="AP38" s="32"/>
      <c r="AQ38" s="32"/>
      <c r="AR38" s="32"/>
      <c r="AS38" s="34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ht="15" customHeight="1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23"/>
      <c r="Z39" s="173"/>
      <c r="AA39" s="28"/>
      <c r="AB39" s="29"/>
      <c r="AC39" s="172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48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76"/>
      <c r="BE39" s="22">
        <f t="shared" si="0"/>
        <v>0</v>
      </c>
    </row>
    <row r="40" spans="1:57" ht="15" customHeight="1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4"/>
      <c r="T40" s="79"/>
      <c r="U40" s="79"/>
      <c r="V40" s="79"/>
      <c r="W40" s="79"/>
      <c r="X40" s="79"/>
      <c r="Y40" s="23"/>
      <c r="Z40" s="173"/>
      <c r="AA40" s="28"/>
      <c r="AB40" s="29"/>
      <c r="AC40" s="172"/>
      <c r="AD40" s="30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2"/>
      <c r="AP40" s="32"/>
      <c r="AQ40" s="32"/>
      <c r="AR40" s="32"/>
      <c r="AS40" s="34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ht="15" customHeight="1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4"/>
      <c r="T41" s="79"/>
      <c r="U41" s="79"/>
      <c r="V41" s="79"/>
      <c r="W41" s="79"/>
      <c r="X41" s="79"/>
      <c r="Y41" s="23"/>
      <c r="Z41" s="173"/>
      <c r="AA41" s="28"/>
      <c r="AB41" s="29"/>
      <c r="AC41" s="172"/>
      <c r="AD41" s="30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2"/>
      <c r="AP41" s="32"/>
      <c r="AQ41" s="32"/>
      <c r="AR41" s="32"/>
      <c r="AS41" s="34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0"/>
        <v>0</v>
      </c>
    </row>
    <row r="42" spans="1:57" ht="15" customHeight="1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6"/>
      <c r="T42" s="79"/>
      <c r="U42" s="79"/>
      <c r="V42" s="79"/>
      <c r="W42" s="79"/>
      <c r="X42" s="79"/>
      <c r="Y42" s="23"/>
      <c r="Z42" s="173"/>
      <c r="AA42" s="28"/>
      <c r="AB42" s="29"/>
      <c r="AC42" s="172"/>
      <c r="AD42" s="174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2"/>
      <c r="AP42" s="42"/>
      <c r="AQ42" s="42"/>
      <c r="AR42" s="42"/>
      <c r="AS42" s="43"/>
      <c r="AT42" s="44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si="0"/>
        <v>0</v>
      </c>
    </row>
    <row r="43" spans="1:57" ht="15" customHeight="1">
      <c r="A43" s="60" t="str">
        <f>IF(B43="","",COUNTA($B$8:B43))</f>
        <v/>
      </c>
      <c r="B43" s="34"/>
      <c r="C43" s="45"/>
      <c r="D43" s="45"/>
      <c r="E43" s="45"/>
      <c r="F43" s="45"/>
      <c r="G43" s="45"/>
      <c r="H43" s="45"/>
      <c r="I43" s="37"/>
      <c r="J43" s="38"/>
      <c r="K43" s="38"/>
      <c r="L43" s="38"/>
      <c r="M43" s="38"/>
      <c r="N43" s="38"/>
      <c r="O43" s="38"/>
      <c r="P43" s="38"/>
      <c r="Q43" s="38"/>
      <c r="R43" s="110"/>
      <c r="S43" s="38"/>
      <c r="T43" s="79"/>
      <c r="U43" s="79"/>
      <c r="V43" s="79"/>
      <c r="W43" s="79"/>
      <c r="X43" s="79"/>
      <c r="Y43" s="23"/>
      <c r="Z43" s="173"/>
      <c r="AA43" s="28"/>
      <c r="AB43" s="29"/>
      <c r="AC43" s="172"/>
      <c r="AD43" s="174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2"/>
      <c r="AP43" s="32"/>
      <c r="AQ43" s="32"/>
      <c r="AR43" s="32"/>
      <c r="AS43" s="43"/>
      <c r="AT43" s="79"/>
      <c r="AU43" s="49"/>
      <c r="AV43" s="49"/>
      <c r="AW43" s="49"/>
      <c r="AX43" s="49"/>
      <c r="AY43" s="49"/>
      <c r="AZ43" s="49"/>
      <c r="BA43" s="49"/>
      <c r="BB43" s="49"/>
      <c r="BC43" s="49"/>
      <c r="BD43" s="76"/>
      <c r="BE43" s="22">
        <f t="shared" si="0"/>
        <v>0</v>
      </c>
    </row>
    <row r="44" spans="1:57" ht="15" customHeight="1">
      <c r="A44" s="60" t="str">
        <f>IF(B44="","",COUNTA($B$8:B44))</f>
        <v/>
      </c>
      <c r="B44" s="34"/>
      <c r="C44" s="45"/>
      <c r="D44" s="45"/>
      <c r="E44" s="45"/>
      <c r="F44" s="45"/>
      <c r="G44" s="45"/>
      <c r="H44" s="45"/>
      <c r="I44" s="37"/>
      <c r="J44" s="38"/>
      <c r="K44" s="38"/>
      <c r="L44" s="38"/>
      <c r="M44" s="38"/>
      <c r="N44" s="38"/>
      <c r="O44" s="38"/>
      <c r="P44" s="38"/>
      <c r="Q44" s="38"/>
      <c r="R44" s="110"/>
      <c r="S44" s="38"/>
      <c r="T44" s="79"/>
      <c r="U44" s="79"/>
      <c r="V44" s="79"/>
      <c r="W44" s="79"/>
      <c r="X44" s="79"/>
      <c r="Y44" s="23"/>
      <c r="Z44" s="173"/>
      <c r="AA44" s="28"/>
      <c r="AB44" s="29"/>
      <c r="AC44" s="172"/>
      <c r="AD44" s="174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2"/>
      <c r="AP44" s="32"/>
      <c r="AQ44" s="32"/>
      <c r="AR44" s="32"/>
      <c r="AS44" s="43"/>
      <c r="AT44" s="79"/>
      <c r="AU44" s="49"/>
      <c r="AV44" s="49"/>
      <c r="AW44" s="49"/>
      <c r="AX44" s="49"/>
      <c r="AY44" s="49"/>
      <c r="AZ44" s="49"/>
      <c r="BA44" s="49"/>
      <c r="BB44" s="49"/>
      <c r="BC44" s="49"/>
      <c r="BD44" s="76"/>
      <c r="BE44" s="22">
        <f t="shared" si="0"/>
        <v>0</v>
      </c>
    </row>
    <row r="45" spans="1:57" ht="15" customHeight="1">
      <c r="A45" s="60" t="str">
        <f>IF(B45="","",COUNTA($B$8:B45))</f>
        <v/>
      </c>
      <c r="B45" s="23"/>
      <c r="C45" s="24"/>
      <c r="D45" s="24"/>
      <c r="E45" s="24"/>
      <c r="F45" s="24"/>
      <c r="G45" s="24"/>
      <c r="H45" s="24"/>
      <c r="I45" s="25"/>
      <c r="J45" s="26"/>
      <c r="K45" s="26"/>
      <c r="L45" s="26"/>
      <c r="M45" s="26"/>
      <c r="N45" s="26"/>
      <c r="O45" s="26"/>
      <c r="P45" s="26"/>
      <c r="Q45" s="26"/>
      <c r="R45" s="110"/>
      <c r="S45" s="26"/>
      <c r="T45" s="79"/>
      <c r="U45" s="79"/>
      <c r="V45" s="79"/>
      <c r="W45" s="79"/>
      <c r="X45" s="79"/>
      <c r="Y45" s="23"/>
      <c r="Z45" s="173"/>
      <c r="AA45" s="28"/>
      <c r="AB45" s="29"/>
      <c r="AC45" s="172"/>
      <c r="AD45" s="174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2"/>
      <c r="AP45" s="42"/>
      <c r="AQ45" s="42"/>
      <c r="AR45" s="42"/>
      <c r="AS45" s="43"/>
      <c r="AT45" s="44"/>
      <c r="AU45" s="77"/>
      <c r="AV45" s="77"/>
      <c r="AW45" s="77"/>
      <c r="AX45" s="77"/>
      <c r="AY45" s="77"/>
      <c r="AZ45" s="77"/>
      <c r="BA45" s="77"/>
      <c r="BB45" s="77"/>
      <c r="BC45" s="77"/>
      <c r="BD45" s="78"/>
      <c r="BE45" s="22">
        <f t="shared" si="0"/>
        <v>0</v>
      </c>
    </row>
    <row r="46" spans="1:57" ht="15" customHeight="1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5"/>
      <c r="J46" s="26"/>
      <c r="K46" s="26"/>
      <c r="L46" s="26"/>
      <c r="M46" s="26"/>
      <c r="N46" s="26"/>
      <c r="O46" s="26"/>
      <c r="P46" s="26"/>
      <c r="Q46" s="26"/>
      <c r="R46" s="110"/>
      <c r="S46" s="26"/>
      <c r="T46" s="79"/>
      <c r="U46" s="79"/>
      <c r="V46" s="79"/>
      <c r="W46" s="79"/>
      <c r="X46" s="79"/>
      <c r="Y46" s="23"/>
      <c r="Z46" s="173"/>
      <c r="AA46" s="28"/>
      <c r="AB46" s="29"/>
      <c r="AC46" s="172"/>
      <c r="AD46" s="174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2"/>
      <c r="AP46" s="42"/>
      <c r="AQ46" s="42"/>
      <c r="AR46" s="42"/>
      <c r="AS46" s="43"/>
      <c r="AT46" s="44"/>
      <c r="AU46" s="77"/>
      <c r="AV46" s="77"/>
      <c r="AW46" s="77"/>
      <c r="AX46" s="77"/>
      <c r="AY46" s="77"/>
      <c r="AZ46" s="77"/>
      <c r="BA46" s="77"/>
      <c r="BB46" s="77"/>
      <c r="BC46" s="77"/>
      <c r="BD46" s="78"/>
      <c r="BE46" s="22">
        <f t="shared" si="0"/>
        <v>0</v>
      </c>
    </row>
    <row r="47" spans="1:57" ht="15" customHeight="1">
      <c r="A47" s="60" t="str">
        <f>IF(B47="","",COUNTA($B$8:B47))</f>
        <v/>
      </c>
      <c r="B47" s="23"/>
      <c r="C47" s="24"/>
      <c r="D47" s="24"/>
      <c r="E47" s="24"/>
      <c r="F47" s="24"/>
      <c r="G47" s="24"/>
      <c r="H47" s="24"/>
      <c r="I47" s="25"/>
      <c r="J47" s="26"/>
      <c r="K47" s="26"/>
      <c r="L47" s="26"/>
      <c r="M47" s="26"/>
      <c r="N47" s="26"/>
      <c r="O47" s="26"/>
      <c r="P47" s="26"/>
      <c r="Q47" s="26"/>
      <c r="R47" s="110"/>
      <c r="S47" s="24"/>
      <c r="T47" s="79"/>
      <c r="U47" s="79"/>
      <c r="V47" s="79"/>
      <c r="W47" s="79"/>
      <c r="X47" s="79"/>
      <c r="Y47" s="23"/>
      <c r="Z47" s="173"/>
      <c r="AA47" s="28"/>
      <c r="AB47" s="29"/>
      <c r="AC47" s="172"/>
      <c r="AD47" s="30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2"/>
      <c r="AP47" s="32"/>
      <c r="AQ47" s="32"/>
      <c r="AR47" s="32"/>
      <c r="AS47" s="34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8"/>
      <c r="BE47" s="22">
        <f t="shared" si="0"/>
        <v>0</v>
      </c>
    </row>
    <row r="48" spans="1:57" ht="15" customHeight="1">
      <c r="A48" s="60" t="str">
        <f>IF(B48="","",COUNTA($B$8:B48))</f>
        <v/>
      </c>
      <c r="B48" s="23"/>
      <c r="C48" s="24"/>
      <c r="D48" s="24"/>
      <c r="E48" s="24"/>
      <c r="F48" s="24"/>
      <c r="G48" s="24"/>
      <c r="H48" s="24"/>
      <c r="I48" s="25"/>
      <c r="J48" s="26"/>
      <c r="K48" s="26"/>
      <c r="L48" s="26"/>
      <c r="M48" s="26"/>
      <c r="N48" s="26"/>
      <c r="O48" s="26"/>
      <c r="P48" s="26"/>
      <c r="Q48" s="26"/>
      <c r="R48" s="110"/>
      <c r="S48" s="26"/>
      <c r="T48" s="79"/>
      <c r="U48" s="79"/>
      <c r="V48" s="79"/>
      <c r="W48" s="79"/>
      <c r="X48" s="79"/>
      <c r="Y48" s="23"/>
      <c r="Z48" s="173"/>
      <c r="AA48" s="28"/>
      <c r="AB48" s="29"/>
      <c r="AC48" s="172"/>
      <c r="AD48" s="174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2"/>
      <c r="AP48" s="42"/>
      <c r="AQ48" s="42"/>
      <c r="AR48" s="42"/>
      <c r="AS48" s="43"/>
      <c r="AT48" s="44"/>
      <c r="AU48" s="77"/>
      <c r="AV48" s="77"/>
      <c r="AW48" s="77"/>
      <c r="AX48" s="77"/>
      <c r="AY48" s="77"/>
      <c r="AZ48" s="77"/>
      <c r="BA48" s="77"/>
      <c r="BB48" s="77"/>
      <c r="BC48" s="77"/>
      <c r="BD48" s="78"/>
      <c r="BE48" s="22">
        <f t="shared" si="0"/>
        <v>0</v>
      </c>
    </row>
    <row r="49" spans="1:57" ht="15" customHeight="1">
      <c r="A49" s="60" t="str">
        <f>IF(B49="","",COUNTA($B$8:B49))</f>
        <v/>
      </c>
      <c r="B49" s="23"/>
      <c r="C49" s="24"/>
      <c r="D49" s="24"/>
      <c r="E49" s="24"/>
      <c r="F49" s="24"/>
      <c r="G49" s="24"/>
      <c r="H49" s="24"/>
      <c r="I49" s="25"/>
      <c r="J49" s="26"/>
      <c r="K49" s="26"/>
      <c r="L49" s="26"/>
      <c r="M49" s="26"/>
      <c r="N49" s="26"/>
      <c r="O49" s="26"/>
      <c r="P49" s="26"/>
      <c r="Q49" s="26"/>
      <c r="R49" s="110"/>
      <c r="S49" s="26"/>
      <c r="T49" s="79"/>
      <c r="U49" s="79"/>
      <c r="V49" s="79"/>
      <c r="W49" s="79"/>
      <c r="X49" s="79"/>
      <c r="Y49" s="23"/>
      <c r="Z49" s="173"/>
      <c r="AA49" s="28"/>
      <c r="AB49" s="29"/>
      <c r="AC49" s="172"/>
      <c r="AD49" s="174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2"/>
      <c r="AP49" s="42"/>
      <c r="AQ49" s="42"/>
      <c r="AR49" s="42"/>
      <c r="AS49" s="43"/>
      <c r="AT49" s="44"/>
      <c r="AU49" s="77"/>
      <c r="AV49" s="77"/>
      <c r="AW49" s="77"/>
      <c r="AX49" s="77"/>
      <c r="AY49" s="77"/>
      <c r="AZ49" s="77"/>
      <c r="BA49" s="77"/>
      <c r="BB49" s="77"/>
      <c r="BC49" s="77"/>
      <c r="BD49" s="78"/>
      <c r="BE49" s="22">
        <f t="shared" si="0"/>
        <v>0</v>
      </c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44:JZ65546 TK65544:TV65546 ADG65544:ADR65546 ANC65544:ANN65546 AWY65544:AXJ65546 BGU65544:BHF65546 BQQ65544:BRB65546 CAM65544:CAX65546 CKI65544:CKT65546 CUE65544:CUP65546 DEA65544:DEL65546 DNW65544:DOH65546 DXS65544:DYD65546 EHO65544:EHZ65546 ERK65544:ERV65546 FBG65544:FBR65546 FLC65544:FLN65546 FUY65544:FVJ65546 GEU65544:GFF65546 GOQ65544:GPB65546 GYM65544:GYX65546 HII65544:HIT65546 HSE65544:HSP65546 ICA65544:ICL65546 ILW65544:IMH65546 IVS65544:IWD65546 JFO65544:JFZ65546 JPK65544:JPV65546 JZG65544:JZR65546 KJC65544:KJN65546 KSY65544:KTJ65546 LCU65544:LDF65546 LMQ65544:LNB65546 LWM65544:LWX65546 MGI65544:MGT65546 MQE65544:MQP65546 NAA65544:NAL65546 NJW65544:NKH65546 NTS65544:NUD65546 ODO65544:ODZ65546 ONK65544:ONV65546 OXG65544:OXR65546 PHC65544:PHN65546 PQY65544:PRJ65546 QAU65544:QBF65546 QKQ65544:QLB65546 QUM65544:QUX65546 REI65544:RET65546 ROE65544:ROP65546 RYA65544:RYL65546 SHW65544:SIH65546 SRS65544:SSD65546 TBO65544:TBZ65546 TLK65544:TLV65546 TVG65544:TVR65546 UFC65544:UFN65546 UOY65544:UPJ65546 UYU65544:UZF65546 VIQ65544:VJB65546 VSM65544:VSX65546 WCI65544:WCT65546 WME65544:WMP65546 WWA65544:WWL65546 JO131080:JZ131082 TK131080:TV131082 ADG131080:ADR131082 ANC131080:ANN131082 AWY131080:AXJ131082 BGU131080:BHF131082 BQQ131080:BRB131082 CAM131080:CAX131082 CKI131080:CKT131082 CUE131080:CUP131082 DEA131080:DEL131082 DNW131080:DOH131082 DXS131080:DYD131082 EHO131080:EHZ131082 ERK131080:ERV131082 FBG131080:FBR131082 FLC131080:FLN131082 FUY131080:FVJ131082 GEU131080:GFF131082 GOQ131080:GPB131082 GYM131080:GYX131082 HII131080:HIT131082 HSE131080:HSP131082 ICA131080:ICL131082 ILW131080:IMH131082 IVS131080:IWD131082 JFO131080:JFZ131082 JPK131080:JPV131082 JZG131080:JZR131082 KJC131080:KJN131082 KSY131080:KTJ131082 LCU131080:LDF131082 LMQ131080:LNB131082 LWM131080:LWX131082 MGI131080:MGT131082 MQE131080:MQP131082 NAA131080:NAL131082 NJW131080:NKH131082 NTS131080:NUD131082 ODO131080:ODZ131082 ONK131080:ONV131082 OXG131080:OXR131082 PHC131080:PHN131082 PQY131080:PRJ131082 QAU131080:QBF131082 QKQ131080:QLB131082 QUM131080:QUX131082 REI131080:RET131082 ROE131080:ROP131082 RYA131080:RYL131082 SHW131080:SIH131082 SRS131080:SSD131082 TBO131080:TBZ131082 TLK131080:TLV131082 TVG131080:TVR131082 UFC131080:UFN131082 UOY131080:UPJ131082 UYU131080:UZF131082 VIQ131080:VJB131082 VSM131080:VSX131082 WCI131080:WCT131082 WME131080:WMP131082 WWA131080:WWL131082 JO196616:JZ196618 TK196616:TV196618 ADG196616:ADR196618 ANC196616:ANN196618 AWY196616:AXJ196618 BGU196616:BHF196618 BQQ196616:BRB196618 CAM196616:CAX196618 CKI196616:CKT196618 CUE196616:CUP196618 DEA196616:DEL196618 DNW196616:DOH196618 DXS196616:DYD196618 EHO196616:EHZ196618 ERK196616:ERV196618 FBG196616:FBR196618 FLC196616:FLN196618 FUY196616:FVJ196618 GEU196616:GFF196618 GOQ196616:GPB196618 GYM196616:GYX196618 HII196616:HIT196618 HSE196616:HSP196618 ICA196616:ICL196618 ILW196616:IMH196618 IVS196616:IWD196618 JFO196616:JFZ196618 JPK196616:JPV196618 JZG196616:JZR196618 KJC196616:KJN196618 KSY196616:KTJ196618 LCU196616:LDF196618 LMQ196616:LNB196618 LWM196616:LWX196618 MGI196616:MGT196618 MQE196616:MQP196618 NAA196616:NAL196618 NJW196616:NKH196618 NTS196616:NUD196618 ODO196616:ODZ196618 ONK196616:ONV196618 OXG196616:OXR196618 PHC196616:PHN196618 PQY196616:PRJ196618 QAU196616:QBF196618 QKQ196616:QLB196618 QUM196616:QUX196618 REI196616:RET196618 ROE196616:ROP196618 RYA196616:RYL196618 SHW196616:SIH196618 SRS196616:SSD196618 TBO196616:TBZ196618 TLK196616:TLV196618 TVG196616:TVR196618 UFC196616:UFN196618 UOY196616:UPJ196618 UYU196616:UZF196618 VIQ196616:VJB196618 VSM196616:VSX196618 WCI196616:WCT196618 WME196616:WMP196618 WWA196616:WWL196618 JO262152:JZ262154 TK262152:TV262154 ADG262152:ADR262154 ANC262152:ANN262154 AWY262152:AXJ262154 BGU262152:BHF262154 BQQ262152:BRB262154 CAM262152:CAX262154 CKI262152:CKT262154 CUE262152:CUP262154 DEA262152:DEL262154 DNW262152:DOH262154 DXS262152:DYD262154 EHO262152:EHZ262154 ERK262152:ERV262154 FBG262152:FBR262154 FLC262152:FLN262154 FUY262152:FVJ262154 GEU262152:GFF262154 GOQ262152:GPB262154 GYM262152:GYX262154 HII262152:HIT262154 HSE262152:HSP262154 ICA262152:ICL262154 ILW262152:IMH262154 IVS262152:IWD262154 JFO262152:JFZ262154 JPK262152:JPV262154 JZG262152:JZR262154 KJC262152:KJN262154 KSY262152:KTJ262154 LCU262152:LDF262154 LMQ262152:LNB262154 LWM262152:LWX262154 MGI262152:MGT262154 MQE262152:MQP262154 NAA262152:NAL262154 NJW262152:NKH262154 NTS262152:NUD262154 ODO262152:ODZ262154 ONK262152:ONV262154 OXG262152:OXR262154 PHC262152:PHN262154 PQY262152:PRJ262154 QAU262152:QBF262154 QKQ262152:QLB262154 QUM262152:QUX262154 REI262152:RET262154 ROE262152:ROP262154 RYA262152:RYL262154 SHW262152:SIH262154 SRS262152:SSD262154 TBO262152:TBZ262154 TLK262152:TLV262154 TVG262152:TVR262154 UFC262152:UFN262154 UOY262152:UPJ262154 UYU262152:UZF262154 VIQ262152:VJB262154 VSM262152:VSX262154 WCI262152:WCT262154 WME262152:WMP262154 WWA262152:WWL262154 JO327688:JZ327690 TK327688:TV327690 ADG327688:ADR327690 ANC327688:ANN327690 AWY327688:AXJ327690 BGU327688:BHF327690 BQQ327688:BRB327690 CAM327688:CAX327690 CKI327688:CKT327690 CUE327688:CUP327690 DEA327688:DEL327690 DNW327688:DOH327690 DXS327688:DYD327690 EHO327688:EHZ327690 ERK327688:ERV327690 FBG327688:FBR327690 FLC327688:FLN327690 FUY327688:FVJ327690 GEU327688:GFF327690 GOQ327688:GPB327690 GYM327688:GYX327690 HII327688:HIT327690 HSE327688:HSP327690 ICA327688:ICL327690 ILW327688:IMH327690 IVS327688:IWD327690 JFO327688:JFZ327690 JPK327688:JPV327690 JZG327688:JZR327690 KJC327688:KJN327690 KSY327688:KTJ327690 LCU327688:LDF327690 LMQ327688:LNB327690 LWM327688:LWX327690 MGI327688:MGT327690 MQE327688:MQP327690 NAA327688:NAL327690 NJW327688:NKH327690 NTS327688:NUD327690 ODO327688:ODZ327690 ONK327688:ONV327690 OXG327688:OXR327690 PHC327688:PHN327690 PQY327688:PRJ327690 QAU327688:QBF327690 QKQ327688:QLB327690 QUM327688:QUX327690 REI327688:RET327690 ROE327688:ROP327690 RYA327688:RYL327690 SHW327688:SIH327690 SRS327688:SSD327690 TBO327688:TBZ327690 TLK327688:TLV327690 TVG327688:TVR327690 UFC327688:UFN327690 UOY327688:UPJ327690 UYU327688:UZF327690 VIQ327688:VJB327690 VSM327688:VSX327690 WCI327688:WCT327690 WME327688:WMP327690 WWA327688:WWL327690 JO393224:JZ393226 TK393224:TV393226 ADG393224:ADR393226 ANC393224:ANN393226 AWY393224:AXJ393226 BGU393224:BHF393226 BQQ393224:BRB393226 CAM393224:CAX393226 CKI393224:CKT393226 CUE393224:CUP393226 DEA393224:DEL393226 DNW393224:DOH393226 DXS393224:DYD393226 EHO393224:EHZ393226 ERK393224:ERV393226 FBG393224:FBR393226 FLC393224:FLN393226 FUY393224:FVJ393226 GEU393224:GFF393226 GOQ393224:GPB393226 GYM393224:GYX393226 HII393224:HIT393226 HSE393224:HSP393226 ICA393224:ICL393226 ILW393224:IMH393226 IVS393224:IWD393226 JFO393224:JFZ393226 JPK393224:JPV393226 JZG393224:JZR393226 KJC393224:KJN393226 KSY393224:KTJ393226 LCU393224:LDF393226 LMQ393224:LNB393226 LWM393224:LWX393226 MGI393224:MGT393226 MQE393224:MQP393226 NAA393224:NAL393226 NJW393224:NKH393226 NTS393224:NUD393226 ODO393224:ODZ393226 ONK393224:ONV393226 OXG393224:OXR393226 PHC393224:PHN393226 PQY393224:PRJ393226 QAU393224:QBF393226 QKQ393224:QLB393226 QUM393224:QUX393226 REI393224:RET393226 ROE393224:ROP393226 RYA393224:RYL393226 SHW393224:SIH393226 SRS393224:SSD393226 TBO393224:TBZ393226 TLK393224:TLV393226 TVG393224:TVR393226 UFC393224:UFN393226 UOY393224:UPJ393226 UYU393224:UZF393226 VIQ393224:VJB393226 VSM393224:VSX393226 WCI393224:WCT393226 WME393224:WMP393226 WWA393224:WWL393226 JO458760:JZ458762 TK458760:TV458762 ADG458760:ADR458762 ANC458760:ANN458762 AWY458760:AXJ458762 BGU458760:BHF458762 BQQ458760:BRB458762 CAM458760:CAX458762 CKI458760:CKT458762 CUE458760:CUP458762 DEA458760:DEL458762 DNW458760:DOH458762 DXS458760:DYD458762 EHO458760:EHZ458762 ERK458760:ERV458762 FBG458760:FBR458762 FLC458760:FLN458762 FUY458760:FVJ458762 GEU458760:GFF458762 GOQ458760:GPB458762 GYM458760:GYX458762 HII458760:HIT458762 HSE458760:HSP458762 ICA458760:ICL458762 ILW458760:IMH458762 IVS458760:IWD458762 JFO458760:JFZ458762 JPK458760:JPV458762 JZG458760:JZR458762 KJC458760:KJN458762 KSY458760:KTJ458762 LCU458760:LDF458762 LMQ458760:LNB458762 LWM458760:LWX458762 MGI458760:MGT458762 MQE458760:MQP458762 NAA458760:NAL458762 NJW458760:NKH458762 NTS458760:NUD458762 ODO458760:ODZ458762 ONK458760:ONV458762 OXG458760:OXR458762 PHC458760:PHN458762 PQY458760:PRJ458762 QAU458760:QBF458762 QKQ458760:QLB458762 QUM458760:QUX458762 REI458760:RET458762 ROE458760:ROP458762 RYA458760:RYL458762 SHW458760:SIH458762 SRS458760:SSD458762 TBO458760:TBZ458762 TLK458760:TLV458762 TVG458760:TVR458762 UFC458760:UFN458762 UOY458760:UPJ458762 UYU458760:UZF458762 VIQ458760:VJB458762 VSM458760:VSX458762 WCI458760:WCT458762 WME458760:WMP458762 WWA458760:WWL458762 JO524296:JZ524298 TK524296:TV524298 ADG524296:ADR524298 ANC524296:ANN524298 AWY524296:AXJ524298 BGU524296:BHF524298 BQQ524296:BRB524298 CAM524296:CAX524298 CKI524296:CKT524298 CUE524296:CUP524298 DEA524296:DEL524298 DNW524296:DOH524298 DXS524296:DYD524298 EHO524296:EHZ524298 ERK524296:ERV524298 FBG524296:FBR524298 FLC524296:FLN524298 FUY524296:FVJ524298 GEU524296:GFF524298 GOQ524296:GPB524298 GYM524296:GYX524298 HII524296:HIT524298 HSE524296:HSP524298 ICA524296:ICL524298 ILW524296:IMH524298 IVS524296:IWD524298 JFO524296:JFZ524298 JPK524296:JPV524298 JZG524296:JZR524298 KJC524296:KJN524298 KSY524296:KTJ524298 LCU524296:LDF524298 LMQ524296:LNB524298 LWM524296:LWX524298 MGI524296:MGT524298 MQE524296:MQP524298 NAA524296:NAL524298 NJW524296:NKH524298 NTS524296:NUD524298 ODO524296:ODZ524298 ONK524296:ONV524298 OXG524296:OXR524298 PHC524296:PHN524298 PQY524296:PRJ524298 QAU524296:QBF524298 QKQ524296:QLB524298 QUM524296:QUX524298 REI524296:RET524298 ROE524296:ROP524298 RYA524296:RYL524298 SHW524296:SIH524298 SRS524296:SSD524298 TBO524296:TBZ524298 TLK524296:TLV524298 TVG524296:TVR524298 UFC524296:UFN524298 UOY524296:UPJ524298 UYU524296:UZF524298 VIQ524296:VJB524298 VSM524296:VSX524298 WCI524296:WCT524298 WME524296:WMP524298 WWA524296:WWL524298 JO589832:JZ589834 TK589832:TV589834 ADG589832:ADR589834 ANC589832:ANN589834 AWY589832:AXJ589834 BGU589832:BHF589834 BQQ589832:BRB589834 CAM589832:CAX589834 CKI589832:CKT589834 CUE589832:CUP589834 DEA589832:DEL589834 DNW589832:DOH589834 DXS589832:DYD589834 EHO589832:EHZ589834 ERK589832:ERV589834 FBG589832:FBR589834 FLC589832:FLN589834 FUY589832:FVJ589834 GEU589832:GFF589834 GOQ589832:GPB589834 GYM589832:GYX589834 HII589832:HIT589834 HSE589832:HSP589834 ICA589832:ICL589834 ILW589832:IMH589834 IVS589832:IWD589834 JFO589832:JFZ589834 JPK589832:JPV589834 JZG589832:JZR589834 KJC589832:KJN589834 KSY589832:KTJ589834 LCU589832:LDF589834 LMQ589832:LNB589834 LWM589832:LWX589834 MGI589832:MGT589834 MQE589832:MQP589834 NAA589832:NAL589834 NJW589832:NKH589834 NTS589832:NUD589834 ODO589832:ODZ589834 ONK589832:ONV589834 OXG589832:OXR589834 PHC589832:PHN589834 PQY589832:PRJ589834 QAU589832:QBF589834 QKQ589832:QLB589834 QUM589832:QUX589834 REI589832:RET589834 ROE589832:ROP589834 RYA589832:RYL589834 SHW589832:SIH589834 SRS589832:SSD589834 TBO589832:TBZ589834 TLK589832:TLV589834 TVG589832:TVR589834 UFC589832:UFN589834 UOY589832:UPJ589834 UYU589832:UZF589834 VIQ589832:VJB589834 VSM589832:VSX589834 WCI589832:WCT589834 WME589832:WMP589834 WWA589832:WWL589834 JO655368:JZ655370 TK655368:TV655370 ADG655368:ADR655370 ANC655368:ANN655370 AWY655368:AXJ655370 BGU655368:BHF655370 BQQ655368:BRB655370 CAM655368:CAX655370 CKI655368:CKT655370 CUE655368:CUP655370 DEA655368:DEL655370 DNW655368:DOH655370 DXS655368:DYD655370 EHO655368:EHZ655370 ERK655368:ERV655370 FBG655368:FBR655370 FLC655368:FLN655370 FUY655368:FVJ655370 GEU655368:GFF655370 GOQ655368:GPB655370 GYM655368:GYX655370 HII655368:HIT655370 HSE655368:HSP655370 ICA655368:ICL655370 ILW655368:IMH655370 IVS655368:IWD655370 JFO655368:JFZ655370 JPK655368:JPV655370 JZG655368:JZR655370 KJC655368:KJN655370 KSY655368:KTJ655370 LCU655368:LDF655370 LMQ655368:LNB655370 LWM655368:LWX655370 MGI655368:MGT655370 MQE655368:MQP655370 NAA655368:NAL655370 NJW655368:NKH655370 NTS655368:NUD655370 ODO655368:ODZ655370 ONK655368:ONV655370 OXG655368:OXR655370 PHC655368:PHN655370 PQY655368:PRJ655370 QAU655368:QBF655370 QKQ655368:QLB655370 QUM655368:QUX655370 REI655368:RET655370 ROE655368:ROP655370 RYA655368:RYL655370 SHW655368:SIH655370 SRS655368:SSD655370 TBO655368:TBZ655370 TLK655368:TLV655370 TVG655368:TVR655370 UFC655368:UFN655370 UOY655368:UPJ655370 UYU655368:UZF655370 VIQ655368:VJB655370 VSM655368:VSX655370 WCI655368:WCT655370 WME655368:WMP655370 WWA655368:WWL655370 JO720904:JZ720906 TK720904:TV720906 ADG720904:ADR720906 ANC720904:ANN720906 AWY720904:AXJ720906 BGU720904:BHF720906 BQQ720904:BRB720906 CAM720904:CAX720906 CKI720904:CKT720906 CUE720904:CUP720906 DEA720904:DEL720906 DNW720904:DOH720906 DXS720904:DYD720906 EHO720904:EHZ720906 ERK720904:ERV720906 FBG720904:FBR720906 FLC720904:FLN720906 FUY720904:FVJ720906 GEU720904:GFF720906 GOQ720904:GPB720906 GYM720904:GYX720906 HII720904:HIT720906 HSE720904:HSP720906 ICA720904:ICL720906 ILW720904:IMH720906 IVS720904:IWD720906 JFO720904:JFZ720906 JPK720904:JPV720906 JZG720904:JZR720906 KJC720904:KJN720906 KSY720904:KTJ720906 LCU720904:LDF720906 LMQ720904:LNB720906 LWM720904:LWX720906 MGI720904:MGT720906 MQE720904:MQP720906 NAA720904:NAL720906 NJW720904:NKH720906 NTS720904:NUD720906 ODO720904:ODZ720906 ONK720904:ONV720906 OXG720904:OXR720906 PHC720904:PHN720906 PQY720904:PRJ720906 QAU720904:QBF720906 QKQ720904:QLB720906 QUM720904:QUX720906 REI720904:RET720906 ROE720904:ROP720906 RYA720904:RYL720906 SHW720904:SIH720906 SRS720904:SSD720906 TBO720904:TBZ720906 TLK720904:TLV720906 TVG720904:TVR720906 UFC720904:UFN720906 UOY720904:UPJ720906 UYU720904:UZF720906 VIQ720904:VJB720906 VSM720904:VSX720906 WCI720904:WCT720906 WME720904:WMP720906 WWA720904:WWL720906 JO786440:JZ786442 TK786440:TV786442 ADG786440:ADR786442 ANC786440:ANN786442 AWY786440:AXJ786442 BGU786440:BHF786442 BQQ786440:BRB786442 CAM786440:CAX786442 CKI786440:CKT786442 CUE786440:CUP786442 DEA786440:DEL786442 DNW786440:DOH786442 DXS786440:DYD786442 EHO786440:EHZ786442 ERK786440:ERV786442 FBG786440:FBR786442 FLC786440:FLN786442 FUY786440:FVJ786442 GEU786440:GFF786442 GOQ786440:GPB786442 GYM786440:GYX786442 HII786440:HIT786442 HSE786440:HSP786442 ICA786440:ICL786442 ILW786440:IMH786442 IVS786440:IWD786442 JFO786440:JFZ786442 JPK786440:JPV786442 JZG786440:JZR786442 KJC786440:KJN786442 KSY786440:KTJ786442 LCU786440:LDF786442 LMQ786440:LNB786442 LWM786440:LWX786442 MGI786440:MGT786442 MQE786440:MQP786442 NAA786440:NAL786442 NJW786440:NKH786442 NTS786440:NUD786442 ODO786440:ODZ786442 ONK786440:ONV786442 OXG786440:OXR786442 PHC786440:PHN786442 PQY786440:PRJ786442 QAU786440:QBF786442 QKQ786440:QLB786442 QUM786440:QUX786442 REI786440:RET786442 ROE786440:ROP786442 RYA786440:RYL786442 SHW786440:SIH786442 SRS786440:SSD786442 TBO786440:TBZ786442 TLK786440:TLV786442 TVG786440:TVR786442 UFC786440:UFN786442 UOY786440:UPJ786442 UYU786440:UZF786442 VIQ786440:VJB786442 VSM786440:VSX786442 WCI786440:WCT786442 WME786440:WMP786442 WWA786440:WWL786442 JO851976:JZ851978 TK851976:TV851978 ADG851976:ADR851978 ANC851976:ANN851978 AWY851976:AXJ851978 BGU851976:BHF851978 BQQ851976:BRB851978 CAM851976:CAX851978 CKI851976:CKT851978 CUE851976:CUP851978 DEA851976:DEL851978 DNW851976:DOH851978 DXS851976:DYD851978 EHO851976:EHZ851978 ERK851976:ERV851978 FBG851976:FBR851978 FLC851976:FLN851978 FUY851976:FVJ851978 GEU851976:GFF851978 GOQ851976:GPB851978 GYM851976:GYX851978 HII851976:HIT851978 HSE851976:HSP851978 ICA851976:ICL851978 ILW851976:IMH851978 IVS851976:IWD851978 JFO851976:JFZ851978 JPK851976:JPV851978 JZG851976:JZR851978 KJC851976:KJN851978 KSY851976:KTJ851978 LCU851976:LDF851978 LMQ851976:LNB851978 LWM851976:LWX851978 MGI851976:MGT851978 MQE851976:MQP851978 NAA851976:NAL851978 NJW851976:NKH851978 NTS851976:NUD851978 ODO851976:ODZ851978 ONK851976:ONV851978 OXG851976:OXR851978 PHC851976:PHN851978 PQY851976:PRJ851978 QAU851976:QBF851978 QKQ851976:QLB851978 QUM851976:QUX851978 REI851976:RET851978 ROE851976:ROP851978 RYA851976:RYL851978 SHW851976:SIH851978 SRS851976:SSD851978 TBO851976:TBZ851978 TLK851976:TLV851978 TVG851976:TVR851978 UFC851976:UFN851978 UOY851976:UPJ851978 UYU851976:UZF851978 VIQ851976:VJB851978 VSM851976:VSX851978 WCI851976:WCT851978 WME851976:WMP851978 WWA851976:WWL851978 JO917512:JZ917514 TK917512:TV917514 ADG917512:ADR917514 ANC917512:ANN917514 AWY917512:AXJ917514 BGU917512:BHF917514 BQQ917512:BRB917514 CAM917512:CAX917514 CKI917512:CKT917514 CUE917512:CUP917514 DEA917512:DEL917514 DNW917512:DOH917514 DXS917512:DYD917514 EHO917512:EHZ917514 ERK917512:ERV917514 FBG917512:FBR917514 FLC917512:FLN917514 FUY917512:FVJ917514 GEU917512:GFF917514 GOQ917512:GPB917514 GYM917512:GYX917514 HII917512:HIT917514 HSE917512:HSP917514 ICA917512:ICL917514 ILW917512:IMH917514 IVS917512:IWD917514 JFO917512:JFZ917514 JPK917512:JPV917514 JZG917512:JZR917514 KJC917512:KJN917514 KSY917512:KTJ917514 LCU917512:LDF917514 LMQ917512:LNB917514 LWM917512:LWX917514 MGI917512:MGT917514 MQE917512:MQP917514 NAA917512:NAL917514 NJW917512:NKH917514 NTS917512:NUD917514 ODO917512:ODZ917514 ONK917512:ONV917514 OXG917512:OXR917514 PHC917512:PHN917514 PQY917512:PRJ917514 QAU917512:QBF917514 QKQ917512:QLB917514 QUM917512:QUX917514 REI917512:RET917514 ROE917512:ROP917514 RYA917512:RYL917514 SHW917512:SIH917514 SRS917512:SSD917514 TBO917512:TBZ917514 TLK917512:TLV917514 TVG917512:TVR917514 UFC917512:UFN917514 UOY917512:UPJ917514 UYU917512:UZF917514 VIQ917512:VJB917514 VSM917512:VSX917514 WCI917512:WCT917514 WME917512:WMP917514 WWA917512:WWL917514 JO983048:JZ983050 TK983048:TV983050 ADG983048:ADR983050 ANC983048:ANN983050 AWY983048:AXJ983050 BGU983048:BHF983050 BQQ983048:BRB983050 CAM983048:CAX983050 CKI983048:CKT983050 CUE983048:CUP983050 DEA983048:DEL983050 DNW983048:DOH983050 DXS983048:DYD983050 EHO983048:EHZ983050 ERK983048:ERV983050 FBG983048:FBR983050 FLC983048:FLN983050 FUY983048:FVJ983050 GEU983048:GFF983050 GOQ983048:GPB983050 GYM983048:GYX983050 HII983048:HIT983050 HSE983048:HSP983050 ICA983048:ICL983050 ILW983048:IMH983050 IVS983048:IWD983050 JFO983048:JFZ983050 JPK983048:JPV983050 JZG983048:JZR983050 KJC983048:KJN983050 KSY983048:KTJ983050 LCU983048:LDF983050 LMQ983048:LNB983050 LWM983048:LWX983050 MGI983048:MGT983050 MQE983048:MQP983050 NAA983048:NAL983050 NJW983048:NKH983050 NTS983048:NUD983050 ODO983048:ODZ983050 ONK983048:ONV983050 OXG983048:OXR983050 PHC983048:PHN983050 PQY983048:PRJ983050 QAU983048:QBF983050 QKQ983048:QLB983050 QUM983048:QUX983050 REI983048:RET983050 ROE983048:ROP983050 RYA983048:RYL983050 SHW983048:SIH983050 SRS983048:SSD983050 TBO983048:TBZ983050 TLK983048:TLV983050 TVG983048:TVR983050 UFC983048:UFN983050 UOY983048:UPJ983050 UYU983048:UZF983050 VIQ983048:VJB983050 VSM983048:VSX983050 WCI983048:WCT983050 WME983048:WMP983050 WWA983048:WWL983050 Z65544:AJ65546 Z983048:AJ983050 Z917512:AJ917514 Z851976:AJ851978 Z786440:AJ786442 Z720904:AJ720906 Z655368:AJ655370 Z589832:AJ589834 Z524296:AJ524298 Z458760:AJ458762 Z393224:AJ393226 Z327688:AJ327690 Z262152:AJ262154 Z196616:AJ196618 Z131080:AJ13108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A00-000000000000}"/>
    <dataValidation type="list" allowBlank="1" showInputMessage="1" showErrorMessage="1" sqref="Y8:Z49" xr:uid="{00000000-0002-0000-1A00-000001000000}">
      <formula1>"文字,数値,日付,時間"</formula1>
    </dataValidation>
    <dataValidation type="list" allowBlank="1" showInputMessage="1" showErrorMessage="1" sqref="AA8:AC49" xr:uid="{00000000-0002-0000-1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6"/>
  <dimension ref="A1:BE284"/>
  <sheetViews>
    <sheetView showGridLines="0" topLeftCell="H1" zoomScale="130" zoomScaleNormal="130" zoomScaleSheetLayoutView="100" workbookViewId="0">
      <selection activeCell="AD20" sqref="AD20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57" width="0" style="22" hidden="1" customWidth="1"/>
    <col min="58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70" t="s">
        <v>236</v>
      </c>
      <c r="AT6" s="571"/>
      <c r="AU6" s="571"/>
      <c r="AV6" s="571"/>
      <c r="AW6" s="571"/>
      <c r="AX6" s="571"/>
      <c r="AY6" s="571"/>
      <c r="AZ6" s="571"/>
      <c r="BA6" s="571"/>
      <c r="BB6" s="571"/>
      <c r="BC6" s="571"/>
      <c r="BD6" s="574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72"/>
      <c r="AT7" s="573"/>
      <c r="AU7" s="573"/>
      <c r="AV7" s="573"/>
      <c r="AW7" s="573"/>
      <c r="AX7" s="573"/>
      <c r="AY7" s="573"/>
      <c r="AZ7" s="573"/>
      <c r="BA7" s="573"/>
      <c r="BB7" s="573"/>
      <c r="BC7" s="573"/>
      <c r="BD7" s="575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626" t="s">
        <v>239</v>
      </c>
      <c r="Z8" s="627"/>
      <c r="AA8" s="607" t="s">
        <v>240</v>
      </c>
      <c r="AB8" s="608"/>
      <c r="AC8" s="609"/>
      <c r="AD8" s="260">
        <v>8</v>
      </c>
      <c r="AE8" s="213" t="s">
        <v>241</v>
      </c>
      <c r="AF8" s="214" t="s">
        <v>178</v>
      </c>
      <c r="AG8" s="214" t="s">
        <v>619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1025</v>
      </c>
      <c r="C9" s="109"/>
      <c r="D9" s="109"/>
      <c r="E9" s="109"/>
      <c r="F9" s="109"/>
      <c r="G9" s="109"/>
      <c r="H9" s="109"/>
      <c r="I9" s="110" t="s">
        <v>1026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kbn</v>
      </c>
      <c r="S9" s="109"/>
      <c r="T9" s="6"/>
      <c r="U9" s="6"/>
      <c r="V9" s="6"/>
      <c r="W9" s="6"/>
      <c r="X9" s="6"/>
      <c r="Y9" s="628" t="s">
        <v>239</v>
      </c>
      <c r="Z9" s="629"/>
      <c r="AA9" s="588" t="s">
        <v>240</v>
      </c>
      <c r="AB9" s="589"/>
      <c r="AC9" s="590"/>
      <c r="AD9" s="239">
        <v>8</v>
      </c>
      <c r="AE9" s="114" t="s">
        <v>241</v>
      </c>
      <c r="AF9" s="115" t="s">
        <v>245</v>
      </c>
      <c r="AG9" s="115" t="s">
        <v>619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1027</v>
      </c>
      <c r="C10" s="109"/>
      <c r="D10" s="109"/>
      <c r="E10" s="109"/>
      <c r="F10" s="109"/>
      <c r="G10" s="109"/>
      <c r="H10" s="109"/>
      <c r="I10" s="110" t="s">
        <v>1028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name</v>
      </c>
      <c r="S10" s="109"/>
      <c r="T10" s="6"/>
      <c r="U10" s="6"/>
      <c r="V10" s="6"/>
      <c r="W10" s="6"/>
      <c r="X10" s="6"/>
      <c r="Y10" s="628" t="s">
        <v>239</v>
      </c>
      <c r="Z10" s="629"/>
      <c r="AA10" s="588" t="s">
        <v>240</v>
      </c>
      <c r="AB10" s="589"/>
      <c r="AC10" s="590"/>
      <c r="AD10" s="113">
        <v>60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1029</v>
      </c>
      <c r="C11" s="109"/>
      <c r="D11" s="109"/>
      <c r="E11" s="109"/>
      <c r="F11" s="109"/>
      <c r="G11" s="109"/>
      <c r="H11" s="109"/>
      <c r="I11" s="110" t="s">
        <v>1030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ketasu</v>
      </c>
      <c r="S11" s="109"/>
      <c r="T11" s="6"/>
      <c r="U11" s="6"/>
      <c r="V11" s="6"/>
      <c r="W11" s="6"/>
      <c r="X11" s="6"/>
      <c r="Y11" s="628" t="s">
        <v>239</v>
      </c>
      <c r="Z11" s="629"/>
      <c r="AA11" s="588" t="s">
        <v>240</v>
      </c>
      <c r="AB11" s="589"/>
      <c r="AC11" s="590"/>
      <c r="AD11" s="113">
        <v>2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286</v>
      </c>
      <c r="C12" s="109"/>
      <c r="D12" s="109"/>
      <c r="E12" s="109"/>
      <c r="F12" s="109"/>
      <c r="G12" s="109"/>
      <c r="H12" s="109"/>
      <c r="I12" s="110" t="s">
        <v>287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628" t="s">
        <v>252</v>
      </c>
      <c r="Z12" s="629"/>
      <c r="AA12" s="588" t="s">
        <v>240</v>
      </c>
      <c r="AB12" s="589"/>
      <c r="AC12" s="590"/>
      <c r="AD12" s="113">
        <v>1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288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289</v>
      </c>
      <c r="C13" s="109"/>
      <c r="D13" s="109"/>
      <c r="E13" s="109"/>
      <c r="F13" s="109"/>
      <c r="G13" s="109"/>
      <c r="H13" s="109"/>
      <c r="I13" s="110" t="s">
        <v>290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628" t="s">
        <v>252</v>
      </c>
      <c r="Z13" s="629"/>
      <c r="AA13" s="588" t="s">
        <v>240</v>
      </c>
      <c r="AB13" s="589"/>
      <c r="AC13" s="590"/>
      <c r="AD13" s="147">
        <v>10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291</v>
      </c>
      <c r="C14" s="109"/>
      <c r="D14" s="109"/>
      <c r="E14" s="109"/>
      <c r="F14" s="109"/>
      <c r="G14" s="109"/>
      <c r="H14" s="109"/>
      <c r="I14" s="110" t="s">
        <v>292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insert_user_nm</v>
      </c>
      <c r="S14" s="120"/>
      <c r="T14" s="6"/>
      <c r="U14" s="6"/>
      <c r="V14" s="6"/>
      <c r="W14" s="6"/>
      <c r="X14" s="6"/>
      <c r="Y14" s="628" t="s">
        <v>252</v>
      </c>
      <c r="Z14" s="629"/>
      <c r="AA14" s="588" t="s">
        <v>240</v>
      </c>
      <c r="AB14" s="589"/>
      <c r="AC14" s="590"/>
      <c r="AD14" s="147">
        <v>30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293</v>
      </c>
      <c r="C15" s="109"/>
      <c r="D15" s="109"/>
      <c r="E15" s="109"/>
      <c r="F15" s="109"/>
      <c r="G15" s="109"/>
      <c r="H15" s="109"/>
      <c r="I15" s="110" t="s">
        <v>294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628" t="s">
        <v>295</v>
      </c>
      <c r="Z15" s="629"/>
      <c r="AA15" s="588" t="s">
        <v>296</v>
      </c>
      <c r="AB15" s="589"/>
      <c r="AC15" s="590"/>
      <c r="AD15" s="113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297</v>
      </c>
      <c r="C16" s="109"/>
      <c r="D16" s="109"/>
      <c r="E16" s="109"/>
      <c r="F16" s="109"/>
      <c r="G16" s="109"/>
      <c r="H16" s="109"/>
      <c r="I16" s="110" t="s">
        <v>298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628" t="s">
        <v>252</v>
      </c>
      <c r="Z16" s="629"/>
      <c r="AA16" s="588" t="s">
        <v>240</v>
      </c>
      <c r="AB16" s="589"/>
      <c r="AC16" s="590"/>
      <c r="AD16" s="147">
        <v>10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299</v>
      </c>
      <c r="C17" s="109"/>
      <c r="D17" s="109"/>
      <c r="E17" s="109"/>
      <c r="F17" s="109"/>
      <c r="G17" s="109"/>
      <c r="H17" s="109"/>
      <c r="I17" s="110" t="s">
        <v>300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628" t="s">
        <v>252</v>
      </c>
      <c r="Z17" s="629"/>
      <c r="AA17" s="588" t="s">
        <v>240</v>
      </c>
      <c r="AB17" s="589"/>
      <c r="AC17" s="590"/>
      <c r="AD17" s="147">
        <v>30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301</v>
      </c>
      <c r="C18" s="109"/>
      <c r="D18" s="109"/>
      <c r="E18" s="109"/>
      <c r="F18" s="109"/>
      <c r="G18" s="109"/>
      <c r="H18" s="109"/>
      <c r="I18" s="110" t="s">
        <v>302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628" t="s">
        <v>295</v>
      </c>
      <c r="Z18" s="629"/>
      <c r="AA18" s="588" t="s">
        <v>296</v>
      </c>
      <c r="AB18" s="589"/>
      <c r="AC18" s="590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628"/>
      <c r="Z19" s="629"/>
      <c r="AA19" s="588"/>
      <c r="AB19" s="589"/>
      <c r="AC19" s="590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628"/>
      <c r="Z20" s="629"/>
      <c r="AA20" s="588"/>
      <c r="AB20" s="589"/>
      <c r="AC20" s="590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628"/>
      <c r="Z21" s="629"/>
      <c r="AA21" s="588"/>
      <c r="AB21" s="589"/>
      <c r="AC21" s="590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3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628"/>
      <c r="Z22" s="629"/>
      <c r="AA22" s="588"/>
      <c r="AB22" s="589"/>
      <c r="AC22" s="590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628"/>
      <c r="Z23" s="629"/>
      <c r="AA23" s="588"/>
      <c r="AB23" s="589"/>
      <c r="AC23" s="590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628"/>
      <c r="Z24" s="629"/>
      <c r="AA24" s="588"/>
      <c r="AB24" s="589"/>
      <c r="AC24" s="590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628"/>
      <c r="Z25" s="629"/>
      <c r="AA25" s="588"/>
      <c r="AB25" s="589"/>
      <c r="AC25" s="590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628"/>
      <c r="Z26" s="629"/>
      <c r="AA26" s="588"/>
      <c r="AB26" s="589"/>
      <c r="AC26" s="590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628"/>
      <c r="Z27" s="629"/>
      <c r="AA27" s="588"/>
      <c r="AB27" s="589"/>
      <c r="AC27" s="590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628"/>
      <c r="Z28" s="629"/>
      <c r="AA28" s="588"/>
      <c r="AB28" s="589"/>
      <c r="AC28" s="590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628"/>
      <c r="Z29" s="629"/>
      <c r="AA29" s="588"/>
      <c r="AB29" s="589"/>
      <c r="AC29" s="590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628"/>
      <c r="Z30" s="629"/>
      <c r="AA30" s="588"/>
      <c r="AB30" s="589"/>
      <c r="AC30" s="590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628"/>
      <c r="Z31" s="629"/>
      <c r="AA31" s="588"/>
      <c r="AB31" s="589"/>
      <c r="AC31" s="590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628"/>
      <c r="Z32" s="629"/>
      <c r="AA32" s="588"/>
      <c r="AB32" s="589"/>
      <c r="AC32" s="590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628"/>
      <c r="Z33" s="629"/>
      <c r="AA33" s="588"/>
      <c r="AB33" s="589"/>
      <c r="AC33" s="590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628"/>
      <c r="Z34" s="629"/>
      <c r="AA34" s="588"/>
      <c r="AB34" s="589"/>
      <c r="AC34" s="590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15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6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628"/>
      <c r="Z35" s="629"/>
      <c r="AA35" s="588"/>
      <c r="AB35" s="589"/>
      <c r="AC35" s="590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628"/>
      <c r="Z36" s="629"/>
      <c r="AA36" s="588"/>
      <c r="AB36" s="589"/>
      <c r="AC36" s="590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628"/>
      <c r="Z37" s="629"/>
      <c r="AA37" s="588"/>
      <c r="AB37" s="589"/>
      <c r="AC37" s="590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80"/>
      <c r="C38" s="154"/>
      <c r="D38" s="154"/>
      <c r="E38" s="154"/>
      <c r="F38" s="154"/>
      <c r="G38" s="154"/>
      <c r="H38" s="154"/>
      <c r="I38" s="110"/>
      <c r="J38" s="120"/>
      <c r="K38" s="120"/>
      <c r="L38" s="120"/>
      <c r="M38" s="120"/>
      <c r="N38" s="120"/>
      <c r="O38" s="120"/>
      <c r="P38" s="120"/>
      <c r="Q38" s="120"/>
      <c r="R38" s="110"/>
      <c r="S38" s="120"/>
      <c r="T38" s="6"/>
      <c r="U38" s="6"/>
      <c r="V38" s="6"/>
      <c r="W38" s="6"/>
      <c r="X38" s="6"/>
      <c r="Y38" s="628"/>
      <c r="Z38" s="629"/>
      <c r="AA38" s="588"/>
      <c r="AB38" s="589"/>
      <c r="AC38" s="590"/>
      <c r="AD38" s="113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117"/>
      <c r="AT38" s="6"/>
      <c r="AU38" s="118"/>
      <c r="AV38" s="118"/>
      <c r="AW38" s="118"/>
      <c r="AX38" s="118"/>
      <c r="AY38" s="118"/>
      <c r="AZ38" s="118"/>
      <c r="BA38" s="118"/>
      <c r="BB38" s="118"/>
      <c r="BC38" s="118"/>
      <c r="BD38" s="146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80"/>
      <c r="C39" s="154"/>
      <c r="D39" s="154"/>
      <c r="E39" s="154"/>
      <c r="F39" s="154"/>
      <c r="G39" s="154"/>
      <c r="H39" s="154"/>
      <c r="I39" s="110"/>
      <c r="J39" s="120"/>
      <c r="K39" s="120"/>
      <c r="L39" s="120"/>
      <c r="M39" s="120"/>
      <c r="N39" s="120"/>
      <c r="O39" s="120"/>
      <c r="P39" s="120"/>
      <c r="Q39" s="120"/>
      <c r="R39" s="110"/>
      <c r="S39" s="120"/>
      <c r="T39" s="6"/>
      <c r="U39" s="6"/>
      <c r="V39" s="6"/>
      <c r="W39" s="6"/>
      <c r="X39" s="6"/>
      <c r="Y39" s="628"/>
      <c r="Z39" s="629"/>
      <c r="AA39" s="588"/>
      <c r="AB39" s="589"/>
      <c r="AC39" s="590"/>
      <c r="AD39" s="113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17"/>
      <c r="AT39" s="6"/>
      <c r="AU39" s="118"/>
      <c r="AV39" s="118"/>
      <c r="AW39" s="118"/>
      <c r="AX39" s="118"/>
      <c r="AY39" s="118"/>
      <c r="AZ39" s="118"/>
      <c r="BA39" s="118"/>
      <c r="BB39" s="118"/>
      <c r="BC39" s="118"/>
      <c r="BD39" s="146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628"/>
      <c r="Z40" s="629"/>
      <c r="AA40" s="588"/>
      <c r="AB40" s="589"/>
      <c r="AC40" s="590"/>
      <c r="AD40" s="113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6"/>
      <c r="AP40" s="116"/>
      <c r="AQ40" s="116"/>
      <c r="AR40" s="116"/>
      <c r="AS40" s="117"/>
      <c r="AT40" s="151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80"/>
      <c r="C41" s="154"/>
      <c r="D41" s="154"/>
      <c r="E41" s="154"/>
      <c r="F41" s="154"/>
      <c r="G41" s="154"/>
      <c r="H41" s="154"/>
      <c r="I41" s="110"/>
      <c r="J41" s="120"/>
      <c r="K41" s="120"/>
      <c r="L41" s="120"/>
      <c r="M41" s="120"/>
      <c r="N41" s="120"/>
      <c r="O41" s="120"/>
      <c r="P41" s="120"/>
      <c r="Q41" s="120"/>
      <c r="R41" s="110"/>
      <c r="S41" s="120"/>
      <c r="T41" s="6"/>
      <c r="U41" s="6"/>
      <c r="V41" s="6"/>
      <c r="W41" s="6"/>
      <c r="X41" s="6"/>
      <c r="Y41" s="628"/>
      <c r="Z41" s="629"/>
      <c r="AA41" s="588"/>
      <c r="AB41" s="589"/>
      <c r="AC41" s="590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117"/>
      <c r="AT41" s="6"/>
      <c r="AU41" s="118"/>
      <c r="AV41" s="118"/>
      <c r="AW41" s="118"/>
      <c r="AX41" s="118"/>
      <c r="AY41" s="118"/>
      <c r="AZ41" s="118"/>
      <c r="BA41" s="118"/>
      <c r="BB41" s="118"/>
      <c r="BC41" s="118"/>
      <c r="BD41" s="146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80"/>
      <c r="C42" s="154"/>
      <c r="D42" s="154"/>
      <c r="E42" s="154"/>
      <c r="F42" s="154"/>
      <c r="G42" s="154"/>
      <c r="H42" s="154"/>
      <c r="I42" s="110"/>
      <c r="J42" s="120"/>
      <c r="K42" s="120"/>
      <c r="L42" s="120"/>
      <c r="M42" s="120"/>
      <c r="N42" s="120"/>
      <c r="O42" s="120"/>
      <c r="P42" s="120"/>
      <c r="Q42" s="120"/>
      <c r="R42" s="110"/>
      <c r="S42" s="120"/>
      <c r="T42" s="6"/>
      <c r="U42" s="6"/>
      <c r="V42" s="6"/>
      <c r="W42" s="6"/>
      <c r="X42" s="6"/>
      <c r="Y42" s="628"/>
      <c r="Z42" s="629"/>
      <c r="AA42" s="588"/>
      <c r="AB42" s="589"/>
      <c r="AC42" s="590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17"/>
      <c r="AT42" s="6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628"/>
      <c r="Z43" s="629"/>
      <c r="AA43" s="588"/>
      <c r="AB43" s="589"/>
      <c r="AC43" s="590"/>
      <c r="AD43" s="113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6"/>
      <c r="AP43" s="116"/>
      <c r="AQ43" s="116"/>
      <c r="AR43" s="116"/>
      <c r="AS43" s="117"/>
      <c r="AT43" s="151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628"/>
      <c r="Z44" s="629"/>
      <c r="AA44" s="588"/>
      <c r="AB44" s="589"/>
      <c r="AC44" s="590"/>
      <c r="AD44" s="113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6"/>
      <c r="AP44" s="116"/>
      <c r="AQ44" s="116"/>
      <c r="AR44" s="116"/>
      <c r="AS44" s="117"/>
      <c r="AT44" s="151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Z4:BD4"/>
    <mergeCell ref="R1:X1"/>
    <mergeCell ref="I2:Q4"/>
    <mergeCell ref="R2:X4"/>
    <mergeCell ref="AA8:AC8"/>
    <mergeCell ref="AA9:AC9"/>
    <mergeCell ref="AA10:AC10"/>
    <mergeCell ref="AA11:AC11"/>
    <mergeCell ref="AA12:AC12"/>
    <mergeCell ref="AG6:AG7"/>
    <mergeCell ref="AH6:AH7"/>
    <mergeCell ref="AP1:AT1"/>
    <mergeCell ref="AU1:AY1"/>
    <mergeCell ref="A6:A7"/>
    <mergeCell ref="B6:H7"/>
    <mergeCell ref="I6:Q7"/>
    <mergeCell ref="A1:H4"/>
    <mergeCell ref="I1:Q1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Z1:BD1"/>
    <mergeCell ref="AP2:AT2"/>
    <mergeCell ref="AZ2:BD2"/>
    <mergeCell ref="AU3:AY3"/>
    <mergeCell ref="AZ3:BD3"/>
    <mergeCell ref="AU4:AY4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B00-000000000000}"/>
    <dataValidation type="list" allowBlank="1" showInputMessage="1" showErrorMessage="1" sqref="Y8:Y44" xr:uid="{00000000-0002-0000-1B00-000001000000}">
      <formula1>"文字,数値,日付,時間"</formula1>
    </dataValidation>
    <dataValidation type="list" allowBlank="1" showInputMessage="1" showErrorMessage="1" sqref="AA8:AC44" xr:uid="{00000000-0002-0000-1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5"/>
  <dimension ref="A1:BE284"/>
  <sheetViews>
    <sheetView showGridLines="0" zoomScaleNormal="100" zoomScaleSheetLayoutView="100" workbookViewId="0">
      <selection activeCell="AD10" sqref="AA10:AD10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57" width="0" style="22" hidden="1" customWidth="1"/>
    <col min="58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70" t="s">
        <v>236</v>
      </c>
      <c r="AT6" s="571"/>
      <c r="AU6" s="571"/>
      <c r="AV6" s="571"/>
      <c r="AW6" s="571"/>
      <c r="AX6" s="571"/>
      <c r="AY6" s="571"/>
      <c r="AZ6" s="571"/>
      <c r="BA6" s="571"/>
      <c r="BB6" s="571"/>
      <c r="BC6" s="571"/>
      <c r="BD6" s="574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72"/>
      <c r="AT7" s="573"/>
      <c r="AU7" s="573"/>
      <c r="AV7" s="573"/>
      <c r="AW7" s="573"/>
      <c r="AX7" s="573"/>
      <c r="AY7" s="573"/>
      <c r="AZ7" s="573"/>
      <c r="BA7" s="573"/>
      <c r="BB7" s="573"/>
      <c r="BC7" s="573"/>
      <c r="BD7" s="575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626" t="s">
        <v>239</v>
      </c>
      <c r="Z8" s="627"/>
      <c r="AA8" s="607" t="s">
        <v>240</v>
      </c>
      <c r="AB8" s="608"/>
      <c r="AC8" s="609"/>
      <c r="AD8" s="260">
        <v>8</v>
      </c>
      <c r="AE8" s="213" t="s">
        <v>241</v>
      </c>
      <c r="AF8" s="214" t="s">
        <v>178</v>
      </c>
      <c r="AG8" s="214" t="s">
        <v>619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1025</v>
      </c>
      <c r="C9" s="109"/>
      <c r="D9" s="109"/>
      <c r="E9" s="109"/>
      <c r="F9" s="109"/>
      <c r="G9" s="109"/>
      <c r="H9" s="109"/>
      <c r="I9" s="110" t="s">
        <v>1026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kbn</v>
      </c>
      <c r="S9" s="109"/>
      <c r="T9" s="6"/>
      <c r="U9" s="6"/>
      <c r="V9" s="6"/>
      <c r="W9" s="6"/>
      <c r="X9" s="6"/>
      <c r="Y9" s="628" t="s">
        <v>239</v>
      </c>
      <c r="Z9" s="629"/>
      <c r="AA9" s="588" t="s">
        <v>240</v>
      </c>
      <c r="AB9" s="589"/>
      <c r="AC9" s="590"/>
      <c r="AD9" s="239">
        <v>8</v>
      </c>
      <c r="AE9" s="114" t="s">
        <v>241</v>
      </c>
      <c r="AF9" s="115" t="s">
        <v>245</v>
      </c>
      <c r="AG9" s="115" t="s">
        <v>619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1031</v>
      </c>
      <c r="C10" s="109"/>
      <c r="D10" s="109"/>
      <c r="E10" s="109"/>
      <c r="F10" s="109"/>
      <c r="G10" s="109"/>
      <c r="H10" s="109"/>
      <c r="I10" s="110" t="s">
        <v>1032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code</v>
      </c>
      <c r="S10" s="109"/>
      <c r="T10" s="6"/>
      <c r="U10" s="6"/>
      <c r="V10" s="6"/>
      <c r="W10" s="6"/>
      <c r="X10" s="6"/>
      <c r="Y10" s="628" t="s">
        <v>239</v>
      </c>
      <c r="Z10" s="629"/>
      <c r="AA10" s="588" t="s">
        <v>240</v>
      </c>
      <c r="AB10" s="589"/>
      <c r="AC10" s="590"/>
      <c r="AD10" s="113">
        <v>30</v>
      </c>
      <c r="AE10" s="114" t="s">
        <v>241</v>
      </c>
      <c r="AF10" s="115" t="s">
        <v>305</v>
      </c>
      <c r="AG10" s="115" t="s">
        <v>619</v>
      </c>
      <c r="AH10" s="115" t="s">
        <v>241</v>
      </c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1027</v>
      </c>
      <c r="C11" s="109"/>
      <c r="D11" s="109"/>
      <c r="E11" s="109"/>
      <c r="F11" s="109"/>
      <c r="G11" s="109"/>
      <c r="H11" s="109"/>
      <c r="I11" s="110" t="s">
        <v>1028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name</v>
      </c>
      <c r="S11" s="109"/>
      <c r="T11" s="6"/>
      <c r="U11" s="6"/>
      <c r="V11" s="6"/>
      <c r="W11" s="6"/>
      <c r="X11" s="6"/>
      <c r="Y11" s="628" t="s">
        <v>239</v>
      </c>
      <c r="Z11" s="629"/>
      <c r="AA11" s="588" t="s">
        <v>240</v>
      </c>
      <c r="AB11" s="589"/>
      <c r="AC11" s="590"/>
      <c r="AD11" s="113">
        <v>60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258</v>
      </c>
      <c r="C12" s="109"/>
      <c r="D12" s="109"/>
      <c r="E12" s="109"/>
      <c r="F12" s="109"/>
      <c r="G12" s="109"/>
      <c r="H12" s="109"/>
      <c r="I12" s="110" t="s">
        <v>259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disp_order</v>
      </c>
      <c r="S12" s="109"/>
      <c r="T12" s="6"/>
      <c r="U12" s="6"/>
      <c r="V12" s="6"/>
      <c r="W12" s="6"/>
      <c r="X12" s="6"/>
      <c r="Y12" s="628" t="s">
        <v>260</v>
      </c>
      <c r="Z12" s="629"/>
      <c r="AA12" s="588" t="s">
        <v>261</v>
      </c>
      <c r="AB12" s="589"/>
      <c r="AC12" s="590"/>
      <c r="AD12" s="113">
        <v>3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 t="s">
        <v>262</v>
      </c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80" t="s">
        <v>286</v>
      </c>
      <c r="C13" s="109"/>
      <c r="D13" s="109"/>
      <c r="E13" s="109"/>
      <c r="F13" s="109"/>
      <c r="G13" s="109"/>
      <c r="H13" s="109"/>
      <c r="I13" s="110" t="s">
        <v>287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628" t="s">
        <v>252</v>
      </c>
      <c r="Z13" s="629"/>
      <c r="AA13" s="588" t="s">
        <v>240</v>
      </c>
      <c r="AB13" s="589"/>
      <c r="AC13" s="590"/>
      <c r="AD13" s="113">
        <v>1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288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289</v>
      </c>
      <c r="C14" s="109"/>
      <c r="D14" s="109"/>
      <c r="E14" s="109"/>
      <c r="F14" s="109"/>
      <c r="G14" s="109"/>
      <c r="H14" s="109"/>
      <c r="I14" s="110" t="s">
        <v>290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insert_user_cd</v>
      </c>
      <c r="S14" s="120"/>
      <c r="T14" s="6"/>
      <c r="U14" s="6"/>
      <c r="V14" s="6"/>
      <c r="W14" s="6"/>
      <c r="X14" s="6"/>
      <c r="Y14" s="628" t="s">
        <v>252</v>
      </c>
      <c r="Z14" s="629"/>
      <c r="AA14" s="588" t="s">
        <v>240</v>
      </c>
      <c r="AB14" s="589"/>
      <c r="AC14" s="590"/>
      <c r="AD14" s="147">
        <v>10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291</v>
      </c>
      <c r="C15" s="109"/>
      <c r="D15" s="109"/>
      <c r="E15" s="109"/>
      <c r="F15" s="109"/>
      <c r="G15" s="109"/>
      <c r="H15" s="109"/>
      <c r="I15" s="110" t="s">
        <v>292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628" t="s">
        <v>252</v>
      </c>
      <c r="Z15" s="629"/>
      <c r="AA15" s="588" t="s">
        <v>240</v>
      </c>
      <c r="AB15" s="589"/>
      <c r="AC15" s="590"/>
      <c r="AD15" s="147">
        <v>30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293</v>
      </c>
      <c r="C16" s="109"/>
      <c r="D16" s="109"/>
      <c r="E16" s="109"/>
      <c r="F16" s="109"/>
      <c r="G16" s="109"/>
      <c r="H16" s="109"/>
      <c r="I16" s="110" t="s">
        <v>294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628" t="s">
        <v>295</v>
      </c>
      <c r="Z16" s="629"/>
      <c r="AA16" s="588" t="s">
        <v>296</v>
      </c>
      <c r="AB16" s="589"/>
      <c r="AC16" s="590"/>
      <c r="AD16" s="113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297</v>
      </c>
      <c r="C17" s="109"/>
      <c r="D17" s="109"/>
      <c r="E17" s="109"/>
      <c r="F17" s="109"/>
      <c r="G17" s="109"/>
      <c r="H17" s="109"/>
      <c r="I17" s="110" t="s">
        <v>298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628" t="s">
        <v>252</v>
      </c>
      <c r="Z17" s="629"/>
      <c r="AA17" s="588" t="s">
        <v>240</v>
      </c>
      <c r="AB17" s="589"/>
      <c r="AC17" s="590"/>
      <c r="AD17" s="147">
        <v>10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299</v>
      </c>
      <c r="C18" s="109"/>
      <c r="D18" s="109"/>
      <c r="E18" s="109"/>
      <c r="F18" s="109"/>
      <c r="G18" s="109"/>
      <c r="H18" s="109"/>
      <c r="I18" s="110" t="s">
        <v>300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11"/>
      <c r="T18" s="6"/>
      <c r="U18" s="6"/>
      <c r="V18" s="6"/>
      <c r="W18" s="6"/>
      <c r="X18" s="6"/>
      <c r="Y18" s="628" t="s">
        <v>252</v>
      </c>
      <c r="Z18" s="629"/>
      <c r="AA18" s="588" t="s">
        <v>240</v>
      </c>
      <c r="AB18" s="589"/>
      <c r="AC18" s="590"/>
      <c r="AD18" s="147">
        <v>30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301</v>
      </c>
      <c r="C19" s="109"/>
      <c r="D19" s="109"/>
      <c r="E19" s="109"/>
      <c r="F19" s="109"/>
      <c r="G19" s="109"/>
      <c r="H19" s="109"/>
      <c r="I19" s="110" t="s">
        <v>302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628" t="s">
        <v>295</v>
      </c>
      <c r="Z19" s="629"/>
      <c r="AA19" s="588" t="s">
        <v>296</v>
      </c>
      <c r="AB19" s="589"/>
      <c r="AC19" s="590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628"/>
      <c r="Z20" s="629"/>
      <c r="AA20" s="588"/>
      <c r="AB20" s="589"/>
      <c r="AC20" s="590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628"/>
      <c r="Z21" s="629"/>
      <c r="AA21" s="588"/>
      <c r="AB21" s="589"/>
      <c r="AC21" s="590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3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628"/>
      <c r="Z22" s="629"/>
      <c r="AA22" s="588"/>
      <c r="AB22" s="589"/>
      <c r="AC22" s="590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628"/>
      <c r="Z23" s="629"/>
      <c r="AA23" s="588"/>
      <c r="AB23" s="589"/>
      <c r="AC23" s="590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628"/>
      <c r="Z24" s="629"/>
      <c r="AA24" s="588"/>
      <c r="AB24" s="589"/>
      <c r="AC24" s="590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628"/>
      <c r="Z25" s="629"/>
      <c r="AA25" s="588"/>
      <c r="AB25" s="589"/>
      <c r="AC25" s="590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628"/>
      <c r="Z26" s="629"/>
      <c r="AA26" s="588"/>
      <c r="AB26" s="589"/>
      <c r="AC26" s="590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628"/>
      <c r="Z27" s="629"/>
      <c r="AA27" s="588"/>
      <c r="AB27" s="589"/>
      <c r="AC27" s="590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628"/>
      <c r="Z28" s="629"/>
      <c r="AA28" s="588"/>
      <c r="AB28" s="589"/>
      <c r="AC28" s="590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628"/>
      <c r="Z29" s="629"/>
      <c r="AA29" s="588"/>
      <c r="AB29" s="589"/>
      <c r="AC29" s="590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628"/>
      <c r="Z30" s="629"/>
      <c r="AA30" s="588"/>
      <c r="AB30" s="589"/>
      <c r="AC30" s="590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628"/>
      <c r="Z31" s="629"/>
      <c r="AA31" s="588"/>
      <c r="AB31" s="589"/>
      <c r="AC31" s="590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628"/>
      <c r="Z32" s="629"/>
      <c r="AA32" s="588"/>
      <c r="AB32" s="589"/>
      <c r="AC32" s="590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628"/>
      <c r="Z33" s="629"/>
      <c r="AA33" s="588"/>
      <c r="AB33" s="589"/>
      <c r="AC33" s="590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628"/>
      <c r="Z34" s="629"/>
      <c r="AA34" s="588"/>
      <c r="AB34" s="589"/>
      <c r="AC34" s="590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15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6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628"/>
      <c r="Z35" s="629"/>
      <c r="AA35" s="588"/>
      <c r="AB35" s="589"/>
      <c r="AC35" s="590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628"/>
      <c r="Z36" s="629"/>
      <c r="AA36" s="588"/>
      <c r="AB36" s="589"/>
      <c r="AC36" s="590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628"/>
      <c r="Z37" s="629"/>
      <c r="AA37" s="588"/>
      <c r="AB37" s="589"/>
      <c r="AC37" s="590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80"/>
      <c r="C38" s="154"/>
      <c r="D38" s="154"/>
      <c r="E38" s="154"/>
      <c r="F38" s="154"/>
      <c r="G38" s="154"/>
      <c r="H38" s="154"/>
      <c r="I38" s="110"/>
      <c r="J38" s="120"/>
      <c r="K38" s="120"/>
      <c r="L38" s="120"/>
      <c r="M38" s="120"/>
      <c r="N38" s="120"/>
      <c r="O38" s="120"/>
      <c r="P38" s="120"/>
      <c r="Q38" s="120"/>
      <c r="R38" s="110"/>
      <c r="S38" s="120"/>
      <c r="T38" s="6"/>
      <c r="U38" s="6"/>
      <c r="V38" s="6"/>
      <c r="W38" s="6"/>
      <c r="X38" s="6"/>
      <c r="Y38" s="628"/>
      <c r="Z38" s="629"/>
      <c r="AA38" s="588"/>
      <c r="AB38" s="589"/>
      <c r="AC38" s="590"/>
      <c r="AD38" s="113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117"/>
      <c r="AT38" s="6"/>
      <c r="AU38" s="118"/>
      <c r="AV38" s="118"/>
      <c r="AW38" s="118"/>
      <c r="AX38" s="118"/>
      <c r="AY38" s="118"/>
      <c r="AZ38" s="118"/>
      <c r="BA38" s="118"/>
      <c r="BB38" s="118"/>
      <c r="BC38" s="118"/>
      <c r="BD38" s="146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80"/>
      <c r="C39" s="154"/>
      <c r="D39" s="154"/>
      <c r="E39" s="154"/>
      <c r="F39" s="154"/>
      <c r="G39" s="154"/>
      <c r="H39" s="154"/>
      <c r="I39" s="110"/>
      <c r="J39" s="120"/>
      <c r="K39" s="120"/>
      <c r="L39" s="120"/>
      <c r="M39" s="120"/>
      <c r="N39" s="120"/>
      <c r="O39" s="120"/>
      <c r="P39" s="120"/>
      <c r="Q39" s="120"/>
      <c r="R39" s="110"/>
      <c r="S39" s="120"/>
      <c r="T39" s="6"/>
      <c r="U39" s="6"/>
      <c r="V39" s="6"/>
      <c r="W39" s="6"/>
      <c r="X39" s="6"/>
      <c r="Y39" s="628"/>
      <c r="Z39" s="629"/>
      <c r="AA39" s="588"/>
      <c r="AB39" s="589"/>
      <c r="AC39" s="590"/>
      <c r="AD39" s="113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17"/>
      <c r="AT39" s="6"/>
      <c r="AU39" s="118"/>
      <c r="AV39" s="118"/>
      <c r="AW39" s="118"/>
      <c r="AX39" s="118"/>
      <c r="AY39" s="118"/>
      <c r="AZ39" s="118"/>
      <c r="BA39" s="118"/>
      <c r="BB39" s="118"/>
      <c r="BC39" s="118"/>
      <c r="BD39" s="146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628"/>
      <c r="Z40" s="629"/>
      <c r="AA40" s="588"/>
      <c r="AB40" s="589"/>
      <c r="AC40" s="590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628"/>
      <c r="Z41" s="629"/>
      <c r="AA41" s="588"/>
      <c r="AB41" s="589"/>
      <c r="AC41" s="590"/>
      <c r="AD41" s="113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6"/>
      <c r="AP41" s="116"/>
      <c r="AQ41" s="116"/>
      <c r="AR41" s="116"/>
      <c r="AS41" s="117"/>
      <c r="AT41" s="151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80"/>
      <c r="C42" s="154"/>
      <c r="D42" s="154"/>
      <c r="E42" s="154"/>
      <c r="F42" s="154"/>
      <c r="G42" s="154"/>
      <c r="H42" s="154"/>
      <c r="I42" s="110"/>
      <c r="J42" s="120"/>
      <c r="K42" s="120"/>
      <c r="L42" s="120"/>
      <c r="M42" s="120"/>
      <c r="N42" s="120"/>
      <c r="O42" s="120"/>
      <c r="P42" s="120"/>
      <c r="Q42" s="120"/>
      <c r="R42" s="110"/>
      <c r="S42" s="120"/>
      <c r="T42" s="6"/>
      <c r="U42" s="6"/>
      <c r="V42" s="6"/>
      <c r="W42" s="6"/>
      <c r="X42" s="6"/>
      <c r="Y42" s="628"/>
      <c r="Z42" s="629"/>
      <c r="AA42" s="588"/>
      <c r="AB42" s="589"/>
      <c r="AC42" s="590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17"/>
      <c r="AT42" s="6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80"/>
      <c r="C43" s="154"/>
      <c r="D43" s="154"/>
      <c r="E43" s="154"/>
      <c r="F43" s="154"/>
      <c r="G43" s="154"/>
      <c r="H43" s="154"/>
      <c r="I43" s="110"/>
      <c r="J43" s="120"/>
      <c r="K43" s="120"/>
      <c r="L43" s="120"/>
      <c r="M43" s="120"/>
      <c r="N43" s="120"/>
      <c r="O43" s="120"/>
      <c r="P43" s="120"/>
      <c r="Q43" s="120"/>
      <c r="R43" s="110"/>
      <c r="S43" s="120"/>
      <c r="T43" s="6"/>
      <c r="U43" s="6"/>
      <c r="V43" s="6"/>
      <c r="W43" s="6"/>
      <c r="X43" s="6"/>
      <c r="Y43" s="628"/>
      <c r="Z43" s="629"/>
      <c r="AA43" s="588"/>
      <c r="AB43" s="589"/>
      <c r="AC43" s="590"/>
      <c r="AD43" s="113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117"/>
      <c r="AT43" s="6"/>
      <c r="AU43" s="118"/>
      <c r="AV43" s="118"/>
      <c r="AW43" s="118"/>
      <c r="AX43" s="118"/>
      <c r="AY43" s="118"/>
      <c r="AZ43" s="118"/>
      <c r="BA43" s="118"/>
      <c r="BB43" s="118"/>
      <c r="BC43" s="118"/>
      <c r="BD43" s="146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628"/>
      <c r="Z44" s="629"/>
      <c r="AA44" s="588"/>
      <c r="AB44" s="589"/>
      <c r="AC44" s="590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146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Z4:BD4"/>
    <mergeCell ref="R1:X1"/>
    <mergeCell ref="I2:Q4"/>
    <mergeCell ref="R2:X4"/>
    <mergeCell ref="AA8:AC8"/>
    <mergeCell ref="AA9:AC9"/>
    <mergeCell ref="AA10:AC10"/>
    <mergeCell ref="AA11:AC11"/>
    <mergeCell ref="AA12:AC12"/>
    <mergeCell ref="AG6:AG7"/>
    <mergeCell ref="AH6:AH7"/>
    <mergeCell ref="AP1:AT1"/>
    <mergeCell ref="AU1:AY1"/>
    <mergeCell ref="A6:A7"/>
    <mergeCell ref="B6:H7"/>
    <mergeCell ref="I6:Q7"/>
    <mergeCell ref="A1:H4"/>
    <mergeCell ref="I1:Q1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Z1:BD1"/>
    <mergeCell ref="AP2:AT2"/>
    <mergeCell ref="AZ2:BD2"/>
    <mergeCell ref="AU3:AY3"/>
    <mergeCell ref="AZ3:BD3"/>
    <mergeCell ref="AU4:AY4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C00-000000000000}"/>
    <dataValidation type="list" allowBlank="1" showInputMessage="1" showErrorMessage="1" sqref="Y8:Y44" xr:uid="{00000000-0002-0000-1C00-000001000000}">
      <formula1>"文字,数値,日付,時間"</formula1>
    </dataValidation>
    <dataValidation type="list" allowBlank="1" showInputMessage="1" showErrorMessage="1" sqref="AA8:AC44" xr:uid="{00000000-0002-0000-1C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>
    <tabColor rgb="FFFFFF00"/>
  </sheetPr>
  <dimension ref="A1:BD284"/>
  <sheetViews>
    <sheetView showGridLines="0" view="pageBreakPreview" topLeftCell="A6" zoomScale="130" zoomScaleNormal="100" zoomScaleSheetLayoutView="130" workbookViewId="0">
      <selection activeCell="U13" sqref="U13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6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6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6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6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6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6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6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</row>
    <row r="9" spans="1:56" s="1" customFormat="1" ht="15" customHeight="1">
      <c r="A9" s="145">
        <f>IF(B9="","",COUNTA($B$8:B9))</f>
        <v>2</v>
      </c>
      <c r="B9" s="9" t="s">
        <v>243</v>
      </c>
      <c r="C9" s="109"/>
      <c r="D9" s="109"/>
      <c r="E9" s="109"/>
      <c r="F9" s="109"/>
      <c r="G9" s="109"/>
      <c r="H9" s="109"/>
      <c r="I9" s="110" t="s">
        <v>244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kino_cd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10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</row>
    <row r="10" spans="1:56" s="1" customFormat="1" ht="15" customHeight="1">
      <c r="A10" s="145">
        <f>IF(B10="","",COUNTA($B$8:B10))</f>
        <v>3</v>
      </c>
      <c r="B10" s="9" t="s">
        <v>303</v>
      </c>
      <c r="C10" s="109"/>
      <c r="D10" s="109"/>
      <c r="E10" s="109"/>
      <c r="F10" s="109"/>
      <c r="G10" s="109"/>
      <c r="H10" s="109"/>
      <c r="I10" s="110" t="s">
        <v>304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user_cd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10</v>
      </c>
      <c r="AE10" s="114" t="s">
        <v>241</v>
      </c>
      <c r="AF10" s="115" t="s">
        <v>383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</row>
    <row r="11" spans="1:56" s="1" customFormat="1" ht="15" customHeight="1">
      <c r="A11" s="145">
        <f>IF(B11="","",COUNTA($B$8:B11))</f>
        <v>4</v>
      </c>
      <c r="B11" s="9" t="s">
        <v>1033</v>
      </c>
      <c r="C11" s="109"/>
      <c r="D11" s="109"/>
      <c r="E11" s="109"/>
      <c r="F11" s="109"/>
      <c r="G11" s="109"/>
      <c r="H11" s="109"/>
      <c r="I11" s="110" t="s">
        <v>1034</v>
      </c>
      <c r="J11" s="111"/>
      <c r="K11" s="111"/>
      <c r="L11" s="111"/>
      <c r="M11" s="111"/>
      <c r="N11" s="111"/>
      <c r="O11" s="111"/>
      <c r="P11" s="111"/>
      <c r="Q11" s="111"/>
      <c r="R11" s="110" t="s">
        <v>1034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10</v>
      </c>
      <c r="AE11" s="114" t="s">
        <v>241</v>
      </c>
      <c r="AF11" s="115" t="s">
        <v>1035</v>
      </c>
      <c r="AG11" s="115" t="s">
        <v>233</v>
      </c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</row>
    <row r="12" spans="1:56" s="1" customFormat="1" ht="15" customHeight="1">
      <c r="A12" s="145">
        <f>IF(B12="","",COUNTA($B$8:B12))</f>
        <v>5</v>
      </c>
      <c r="B12" s="5" t="s">
        <v>1036</v>
      </c>
      <c r="C12" s="109"/>
      <c r="D12" s="109"/>
      <c r="E12" s="109"/>
      <c r="F12" s="109"/>
      <c r="G12" s="109"/>
      <c r="H12" s="109"/>
      <c r="I12" s="110" t="s">
        <v>1037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shonin_order</v>
      </c>
      <c r="S12" s="109"/>
      <c r="T12" s="6"/>
      <c r="U12" s="6"/>
      <c r="V12" s="6"/>
      <c r="W12" s="6"/>
      <c r="X12" s="6"/>
      <c r="Y12" s="9" t="s">
        <v>260</v>
      </c>
      <c r="Z12" s="112"/>
      <c r="AA12" s="74" t="s">
        <v>261</v>
      </c>
      <c r="AB12" s="3"/>
      <c r="AC12" s="4"/>
      <c r="AD12" s="113">
        <v>2</v>
      </c>
      <c r="AE12" s="114" t="s">
        <v>241</v>
      </c>
      <c r="AF12" s="115"/>
      <c r="AG12" s="115" t="s">
        <v>233</v>
      </c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</row>
    <row r="13" spans="1:56" s="1" customFormat="1" ht="15" customHeight="1">
      <c r="A13" s="145">
        <f>IF(B13="","",COUNTA($B$8:B13))</f>
        <v>6</v>
      </c>
      <c r="B13" s="80" t="s">
        <v>1038</v>
      </c>
      <c r="C13" s="109"/>
      <c r="D13" s="109"/>
      <c r="E13" s="109"/>
      <c r="F13" s="109"/>
      <c r="G13" s="109"/>
      <c r="H13" s="109"/>
      <c r="I13" s="110" t="s">
        <v>1039</v>
      </c>
      <c r="J13" s="111"/>
      <c r="K13" s="111"/>
      <c r="L13" s="111"/>
      <c r="M13" s="111"/>
      <c r="N13" s="111"/>
      <c r="O13" s="111"/>
      <c r="P13" s="111"/>
      <c r="Q13" s="111"/>
      <c r="R13" s="110" t="s">
        <v>1039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13">
        <v>1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 t="s">
        <v>1040</v>
      </c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</row>
    <row r="14" spans="1:56" s="1" customFormat="1" ht="15" customHeight="1">
      <c r="A14" s="145">
        <f>IF(B14="","",COUNTA($B$8:B14))</f>
        <v>7</v>
      </c>
      <c r="B14" s="80" t="s">
        <v>1041</v>
      </c>
      <c r="C14" s="109"/>
      <c r="D14" s="109"/>
      <c r="E14" s="109"/>
      <c r="F14" s="109"/>
      <c r="G14" s="109"/>
      <c r="H14" s="109"/>
      <c r="I14" s="110" t="s">
        <v>1042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saishu_shonin_flg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13">
        <v>1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244" t="s">
        <v>1043</v>
      </c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7"/>
    </row>
    <row r="15" spans="1:56" s="1" customFormat="1" ht="15" customHeight="1">
      <c r="A15" s="145">
        <f>IF(B15="","",COUNTA($B$8:B15))</f>
        <v>8</v>
      </c>
      <c r="B15" s="9" t="s">
        <v>982</v>
      </c>
      <c r="C15" s="109"/>
      <c r="D15" s="109"/>
      <c r="E15" s="109"/>
      <c r="F15" s="109"/>
      <c r="G15" s="109"/>
      <c r="H15" s="109"/>
      <c r="I15" s="110" t="s">
        <v>983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saishu_shonin_auth_flg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1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288" t="s">
        <v>1044</v>
      </c>
      <c r="AT15" s="246"/>
      <c r="AU15" s="246"/>
      <c r="AV15" s="246"/>
      <c r="AW15" s="246"/>
      <c r="AX15" s="246"/>
      <c r="AY15" s="246"/>
      <c r="AZ15" s="246"/>
      <c r="BA15" s="246"/>
      <c r="BB15" s="246"/>
      <c r="BC15" s="246"/>
      <c r="BD15" s="247"/>
    </row>
    <row r="16" spans="1:56" s="1" customFormat="1" ht="15" customHeight="1">
      <c r="A16" s="145">
        <f>IF(B16="","",COUNTA($B$8:B16))</f>
        <v>9</v>
      </c>
      <c r="B16" s="9" t="s">
        <v>286</v>
      </c>
      <c r="C16" s="109"/>
      <c r="D16" s="109"/>
      <c r="E16" s="109"/>
      <c r="F16" s="109"/>
      <c r="G16" s="109"/>
      <c r="H16" s="109"/>
      <c r="I16" s="110" t="s">
        <v>287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delete_flg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13">
        <v>1</v>
      </c>
      <c r="AE16" s="114" t="s">
        <v>241</v>
      </c>
      <c r="AF16" s="115"/>
      <c r="AG16" s="115"/>
      <c r="AH16" s="115"/>
      <c r="AI16" s="115"/>
      <c r="AJ16" s="115"/>
      <c r="AK16" s="115"/>
      <c r="AL16" s="115"/>
      <c r="AM16" s="115"/>
      <c r="AN16" s="115"/>
      <c r="AO16" s="116"/>
      <c r="AP16" s="116"/>
      <c r="AQ16" s="116"/>
      <c r="AR16" s="116"/>
      <c r="AS16" s="117" t="s">
        <v>288</v>
      </c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</row>
    <row r="17" spans="1:56" s="1" customFormat="1" ht="15" customHeight="1">
      <c r="A17" s="145">
        <f>IF(B17="","",COUNTA($B$8:B17))</f>
        <v>10</v>
      </c>
      <c r="B17" s="9" t="s">
        <v>289</v>
      </c>
      <c r="C17" s="109"/>
      <c r="D17" s="109"/>
      <c r="E17" s="109"/>
      <c r="F17" s="109"/>
      <c r="G17" s="109"/>
      <c r="H17" s="109"/>
      <c r="I17" s="110" t="s">
        <v>290</v>
      </c>
      <c r="J17" s="120"/>
      <c r="K17" s="120"/>
      <c r="L17" s="120"/>
      <c r="M17" s="120"/>
      <c r="N17" s="120"/>
      <c r="O17" s="120"/>
      <c r="P17" s="120"/>
      <c r="Q17" s="120"/>
      <c r="R17" s="110" t="str">
        <f>VLOOKUP(B17,'項目一覧 (2)'!A:B,2,FALSE)</f>
        <v>insert_user_cd</v>
      </c>
      <c r="S17" s="120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10</v>
      </c>
      <c r="AE17" s="114" t="s">
        <v>241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6"/>
      <c r="AP17" s="116"/>
      <c r="AQ17" s="116"/>
      <c r="AR17" s="116"/>
      <c r="AS17" s="117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</row>
    <row r="18" spans="1:56" s="1" customFormat="1" ht="15" customHeight="1">
      <c r="A18" s="145">
        <f>IF(B18="","",COUNTA($B$8:B18))</f>
        <v>11</v>
      </c>
      <c r="B18" s="9" t="s">
        <v>291</v>
      </c>
      <c r="C18" s="109"/>
      <c r="D18" s="109"/>
      <c r="E18" s="109"/>
      <c r="F18" s="109"/>
      <c r="G18" s="109"/>
      <c r="H18" s="109"/>
      <c r="I18" s="110" t="s">
        <v>292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insert_user_nm</v>
      </c>
      <c r="S18" s="109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47">
        <v>30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</row>
    <row r="19" spans="1:56" s="1" customFormat="1" ht="15" customHeight="1">
      <c r="A19" s="145">
        <f>IF(B19="","",COUNTA($B$8:B19))</f>
        <v>12</v>
      </c>
      <c r="B19" s="9" t="s">
        <v>293</v>
      </c>
      <c r="C19" s="109"/>
      <c r="D19" s="109"/>
      <c r="E19" s="109"/>
      <c r="F19" s="109"/>
      <c r="G19" s="109"/>
      <c r="H19" s="109"/>
      <c r="I19" s="110" t="s">
        <v>294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9" t="s">
        <v>295</v>
      </c>
      <c r="Z19" s="112"/>
      <c r="AA19" s="74" t="s">
        <v>296</v>
      </c>
      <c r="AB19" s="3"/>
      <c r="AC19" s="4"/>
      <c r="AD19" s="113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</row>
    <row r="20" spans="1:56" s="1" customFormat="1" ht="15" customHeight="1">
      <c r="A20" s="145">
        <f>IF(B20="","",COUNTA($B$8:B20))</f>
        <v>13</v>
      </c>
      <c r="B20" s="9" t="s">
        <v>297</v>
      </c>
      <c r="C20" s="109"/>
      <c r="D20" s="109"/>
      <c r="E20" s="109"/>
      <c r="F20" s="109"/>
      <c r="G20" s="109"/>
      <c r="H20" s="109"/>
      <c r="I20" s="110" t="s">
        <v>298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09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10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</row>
    <row r="21" spans="1:56" s="1" customFormat="1" ht="15" customHeight="1">
      <c r="A21" s="145">
        <f>IF(B21="","",COUNTA($B$8:B21))</f>
        <v>14</v>
      </c>
      <c r="B21" s="9" t="s">
        <v>299</v>
      </c>
      <c r="C21" s="109"/>
      <c r="D21" s="109"/>
      <c r="E21" s="109"/>
      <c r="F21" s="109"/>
      <c r="G21" s="109"/>
      <c r="H21" s="109"/>
      <c r="I21" s="110" t="s">
        <v>300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11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147">
        <v>30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</row>
    <row r="22" spans="1:56" s="1" customFormat="1" ht="15" customHeight="1">
      <c r="A22" s="145">
        <f>IF(B22="","",COUNTA($B$8:B22))</f>
        <v>15</v>
      </c>
      <c r="B22" s="9" t="s">
        <v>301</v>
      </c>
      <c r="C22" s="109"/>
      <c r="D22" s="109"/>
      <c r="E22" s="109"/>
      <c r="F22" s="109"/>
      <c r="G22" s="109"/>
      <c r="H22" s="109"/>
      <c r="I22" s="110" t="s">
        <v>302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09"/>
      <c r="T22" s="6"/>
      <c r="U22" s="6"/>
      <c r="V22" s="6"/>
      <c r="W22" s="6"/>
      <c r="X22" s="6"/>
      <c r="Y22" s="9" t="s">
        <v>295</v>
      </c>
      <c r="Z22" s="112"/>
      <c r="AA22" s="74" t="s">
        <v>296</v>
      </c>
      <c r="AB22" s="3"/>
      <c r="AC22" s="4"/>
      <c r="AD22" s="113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49"/>
    </row>
    <row r="23" spans="1:56" s="1" customFormat="1" ht="15" customHeight="1">
      <c r="A23" s="145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</row>
    <row r="24" spans="1:56" s="1" customFormat="1" ht="15" customHeight="1">
      <c r="A24" s="145" t="str">
        <f>IF(B24="","",COUNTA($B$8:B24))</f>
        <v/>
      </c>
      <c r="B24" s="74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52"/>
      <c r="AU24" s="152"/>
      <c r="AV24" s="152"/>
      <c r="AW24" s="152"/>
      <c r="AX24" s="152"/>
      <c r="AY24" s="152"/>
      <c r="AZ24" s="152"/>
      <c r="BA24" s="152"/>
      <c r="BB24" s="152"/>
      <c r="BC24" s="152"/>
      <c r="BD24" s="153"/>
    </row>
    <row r="25" spans="1:56" s="1" customFormat="1" ht="15" customHeight="1">
      <c r="A25" s="145" t="str">
        <f>IF(B25="","",COUNTA($B$8:B25))</f>
        <v/>
      </c>
      <c r="B25" s="9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52"/>
      <c r="AU25" s="152"/>
      <c r="AV25" s="152"/>
      <c r="AW25" s="152"/>
      <c r="AX25" s="152"/>
      <c r="AY25" s="152"/>
      <c r="AZ25" s="152"/>
      <c r="BA25" s="152"/>
      <c r="BB25" s="152"/>
      <c r="BC25" s="152"/>
      <c r="BD25" s="153"/>
    </row>
    <row r="26" spans="1:56" s="1" customFormat="1" ht="15" customHeight="1">
      <c r="A26" s="145" t="str">
        <f>IF(B26="","",COUNTA($B$8:B26))</f>
        <v/>
      </c>
      <c r="B26" s="74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</row>
    <row r="27" spans="1:56" s="1" customFormat="1" ht="15" customHeight="1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</row>
    <row r="28" spans="1:56" s="1" customFormat="1" ht="14.25">
      <c r="A28" s="145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</row>
    <row r="29" spans="1:56" s="1" customFormat="1" ht="14.25">
      <c r="A29" s="145" t="str">
        <f>IF(B29="","",COUNTA($B$8:B29))</f>
        <v/>
      </c>
      <c r="B29" s="74"/>
      <c r="C29" s="3"/>
      <c r="D29" s="3"/>
      <c r="E29" s="3"/>
      <c r="F29" s="3"/>
      <c r="G29" s="3"/>
      <c r="H29" s="3"/>
      <c r="I29" s="74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</row>
    <row r="30" spans="1:56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</row>
    <row r="31" spans="1:56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</row>
    <row r="32" spans="1:56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11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</row>
    <row r="33" spans="1:56" s="1" customFormat="1" ht="14.25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</row>
    <row r="34" spans="1:56" s="1" customFormat="1" ht="14.25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</row>
    <row r="35" spans="1:56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</row>
    <row r="36" spans="1:56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</row>
    <row r="37" spans="1:56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15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6"/>
    </row>
    <row r="38" spans="1:56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</row>
    <row r="39" spans="1:56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49"/>
    </row>
    <row r="40" spans="1:56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6"/>
      <c r="AP40" s="116"/>
      <c r="AQ40" s="116"/>
      <c r="AR40" s="116"/>
      <c r="AS40" s="117"/>
      <c r="AT40" s="151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</row>
    <row r="41" spans="1:56" s="1" customFormat="1" ht="15" customHeight="1">
      <c r="A41" s="145" t="str">
        <f>IF(B41="","",COUNTA($B$8:B41))</f>
        <v/>
      </c>
      <c r="B41" s="80"/>
      <c r="C41" s="154"/>
      <c r="D41" s="154"/>
      <c r="E41" s="154"/>
      <c r="F41" s="154"/>
      <c r="G41" s="154"/>
      <c r="H41" s="154"/>
      <c r="I41" s="110"/>
      <c r="J41" s="120"/>
      <c r="K41" s="120"/>
      <c r="L41" s="120"/>
      <c r="M41" s="120"/>
      <c r="N41" s="120"/>
      <c r="O41" s="120"/>
      <c r="P41" s="120"/>
      <c r="Q41" s="120"/>
      <c r="R41" s="110"/>
      <c r="S41" s="120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117"/>
      <c r="AT41" s="6"/>
      <c r="AU41" s="118"/>
      <c r="AV41" s="118"/>
      <c r="AW41" s="118"/>
      <c r="AX41" s="118"/>
      <c r="AY41" s="118"/>
      <c r="AZ41" s="118"/>
      <c r="BA41" s="118"/>
      <c r="BB41" s="118"/>
      <c r="BC41" s="118"/>
      <c r="BD41" s="146"/>
    </row>
    <row r="42" spans="1:56" s="1" customFormat="1" ht="15" customHeight="1">
      <c r="A42" s="145" t="str">
        <f>IF(B42="","",COUNTA($B$8:B42))</f>
        <v/>
      </c>
      <c r="B42" s="80"/>
      <c r="C42" s="154"/>
      <c r="D42" s="154"/>
      <c r="E42" s="154"/>
      <c r="F42" s="154"/>
      <c r="G42" s="154"/>
      <c r="H42" s="154"/>
      <c r="I42" s="110"/>
      <c r="J42" s="120"/>
      <c r="K42" s="120"/>
      <c r="L42" s="120"/>
      <c r="M42" s="120"/>
      <c r="N42" s="120"/>
      <c r="O42" s="120"/>
      <c r="P42" s="120"/>
      <c r="Q42" s="120"/>
      <c r="R42" s="110"/>
      <c r="S42" s="120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17"/>
      <c r="AT42" s="6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</row>
    <row r="43" spans="1:56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47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49"/>
    </row>
    <row r="44" spans="1:56" s="1" customFormat="1" ht="15" customHeight="1">
      <c r="A44" s="145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6"/>
      <c r="AP44" s="116"/>
      <c r="AQ44" s="116"/>
      <c r="AR44" s="116"/>
      <c r="AS44" s="117"/>
      <c r="AT44" s="151"/>
      <c r="AU44" s="119"/>
      <c r="AV44" s="119"/>
      <c r="AW44" s="119"/>
      <c r="AX44" s="119"/>
      <c r="AY44" s="119"/>
      <c r="AZ44" s="119"/>
      <c r="BA44" s="119"/>
      <c r="BB44" s="119"/>
      <c r="BC44" s="119"/>
      <c r="BD44" s="149"/>
    </row>
    <row r="45" spans="1:56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6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6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6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D00-000000000000}"/>
    <dataValidation type="list" allowBlank="1" showInputMessage="1" showErrorMessage="1" sqref="Y8:Z44" xr:uid="{00000000-0002-0000-1D00-000001000000}">
      <formula1>"文字,数値,日付,時間"</formula1>
    </dataValidation>
    <dataValidation type="list" allowBlank="1" showInputMessage="1" showErrorMessage="1" sqref="AA8:AC44" xr:uid="{00000000-0002-0000-1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8"/>
  <dimension ref="A1:BE287"/>
  <sheetViews>
    <sheetView showGridLines="0" topLeftCell="A7" zoomScaleNormal="100" zoomScaleSheetLayoutView="100" workbookViewId="0">
      <selection activeCell="M33" sqref="M33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42" width="2.625" style="47" customWidth="1"/>
    <col min="43" max="55" width="2.625" style="47"/>
    <col min="56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117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7"/>
      <c r="BE8" s="1">
        <f t="shared" ref="BE8:BE47" si="0">IF(I8&lt;&gt;R8,1,0)</f>
        <v>0</v>
      </c>
    </row>
    <row r="9" spans="1:57" s="1" customFormat="1" ht="15" customHeight="1">
      <c r="A9" s="145">
        <f>IF(B9="","",COUNTA($B$8:B9))</f>
        <v>2</v>
      </c>
      <c r="B9" s="5" t="s">
        <v>195</v>
      </c>
      <c r="C9" s="109"/>
      <c r="D9" s="109"/>
      <c r="E9" s="109"/>
      <c r="F9" s="109"/>
      <c r="G9" s="109"/>
      <c r="H9" s="109"/>
      <c r="I9" s="110" t="s">
        <v>466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gyosha_cd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5</v>
      </c>
      <c r="AE9" s="114" t="s">
        <v>241</v>
      </c>
      <c r="AF9" s="115" t="s">
        <v>373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7"/>
      <c r="BE9" s="1">
        <f t="shared" si="0"/>
        <v>0</v>
      </c>
    </row>
    <row r="10" spans="1:57" s="1" customFormat="1" ht="15" customHeight="1">
      <c r="A10" s="145">
        <f>IF(B10="","",COUNTA($B$8:B10))</f>
        <v>3</v>
      </c>
      <c r="B10" s="9" t="s">
        <v>322</v>
      </c>
      <c r="C10" s="109"/>
      <c r="D10" s="109"/>
      <c r="E10" s="109"/>
      <c r="F10" s="109"/>
      <c r="G10" s="109"/>
      <c r="H10" s="109"/>
      <c r="I10" s="110" t="s">
        <v>323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20</v>
      </c>
      <c r="AE10" s="114" t="s">
        <v>241</v>
      </c>
      <c r="AF10" s="115" t="s">
        <v>383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7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1045</v>
      </c>
      <c r="C11" s="109"/>
      <c r="D11" s="109"/>
      <c r="E11" s="109"/>
      <c r="F11" s="109"/>
      <c r="G11" s="109"/>
      <c r="H11" s="109"/>
      <c r="I11" s="110" t="s">
        <v>1046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paper_weight</v>
      </c>
      <c r="S11" s="109"/>
      <c r="T11" s="6"/>
      <c r="U11" s="6"/>
      <c r="V11" s="6"/>
      <c r="W11" s="6"/>
      <c r="X11" s="6"/>
      <c r="Y11" s="9" t="s">
        <v>260</v>
      </c>
      <c r="Z11" s="112"/>
      <c r="AA11" s="74" t="s">
        <v>261</v>
      </c>
      <c r="AB11" s="3"/>
      <c r="AC11" s="4"/>
      <c r="AD11" s="113">
        <v>4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7"/>
      <c r="BE11" s="1">
        <f t="shared" ref="BE11" si="1">IF(I11&lt;&gt;R11,1,0)</f>
        <v>1</v>
      </c>
    </row>
    <row r="12" spans="1:57" s="1" customFormat="1" ht="15" customHeight="1">
      <c r="A12" s="145">
        <f>IF(B12="","",COUNTA($B$8:B12))</f>
        <v>5</v>
      </c>
      <c r="B12" s="9" t="s">
        <v>374</v>
      </c>
      <c r="C12" s="109"/>
      <c r="D12" s="109"/>
      <c r="E12" s="109"/>
      <c r="F12" s="109"/>
      <c r="G12" s="109"/>
      <c r="H12" s="109"/>
      <c r="I12" s="110" t="s">
        <v>375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width</v>
      </c>
      <c r="S12" s="109"/>
      <c r="T12" s="6"/>
      <c r="U12" s="6"/>
      <c r="V12" s="6"/>
      <c r="W12" s="6"/>
      <c r="X12" s="6"/>
      <c r="Y12" s="9" t="s">
        <v>260</v>
      </c>
      <c r="Z12" s="112"/>
      <c r="AA12" s="74" t="s">
        <v>261</v>
      </c>
      <c r="AB12" s="3"/>
      <c r="AC12" s="4"/>
      <c r="AD12" s="113">
        <v>4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7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377</v>
      </c>
      <c r="C13" s="109"/>
      <c r="D13" s="109"/>
      <c r="E13" s="109"/>
      <c r="F13" s="109"/>
      <c r="G13" s="109"/>
      <c r="H13" s="109"/>
      <c r="I13" s="110" t="s">
        <v>378</v>
      </c>
      <c r="J13" s="120"/>
      <c r="K13" s="120"/>
      <c r="L13" s="120"/>
      <c r="M13" s="120"/>
      <c r="N13" s="120"/>
      <c r="O13" s="120"/>
      <c r="P13" s="120"/>
      <c r="Q13" s="120"/>
      <c r="R13" s="110" t="str">
        <f>VLOOKUP(B13,'項目一覧 (2)'!A:B,2,FALSE)</f>
        <v>length</v>
      </c>
      <c r="S13" s="120"/>
      <c r="T13" s="6"/>
      <c r="U13" s="6"/>
      <c r="V13" s="6"/>
      <c r="W13" s="6"/>
      <c r="X13" s="6"/>
      <c r="Y13" s="9" t="s">
        <v>260</v>
      </c>
      <c r="Z13" s="112"/>
      <c r="AA13" s="74" t="s">
        <v>261</v>
      </c>
      <c r="AB13" s="3"/>
      <c r="AC13" s="4"/>
      <c r="AD13" s="113">
        <v>5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7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1047</v>
      </c>
      <c r="C14" s="109"/>
      <c r="D14" s="109"/>
      <c r="E14" s="109"/>
      <c r="F14" s="109"/>
      <c r="G14" s="109"/>
      <c r="H14" s="109"/>
      <c r="I14" s="110" t="s">
        <v>1048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qty_unit</v>
      </c>
      <c r="S14" s="109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47">
        <v>2</v>
      </c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48"/>
      <c r="AP14" s="148"/>
      <c r="AQ14" s="148"/>
      <c r="AR14" s="148"/>
      <c r="AS14" s="80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7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1049</v>
      </c>
      <c r="C15" s="109"/>
      <c r="D15" s="109"/>
      <c r="E15" s="109"/>
      <c r="F15" s="109"/>
      <c r="G15" s="109"/>
      <c r="H15" s="109"/>
      <c r="I15" s="110" t="s">
        <v>1050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konyu_price</v>
      </c>
      <c r="S15" s="109"/>
      <c r="T15" s="6"/>
      <c r="U15" s="6"/>
      <c r="V15" s="6"/>
      <c r="W15" s="6"/>
      <c r="X15" s="6"/>
      <c r="Y15" s="9" t="s">
        <v>260</v>
      </c>
      <c r="Z15" s="112"/>
      <c r="AA15" s="74" t="s">
        <v>261</v>
      </c>
      <c r="AB15" s="3"/>
      <c r="AC15" s="4"/>
      <c r="AD15" s="147">
        <v>13</v>
      </c>
      <c r="AE15" s="114" t="s">
        <v>315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7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1051</v>
      </c>
      <c r="C16" s="109"/>
      <c r="D16" s="109"/>
      <c r="E16" s="109"/>
      <c r="F16" s="109"/>
      <c r="G16" s="109"/>
      <c r="H16" s="109"/>
      <c r="I16" s="110" t="s">
        <v>1052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konyu_price_unit</v>
      </c>
      <c r="S16" s="111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13">
        <v>2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7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1053</v>
      </c>
      <c r="C17" s="109"/>
      <c r="D17" s="109"/>
      <c r="E17" s="109"/>
      <c r="F17" s="109"/>
      <c r="G17" s="109"/>
      <c r="H17" s="109"/>
      <c r="I17" s="110" t="s">
        <v>1054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hanbai_price</v>
      </c>
      <c r="S17" s="109"/>
      <c r="T17" s="6"/>
      <c r="U17" s="6"/>
      <c r="V17" s="6"/>
      <c r="W17" s="6"/>
      <c r="X17" s="6"/>
      <c r="Y17" s="9" t="s">
        <v>260</v>
      </c>
      <c r="Z17" s="112"/>
      <c r="AA17" s="74" t="s">
        <v>261</v>
      </c>
      <c r="AB17" s="3"/>
      <c r="AC17" s="4"/>
      <c r="AD17" s="147">
        <v>13</v>
      </c>
      <c r="AE17" s="114" t="s">
        <v>315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7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1055</v>
      </c>
      <c r="C18" s="109"/>
      <c r="D18" s="109"/>
      <c r="E18" s="109"/>
      <c r="F18" s="109"/>
      <c r="G18" s="109"/>
      <c r="H18" s="109"/>
      <c r="I18" s="110" t="s">
        <v>1056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hanbai_price_unit</v>
      </c>
      <c r="S18" s="111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13">
        <v>2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7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1057</v>
      </c>
      <c r="C19" s="109"/>
      <c r="D19" s="109"/>
      <c r="E19" s="109"/>
      <c r="F19" s="109"/>
      <c r="G19" s="109"/>
      <c r="H19" s="109"/>
      <c r="I19" s="110" t="s">
        <v>605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currency_cd</v>
      </c>
      <c r="S19" s="109"/>
      <c r="T19" s="6"/>
      <c r="U19" s="6"/>
      <c r="V19" s="6"/>
      <c r="W19" s="6"/>
      <c r="X19" s="6"/>
      <c r="Y19" s="9" t="s">
        <v>252</v>
      </c>
      <c r="Z19" s="112"/>
      <c r="AA19" s="74" t="s">
        <v>240</v>
      </c>
      <c r="AB19" s="3"/>
      <c r="AC19" s="4"/>
      <c r="AD19" s="147">
        <v>4</v>
      </c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7"/>
      <c r="BE19" s="1">
        <f t="shared" si="0"/>
        <v>0</v>
      </c>
    </row>
    <row r="20" spans="1:57" s="1" customFormat="1" ht="15" customHeight="1">
      <c r="A20" s="145">
        <f>IF(B20="","",COUNTA($B$8:B20))</f>
        <v>13</v>
      </c>
      <c r="B20" s="9" t="s">
        <v>1058</v>
      </c>
      <c r="C20" s="109"/>
      <c r="D20" s="109"/>
      <c r="E20" s="109"/>
      <c r="F20" s="109"/>
      <c r="G20" s="109"/>
      <c r="H20" s="109"/>
      <c r="I20" s="110" t="s">
        <v>1059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marume_kbn</v>
      </c>
      <c r="S20" s="109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1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 t="s">
        <v>1060</v>
      </c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7"/>
      <c r="BE20" s="1">
        <f t="shared" si="0"/>
        <v>0</v>
      </c>
    </row>
    <row r="21" spans="1:57" s="1" customFormat="1" ht="15" customHeight="1">
      <c r="A21" s="145">
        <f>IF(B21="","",COUNTA($B$8:B21))</f>
        <v>14</v>
      </c>
      <c r="B21" s="9" t="s">
        <v>1061</v>
      </c>
      <c r="C21" s="109"/>
      <c r="D21" s="109"/>
      <c r="E21" s="109"/>
      <c r="F21" s="109"/>
      <c r="G21" s="109"/>
      <c r="H21" s="109"/>
      <c r="I21" s="110" t="s">
        <v>1062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renryo_marume_kbn</v>
      </c>
      <c r="S21" s="109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147">
        <v>1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 t="s">
        <v>1063</v>
      </c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7"/>
      <c r="BE21" s="1">
        <f t="shared" si="0"/>
        <v>0</v>
      </c>
    </row>
    <row r="22" spans="1:57" s="1" customFormat="1" ht="15" customHeight="1">
      <c r="A22" s="145">
        <f>IF(B22="","",COUNTA($B$8:B22))</f>
        <v>15</v>
      </c>
      <c r="B22" s="9" t="s">
        <v>1064</v>
      </c>
      <c r="C22" s="109"/>
      <c r="D22" s="109"/>
      <c r="E22" s="109"/>
      <c r="F22" s="109"/>
      <c r="G22" s="109"/>
      <c r="H22" s="109"/>
      <c r="I22" s="110" t="s">
        <v>1065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yosyaku</v>
      </c>
      <c r="S22" s="109"/>
      <c r="T22" s="6"/>
      <c r="U22" s="6"/>
      <c r="V22" s="6"/>
      <c r="W22" s="6"/>
      <c r="X22" s="6"/>
      <c r="Y22" s="9" t="s">
        <v>260</v>
      </c>
      <c r="Z22" s="112"/>
      <c r="AA22" s="74" t="s">
        <v>261</v>
      </c>
      <c r="AB22" s="3"/>
      <c r="AC22" s="4"/>
      <c r="AD22" s="147">
        <v>3</v>
      </c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 t="s">
        <v>1066</v>
      </c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7"/>
      <c r="BE22" s="1">
        <f t="shared" ref="BE22:BE23" si="2">IF(I22&lt;&gt;R22,1,0)</f>
        <v>0</v>
      </c>
    </row>
    <row r="23" spans="1:57" s="1" customFormat="1" ht="14.25">
      <c r="A23" s="145">
        <f>IF(B23="","",COUNTA($B$8:B23))</f>
        <v>16</v>
      </c>
      <c r="B23" s="9" t="s">
        <v>448</v>
      </c>
      <c r="C23" s="109"/>
      <c r="D23" s="109"/>
      <c r="E23" s="109"/>
      <c r="F23" s="109"/>
      <c r="G23" s="109"/>
      <c r="H23" s="109"/>
      <c r="I23" s="110" t="s">
        <v>449</v>
      </c>
      <c r="J23" s="111"/>
      <c r="K23" s="111"/>
      <c r="L23" s="111"/>
      <c r="M23" s="111"/>
      <c r="N23" s="111"/>
      <c r="O23" s="111"/>
      <c r="P23" s="111"/>
      <c r="Q23" s="134"/>
      <c r="R23" s="110" t="str">
        <f>VLOOKUP(B23,'項目一覧 (2)'!A:B,2,FALSE)</f>
        <v>tax_rate_kbn</v>
      </c>
      <c r="S23" s="109"/>
      <c r="T23" s="6"/>
      <c r="U23" s="6"/>
      <c r="V23" s="6"/>
      <c r="W23" s="6"/>
      <c r="X23" s="6"/>
      <c r="Y23" s="9" t="s">
        <v>252</v>
      </c>
      <c r="Z23" s="112"/>
      <c r="AA23" s="74" t="s">
        <v>240</v>
      </c>
      <c r="AB23" s="3"/>
      <c r="AC23" s="4"/>
      <c r="AD23" s="239">
        <v>2</v>
      </c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2"/>
        <v>0</v>
      </c>
    </row>
    <row r="24" spans="1:57" s="1" customFormat="1" ht="15" customHeight="1">
      <c r="A24" s="145">
        <f>IF(B24="","",COUNTA($B$8:B24))</f>
        <v>17</v>
      </c>
      <c r="B24" s="9" t="s">
        <v>172</v>
      </c>
      <c r="C24" s="109"/>
      <c r="D24" s="109"/>
      <c r="E24" s="109"/>
      <c r="F24" s="109"/>
      <c r="G24" s="109"/>
      <c r="H24" s="109"/>
      <c r="I24" s="110" t="s">
        <v>1067</v>
      </c>
      <c r="J24" s="111"/>
      <c r="K24" s="111"/>
      <c r="L24" s="111"/>
      <c r="M24" s="111"/>
      <c r="N24" s="111"/>
      <c r="O24" s="111"/>
      <c r="P24" s="111"/>
      <c r="Q24" s="111"/>
      <c r="R24" s="110" t="s">
        <v>1067</v>
      </c>
      <c r="S24" s="109"/>
      <c r="T24" s="6"/>
      <c r="U24" s="6"/>
      <c r="V24" s="6"/>
      <c r="W24" s="6"/>
      <c r="X24" s="6"/>
      <c r="Y24" s="9" t="s">
        <v>252</v>
      </c>
      <c r="Z24" s="112"/>
      <c r="AA24" s="74" t="s">
        <v>240</v>
      </c>
      <c r="AB24" s="3"/>
      <c r="AC24" s="4"/>
      <c r="AD24" s="147">
        <v>3</v>
      </c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7"/>
      <c r="BE24" s="1">
        <f t="shared" si="0"/>
        <v>0</v>
      </c>
    </row>
    <row r="25" spans="1:57" s="1" customFormat="1" ht="14.25">
      <c r="A25" s="145">
        <f>IF(B25="","",COUNTA($B$8:B25))</f>
        <v>18</v>
      </c>
      <c r="B25" s="74" t="s">
        <v>286</v>
      </c>
      <c r="C25" s="3"/>
      <c r="D25" s="3"/>
      <c r="E25" s="3"/>
      <c r="F25" s="3"/>
      <c r="G25" s="3"/>
      <c r="H25" s="3"/>
      <c r="I25" s="110" t="s">
        <v>287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delete_flg</v>
      </c>
      <c r="S25" s="109"/>
      <c r="T25" s="6"/>
      <c r="U25" s="6"/>
      <c r="V25" s="6"/>
      <c r="W25" s="6"/>
      <c r="X25" s="6"/>
      <c r="Y25" s="9" t="s">
        <v>252</v>
      </c>
      <c r="Z25" s="112"/>
      <c r="AA25" s="74" t="s">
        <v>240</v>
      </c>
      <c r="AB25" s="3"/>
      <c r="AC25" s="4"/>
      <c r="AD25" s="147">
        <v>1</v>
      </c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117" t="s">
        <v>288</v>
      </c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7"/>
      <c r="BE25" s="1">
        <f t="shared" si="0"/>
        <v>0</v>
      </c>
    </row>
    <row r="26" spans="1:57" s="1" customFormat="1" ht="14.25">
      <c r="A26" s="145">
        <f>IF(B26="","",COUNTA($B$8:B26))</f>
        <v>19</v>
      </c>
      <c r="B26" s="74" t="s">
        <v>289</v>
      </c>
      <c r="C26" s="3"/>
      <c r="D26" s="3"/>
      <c r="E26" s="3"/>
      <c r="F26" s="3"/>
      <c r="G26" s="3"/>
      <c r="H26" s="3"/>
      <c r="I26" s="110" t="s">
        <v>290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insert_user_cd</v>
      </c>
      <c r="S26" s="109"/>
      <c r="T26" s="6"/>
      <c r="U26" s="6"/>
      <c r="V26" s="6"/>
      <c r="W26" s="6"/>
      <c r="X26" s="6"/>
      <c r="Y26" s="9" t="s">
        <v>252</v>
      </c>
      <c r="Z26" s="112"/>
      <c r="AA26" s="74" t="s">
        <v>240</v>
      </c>
      <c r="AB26" s="3"/>
      <c r="AC26" s="4"/>
      <c r="AD26" s="147">
        <v>10</v>
      </c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7"/>
      <c r="BE26" s="1">
        <f t="shared" si="0"/>
        <v>0</v>
      </c>
    </row>
    <row r="27" spans="1:57" s="1" customFormat="1" ht="14.25">
      <c r="A27" s="145">
        <f>IF(B27="","",COUNTA($B$8:B27))</f>
        <v>20</v>
      </c>
      <c r="B27" s="9" t="s">
        <v>291</v>
      </c>
      <c r="C27" s="109"/>
      <c r="D27" s="109"/>
      <c r="E27" s="109"/>
      <c r="F27" s="109"/>
      <c r="G27" s="109"/>
      <c r="H27" s="109"/>
      <c r="I27" s="110" t="s">
        <v>292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insert_user_nm</v>
      </c>
      <c r="S27" s="109"/>
      <c r="T27" s="6"/>
      <c r="U27" s="6"/>
      <c r="V27" s="6"/>
      <c r="W27" s="6"/>
      <c r="X27" s="6"/>
      <c r="Y27" s="9" t="s">
        <v>252</v>
      </c>
      <c r="Z27" s="112"/>
      <c r="AA27" s="74" t="s">
        <v>240</v>
      </c>
      <c r="AB27" s="3"/>
      <c r="AC27" s="4"/>
      <c r="AD27" s="147">
        <v>30</v>
      </c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7"/>
      <c r="BE27" s="1">
        <f t="shared" si="0"/>
        <v>0</v>
      </c>
    </row>
    <row r="28" spans="1:57" s="1" customFormat="1" ht="14.25">
      <c r="A28" s="145">
        <f>IF(B28="","",COUNTA($B$8:B28))</f>
        <v>21</v>
      </c>
      <c r="B28" s="9" t="s">
        <v>293</v>
      </c>
      <c r="C28" s="109"/>
      <c r="D28" s="109"/>
      <c r="E28" s="109"/>
      <c r="F28" s="109"/>
      <c r="G28" s="109"/>
      <c r="H28" s="109"/>
      <c r="I28" s="110" t="s">
        <v>294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insert_datetime</v>
      </c>
      <c r="S28" s="109"/>
      <c r="T28" s="6"/>
      <c r="U28" s="6"/>
      <c r="V28" s="6"/>
      <c r="W28" s="6"/>
      <c r="X28" s="6"/>
      <c r="Y28" s="9" t="s">
        <v>295</v>
      </c>
      <c r="Z28" s="112"/>
      <c r="AA28" s="74" t="s">
        <v>296</v>
      </c>
      <c r="AB28" s="3"/>
      <c r="AC28" s="4"/>
      <c r="AD28" s="113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7"/>
      <c r="BE28" s="1">
        <f t="shared" si="0"/>
        <v>0</v>
      </c>
    </row>
    <row r="29" spans="1:57" s="1" customFormat="1" ht="14.25">
      <c r="A29" s="145">
        <f>IF(B29="","",COUNTA($B$8:B29))</f>
        <v>22</v>
      </c>
      <c r="B29" s="9" t="s">
        <v>297</v>
      </c>
      <c r="C29" s="109"/>
      <c r="D29" s="109"/>
      <c r="E29" s="109"/>
      <c r="F29" s="109"/>
      <c r="G29" s="109"/>
      <c r="H29" s="109"/>
      <c r="I29" s="110" t="s">
        <v>298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update_user_cd</v>
      </c>
      <c r="S29" s="111"/>
      <c r="T29" s="6"/>
      <c r="U29" s="6"/>
      <c r="V29" s="6"/>
      <c r="W29" s="6"/>
      <c r="X29" s="6"/>
      <c r="Y29" s="9" t="s">
        <v>252</v>
      </c>
      <c r="Z29" s="112"/>
      <c r="AA29" s="74" t="s">
        <v>240</v>
      </c>
      <c r="AB29" s="3"/>
      <c r="AC29" s="4"/>
      <c r="AD29" s="147">
        <v>10</v>
      </c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7"/>
      <c r="BE29" s="1">
        <f t="shared" si="0"/>
        <v>0</v>
      </c>
    </row>
    <row r="30" spans="1:57" s="1" customFormat="1" ht="14.25">
      <c r="A30" s="145">
        <f>IF(B30="","",COUNTA($B$8:B30))</f>
        <v>23</v>
      </c>
      <c r="B30" s="9" t="s">
        <v>299</v>
      </c>
      <c r="C30" s="109"/>
      <c r="D30" s="109"/>
      <c r="E30" s="109"/>
      <c r="F30" s="109"/>
      <c r="G30" s="109"/>
      <c r="H30" s="109"/>
      <c r="I30" s="110" t="s">
        <v>300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update_user_nm</v>
      </c>
      <c r="S30" s="109"/>
      <c r="T30" s="6"/>
      <c r="U30" s="6"/>
      <c r="V30" s="6"/>
      <c r="W30" s="6"/>
      <c r="X30" s="6"/>
      <c r="Y30" s="9" t="s">
        <v>252</v>
      </c>
      <c r="Z30" s="112"/>
      <c r="AA30" s="74" t="s">
        <v>240</v>
      </c>
      <c r="AB30" s="3"/>
      <c r="AC30" s="4"/>
      <c r="AD30" s="147">
        <v>30</v>
      </c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7"/>
      <c r="BE30" s="1">
        <f t="shared" si="0"/>
        <v>0</v>
      </c>
    </row>
    <row r="31" spans="1:57" s="1" customFormat="1" ht="14.25">
      <c r="A31" s="145">
        <f>IF(B31="","",COUNTA($B$8:B31))</f>
        <v>24</v>
      </c>
      <c r="B31" s="9" t="s">
        <v>301</v>
      </c>
      <c r="C31" s="109"/>
      <c r="D31" s="109"/>
      <c r="E31" s="109"/>
      <c r="F31" s="109"/>
      <c r="G31" s="109"/>
      <c r="H31" s="109"/>
      <c r="I31" s="110" t="s">
        <v>302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update_datetime</v>
      </c>
      <c r="S31" s="109"/>
      <c r="T31" s="6"/>
      <c r="U31" s="6"/>
      <c r="V31" s="6"/>
      <c r="W31" s="6"/>
      <c r="X31" s="6"/>
      <c r="Y31" s="9" t="s">
        <v>295</v>
      </c>
      <c r="Z31" s="112"/>
      <c r="AA31" s="74" t="s">
        <v>296</v>
      </c>
      <c r="AB31" s="3"/>
      <c r="AC31" s="4"/>
      <c r="AD31" s="113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7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7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7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15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7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7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7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7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80"/>
      <c r="C38" s="154"/>
      <c r="D38" s="154"/>
      <c r="E38" s="154"/>
      <c r="F38" s="154"/>
      <c r="G38" s="154"/>
      <c r="H38" s="154"/>
      <c r="I38" s="110"/>
      <c r="J38" s="120"/>
      <c r="K38" s="120"/>
      <c r="L38" s="120"/>
      <c r="M38" s="120"/>
      <c r="N38" s="120"/>
      <c r="O38" s="120"/>
      <c r="P38" s="120"/>
      <c r="Q38" s="120"/>
      <c r="R38" s="110"/>
      <c r="S38" s="120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13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117"/>
      <c r="AT38" s="6"/>
      <c r="AU38" s="118"/>
      <c r="AV38" s="118"/>
      <c r="AW38" s="118"/>
      <c r="AX38" s="118"/>
      <c r="AY38" s="118"/>
      <c r="AZ38" s="118"/>
      <c r="BA38" s="118"/>
      <c r="BB38" s="118"/>
      <c r="BC38" s="118"/>
      <c r="BD38" s="7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80"/>
      <c r="C39" s="154"/>
      <c r="D39" s="154"/>
      <c r="E39" s="154"/>
      <c r="F39" s="154"/>
      <c r="G39" s="154"/>
      <c r="H39" s="154"/>
      <c r="I39" s="110"/>
      <c r="J39" s="120"/>
      <c r="K39" s="120"/>
      <c r="L39" s="120"/>
      <c r="M39" s="120"/>
      <c r="N39" s="120"/>
      <c r="O39" s="120"/>
      <c r="P39" s="120"/>
      <c r="Q39" s="120"/>
      <c r="R39" s="110"/>
      <c r="S39" s="120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13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17"/>
      <c r="AT39" s="6"/>
      <c r="AU39" s="118"/>
      <c r="AV39" s="118"/>
      <c r="AW39" s="118"/>
      <c r="AX39" s="118"/>
      <c r="AY39" s="118"/>
      <c r="AZ39" s="118"/>
      <c r="BA39" s="118"/>
      <c r="BB39" s="118"/>
      <c r="BC39" s="118"/>
      <c r="BD39" s="7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80"/>
      <c r="C40" s="154"/>
      <c r="D40" s="154"/>
      <c r="E40" s="154"/>
      <c r="F40" s="154"/>
      <c r="G40" s="154"/>
      <c r="H40" s="154"/>
      <c r="I40" s="110"/>
      <c r="J40" s="120"/>
      <c r="K40" s="120"/>
      <c r="L40" s="120"/>
      <c r="M40" s="120"/>
      <c r="N40" s="120"/>
      <c r="O40" s="120"/>
      <c r="P40" s="120"/>
      <c r="Q40" s="120"/>
      <c r="R40" s="110"/>
      <c r="S40" s="120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117"/>
      <c r="AT40" s="6"/>
      <c r="AU40" s="118"/>
      <c r="AV40" s="118"/>
      <c r="AW40" s="118"/>
      <c r="AX40" s="118"/>
      <c r="AY40" s="118"/>
      <c r="AZ40" s="118"/>
      <c r="BA40" s="118"/>
      <c r="BB40" s="118"/>
      <c r="BC40" s="118"/>
      <c r="BD40" s="7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80"/>
      <c r="C41" s="154"/>
      <c r="D41" s="154"/>
      <c r="E41" s="154"/>
      <c r="F41" s="154"/>
      <c r="G41" s="154"/>
      <c r="H41" s="154"/>
      <c r="I41" s="110"/>
      <c r="J41" s="120"/>
      <c r="K41" s="120"/>
      <c r="L41" s="120"/>
      <c r="M41" s="120"/>
      <c r="N41" s="120"/>
      <c r="O41" s="120"/>
      <c r="P41" s="120"/>
      <c r="Q41" s="120"/>
      <c r="R41" s="110"/>
      <c r="S41" s="120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117"/>
      <c r="AT41" s="6"/>
      <c r="AU41" s="118"/>
      <c r="AV41" s="118"/>
      <c r="AW41" s="118"/>
      <c r="AX41" s="118"/>
      <c r="AY41" s="118"/>
      <c r="AZ41" s="118"/>
      <c r="BA41" s="118"/>
      <c r="BB41" s="118"/>
      <c r="BC41" s="118"/>
      <c r="BD41" s="7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6"/>
      <c r="AP42" s="116"/>
      <c r="AQ42" s="116"/>
      <c r="AR42" s="116"/>
      <c r="AS42" s="117"/>
      <c r="AT42" s="151"/>
      <c r="AU42" s="119"/>
      <c r="AV42" s="119"/>
      <c r="AW42" s="119"/>
      <c r="AX42" s="119"/>
      <c r="AY42" s="119"/>
      <c r="AZ42" s="119"/>
      <c r="BA42" s="119"/>
      <c r="BB42" s="119"/>
      <c r="BC42" s="119"/>
      <c r="BD42" s="7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6"/>
      <c r="AP43" s="116"/>
      <c r="AQ43" s="116"/>
      <c r="AR43" s="116"/>
      <c r="AS43" s="117"/>
      <c r="AT43" s="151"/>
      <c r="AU43" s="119"/>
      <c r="AV43" s="119"/>
      <c r="AW43" s="119"/>
      <c r="AX43" s="119"/>
      <c r="AY43" s="119"/>
      <c r="AZ43" s="119"/>
      <c r="BA43" s="119"/>
      <c r="BB43" s="119"/>
      <c r="BC43" s="119"/>
      <c r="BD43" s="7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7"/>
      <c r="BE44" s="1">
        <f t="shared" si="0"/>
        <v>0</v>
      </c>
    </row>
    <row r="45" spans="1:57" s="1" customFormat="1" ht="15" customHeight="1">
      <c r="A45" s="145" t="str">
        <f>IF(B45="","",COUNTA($B$8:B45))</f>
        <v/>
      </c>
      <c r="B45" s="80"/>
      <c r="C45" s="154"/>
      <c r="D45" s="154"/>
      <c r="E45" s="154"/>
      <c r="F45" s="154"/>
      <c r="G45" s="154"/>
      <c r="H45" s="154"/>
      <c r="I45" s="110"/>
      <c r="J45" s="120"/>
      <c r="K45" s="120"/>
      <c r="L45" s="120"/>
      <c r="M45" s="120"/>
      <c r="N45" s="120"/>
      <c r="O45" s="120"/>
      <c r="P45" s="120"/>
      <c r="Q45" s="120"/>
      <c r="R45" s="110"/>
      <c r="S45" s="120"/>
      <c r="T45" s="6"/>
      <c r="U45" s="6"/>
      <c r="V45" s="6"/>
      <c r="W45" s="6"/>
      <c r="X45" s="6"/>
      <c r="Y45" s="9"/>
      <c r="Z45" s="112"/>
      <c r="AA45" s="74"/>
      <c r="AB45" s="3"/>
      <c r="AC45" s="4"/>
      <c r="AD45" s="113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117"/>
      <c r="AT45" s="6"/>
      <c r="AU45" s="118"/>
      <c r="AV45" s="118"/>
      <c r="AW45" s="118"/>
      <c r="AX45" s="118"/>
      <c r="AY45" s="118"/>
      <c r="AZ45" s="118"/>
      <c r="BA45" s="118"/>
      <c r="BB45" s="118"/>
      <c r="BC45" s="118"/>
      <c r="BD45" s="7"/>
      <c r="BE45" s="1">
        <f t="shared" si="0"/>
        <v>0</v>
      </c>
    </row>
    <row r="46" spans="1:57" s="1" customFormat="1" ht="15" customHeight="1">
      <c r="A46" s="145" t="str">
        <f>IF(B46="","",COUNTA($B$8:B46))</f>
        <v/>
      </c>
      <c r="B46" s="80"/>
      <c r="C46" s="154"/>
      <c r="D46" s="154"/>
      <c r="E46" s="154"/>
      <c r="F46" s="154"/>
      <c r="G46" s="154"/>
      <c r="H46" s="154"/>
      <c r="I46" s="110"/>
      <c r="J46" s="120"/>
      <c r="K46" s="120"/>
      <c r="L46" s="120"/>
      <c r="M46" s="120"/>
      <c r="N46" s="120"/>
      <c r="O46" s="120"/>
      <c r="P46" s="120"/>
      <c r="Q46" s="120"/>
      <c r="R46" s="110"/>
      <c r="S46" s="120"/>
      <c r="T46" s="6"/>
      <c r="U46" s="6"/>
      <c r="V46" s="6"/>
      <c r="W46" s="6"/>
      <c r="X46" s="6"/>
      <c r="Y46" s="9"/>
      <c r="Z46" s="112"/>
      <c r="AA46" s="74"/>
      <c r="AB46" s="3"/>
      <c r="AC46" s="4"/>
      <c r="AD46" s="113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48"/>
      <c r="AP46" s="148"/>
      <c r="AQ46" s="148"/>
      <c r="AR46" s="148"/>
      <c r="AS46" s="117"/>
      <c r="AT46" s="6"/>
      <c r="AU46" s="118"/>
      <c r="AV46" s="118"/>
      <c r="AW46" s="118"/>
      <c r="AX46" s="118"/>
      <c r="AY46" s="118"/>
      <c r="AZ46" s="118"/>
      <c r="BA46" s="118"/>
      <c r="BB46" s="118"/>
      <c r="BC46" s="118"/>
      <c r="BD46" s="7"/>
      <c r="BE46" s="1">
        <f t="shared" si="0"/>
        <v>0</v>
      </c>
    </row>
    <row r="47" spans="1:57" s="1" customFormat="1" ht="15" customHeight="1">
      <c r="A47" s="145" t="str">
        <f>IF(B47="","",COUNTA($B$8:B47))</f>
        <v/>
      </c>
      <c r="B47" s="9"/>
      <c r="C47" s="109"/>
      <c r="D47" s="109"/>
      <c r="E47" s="109"/>
      <c r="F47" s="109"/>
      <c r="G47" s="109"/>
      <c r="H47" s="109"/>
      <c r="I47" s="2"/>
      <c r="J47" s="111"/>
      <c r="K47" s="111"/>
      <c r="L47" s="111"/>
      <c r="M47" s="111"/>
      <c r="N47" s="111"/>
      <c r="O47" s="111"/>
      <c r="P47" s="111"/>
      <c r="Q47" s="111"/>
      <c r="R47" s="110"/>
      <c r="S47" s="111"/>
      <c r="T47" s="6"/>
      <c r="U47" s="6"/>
      <c r="V47" s="6"/>
      <c r="W47" s="6"/>
      <c r="X47" s="6"/>
      <c r="Y47" s="9"/>
      <c r="Z47" s="112"/>
      <c r="AA47" s="74"/>
      <c r="AB47" s="3"/>
      <c r="AC47" s="4"/>
      <c r="AD47" s="113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6"/>
      <c r="AP47" s="116"/>
      <c r="AQ47" s="116"/>
      <c r="AR47" s="116"/>
      <c r="AS47" s="117"/>
      <c r="AT47" s="151"/>
      <c r="AU47" s="119"/>
      <c r="AV47" s="119"/>
      <c r="AW47" s="119"/>
      <c r="AX47" s="119"/>
      <c r="AY47" s="119"/>
      <c r="AZ47" s="119"/>
      <c r="BA47" s="119"/>
      <c r="BB47" s="119"/>
      <c r="BC47" s="119"/>
      <c r="BD47" s="7"/>
      <c r="BE47" s="1">
        <f t="shared" si="0"/>
        <v>0</v>
      </c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</row>
    <row r="49" spans="42:55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</row>
    <row r="50" spans="42:55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</row>
    <row r="51" spans="42:55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</row>
    <row r="52" spans="42:55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</row>
    <row r="53" spans="42:55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</row>
    <row r="54" spans="42:55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</row>
    <row r="55" spans="42:55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</row>
    <row r="56" spans="42:55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</row>
    <row r="57" spans="42:55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</row>
    <row r="58" spans="42:55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</row>
    <row r="59" spans="42:55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</row>
    <row r="60" spans="42:55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</row>
    <row r="61" spans="42:55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</row>
    <row r="62" spans="42:55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</row>
    <row r="63" spans="42:55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</row>
    <row r="64" spans="42:55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</row>
    <row r="65" spans="42:55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</row>
    <row r="66" spans="42:55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</row>
    <row r="67" spans="42:55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</row>
    <row r="68" spans="42:55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</row>
    <row r="69" spans="42:55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</row>
    <row r="70" spans="42:55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</row>
    <row r="71" spans="42:55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</row>
    <row r="72" spans="42:55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</row>
    <row r="73" spans="42:55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</row>
    <row r="74" spans="42:55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</row>
    <row r="75" spans="42:55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</row>
    <row r="76" spans="42:55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</row>
    <row r="77" spans="42:55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</row>
    <row r="78" spans="42:55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</row>
    <row r="79" spans="42:55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</row>
    <row r="80" spans="42:55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</row>
    <row r="81" spans="42:55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</row>
    <row r="82" spans="42:55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</row>
    <row r="83" spans="42:55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</row>
    <row r="84" spans="42:55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</row>
    <row r="85" spans="42:55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</row>
    <row r="86" spans="42:55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</row>
    <row r="87" spans="42:55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</row>
    <row r="88" spans="42:55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</row>
    <row r="89" spans="42:55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</row>
    <row r="90" spans="42:55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</row>
    <row r="91" spans="42:55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</row>
    <row r="92" spans="42:55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</row>
    <row r="93" spans="42:55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</row>
    <row r="94" spans="42:55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</row>
    <row r="95" spans="42:55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</row>
    <row r="96" spans="42:55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</row>
    <row r="97" spans="42:55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</row>
    <row r="98" spans="42:55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</row>
    <row r="99" spans="42:55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</row>
    <row r="100" spans="42:55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</row>
    <row r="101" spans="42:55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</row>
    <row r="102" spans="42:55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</row>
    <row r="103" spans="42:55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</row>
    <row r="104" spans="42:55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</row>
    <row r="105" spans="42:55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</row>
    <row r="106" spans="42:55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</row>
    <row r="107" spans="42:55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</row>
    <row r="108" spans="42:55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</row>
    <row r="109" spans="42:55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</row>
    <row r="110" spans="42:55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</row>
    <row r="111" spans="42:55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</row>
    <row r="112" spans="42:55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</row>
    <row r="113" spans="42:55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</row>
    <row r="114" spans="42:55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</row>
    <row r="115" spans="42:55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</row>
    <row r="116" spans="42:55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</row>
    <row r="117" spans="42:55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</row>
    <row r="118" spans="42:55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</row>
    <row r="119" spans="42:55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</row>
    <row r="120" spans="42:55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</row>
    <row r="121" spans="42:55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</row>
    <row r="122" spans="42:55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</row>
    <row r="123" spans="42:55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</row>
    <row r="124" spans="42:55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</row>
    <row r="125" spans="42:55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</row>
    <row r="126" spans="42:55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</row>
    <row r="127" spans="42:55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</row>
    <row r="128" spans="42:55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</row>
    <row r="129" spans="42:55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</row>
    <row r="130" spans="42:55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</row>
    <row r="131" spans="42:55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</row>
    <row r="132" spans="42:55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</row>
    <row r="133" spans="42:55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</row>
    <row r="134" spans="42:55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</row>
    <row r="135" spans="42:55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</row>
    <row r="136" spans="42:55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</row>
    <row r="137" spans="42:55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</row>
    <row r="138" spans="42:55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</row>
    <row r="139" spans="42:55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</row>
    <row r="140" spans="42:55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</row>
    <row r="141" spans="42:55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</row>
    <row r="142" spans="42:55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</row>
    <row r="143" spans="42:55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</row>
    <row r="144" spans="42:55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</row>
    <row r="145" spans="42:55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</row>
    <row r="146" spans="42:55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</row>
    <row r="147" spans="42:55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</row>
    <row r="148" spans="42:55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</row>
    <row r="149" spans="42:55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</row>
    <row r="150" spans="42:55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</row>
    <row r="151" spans="42:55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</row>
    <row r="152" spans="42:55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</row>
    <row r="153" spans="42:55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</row>
    <row r="154" spans="42:55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</row>
    <row r="155" spans="42:55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</row>
    <row r="156" spans="42:55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</row>
    <row r="157" spans="42:55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</row>
    <row r="158" spans="42:55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</row>
    <row r="159" spans="42:55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</row>
    <row r="160" spans="42:55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</row>
    <row r="161" spans="42:55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</row>
    <row r="162" spans="42:55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</row>
    <row r="163" spans="42:55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</row>
    <row r="164" spans="42:55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</row>
    <row r="165" spans="42:55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</row>
    <row r="166" spans="42:55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</row>
    <row r="167" spans="42:55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</row>
    <row r="168" spans="42:55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</row>
    <row r="169" spans="42:55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</row>
    <row r="170" spans="42:55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</row>
    <row r="171" spans="42:55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</row>
    <row r="172" spans="42:55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</row>
    <row r="173" spans="42:55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</row>
    <row r="174" spans="42:55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</row>
    <row r="175" spans="42:55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</row>
    <row r="176" spans="42:55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</row>
    <row r="177" spans="42:55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</row>
    <row r="178" spans="42:55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</row>
    <row r="179" spans="42:55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</row>
    <row r="180" spans="42:55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</row>
    <row r="181" spans="42:55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</row>
    <row r="182" spans="42:55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</row>
    <row r="183" spans="42:55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</row>
    <row r="184" spans="42:55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</row>
    <row r="185" spans="42:55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</row>
    <row r="186" spans="42:55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</row>
    <row r="187" spans="42:55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</row>
    <row r="188" spans="42:55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</row>
    <row r="189" spans="42:55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</row>
    <row r="190" spans="42:55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</row>
    <row r="191" spans="42:55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</row>
    <row r="192" spans="42:55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</row>
    <row r="193" spans="42:55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</row>
    <row r="194" spans="42:55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</row>
    <row r="195" spans="42:55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</row>
    <row r="196" spans="42:55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</row>
    <row r="197" spans="42:55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</row>
    <row r="198" spans="42:55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</row>
    <row r="199" spans="42:55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</row>
    <row r="200" spans="42:55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</row>
    <row r="201" spans="42:55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</row>
    <row r="202" spans="42:55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</row>
    <row r="203" spans="42:55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</row>
    <row r="204" spans="42:55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</row>
    <row r="205" spans="42:55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</row>
    <row r="206" spans="42:55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</row>
    <row r="207" spans="42:55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</row>
    <row r="208" spans="42:55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</row>
    <row r="209" spans="42:55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</row>
    <row r="210" spans="42:55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</row>
    <row r="211" spans="42:55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</row>
    <row r="212" spans="42:55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</row>
    <row r="213" spans="42:55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</row>
    <row r="214" spans="42:55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</row>
    <row r="215" spans="42:55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</row>
    <row r="216" spans="42:55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</row>
    <row r="217" spans="42:55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</row>
    <row r="218" spans="42:55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</row>
    <row r="219" spans="42:55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</row>
    <row r="220" spans="42:55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</row>
    <row r="221" spans="42:55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</row>
    <row r="222" spans="42:55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</row>
    <row r="223" spans="42:55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</row>
    <row r="224" spans="42:55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</row>
    <row r="225" spans="42:55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</row>
    <row r="226" spans="42:55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</row>
    <row r="227" spans="42:55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</row>
    <row r="228" spans="42:55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</row>
    <row r="229" spans="42:55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</row>
    <row r="230" spans="42:55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</row>
    <row r="231" spans="42:55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</row>
    <row r="232" spans="42:55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</row>
    <row r="233" spans="42:55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</row>
    <row r="234" spans="42:55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</row>
    <row r="235" spans="42:55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</row>
    <row r="236" spans="42:55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</row>
    <row r="237" spans="42:55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</row>
    <row r="238" spans="42:55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</row>
    <row r="239" spans="42:55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</row>
    <row r="240" spans="42:55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</row>
    <row r="241" spans="42:55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</row>
    <row r="242" spans="42:55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</row>
    <row r="243" spans="42:55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</row>
    <row r="244" spans="42:55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</row>
    <row r="245" spans="42:55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</row>
    <row r="246" spans="42:55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</row>
    <row r="247" spans="42:55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</row>
    <row r="248" spans="42:55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</row>
    <row r="249" spans="42:55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</row>
    <row r="250" spans="42:55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</row>
    <row r="251" spans="42:55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</row>
    <row r="252" spans="42:55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</row>
    <row r="253" spans="42:55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</row>
    <row r="254" spans="42:55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</row>
    <row r="255" spans="42:55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</row>
    <row r="256" spans="42:55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</row>
    <row r="257" spans="42:55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</row>
    <row r="258" spans="42:55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</row>
    <row r="259" spans="42:55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</row>
    <row r="260" spans="42:55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</row>
    <row r="261" spans="42:55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</row>
    <row r="262" spans="42:55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</row>
    <row r="263" spans="42:55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</row>
    <row r="264" spans="42:55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</row>
    <row r="265" spans="42:55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</row>
    <row r="266" spans="42:55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</row>
    <row r="267" spans="42:55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</row>
    <row r="268" spans="42:55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</row>
    <row r="269" spans="42:55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</row>
    <row r="270" spans="42:55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</row>
    <row r="271" spans="42:55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</row>
    <row r="272" spans="42:55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</row>
    <row r="273" spans="42:55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</row>
    <row r="274" spans="42:55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</row>
    <row r="275" spans="42:55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</row>
    <row r="276" spans="42:55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</row>
    <row r="277" spans="42:55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</row>
    <row r="278" spans="42:55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</row>
    <row r="279" spans="42:55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</row>
    <row r="280" spans="42:55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</row>
    <row r="281" spans="42:55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</row>
    <row r="282" spans="42:55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</row>
    <row r="283" spans="42:55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</row>
    <row r="284" spans="42:55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</row>
    <row r="285" spans="42:55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</row>
    <row r="286" spans="42:55" s="1" customFormat="1" ht="15" customHeigh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</row>
    <row r="287" spans="42:55" s="1" customFormat="1" ht="15" customHeight="1"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M65540:JX65542 TI65540:TT65542 ADE65540:ADP65542 ANA65540:ANL65542 AWW65540:AXH65542 BGS65540:BHD65542 BQO65540:BQZ65542 CAK65540:CAV65542 CKG65540:CKR65542 CUC65540:CUN65542 DDY65540:DEJ65542 DNU65540:DOF65542 DXQ65540:DYB65542 EHM65540:EHX65542 ERI65540:ERT65542 FBE65540:FBP65542 FLA65540:FLL65542 FUW65540:FVH65542 GES65540:GFD65542 GOO65540:GOZ65542 GYK65540:GYV65542 HIG65540:HIR65542 HSC65540:HSN65542 IBY65540:ICJ65542 ILU65540:IMF65542 IVQ65540:IWB65542 JFM65540:JFX65542 JPI65540:JPT65542 JZE65540:JZP65542 KJA65540:KJL65542 KSW65540:KTH65542 LCS65540:LDD65542 LMO65540:LMZ65542 LWK65540:LWV65542 MGG65540:MGR65542 MQC65540:MQN65542 MZY65540:NAJ65542 NJU65540:NKF65542 NTQ65540:NUB65542 ODM65540:ODX65542 ONI65540:ONT65542 OXE65540:OXP65542 PHA65540:PHL65542 PQW65540:PRH65542 QAS65540:QBD65542 QKO65540:QKZ65542 QUK65540:QUV65542 REG65540:RER65542 ROC65540:RON65542 RXY65540:RYJ65542 SHU65540:SIF65542 SRQ65540:SSB65542 TBM65540:TBX65542 TLI65540:TLT65542 TVE65540:TVP65542 UFA65540:UFL65542 UOW65540:UPH65542 UYS65540:UZD65542 VIO65540:VIZ65542 VSK65540:VSV65542 WCG65540:WCR65542 WMC65540:WMN65542 WVY65540:WWJ65542 JM131076:JX131078 TI131076:TT131078 ADE131076:ADP131078 ANA131076:ANL131078 AWW131076:AXH131078 BGS131076:BHD131078 BQO131076:BQZ131078 CAK131076:CAV131078 CKG131076:CKR131078 CUC131076:CUN131078 DDY131076:DEJ131078 DNU131076:DOF131078 DXQ131076:DYB131078 EHM131076:EHX131078 ERI131076:ERT131078 FBE131076:FBP131078 FLA131076:FLL131078 FUW131076:FVH131078 GES131076:GFD131078 GOO131076:GOZ131078 GYK131076:GYV131078 HIG131076:HIR131078 HSC131076:HSN131078 IBY131076:ICJ131078 ILU131076:IMF131078 IVQ131076:IWB131078 JFM131076:JFX131078 JPI131076:JPT131078 JZE131076:JZP131078 KJA131076:KJL131078 KSW131076:KTH131078 LCS131076:LDD131078 LMO131076:LMZ131078 LWK131076:LWV131078 MGG131076:MGR131078 MQC131076:MQN131078 MZY131076:NAJ131078 NJU131076:NKF131078 NTQ131076:NUB131078 ODM131076:ODX131078 ONI131076:ONT131078 OXE131076:OXP131078 PHA131076:PHL131078 PQW131076:PRH131078 QAS131076:QBD131078 QKO131076:QKZ131078 QUK131076:QUV131078 REG131076:RER131078 ROC131076:RON131078 RXY131076:RYJ131078 SHU131076:SIF131078 SRQ131076:SSB131078 TBM131076:TBX131078 TLI131076:TLT131078 TVE131076:TVP131078 UFA131076:UFL131078 UOW131076:UPH131078 UYS131076:UZD131078 VIO131076:VIZ131078 VSK131076:VSV131078 WCG131076:WCR131078 WMC131076:WMN131078 WVY131076:WWJ131078 JM196612:JX196614 TI196612:TT196614 ADE196612:ADP196614 ANA196612:ANL196614 AWW196612:AXH196614 BGS196612:BHD196614 BQO196612:BQZ196614 CAK196612:CAV196614 CKG196612:CKR196614 CUC196612:CUN196614 DDY196612:DEJ196614 DNU196612:DOF196614 DXQ196612:DYB196614 EHM196612:EHX196614 ERI196612:ERT196614 FBE196612:FBP196614 FLA196612:FLL196614 FUW196612:FVH196614 GES196612:GFD196614 GOO196612:GOZ196614 GYK196612:GYV196614 HIG196612:HIR196614 HSC196612:HSN196614 IBY196612:ICJ196614 ILU196612:IMF196614 IVQ196612:IWB196614 JFM196612:JFX196614 JPI196612:JPT196614 JZE196612:JZP196614 KJA196612:KJL196614 KSW196612:KTH196614 LCS196612:LDD196614 LMO196612:LMZ196614 LWK196612:LWV196614 MGG196612:MGR196614 MQC196612:MQN196614 MZY196612:NAJ196614 NJU196612:NKF196614 NTQ196612:NUB196614 ODM196612:ODX196614 ONI196612:ONT196614 OXE196612:OXP196614 PHA196612:PHL196614 PQW196612:PRH196614 QAS196612:QBD196614 QKO196612:QKZ196614 QUK196612:QUV196614 REG196612:RER196614 ROC196612:RON196614 RXY196612:RYJ196614 SHU196612:SIF196614 SRQ196612:SSB196614 TBM196612:TBX196614 TLI196612:TLT196614 TVE196612:TVP196614 UFA196612:UFL196614 UOW196612:UPH196614 UYS196612:UZD196614 VIO196612:VIZ196614 VSK196612:VSV196614 WCG196612:WCR196614 WMC196612:WMN196614 WVY196612:WWJ196614 JM262148:JX262150 TI262148:TT262150 ADE262148:ADP262150 ANA262148:ANL262150 AWW262148:AXH262150 BGS262148:BHD262150 BQO262148:BQZ262150 CAK262148:CAV262150 CKG262148:CKR262150 CUC262148:CUN262150 DDY262148:DEJ262150 DNU262148:DOF262150 DXQ262148:DYB262150 EHM262148:EHX262150 ERI262148:ERT262150 FBE262148:FBP262150 FLA262148:FLL262150 FUW262148:FVH262150 GES262148:GFD262150 GOO262148:GOZ262150 GYK262148:GYV262150 HIG262148:HIR262150 HSC262148:HSN262150 IBY262148:ICJ262150 ILU262148:IMF262150 IVQ262148:IWB262150 JFM262148:JFX262150 JPI262148:JPT262150 JZE262148:JZP262150 KJA262148:KJL262150 KSW262148:KTH262150 LCS262148:LDD262150 LMO262148:LMZ262150 LWK262148:LWV262150 MGG262148:MGR262150 MQC262148:MQN262150 MZY262148:NAJ262150 NJU262148:NKF262150 NTQ262148:NUB262150 ODM262148:ODX262150 ONI262148:ONT262150 OXE262148:OXP262150 PHA262148:PHL262150 PQW262148:PRH262150 QAS262148:QBD262150 QKO262148:QKZ262150 QUK262148:QUV262150 REG262148:RER262150 ROC262148:RON262150 RXY262148:RYJ262150 SHU262148:SIF262150 SRQ262148:SSB262150 TBM262148:TBX262150 TLI262148:TLT262150 TVE262148:TVP262150 UFA262148:UFL262150 UOW262148:UPH262150 UYS262148:UZD262150 VIO262148:VIZ262150 VSK262148:VSV262150 WCG262148:WCR262150 WMC262148:WMN262150 WVY262148:WWJ262150 JM327684:JX327686 TI327684:TT327686 ADE327684:ADP327686 ANA327684:ANL327686 AWW327684:AXH327686 BGS327684:BHD327686 BQO327684:BQZ327686 CAK327684:CAV327686 CKG327684:CKR327686 CUC327684:CUN327686 DDY327684:DEJ327686 DNU327684:DOF327686 DXQ327684:DYB327686 EHM327684:EHX327686 ERI327684:ERT327686 FBE327684:FBP327686 FLA327684:FLL327686 FUW327684:FVH327686 GES327684:GFD327686 GOO327684:GOZ327686 GYK327684:GYV327686 HIG327684:HIR327686 HSC327684:HSN327686 IBY327684:ICJ327686 ILU327684:IMF327686 IVQ327684:IWB327686 JFM327684:JFX327686 JPI327684:JPT327686 JZE327684:JZP327686 KJA327684:KJL327686 KSW327684:KTH327686 LCS327684:LDD327686 LMO327684:LMZ327686 LWK327684:LWV327686 MGG327684:MGR327686 MQC327684:MQN327686 MZY327684:NAJ327686 NJU327684:NKF327686 NTQ327684:NUB327686 ODM327684:ODX327686 ONI327684:ONT327686 OXE327684:OXP327686 PHA327684:PHL327686 PQW327684:PRH327686 QAS327684:QBD327686 QKO327684:QKZ327686 QUK327684:QUV327686 REG327684:RER327686 ROC327684:RON327686 RXY327684:RYJ327686 SHU327684:SIF327686 SRQ327684:SSB327686 TBM327684:TBX327686 TLI327684:TLT327686 TVE327684:TVP327686 UFA327684:UFL327686 UOW327684:UPH327686 UYS327684:UZD327686 VIO327684:VIZ327686 VSK327684:VSV327686 WCG327684:WCR327686 WMC327684:WMN327686 WVY327684:WWJ327686 JM393220:JX393222 TI393220:TT393222 ADE393220:ADP393222 ANA393220:ANL393222 AWW393220:AXH393222 BGS393220:BHD393222 BQO393220:BQZ393222 CAK393220:CAV393222 CKG393220:CKR393222 CUC393220:CUN393222 DDY393220:DEJ393222 DNU393220:DOF393222 DXQ393220:DYB393222 EHM393220:EHX393222 ERI393220:ERT393222 FBE393220:FBP393222 FLA393220:FLL393222 FUW393220:FVH393222 GES393220:GFD393222 GOO393220:GOZ393222 GYK393220:GYV393222 HIG393220:HIR393222 HSC393220:HSN393222 IBY393220:ICJ393222 ILU393220:IMF393222 IVQ393220:IWB393222 JFM393220:JFX393222 JPI393220:JPT393222 JZE393220:JZP393222 KJA393220:KJL393222 KSW393220:KTH393222 LCS393220:LDD393222 LMO393220:LMZ393222 LWK393220:LWV393222 MGG393220:MGR393222 MQC393220:MQN393222 MZY393220:NAJ393222 NJU393220:NKF393222 NTQ393220:NUB393222 ODM393220:ODX393222 ONI393220:ONT393222 OXE393220:OXP393222 PHA393220:PHL393222 PQW393220:PRH393222 QAS393220:QBD393222 QKO393220:QKZ393222 QUK393220:QUV393222 REG393220:RER393222 ROC393220:RON393222 RXY393220:RYJ393222 SHU393220:SIF393222 SRQ393220:SSB393222 TBM393220:TBX393222 TLI393220:TLT393222 TVE393220:TVP393222 UFA393220:UFL393222 UOW393220:UPH393222 UYS393220:UZD393222 VIO393220:VIZ393222 VSK393220:VSV393222 WCG393220:WCR393222 WMC393220:WMN393222 WVY393220:WWJ393222 JM458756:JX458758 TI458756:TT458758 ADE458756:ADP458758 ANA458756:ANL458758 AWW458756:AXH458758 BGS458756:BHD458758 BQO458756:BQZ458758 CAK458756:CAV458758 CKG458756:CKR458758 CUC458756:CUN458758 DDY458756:DEJ458758 DNU458756:DOF458758 DXQ458756:DYB458758 EHM458756:EHX458758 ERI458756:ERT458758 FBE458756:FBP458758 FLA458756:FLL458758 FUW458756:FVH458758 GES458756:GFD458758 GOO458756:GOZ458758 GYK458756:GYV458758 HIG458756:HIR458758 HSC458756:HSN458758 IBY458756:ICJ458758 ILU458756:IMF458758 IVQ458756:IWB458758 JFM458756:JFX458758 JPI458756:JPT458758 JZE458756:JZP458758 KJA458756:KJL458758 KSW458756:KTH458758 LCS458756:LDD458758 LMO458756:LMZ458758 LWK458756:LWV458758 MGG458756:MGR458758 MQC458756:MQN458758 MZY458756:NAJ458758 NJU458756:NKF458758 NTQ458756:NUB458758 ODM458756:ODX458758 ONI458756:ONT458758 OXE458756:OXP458758 PHA458756:PHL458758 PQW458756:PRH458758 QAS458756:QBD458758 QKO458756:QKZ458758 QUK458756:QUV458758 REG458756:RER458758 ROC458756:RON458758 RXY458756:RYJ458758 SHU458756:SIF458758 SRQ458756:SSB458758 TBM458756:TBX458758 TLI458756:TLT458758 TVE458756:TVP458758 UFA458756:UFL458758 UOW458756:UPH458758 UYS458756:UZD458758 VIO458756:VIZ458758 VSK458756:VSV458758 WCG458756:WCR458758 WMC458756:WMN458758 WVY458756:WWJ458758 JM524292:JX524294 TI524292:TT524294 ADE524292:ADP524294 ANA524292:ANL524294 AWW524292:AXH524294 BGS524292:BHD524294 BQO524292:BQZ524294 CAK524292:CAV524294 CKG524292:CKR524294 CUC524292:CUN524294 DDY524292:DEJ524294 DNU524292:DOF524294 DXQ524292:DYB524294 EHM524292:EHX524294 ERI524292:ERT524294 FBE524292:FBP524294 FLA524292:FLL524294 FUW524292:FVH524294 GES524292:GFD524294 GOO524292:GOZ524294 GYK524292:GYV524294 HIG524292:HIR524294 HSC524292:HSN524294 IBY524292:ICJ524294 ILU524292:IMF524294 IVQ524292:IWB524294 JFM524292:JFX524294 JPI524292:JPT524294 JZE524292:JZP524294 KJA524292:KJL524294 KSW524292:KTH524294 LCS524292:LDD524294 LMO524292:LMZ524294 LWK524292:LWV524294 MGG524292:MGR524294 MQC524292:MQN524294 MZY524292:NAJ524294 NJU524292:NKF524294 NTQ524292:NUB524294 ODM524292:ODX524294 ONI524292:ONT524294 OXE524292:OXP524294 PHA524292:PHL524294 PQW524292:PRH524294 QAS524292:QBD524294 QKO524292:QKZ524294 QUK524292:QUV524294 REG524292:RER524294 ROC524292:RON524294 RXY524292:RYJ524294 SHU524292:SIF524294 SRQ524292:SSB524294 TBM524292:TBX524294 TLI524292:TLT524294 TVE524292:TVP524294 UFA524292:UFL524294 UOW524292:UPH524294 UYS524292:UZD524294 VIO524292:VIZ524294 VSK524292:VSV524294 WCG524292:WCR524294 WMC524292:WMN524294 WVY524292:WWJ524294 JM589828:JX589830 TI589828:TT589830 ADE589828:ADP589830 ANA589828:ANL589830 AWW589828:AXH589830 BGS589828:BHD589830 BQO589828:BQZ589830 CAK589828:CAV589830 CKG589828:CKR589830 CUC589828:CUN589830 DDY589828:DEJ589830 DNU589828:DOF589830 DXQ589828:DYB589830 EHM589828:EHX589830 ERI589828:ERT589830 FBE589828:FBP589830 FLA589828:FLL589830 FUW589828:FVH589830 GES589828:GFD589830 GOO589828:GOZ589830 GYK589828:GYV589830 HIG589828:HIR589830 HSC589828:HSN589830 IBY589828:ICJ589830 ILU589828:IMF589830 IVQ589828:IWB589830 JFM589828:JFX589830 JPI589828:JPT589830 JZE589828:JZP589830 KJA589828:KJL589830 KSW589828:KTH589830 LCS589828:LDD589830 LMO589828:LMZ589830 LWK589828:LWV589830 MGG589828:MGR589830 MQC589828:MQN589830 MZY589828:NAJ589830 NJU589828:NKF589830 NTQ589828:NUB589830 ODM589828:ODX589830 ONI589828:ONT589830 OXE589828:OXP589830 PHA589828:PHL589830 PQW589828:PRH589830 QAS589828:QBD589830 QKO589828:QKZ589830 QUK589828:QUV589830 REG589828:RER589830 ROC589828:RON589830 RXY589828:RYJ589830 SHU589828:SIF589830 SRQ589828:SSB589830 TBM589828:TBX589830 TLI589828:TLT589830 TVE589828:TVP589830 UFA589828:UFL589830 UOW589828:UPH589830 UYS589828:UZD589830 VIO589828:VIZ589830 VSK589828:VSV589830 WCG589828:WCR589830 WMC589828:WMN589830 WVY589828:WWJ589830 JM655364:JX655366 TI655364:TT655366 ADE655364:ADP655366 ANA655364:ANL655366 AWW655364:AXH655366 BGS655364:BHD655366 BQO655364:BQZ655366 CAK655364:CAV655366 CKG655364:CKR655366 CUC655364:CUN655366 DDY655364:DEJ655366 DNU655364:DOF655366 DXQ655364:DYB655366 EHM655364:EHX655366 ERI655364:ERT655366 FBE655364:FBP655366 FLA655364:FLL655366 FUW655364:FVH655366 GES655364:GFD655366 GOO655364:GOZ655366 GYK655364:GYV655366 HIG655364:HIR655366 HSC655364:HSN655366 IBY655364:ICJ655366 ILU655364:IMF655366 IVQ655364:IWB655366 JFM655364:JFX655366 JPI655364:JPT655366 JZE655364:JZP655366 KJA655364:KJL655366 KSW655364:KTH655366 LCS655364:LDD655366 LMO655364:LMZ655366 LWK655364:LWV655366 MGG655364:MGR655366 MQC655364:MQN655366 MZY655364:NAJ655366 NJU655364:NKF655366 NTQ655364:NUB655366 ODM655364:ODX655366 ONI655364:ONT655366 OXE655364:OXP655366 PHA655364:PHL655366 PQW655364:PRH655366 QAS655364:QBD655366 QKO655364:QKZ655366 QUK655364:QUV655366 REG655364:RER655366 ROC655364:RON655366 RXY655364:RYJ655366 SHU655364:SIF655366 SRQ655364:SSB655366 TBM655364:TBX655366 TLI655364:TLT655366 TVE655364:TVP655366 UFA655364:UFL655366 UOW655364:UPH655366 UYS655364:UZD655366 VIO655364:VIZ655366 VSK655364:VSV655366 WCG655364:WCR655366 WMC655364:WMN655366 WVY655364:WWJ655366 JM720900:JX720902 TI720900:TT720902 ADE720900:ADP720902 ANA720900:ANL720902 AWW720900:AXH720902 BGS720900:BHD720902 BQO720900:BQZ720902 CAK720900:CAV720902 CKG720900:CKR720902 CUC720900:CUN720902 DDY720900:DEJ720902 DNU720900:DOF720902 DXQ720900:DYB720902 EHM720900:EHX720902 ERI720900:ERT720902 FBE720900:FBP720902 FLA720900:FLL720902 FUW720900:FVH720902 GES720900:GFD720902 GOO720900:GOZ720902 GYK720900:GYV720902 HIG720900:HIR720902 HSC720900:HSN720902 IBY720900:ICJ720902 ILU720900:IMF720902 IVQ720900:IWB720902 JFM720900:JFX720902 JPI720900:JPT720902 JZE720900:JZP720902 KJA720900:KJL720902 KSW720900:KTH720902 LCS720900:LDD720902 LMO720900:LMZ720902 LWK720900:LWV720902 MGG720900:MGR720902 MQC720900:MQN720902 MZY720900:NAJ720902 NJU720900:NKF720902 NTQ720900:NUB720902 ODM720900:ODX720902 ONI720900:ONT720902 OXE720900:OXP720902 PHA720900:PHL720902 PQW720900:PRH720902 QAS720900:QBD720902 QKO720900:QKZ720902 QUK720900:QUV720902 REG720900:RER720902 ROC720900:RON720902 RXY720900:RYJ720902 SHU720900:SIF720902 SRQ720900:SSB720902 TBM720900:TBX720902 TLI720900:TLT720902 TVE720900:TVP720902 UFA720900:UFL720902 UOW720900:UPH720902 UYS720900:UZD720902 VIO720900:VIZ720902 VSK720900:VSV720902 WCG720900:WCR720902 WMC720900:WMN720902 WVY720900:WWJ720902 JM786436:JX786438 TI786436:TT786438 ADE786436:ADP786438 ANA786436:ANL786438 AWW786436:AXH786438 BGS786436:BHD786438 BQO786436:BQZ786438 CAK786436:CAV786438 CKG786436:CKR786438 CUC786436:CUN786438 DDY786436:DEJ786438 DNU786436:DOF786438 DXQ786436:DYB786438 EHM786436:EHX786438 ERI786436:ERT786438 FBE786436:FBP786438 FLA786436:FLL786438 FUW786436:FVH786438 GES786436:GFD786438 GOO786436:GOZ786438 GYK786436:GYV786438 HIG786436:HIR786438 HSC786436:HSN786438 IBY786436:ICJ786438 ILU786436:IMF786438 IVQ786436:IWB786438 JFM786436:JFX786438 JPI786436:JPT786438 JZE786436:JZP786438 KJA786436:KJL786438 KSW786436:KTH786438 LCS786436:LDD786438 LMO786436:LMZ786438 LWK786436:LWV786438 MGG786436:MGR786438 MQC786436:MQN786438 MZY786436:NAJ786438 NJU786436:NKF786438 NTQ786436:NUB786438 ODM786436:ODX786438 ONI786436:ONT786438 OXE786436:OXP786438 PHA786436:PHL786438 PQW786436:PRH786438 QAS786436:QBD786438 QKO786436:QKZ786438 QUK786436:QUV786438 REG786436:RER786438 ROC786436:RON786438 RXY786436:RYJ786438 SHU786436:SIF786438 SRQ786436:SSB786438 TBM786436:TBX786438 TLI786436:TLT786438 TVE786436:TVP786438 UFA786436:UFL786438 UOW786436:UPH786438 UYS786436:UZD786438 VIO786436:VIZ786438 VSK786436:VSV786438 WCG786436:WCR786438 WMC786436:WMN786438 WVY786436:WWJ786438 JM851972:JX851974 TI851972:TT851974 ADE851972:ADP851974 ANA851972:ANL851974 AWW851972:AXH851974 BGS851972:BHD851974 BQO851972:BQZ851974 CAK851972:CAV851974 CKG851972:CKR851974 CUC851972:CUN851974 DDY851972:DEJ851974 DNU851972:DOF851974 DXQ851972:DYB851974 EHM851972:EHX851974 ERI851972:ERT851974 FBE851972:FBP851974 FLA851972:FLL851974 FUW851972:FVH851974 GES851972:GFD851974 GOO851972:GOZ851974 GYK851972:GYV851974 HIG851972:HIR851974 HSC851972:HSN851974 IBY851972:ICJ851974 ILU851972:IMF851974 IVQ851972:IWB851974 JFM851972:JFX851974 JPI851972:JPT851974 JZE851972:JZP851974 KJA851972:KJL851974 KSW851972:KTH851974 LCS851972:LDD851974 LMO851972:LMZ851974 LWK851972:LWV851974 MGG851972:MGR851974 MQC851972:MQN851974 MZY851972:NAJ851974 NJU851972:NKF851974 NTQ851972:NUB851974 ODM851972:ODX851974 ONI851972:ONT851974 OXE851972:OXP851974 PHA851972:PHL851974 PQW851972:PRH851974 QAS851972:QBD851974 QKO851972:QKZ851974 QUK851972:QUV851974 REG851972:RER851974 ROC851972:RON851974 RXY851972:RYJ851974 SHU851972:SIF851974 SRQ851972:SSB851974 TBM851972:TBX851974 TLI851972:TLT851974 TVE851972:TVP851974 UFA851972:UFL851974 UOW851972:UPH851974 UYS851972:UZD851974 VIO851972:VIZ851974 VSK851972:VSV851974 WCG851972:WCR851974 WMC851972:WMN851974 WVY851972:WWJ851974 JM917508:JX917510 TI917508:TT917510 ADE917508:ADP917510 ANA917508:ANL917510 AWW917508:AXH917510 BGS917508:BHD917510 BQO917508:BQZ917510 CAK917508:CAV917510 CKG917508:CKR917510 CUC917508:CUN917510 DDY917508:DEJ917510 DNU917508:DOF917510 DXQ917508:DYB917510 EHM917508:EHX917510 ERI917508:ERT917510 FBE917508:FBP917510 FLA917508:FLL917510 FUW917508:FVH917510 GES917508:GFD917510 GOO917508:GOZ917510 GYK917508:GYV917510 HIG917508:HIR917510 HSC917508:HSN917510 IBY917508:ICJ917510 ILU917508:IMF917510 IVQ917508:IWB917510 JFM917508:JFX917510 JPI917508:JPT917510 JZE917508:JZP917510 KJA917508:KJL917510 KSW917508:KTH917510 LCS917508:LDD917510 LMO917508:LMZ917510 LWK917508:LWV917510 MGG917508:MGR917510 MQC917508:MQN917510 MZY917508:NAJ917510 NJU917508:NKF917510 NTQ917508:NUB917510 ODM917508:ODX917510 ONI917508:ONT917510 OXE917508:OXP917510 PHA917508:PHL917510 PQW917508:PRH917510 QAS917508:QBD917510 QKO917508:QKZ917510 QUK917508:QUV917510 REG917508:RER917510 ROC917508:RON917510 RXY917508:RYJ917510 SHU917508:SIF917510 SRQ917508:SSB917510 TBM917508:TBX917510 TLI917508:TLT917510 TVE917508:TVP917510 UFA917508:UFL917510 UOW917508:UPH917510 UYS917508:UZD917510 VIO917508:VIZ917510 VSK917508:VSV917510 WCG917508:WCR917510 WMC917508:WMN917510 WVY917508:WWJ917510 JM983044:JX983046 TI983044:TT983046 ADE983044:ADP983046 ANA983044:ANL983046 AWW983044:AXH983046 BGS983044:BHD983046 BQO983044:BQZ983046 CAK983044:CAV983046 CKG983044:CKR983046 CUC983044:CUN983046 DDY983044:DEJ983046 DNU983044:DOF983046 DXQ983044:DYB983046 EHM983044:EHX983046 ERI983044:ERT983046 FBE983044:FBP983046 FLA983044:FLL983046 FUW983044:FVH983046 GES983044:GFD983046 GOO983044:GOZ983046 GYK983044:GYV983046 HIG983044:HIR983046 HSC983044:HSN983046 IBY983044:ICJ983046 ILU983044:IMF983046 IVQ983044:IWB983046 JFM983044:JFX983046 JPI983044:JPT983046 JZE983044:JZP983046 KJA983044:KJL983046 KSW983044:KTH983046 LCS983044:LDD983046 LMO983044:LMZ983046 LWK983044:LWV983046 MGG983044:MGR983046 MQC983044:MQN983046 MZY983044:NAJ983046 NJU983044:NKF983046 NTQ983044:NUB983046 ODM983044:ODX983046 ONI983044:ONT983046 OXE983044:OXP983046 PHA983044:PHL983046 PQW983044:PRH983046 QAS983044:QBD983046 QKO983044:QKZ983046 QUK983044:QUV983046 REG983044:RER983046 ROC983044:RON983046 RXY983044:RYJ983046 SHU983044:SIF983046 SRQ983044:SSB983046 TBM983044:TBX983046 TLI983044:TLT983046 TVE983044:TVP983046 UFA983044:UFL983046 UOW983044:UPH983046 UYS983044:UZD983046 VIO983044:VIZ983046 VSK983044:VSV983046 WCG983044:WCR983046 WMC983044:WMN983046 WVY983044:WWJ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E00-000000000000}"/>
    <dataValidation type="list" allowBlank="1" showInputMessage="1" showErrorMessage="1" sqref="Y8:Z47" xr:uid="{00000000-0002-0000-1E00-000001000000}">
      <formula1>"文字,数値,日付,時間"</formula1>
    </dataValidation>
    <dataValidation type="list" allowBlank="1" showInputMessage="1" showErrorMessage="1" sqref="AA8:AC47" xr:uid="{00000000-0002-0000-1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9"/>
  <dimension ref="A1:BE321"/>
  <sheetViews>
    <sheetView showGridLines="0" zoomScale="130" zoomScaleNormal="130" zoomScaleSheetLayoutView="100" workbookViewId="0">
      <selection activeCell="S16" sqref="S16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42" width="2.625" style="47" customWidth="1"/>
    <col min="43" max="55" width="2.625" style="47"/>
    <col min="56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172</v>
      </c>
      <c r="C8" s="131"/>
      <c r="D8" s="131"/>
      <c r="E8" s="131"/>
      <c r="F8" s="131"/>
      <c r="G8" s="131"/>
      <c r="H8" s="131"/>
      <c r="I8" s="206" t="s">
        <v>1067</v>
      </c>
      <c r="J8" s="132"/>
      <c r="K8" s="132"/>
      <c r="L8" s="132"/>
      <c r="M8" s="132"/>
      <c r="N8" s="132"/>
      <c r="O8" s="132"/>
      <c r="P8" s="132"/>
      <c r="Q8" s="132"/>
      <c r="R8" s="206" t="e">
        <f>VLOOKUP(B8,'項目一覧 (2)'!A:B,2,FALSE)</f>
        <v>#N/A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3</v>
      </c>
      <c r="AE8" s="213" t="s">
        <v>241</v>
      </c>
      <c r="AF8" s="214" t="s">
        <v>1001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117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7"/>
      <c r="BE8" s="1" t="e">
        <f t="shared" ref="BE8:BE81" si="0">IF(I8&lt;&gt;R8,1,0)</f>
        <v>#N/A</v>
      </c>
    </row>
    <row r="9" spans="1:57" s="1" customFormat="1" ht="15" customHeight="1">
      <c r="A9" s="145">
        <f>IF(B9="","",COUNTA($B$8:B9))</f>
        <v>2</v>
      </c>
      <c r="B9" s="5" t="s">
        <v>1068</v>
      </c>
      <c r="C9" s="109"/>
      <c r="D9" s="109"/>
      <c r="E9" s="109"/>
      <c r="F9" s="109"/>
      <c r="G9" s="109"/>
      <c r="H9" s="109"/>
      <c r="I9" s="110" t="s">
        <v>1069</v>
      </c>
      <c r="J9" s="111"/>
      <c r="K9" s="111"/>
      <c r="L9" s="111"/>
      <c r="M9" s="111"/>
      <c r="N9" s="111"/>
      <c r="O9" s="111"/>
      <c r="P9" s="111"/>
      <c r="Q9" s="111"/>
      <c r="R9" s="110" t="e">
        <f>VLOOKUP(B9,'項目一覧 (2)'!A:B,2,FALSE)</f>
        <v>#N/A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5</v>
      </c>
      <c r="AE9" s="114" t="s">
        <v>241</v>
      </c>
      <c r="AF9" s="115"/>
      <c r="AG9" s="115"/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7"/>
      <c r="BE9" s="1" t="e">
        <f t="shared" si="0"/>
        <v>#N/A</v>
      </c>
    </row>
    <row r="10" spans="1:57" s="1" customFormat="1" ht="15" customHeight="1">
      <c r="A10" s="145">
        <f>IF(B10="","",COUNTA($B$8:B10))</f>
        <v>3</v>
      </c>
      <c r="B10" s="9" t="s">
        <v>1070</v>
      </c>
      <c r="C10" s="109"/>
      <c r="D10" s="109"/>
      <c r="E10" s="109"/>
      <c r="F10" s="109"/>
      <c r="G10" s="109"/>
      <c r="H10" s="109"/>
      <c r="I10" s="110" t="s">
        <v>1071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color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20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7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1072</v>
      </c>
      <c r="C11" s="109"/>
      <c r="D11" s="109"/>
      <c r="E11" s="109"/>
      <c r="F11" s="109"/>
      <c r="G11" s="109"/>
      <c r="H11" s="109"/>
      <c r="I11" s="110" t="s">
        <v>1073</v>
      </c>
      <c r="J11" s="111"/>
      <c r="K11" s="111"/>
      <c r="L11" s="111"/>
      <c r="M11" s="111"/>
      <c r="N11" s="111"/>
      <c r="O11" s="111"/>
      <c r="P11" s="111"/>
      <c r="Q11" s="111"/>
      <c r="R11" s="110" t="e">
        <f>VLOOKUP(B11,'項目一覧 (2)'!A:B,2,FALSE)</f>
        <v>#N/A</v>
      </c>
      <c r="S11" s="109"/>
      <c r="T11" s="6"/>
      <c r="U11" s="6"/>
      <c r="V11" s="6"/>
      <c r="W11" s="6"/>
      <c r="X11" s="6"/>
      <c r="Y11" s="9" t="s">
        <v>260</v>
      </c>
      <c r="Z11" s="112"/>
      <c r="AA11" s="74" t="s">
        <v>261</v>
      </c>
      <c r="AB11" s="3"/>
      <c r="AC11" s="4"/>
      <c r="AD11" s="113">
        <v>4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7"/>
      <c r="BE11" s="1" t="e">
        <f t="shared" si="0"/>
        <v>#N/A</v>
      </c>
    </row>
    <row r="12" spans="1:57" s="1" customFormat="1" ht="15" customHeight="1">
      <c r="A12" s="145">
        <f>IF(B12="","",COUNTA($B$8:B12))</f>
        <v>5</v>
      </c>
      <c r="B12" s="9" t="s">
        <v>1074</v>
      </c>
      <c r="C12" s="109"/>
      <c r="D12" s="109"/>
      <c r="E12" s="109"/>
      <c r="F12" s="109"/>
      <c r="G12" s="109"/>
      <c r="H12" s="109"/>
      <c r="I12" s="110" t="s">
        <v>1075</v>
      </c>
      <c r="J12" s="111"/>
      <c r="K12" s="111"/>
      <c r="L12" s="111"/>
      <c r="M12" s="111"/>
      <c r="N12" s="111"/>
      <c r="O12" s="111"/>
      <c r="P12" s="111"/>
      <c r="Q12" s="111"/>
      <c r="R12" s="110" t="e">
        <f>VLOOKUP(B12,'項目一覧 (2)'!A:B,2,FALSE)</f>
        <v>#N/A</v>
      </c>
      <c r="S12" s="109"/>
      <c r="T12" s="6"/>
      <c r="U12" s="6"/>
      <c r="V12" s="6"/>
      <c r="W12" s="6"/>
      <c r="X12" s="6"/>
      <c r="Y12" s="9" t="s">
        <v>260</v>
      </c>
      <c r="Z12" s="112"/>
      <c r="AA12" s="74" t="s">
        <v>261</v>
      </c>
      <c r="AB12" s="3"/>
      <c r="AC12" s="4"/>
      <c r="AD12" s="113">
        <v>4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7"/>
      <c r="BE12" s="1" t="e">
        <f t="shared" ref="BE12" si="1">IF(I12&lt;&gt;R12,1,0)</f>
        <v>#N/A</v>
      </c>
    </row>
    <row r="13" spans="1:57" s="1" customFormat="1" ht="15" customHeight="1">
      <c r="A13" s="145">
        <f>IF(B13="","",COUNTA($B$8:B13))</f>
        <v>6</v>
      </c>
      <c r="B13" s="9" t="s">
        <v>1076</v>
      </c>
      <c r="C13" s="109"/>
      <c r="D13" s="109"/>
      <c r="E13" s="109"/>
      <c r="F13" s="109"/>
      <c r="G13" s="109"/>
      <c r="H13" s="109"/>
      <c r="I13" s="110" t="s">
        <v>1077</v>
      </c>
      <c r="J13" s="111"/>
      <c r="K13" s="111"/>
      <c r="L13" s="111"/>
      <c r="M13" s="111"/>
      <c r="N13" s="111"/>
      <c r="O13" s="111"/>
      <c r="P13" s="111"/>
      <c r="Q13" s="111"/>
      <c r="R13" s="110" t="e">
        <f>VLOOKUP(B13,'項目一覧 (2)'!A:B,2,FALSE)</f>
        <v>#N/A</v>
      </c>
      <c r="S13" s="109"/>
      <c r="T13" s="6"/>
      <c r="U13" s="6"/>
      <c r="V13" s="6"/>
      <c r="W13" s="6"/>
      <c r="X13" s="6"/>
      <c r="Y13" s="9" t="s">
        <v>260</v>
      </c>
      <c r="Z13" s="112"/>
      <c r="AA13" s="74" t="s">
        <v>261</v>
      </c>
      <c r="AB13" s="3"/>
      <c r="AC13" s="4"/>
      <c r="AD13" s="113">
        <v>4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7"/>
      <c r="BE13" s="1" t="e">
        <f t="shared" si="0"/>
        <v>#N/A</v>
      </c>
    </row>
    <row r="14" spans="1:57" s="1" customFormat="1" ht="15" customHeight="1">
      <c r="A14" s="145">
        <f>IF(B14="","",COUNTA($B$8:B14))</f>
        <v>7</v>
      </c>
      <c r="B14" s="9" t="s">
        <v>1078</v>
      </c>
      <c r="C14" s="109"/>
      <c r="D14" s="109"/>
      <c r="E14" s="109"/>
      <c r="F14" s="109"/>
      <c r="G14" s="109"/>
      <c r="H14" s="109"/>
      <c r="I14" s="110" t="s">
        <v>1079</v>
      </c>
      <c r="J14" s="120"/>
      <c r="K14" s="120"/>
      <c r="L14" s="120"/>
      <c r="M14" s="120"/>
      <c r="N14" s="120"/>
      <c r="O14" s="120"/>
      <c r="P14" s="120"/>
      <c r="Q14" s="120"/>
      <c r="R14" s="110" t="e">
        <f>VLOOKUP(B14,'項目一覧 (2)'!A:B,2,FALSE)</f>
        <v>#N/A</v>
      </c>
      <c r="S14" s="120"/>
      <c r="T14" s="6"/>
      <c r="U14" s="6"/>
      <c r="V14" s="6"/>
      <c r="W14" s="6"/>
      <c r="X14" s="6"/>
      <c r="Y14" s="9" t="s">
        <v>260</v>
      </c>
      <c r="Z14" s="112"/>
      <c r="AA14" s="74" t="s">
        <v>261</v>
      </c>
      <c r="AB14" s="3"/>
      <c r="AC14" s="4"/>
      <c r="AD14" s="113">
        <v>5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 t="s">
        <v>330</v>
      </c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7"/>
      <c r="BE14" s="1" t="e">
        <f t="shared" si="0"/>
        <v>#N/A</v>
      </c>
    </row>
    <row r="15" spans="1:57" s="1" customFormat="1" ht="15" customHeight="1">
      <c r="A15" s="145">
        <f>IF(B15="","",COUNTA($B$8:B15))</f>
        <v>8</v>
      </c>
      <c r="B15" s="9" t="s">
        <v>1080</v>
      </c>
      <c r="C15" s="109"/>
      <c r="D15" s="109"/>
      <c r="E15" s="109"/>
      <c r="F15" s="109"/>
      <c r="G15" s="109"/>
      <c r="H15" s="109"/>
      <c r="I15" s="110" t="s">
        <v>1081</v>
      </c>
      <c r="J15" s="111"/>
      <c r="K15" s="111"/>
      <c r="L15" s="111"/>
      <c r="M15" s="111"/>
      <c r="N15" s="111"/>
      <c r="O15" s="111"/>
      <c r="P15" s="111"/>
      <c r="Q15" s="111"/>
      <c r="R15" s="110" t="e">
        <f>VLOOKUP(B15,'項目一覧 (2)'!A:B,2,FALSE)</f>
        <v>#N/A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2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 t="s">
        <v>1045</v>
      </c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7"/>
      <c r="BE15" s="1" t="e">
        <f t="shared" si="0"/>
        <v>#N/A</v>
      </c>
    </row>
    <row r="16" spans="1:57" s="1" customFormat="1" ht="15" customHeight="1">
      <c r="A16" s="145">
        <f>IF(B16="","",COUNTA($B$8:B16))</f>
        <v>9</v>
      </c>
      <c r="B16" s="9" t="s">
        <v>1082</v>
      </c>
      <c r="C16" s="109"/>
      <c r="D16" s="109"/>
      <c r="E16" s="109"/>
      <c r="F16" s="109"/>
      <c r="G16" s="109"/>
      <c r="H16" s="109"/>
      <c r="I16" s="110" t="s">
        <v>1083</v>
      </c>
      <c r="J16" s="111"/>
      <c r="K16" s="111"/>
      <c r="L16" s="111"/>
      <c r="M16" s="111"/>
      <c r="N16" s="111"/>
      <c r="O16" s="111"/>
      <c r="P16" s="111"/>
      <c r="Q16" s="111"/>
      <c r="R16" s="110" t="e">
        <f>VLOOKUP(B16,'項目一覧 (2)'!A:B,2,FALSE)</f>
        <v>#N/A</v>
      </c>
      <c r="S16" s="109"/>
      <c r="T16" s="6"/>
      <c r="U16" s="6"/>
      <c r="V16" s="6"/>
      <c r="W16" s="6"/>
      <c r="X16" s="6"/>
      <c r="Y16" s="9" t="s">
        <v>260</v>
      </c>
      <c r="Z16" s="112"/>
      <c r="AA16" s="74" t="s">
        <v>261</v>
      </c>
      <c r="AB16" s="3"/>
      <c r="AC16" s="4"/>
      <c r="AD16" s="147">
        <v>13</v>
      </c>
      <c r="AE16" s="114" t="s">
        <v>315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 t="s">
        <v>1084</v>
      </c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7"/>
      <c r="BE16" s="1" t="e">
        <f t="shared" si="0"/>
        <v>#N/A</v>
      </c>
    </row>
    <row r="17" spans="1:57" s="1" customFormat="1" ht="15" customHeight="1">
      <c r="A17" s="145">
        <f>IF(B17="","",COUNTA($B$8:B17))</f>
        <v>10</v>
      </c>
      <c r="B17" s="9" t="s">
        <v>1085</v>
      </c>
      <c r="C17" s="109"/>
      <c r="D17" s="109"/>
      <c r="E17" s="109"/>
      <c r="F17" s="109"/>
      <c r="G17" s="109"/>
      <c r="H17" s="109"/>
      <c r="I17" s="110" t="s">
        <v>1086</v>
      </c>
      <c r="J17" s="111"/>
      <c r="K17" s="111"/>
      <c r="L17" s="111"/>
      <c r="M17" s="111"/>
      <c r="N17" s="111"/>
      <c r="O17" s="111"/>
      <c r="P17" s="111"/>
      <c r="Q17" s="111"/>
      <c r="R17" s="110" t="e">
        <f>VLOOKUP(B17,'項目一覧 (2)'!A:B,2,FALSE)</f>
        <v>#N/A</v>
      </c>
      <c r="S17" s="111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13">
        <v>2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 t="s">
        <v>1087</v>
      </c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7"/>
      <c r="BE17" s="1" t="e">
        <f t="shared" si="0"/>
        <v>#N/A</v>
      </c>
    </row>
    <row r="18" spans="1:57" s="1" customFormat="1" ht="15" customHeight="1">
      <c r="A18" s="145">
        <f>IF(B18="","",COUNTA($B$8:B18))</f>
        <v>11</v>
      </c>
      <c r="B18" s="9" t="s">
        <v>1088</v>
      </c>
      <c r="C18" s="109"/>
      <c r="D18" s="109"/>
      <c r="E18" s="109"/>
      <c r="F18" s="109"/>
      <c r="G18" s="109"/>
      <c r="H18" s="109"/>
      <c r="I18" s="110" t="s">
        <v>1089</v>
      </c>
      <c r="J18" s="111"/>
      <c r="K18" s="111"/>
      <c r="L18" s="111"/>
      <c r="M18" s="111"/>
      <c r="N18" s="111"/>
      <c r="O18" s="111"/>
      <c r="P18" s="111"/>
      <c r="Q18" s="111"/>
      <c r="R18" s="110" t="e">
        <f>VLOOKUP(B18,'項目一覧 (2)'!A:B,2,FALSE)</f>
        <v>#N/A</v>
      </c>
      <c r="S18" s="109"/>
      <c r="T18" s="6"/>
      <c r="U18" s="6"/>
      <c r="V18" s="6"/>
      <c r="W18" s="6"/>
      <c r="X18" s="6"/>
      <c r="Y18" s="9" t="s">
        <v>260</v>
      </c>
      <c r="Z18" s="112"/>
      <c r="AA18" s="74" t="s">
        <v>261</v>
      </c>
      <c r="AB18" s="3"/>
      <c r="AC18" s="4"/>
      <c r="AD18" s="147">
        <v>13</v>
      </c>
      <c r="AE18" s="114" t="s">
        <v>315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 t="s">
        <v>405</v>
      </c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7"/>
      <c r="BE18" s="1" t="e">
        <f t="shared" si="0"/>
        <v>#N/A</v>
      </c>
    </row>
    <row r="19" spans="1:57" s="1" customFormat="1" ht="15" customHeight="1">
      <c r="A19" s="145">
        <f>IF(B19="","",COUNTA($B$8:B19))</f>
        <v>12</v>
      </c>
      <c r="B19" s="9" t="s">
        <v>1090</v>
      </c>
      <c r="C19" s="109"/>
      <c r="D19" s="109"/>
      <c r="E19" s="109"/>
      <c r="F19" s="109"/>
      <c r="G19" s="109"/>
      <c r="H19" s="109"/>
      <c r="I19" s="110" t="s">
        <v>1091</v>
      </c>
      <c r="J19" s="111"/>
      <c r="K19" s="111"/>
      <c r="L19" s="111"/>
      <c r="M19" s="111"/>
      <c r="N19" s="111"/>
      <c r="O19" s="111"/>
      <c r="P19" s="111"/>
      <c r="Q19" s="111"/>
      <c r="R19" s="110" t="e">
        <f>VLOOKUP(B19,'項目一覧 (2)'!A:B,2,FALSE)</f>
        <v>#N/A</v>
      </c>
      <c r="S19" s="111"/>
      <c r="T19" s="6"/>
      <c r="U19" s="6"/>
      <c r="V19" s="6"/>
      <c r="W19" s="6"/>
      <c r="X19" s="6"/>
      <c r="Y19" s="9" t="s">
        <v>252</v>
      </c>
      <c r="Z19" s="112"/>
      <c r="AA19" s="74" t="s">
        <v>240</v>
      </c>
      <c r="AB19" s="3"/>
      <c r="AC19" s="4"/>
      <c r="AD19" s="113">
        <v>2</v>
      </c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 t="s">
        <v>1092</v>
      </c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7"/>
      <c r="BE19" s="1" t="e">
        <f t="shared" si="0"/>
        <v>#N/A</v>
      </c>
    </row>
    <row r="20" spans="1:57" s="1" customFormat="1" ht="15" customHeight="1">
      <c r="A20" s="145">
        <f>IF(B20="","",COUNTA($B$8:B20))</f>
        <v>13</v>
      </c>
      <c r="B20" s="9" t="s">
        <v>1093</v>
      </c>
      <c r="C20" s="109"/>
      <c r="D20" s="109"/>
      <c r="E20" s="109"/>
      <c r="F20" s="109"/>
      <c r="G20" s="109"/>
      <c r="H20" s="109"/>
      <c r="I20" s="110" t="s">
        <v>1094</v>
      </c>
      <c r="J20" s="111"/>
      <c r="K20" s="111"/>
      <c r="L20" s="111"/>
      <c r="M20" s="111"/>
      <c r="N20" s="111"/>
      <c r="O20" s="111"/>
      <c r="P20" s="111"/>
      <c r="Q20" s="111"/>
      <c r="R20" s="110" t="e">
        <f>VLOOKUP(B20,'項目一覧 (2)'!A:B,2,FALSE)</f>
        <v>#N/A</v>
      </c>
      <c r="S20" s="109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4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 t="s">
        <v>1095</v>
      </c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7"/>
      <c r="BE20" s="1" t="e">
        <f t="shared" si="0"/>
        <v>#N/A</v>
      </c>
    </row>
    <row r="21" spans="1:57" s="1" customFormat="1" ht="15" customHeight="1">
      <c r="A21" s="145">
        <f>IF(B21="","",COUNTA($B$8:B21))</f>
        <v>14</v>
      </c>
      <c r="B21" s="9" t="s">
        <v>1096</v>
      </c>
      <c r="C21" s="109"/>
      <c r="D21" s="109"/>
      <c r="E21" s="109"/>
      <c r="F21" s="109"/>
      <c r="G21" s="109"/>
      <c r="H21" s="109"/>
      <c r="I21" s="110" t="s">
        <v>1097</v>
      </c>
      <c r="J21" s="111"/>
      <c r="K21" s="111"/>
      <c r="L21" s="111"/>
      <c r="M21" s="111"/>
      <c r="N21" s="111"/>
      <c r="O21" s="111"/>
      <c r="P21" s="111"/>
      <c r="Q21" s="111"/>
      <c r="R21" s="110" t="e">
        <f>VLOOKUP(B21,'項目一覧 (2)'!A:B,2,FALSE)</f>
        <v>#N/A</v>
      </c>
      <c r="S21" s="109"/>
      <c r="T21" s="6"/>
      <c r="U21" s="6"/>
      <c r="V21" s="6"/>
      <c r="W21" s="6"/>
      <c r="X21" s="6"/>
      <c r="Y21" s="9" t="s">
        <v>252</v>
      </c>
      <c r="Z21" s="112"/>
      <c r="AA21" s="74" t="s">
        <v>240</v>
      </c>
      <c r="AB21" s="3"/>
      <c r="AC21" s="4"/>
      <c r="AD21" s="147">
        <v>1</v>
      </c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 t="s">
        <v>1098</v>
      </c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7"/>
      <c r="BE21" s="1" t="e">
        <f t="shared" si="0"/>
        <v>#N/A</v>
      </c>
    </row>
    <row r="22" spans="1:57" s="1" customFormat="1" ht="15" customHeight="1">
      <c r="A22" s="145">
        <f>IF(B22="","",COUNTA($B$8:B22))</f>
        <v>15</v>
      </c>
      <c r="B22" s="9" t="s">
        <v>1099</v>
      </c>
      <c r="C22" s="109"/>
      <c r="D22" s="109"/>
      <c r="E22" s="109"/>
      <c r="F22" s="109"/>
      <c r="G22" s="109"/>
      <c r="H22" s="109"/>
      <c r="I22" s="110" t="s">
        <v>1100</v>
      </c>
      <c r="J22" s="166"/>
      <c r="K22" s="166"/>
      <c r="L22" s="166"/>
      <c r="M22" s="166"/>
      <c r="N22" s="166"/>
      <c r="O22" s="166"/>
      <c r="P22" s="166"/>
      <c r="Q22" s="166"/>
      <c r="R22" s="110" t="e">
        <f>VLOOKUP(B22,'項目一覧 (2)'!A:B,2,FALSE)</f>
        <v>#N/A</v>
      </c>
      <c r="S22" s="109"/>
      <c r="T22" s="6"/>
      <c r="U22" s="6"/>
      <c r="V22" s="6"/>
      <c r="W22" s="6"/>
      <c r="X22" s="6"/>
      <c r="Y22" s="9" t="s">
        <v>252</v>
      </c>
      <c r="Z22" s="112"/>
      <c r="AA22" s="74" t="s">
        <v>240</v>
      </c>
      <c r="AB22" s="3"/>
      <c r="AC22" s="4"/>
      <c r="AD22" s="147">
        <v>1</v>
      </c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7"/>
      <c r="BE22" s="1" t="e">
        <f t="shared" si="0"/>
        <v>#N/A</v>
      </c>
    </row>
    <row r="23" spans="1:57" s="1" customFormat="1" ht="15" customHeight="1">
      <c r="A23" s="145">
        <f>IF(B23="","",COUNTA($B$8:B23))</f>
        <v>16</v>
      </c>
      <c r="B23" s="9" t="s">
        <v>1101</v>
      </c>
      <c r="C23" s="109"/>
      <c r="D23" s="109"/>
      <c r="E23" s="109"/>
      <c r="F23" s="109"/>
      <c r="G23" s="109"/>
      <c r="H23" s="109"/>
      <c r="I23" s="110" t="s">
        <v>1102</v>
      </c>
      <c r="J23" s="111"/>
      <c r="K23" s="111"/>
      <c r="L23" s="111"/>
      <c r="M23" s="111"/>
      <c r="N23" s="111"/>
      <c r="O23" s="111"/>
      <c r="P23" s="111"/>
      <c r="Q23" s="111"/>
      <c r="R23" s="110" t="e">
        <f>VLOOKUP(B23,'項目一覧 (2)'!A:B,2,FALSE)</f>
        <v>#N/A</v>
      </c>
      <c r="S23" s="109"/>
      <c r="T23" s="6"/>
      <c r="U23" s="6"/>
      <c r="V23" s="6"/>
      <c r="W23" s="6"/>
      <c r="X23" s="6"/>
      <c r="Y23" s="9" t="s">
        <v>260</v>
      </c>
      <c r="Z23" s="112"/>
      <c r="AA23" s="74" t="s">
        <v>261</v>
      </c>
      <c r="AB23" s="3"/>
      <c r="AC23" s="4"/>
      <c r="AD23" s="147">
        <v>3</v>
      </c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7"/>
      <c r="BE23" s="1" t="e">
        <f t="shared" si="0"/>
        <v>#N/A</v>
      </c>
    </row>
    <row r="24" spans="1:57" s="1" customFormat="1" ht="15" customHeight="1">
      <c r="A24" s="145">
        <f>IF(B24="","",COUNTA($B$8:B24))</f>
        <v>17</v>
      </c>
      <c r="B24" s="9" t="s">
        <v>1103</v>
      </c>
      <c r="C24" s="109"/>
      <c r="D24" s="109"/>
      <c r="E24" s="109"/>
      <c r="F24" s="109"/>
      <c r="G24" s="109"/>
      <c r="H24" s="109"/>
      <c r="I24" s="110" t="s">
        <v>1104</v>
      </c>
      <c r="J24" s="111"/>
      <c r="K24" s="111"/>
      <c r="L24" s="111"/>
      <c r="M24" s="111"/>
      <c r="N24" s="111"/>
      <c r="O24" s="111"/>
      <c r="P24" s="111"/>
      <c r="Q24" s="111"/>
      <c r="R24" s="110" t="e">
        <f>VLOOKUP(B24,'項目一覧 (2)'!A:B,2,FALSE)</f>
        <v>#N/A</v>
      </c>
      <c r="S24" s="109"/>
      <c r="T24" s="6"/>
      <c r="U24" s="6"/>
      <c r="V24" s="6"/>
      <c r="W24" s="6"/>
      <c r="X24" s="6"/>
      <c r="Y24" s="9" t="s">
        <v>252</v>
      </c>
      <c r="Z24" s="112"/>
      <c r="AA24" s="74" t="s">
        <v>240</v>
      </c>
      <c r="AB24" s="3"/>
      <c r="AC24" s="4"/>
      <c r="AD24" s="147">
        <v>2</v>
      </c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7"/>
      <c r="BE24" s="1" t="e">
        <f t="shared" si="0"/>
        <v>#N/A</v>
      </c>
    </row>
    <row r="25" spans="1:57" s="1" customFormat="1" ht="15" customHeight="1">
      <c r="A25" s="145">
        <f>IF(B25="","",COUNTA($B$8:B25))</f>
        <v>18</v>
      </c>
      <c r="B25" s="9" t="s">
        <v>1105</v>
      </c>
      <c r="C25" s="109"/>
      <c r="D25" s="109"/>
      <c r="E25" s="109"/>
      <c r="F25" s="109"/>
      <c r="G25" s="109"/>
      <c r="H25" s="109"/>
      <c r="I25" s="110" t="s">
        <v>1106</v>
      </c>
      <c r="J25" s="111"/>
      <c r="K25" s="111"/>
      <c r="L25" s="111"/>
      <c r="M25" s="111"/>
      <c r="N25" s="111"/>
      <c r="O25" s="111"/>
      <c r="P25" s="111"/>
      <c r="Q25" s="111"/>
      <c r="R25" s="110" t="e">
        <f>VLOOKUP(B25,'項目一覧 (2)'!A:B,2,FALSE)</f>
        <v>#N/A</v>
      </c>
      <c r="S25" s="109"/>
      <c r="T25" s="6"/>
      <c r="U25" s="6"/>
      <c r="V25" s="6"/>
      <c r="W25" s="6"/>
      <c r="X25" s="6"/>
      <c r="Y25" s="9" t="s">
        <v>260</v>
      </c>
      <c r="Z25" s="112"/>
      <c r="AA25" s="74" t="s">
        <v>261</v>
      </c>
      <c r="AB25" s="3"/>
      <c r="AC25" s="4"/>
      <c r="AD25" s="147">
        <v>13</v>
      </c>
      <c r="AE25" s="114" t="s">
        <v>315</v>
      </c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7"/>
      <c r="BE25" s="1" t="e">
        <f t="shared" si="0"/>
        <v>#N/A</v>
      </c>
    </row>
    <row r="26" spans="1:57" s="1" customFormat="1" ht="15" customHeight="1">
      <c r="A26" s="145">
        <f>IF(B26="","",COUNTA($B$8:B26))</f>
        <v>19</v>
      </c>
      <c r="B26" s="9" t="s">
        <v>1107</v>
      </c>
      <c r="C26" s="109"/>
      <c r="D26" s="109"/>
      <c r="E26" s="109"/>
      <c r="F26" s="109"/>
      <c r="G26" s="109"/>
      <c r="H26" s="109"/>
      <c r="I26" s="110" t="s">
        <v>1108</v>
      </c>
      <c r="J26" s="111"/>
      <c r="K26" s="111"/>
      <c r="L26" s="111"/>
      <c r="M26" s="111"/>
      <c r="N26" s="111"/>
      <c r="O26" s="111"/>
      <c r="P26" s="111"/>
      <c r="Q26" s="111"/>
      <c r="R26" s="110" t="e">
        <f>VLOOKUP(B26,'項目一覧 (2)'!A:B,2,FALSE)</f>
        <v>#N/A</v>
      </c>
      <c r="S26" s="111"/>
      <c r="T26" s="6"/>
      <c r="U26" s="6"/>
      <c r="V26" s="6"/>
      <c r="W26" s="6"/>
      <c r="X26" s="6"/>
      <c r="Y26" s="9" t="s">
        <v>252</v>
      </c>
      <c r="Z26" s="112"/>
      <c r="AA26" s="74" t="s">
        <v>240</v>
      </c>
      <c r="AB26" s="3"/>
      <c r="AC26" s="4"/>
      <c r="AD26" s="113">
        <v>2</v>
      </c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7"/>
      <c r="BE26" s="1" t="e">
        <f t="shared" si="0"/>
        <v>#N/A</v>
      </c>
    </row>
    <row r="27" spans="1:57" s="1" customFormat="1" ht="15" customHeight="1">
      <c r="A27" s="145">
        <f>IF(B27="","",COUNTA($B$8:B27))</f>
        <v>20</v>
      </c>
      <c r="B27" s="9" t="s">
        <v>1109</v>
      </c>
      <c r="C27" s="109"/>
      <c r="D27" s="109"/>
      <c r="E27" s="109"/>
      <c r="F27" s="109"/>
      <c r="G27" s="109"/>
      <c r="H27" s="109"/>
      <c r="I27" s="110" t="s">
        <v>1110</v>
      </c>
      <c r="J27" s="111"/>
      <c r="K27" s="111"/>
      <c r="L27" s="111"/>
      <c r="M27" s="111"/>
      <c r="N27" s="111"/>
      <c r="O27" s="111"/>
      <c r="P27" s="111"/>
      <c r="Q27" s="111"/>
      <c r="R27" s="110" t="e">
        <f>VLOOKUP(B27,'項目一覧 (2)'!A:B,2,FALSE)</f>
        <v>#N/A</v>
      </c>
      <c r="S27" s="109"/>
      <c r="T27" s="6"/>
      <c r="U27" s="6"/>
      <c r="V27" s="6"/>
      <c r="W27" s="6"/>
      <c r="X27" s="6"/>
      <c r="Y27" s="9" t="s">
        <v>260</v>
      </c>
      <c r="Z27" s="112"/>
      <c r="AA27" s="74" t="s">
        <v>261</v>
      </c>
      <c r="AB27" s="3"/>
      <c r="AC27" s="4"/>
      <c r="AD27" s="147">
        <v>13</v>
      </c>
      <c r="AE27" s="114" t="s">
        <v>315</v>
      </c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7"/>
      <c r="BE27" s="1" t="e">
        <f t="shared" si="0"/>
        <v>#N/A</v>
      </c>
    </row>
    <row r="28" spans="1:57" s="1" customFormat="1" ht="15" customHeight="1">
      <c r="A28" s="145">
        <f>IF(B28="","",COUNTA($B$8:B28))</f>
        <v>21</v>
      </c>
      <c r="B28" s="9" t="s">
        <v>1111</v>
      </c>
      <c r="C28" s="109"/>
      <c r="D28" s="109"/>
      <c r="E28" s="109"/>
      <c r="F28" s="109"/>
      <c r="G28" s="109"/>
      <c r="H28" s="109"/>
      <c r="I28" s="110" t="s">
        <v>1112</v>
      </c>
      <c r="J28" s="111"/>
      <c r="K28" s="111"/>
      <c r="L28" s="111"/>
      <c r="M28" s="111"/>
      <c r="N28" s="111"/>
      <c r="O28" s="111"/>
      <c r="P28" s="111"/>
      <c r="Q28" s="111"/>
      <c r="R28" s="110" t="e">
        <f>VLOOKUP(B28,'項目一覧 (2)'!A:B,2,FALSE)</f>
        <v>#N/A</v>
      </c>
      <c r="S28" s="111"/>
      <c r="T28" s="6"/>
      <c r="U28" s="6"/>
      <c r="V28" s="6"/>
      <c r="W28" s="6"/>
      <c r="X28" s="6"/>
      <c r="Y28" s="9" t="s">
        <v>252</v>
      </c>
      <c r="Z28" s="112"/>
      <c r="AA28" s="74" t="s">
        <v>240</v>
      </c>
      <c r="AB28" s="3"/>
      <c r="AC28" s="4"/>
      <c r="AD28" s="113">
        <v>2</v>
      </c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7"/>
      <c r="BE28" s="1" t="e">
        <f t="shared" si="0"/>
        <v>#N/A</v>
      </c>
    </row>
    <row r="29" spans="1:57" s="1" customFormat="1" ht="15" customHeight="1">
      <c r="A29" s="145">
        <f>IF(B29="","",COUNTA($B$8:B29))</f>
        <v>22</v>
      </c>
      <c r="B29" s="9" t="s">
        <v>1078</v>
      </c>
      <c r="C29" s="109"/>
      <c r="D29" s="109"/>
      <c r="E29" s="109"/>
      <c r="F29" s="109"/>
      <c r="G29" s="109"/>
      <c r="H29" s="109"/>
      <c r="I29" s="110" t="s">
        <v>1113</v>
      </c>
      <c r="J29" s="120"/>
      <c r="K29" s="120"/>
      <c r="L29" s="120"/>
      <c r="M29" s="120"/>
      <c r="N29" s="120"/>
      <c r="O29" s="120"/>
      <c r="P29" s="120"/>
      <c r="Q29" s="120"/>
      <c r="R29" s="110" t="e">
        <f>VLOOKUP(B29,'項目一覧 (2)'!A:B,2,FALSE)</f>
        <v>#N/A</v>
      </c>
      <c r="S29" s="120"/>
      <c r="T29" s="6"/>
      <c r="U29" s="6"/>
      <c r="V29" s="6"/>
      <c r="W29" s="6"/>
      <c r="X29" s="6"/>
      <c r="Y29" s="9" t="s">
        <v>260</v>
      </c>
      <c r="Z29" s="112"/>
      <c r="AA29" s="74" t="s">
        <v>261</v>
      </c>
      <c r="AB29" s="3"/>
      <c r="AC29" s="4"/>
      <c r="AD29" s="113">
        <v>5</v>
      </c>
      <c r="AE29" s="114" t="s">
        <v>241</v>
      </c>
      <c r="AF29" s="115"/>
      <c r="AG29" s="115"/>
      <c r="AH29" s="115"/>
      <c r="AI29" s="115"/>
      <c r="AJ29" s="115"/>
      <c r="AK29" s="115"/>
      <c r="AL29" s="115"/>
      <c r="AM29" s="115"/>
      <c r="AN29" s="115"/>
      <c r="AO29" s="116"/>
      <c r="AP29" s="116"/>
      <c r="AQ29" s="116"/>
      <c r="AR29" s="116"/>
      <c r="AS29" s="117" t="s">
        <v>330</v>
      </c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7"/>
      <c r="BE29" s="1" t="e">
        <f t="shared" ref="BE29:BE43" si="2">IF(I29&lt;&gt;R29,1,0)</f>
        <v>#N/A</v>
      </c>
    </row>
    <row r="30" spans="1:57" s="1" customFormat="1" ht="15" customHeight="1">
      <c r="A30" s="145">
        <f>IF(B30="","",COUNTA($B$8:B30))</f>
        <v>23</v>
      </c>
      <c r="B30" s="9" t="s">
        <v>1080</v>
      </c>
      <c r="C30" s="109"/>
      <c r="D30" s="109"/>
      <c r="E30" s="109"/>
      <c r="F30" s="109"/>
      <c r="G30" s="109"/>
      <c r="H30" s="109"/>
      <c r="I30" s="110" t="s">
        <v>1114</v>
      </c>
      <c r="J30" s="111"/>
      <c r="K30" s="111"/>
      <c r="L30" s="111"/>
      <c r="M30" s="111"/>
      <c r="N30" s="111"/>
      <c r="O30" s="111"/>
      <c r="P30" s="111"/>
      <c r="Q30" s="111"/>
      <c r="R30" s="110" t="e">
        <f>VLOOKUP(B30,'項目一覧 (2)'!A:B,2,FALSE)</f>
        <v>#N/A</v>
      </c>
      <c r="S30" s="109"/>
      <c r="T30" s="6"/>
      <c r="U30" s="6"/>
      <c r="V30" s="6"/>
      <c r="W30" s="6"/>
      <c r="X30" s="6"/>
      <c r="Y30" s="9" t="s">
        <v>252</v>
      </c>
      <c r="Z30" s="112"/>
      <c r="AA30" s="74" t="s">
        <v>240</v>
      </c>
      <c r="AB30" s="3"/>
      <c r="AC30" s="4"/>
      <c r="AD30" s="147">
        <v>2</v>
      </c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 t="s">
        <v>1045</v>
      </c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7"/>
      <c r="BE30" s="1" t="e">
        <f t="shared" si="2"/>
        <v>#N/A</v>
      </c>
    </row>
    <row r="31" spans="1:57" s="1" customFormat="1" ht="15" customHeight="1">
      <c r="A31" s="145">
        <f>IF(B31="","",COUNTA($B$8:B31))</f>
        <v>24</v>
      </c>
      <c r="B31" s="9" t="s">
        <v>1082</v>
      </c>
      <c r="C31" s="109"/>
      <c r="D31" s="109"/>
      <c r="E31" s="109"/>
      <c r="F31" s="109"/>
      <c r="G31" s="109"/>
      <c r="H31" s="109"/>
      <c r="I31" s="110" t="s">
        <v>1115</v>
      </c>
      <c r="J31" s="111"/>
      <c r="K31" s="111"/>
      <c r="L31" s="111"/>
      <c r="M31" s="111"/>
      <c r="N31" s="111"/>
      <c r="O31" s="111"/>
      <c r="P31" s="111"/>
      <c r="Q31" s="111"/>
      <c r="R31" s="110" t="e">
        <f>VLOOKUP(B31,'項目一覧 (2)'!A:B,2,FALSE)</f>
        <v>#N/A</v>
      </c>
      <c r="S31" s="109"/>
      <c r="T31" s="6"/>
      <c r="U31" s="6"/>
      <c r="V31" s="6"/>
      <c r="W31" s="6"/>
      <c r="X31" s="6"/>
      <c r="Y31" s="9" t="s">
        <v>260</v>
      </c>
      <c r="Z31" s="112"/>
      <c r="AA31" s="74" t="s">
        <v>261</v>
      </c>
      <c r="AB31" s="3"/>
      <c r="AC31" s="4"/>
      <c r="AD31" s="147">
        <v>13</v>
      </c>
      <c r="AE31" s="114" t="s">
        <v>315</v>
      </c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 t="s">
        <v>1084</v>
      </c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7"/>
      <c r="BE31" s="1" t="e">
        <f t="shared" si="2"/>
        <v>#N/A</v>
      </c>
    </row>
    <row r="32" spans="1:57" s="1" customFormat="1" ht="15" customHeight="1">
      <c r="A32" s="145">
        <f>IF(B32="","",COUNTA($B$8:B32))</f>
        <v>25</v>
      </c>
      <c r="B32" s="9" t="s">
        <v>1085</v>
      </c>
      <c r="C32" s="109"/>
      <c r="D32" s="109"/>
      <c r="E32" s="109"/>
      <c r="F32" s="109"/>
      <c r="G32" s="109"/>
      <c r="H32" s="109"/>
      <c r="I32" s="110" t="s">
        <v>1116</v>
      </c>
      <c r="J32" s="111"/>
      <c r="K32" s="111"/>
      <c r="L32" s="111"/>
      <c r="M32" s="111"/>
      <c r="N32" s="111"/>
      <c r="O32" s="111"/>
      <c r="P32" s="111"/>
      <c r="Q32" s="111"/>
      <c r="R32" s="110" t="e">
        <f>VLOOKUP(B32,'項目一覧 (2)'!A:B,2,FALSE)</f>
        <v>#N/A</v>
      </c>
      <c r="S32" s="111"/>
      <c r="T32" s="6"/>
      <c r="U32" s="6"/>
      <c r="V32" s="6"/>
      <c r="W32" s="6"/>
      <c r="X32" s="6"/>
      <c r="Y32" s="9" t="s">
        <v>252</v>
      </c>
      <c r="Z32" s="112"/>
      <c r="AA32" s="74" t="s">
        <v>240</v>
      </c>
      <c r="AB32" s="3"/>
      <c r="AC32" s="4"/>
      <c r="AD32" s="113">
        <v>2</v>
      </c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 t="s">
        <v>1087</v>
      </c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7"/>
      <c r="BE32" s="1" t="e">
        <f t="shared" si="2"/>
        <v>#N/A</v>
      </c>
    </row>
    <row r="33" spans="1:57" s="1" customFormat="1" ht="15" customHeight="1">
      <c r="A33" s="145">
        <f>IF(B33="","",COUNTA($B$8:B33))</f>
        <v>26</v>
      </c>
      <c r="B33" s="9" t="s">
        <v>1088</v>
      </c>
      <c r="C33" s="109"/>
      <c r="D33" s="109"/>
      <c r="E33" s="109"/>
      <c r="F33" s="109"/>
      <c r="G33" s="109"/>
      <c r="H33" s="109"/>
      <c r="I33" s="110" t="s">
        <v>1117</v>
      </c>
      <c r="J33" s="111"/>
      <c r="K33" s="111"/>
      <c r="L33" s="111"/>
      <c r="M33" s="111"/>
      <c r="N33" s="111"/>
      <c r="O33" s="111"/>
      <c r="P33" s="111"/>
      <c r="Q33" s="111"/>
      <c r="R33" s="110" t="e">
        <f>VLOOKUP(B33,'項目一覧 (2)'!A:B,2,FALSE)</f>
        <v>#N/A</v>
      </c>
      <c r="S33" s="109"/>
      <c r="T33" s="6"/>
      <c r="U33" s="6"/>
      <c r="V33" s="6"/>
      <c r="W33" s="6"/>
      <c r="X33" s="6"/>
      <c r="Y33" s="9" t="s">
        <v>260</v>
      </c>
      <c r="Z33" s="112"/>
      <c r="AA33" s="74" t="s">
        <v>261</v>
      </c>
      <c r="AB33" s="3"/>
      <c r="AC33" s="4"/>
      <c r="AD33" s="147">
        <v>13</v>
      </c>
      <c r="AE33" s="114" t="s">
        <v>315</v>
      </c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 t="s">
        <v>405</v>
      </c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7"/>
      <c r="BE33" s="1" t="e">
        <f t="shared" si="2"/>
        <v>#N/A</v>
      </c>
    </row>
    <row r="34" spans="1:57" s="1" customFormat="1" ht="15" customHeight="1">
      <c r="A34" s="145">
        <f>IF(B34="","",COUNTA($B$8:B34))</f>
        <v>27</v>
      </c>
      <c r="B34" s="9" t="s">
        <v>1090</v>
      </c>
      <c r="C34" s="109"/>
      <c r="D34" s="109"/>
      <c r="E34" s="109"/>
      <c r="F34" s="109"/>
      <c r="G34" s="109"/>
      <c r="H34" s="109"/>
      <c r="I34" s="110" t="s">
        <v>1118</v>
      </c>
      <c r="J34" s="111"/>
      <c r="K34" s="111"/>
      <c r="L34" s="111"/>
      <c r="M34" s="111"/>
      <c r="N34" s="111"/>
      <c r="O34" s="111"/>
      <c r="P34" s="111"/>
      <c r="Q34" s="111"/>
      <c r="R34" s="110" t="e">
        <f>VLOOKUP(B34,'項目一覧 (2)'!A:B,2,FALSE)</f>
        <v>#N/A</v>
      </c>
      <c r="S34" s="111"/>
      <c r="T34" s="6"/>
      <c r="U34" s="6"/>
      <c r="V34" s="6"/>
      <c r="W34" s="6"/>
      <c r="X34" s="6"/>
      <c r="Y34" s="9" t="s">
        <v>252</v>
      </c>
      <c r="Z34" s="112"/>
      <c r="AA34" s="74" t="s">
        <v>240</v>
      </c>
      <c r="AB34" s="3"/>
      <c r="AC34" s="4"/>
      <c r="AD34" s="113">
        <v>2</v>
      </c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 t="s">
        <v>1092</v>
      </c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7"/>
      <c r="BE34" s="1" t="e">
        <f t="shared" si="2"/>
        <v>#N/A</v>
      </c>
    </row>
    <row r="35" spans="1:57" s="1" customFormat="1" ht="15" customHeight="1">
      <c r="A35" s="145">
        <f>IF(B35="","",COUNTA($B$8:B35))</f>
        <v>28</v>
      </c>
      <c r="B35" s="9" t="s">
        <v>1093</v>
      </c>
      <c r="C35" s="109"/>
      <c r="D35" s="109"/>
      <c r="E35" s="109"/>
      <c r="F35" s="109"/>
      <c r="G35" s="109"/>
      <c r="H35" s="109"/>
      <c r="I35" s="110" t="s">
        <v>1119</v>
      </c>
      <c r="J35" s="111"/>
      <c r="K35" s="111"/>
      <c r="L35" s="111"/>
      <c r="M35" s="111"/>
      <c r="N35" s="111"/>
      <c r="O35" s="111"/>
      <c r="P35" s="111"/>
      <c r="Q35" s="111"/>
      <c r="R35" s="110" t="e">
        <f>VLOOKUP(B35,'項目一覧 (2)'!A:B,2,FALSE)</f>
        <v>#N/A</v>
      </c>
      <c r="S35" s="109"/>
      <c r="T35" s="6"/>
      <c r="U35" s="6"/>
      <c r="V35" s="6"/>
      <c r="W35" s="6"/>
      <c r="X35" s="6"/>
      <c r="Y35" s="9" t="s">
        <v>252</v>
      </c>
      <c r="Z35" s="112"/>
      <c r="AA35" s="74" t="s">
        <v>240</v>
      </c>
      <c r="AB35" s="3"/>
      <c r="AC35" s="4"/>
      <c r="AD35" s="147">
        <v>4</v>
      </c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 t="s">
        <v>1095</v>
      </c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7"/>
      <c r="BE35" s="1" t="e">
        <f t="shared" si="2"/>
        <v>#N/A</v>
      </c>
    </row>
    <row r="36" spans="1:57" s="1" customFormat="1" ht="15" customHeight="1">
      <c r="A36" s="145">
        <f>IF(B36="","",COUNTA($B$8:B36))</f>
        <v>29</v>
      </c>
      <c r="B36" s="9" t="s">
        <v>1096</v>
      </c>
      <c r="C36" s="109"/>
      <c r="D36" s="109"/>
      <c r="E36" s="109"/>
      <c r="F36" s="109"/>
      <c r="G36" s="109"/>
      <c r="H36" s="109"/>
      <c r="I36" s="110" t="s">
        <v>1120</v>
      </c>
      <c r="J36" s="111"/>
      <c r="K36" s="111"/>
      <c r="L36" s="111"/>
      <c r="M36" s="111"/>
      <c r="N36" s="111"/>
      <c r="O36" s="111"/>
      <c r="P36" s="111"/>
      <c r="Q36" s="111"/>
      <c r="R36" s="110" t="e">
        <f>VLOOKUP(B36,'項目一覧 (2)'!A:B,2,FALSE)</f>
        <v>#N/A</v>
      </c>
      <c r="S36" s="109"/>
      <c r="T36" s="6"/>
      <c r="U36" s="6"/>
      <c r="V36" s="6"/>
      <c r="W36" s="6"/>
      <c r="X36" s="6"/>
      <c r="Y36" s="9" t="s">
        <v>252</v>
      </c>
      <c r="Z36" s="112"/>
      <c r="AA36" s="74" t="s">
        <v>240</v>
      </c>
      <c r="AB36" s="3"/>
      <c r="AC36" s="4"/>
      <c r="AD36" s="147">
        <v>1</v>
      </c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 t="s">
        <v>1098</v>
      </c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7"/>
      <c r="BE36" s="1" t="e">
        <f t="shared" si="2"/>
        <v>#N/A</v>
      </c>
    </row>
    <row r="37" spans="1:57" s="1" customFormat="1" ht="15" customHeight="1">
      <c r="A37" s="145">
        <f>IF(B37="","",COUNTA($B$8:B37))</f>
        <v>30</v>
      </c>
      <c r="B37" s="9" t="s">
        <v>1099</v>
      </c>
      <c r="C37" s="109"/>
      <c r="D37" s="109"/>
      <c r="E37" s="109"/>
      <c r="F37" s="109"/>
      <c r="G37" s="109"/>
      <c r="H37" s="109"/>
      <c r="I37" s="110" t="s">
        <v>1121</v>
      </c>
      <c r="J37" s="166"/>
      <c r="K37" s="166"/>
      <c r="L37" s="166"/>
      <c r="M37" s="166"/>
      <c r="N37" s="166"/>
      <c r="O37" s="166"/>
      <c r="P37" s="166"/>
      <c r="Q37" s="166"/>
      <c r="R37" s="110" t="e">
        <f>VLOOKUP(B37,'項目一覧 (2)'!A:B,2,FALSE)</f>
        <v>#N/A</v>
      </c>
      <c r="S37" s="109"/>
      <c r="T37" s="6"/>
      <c r="U37" s="6"/>
      <c r="V37" s="6"/>
      <c r="W37" s="6"/>
      <c r="X37" s="6"/>
      <c r="Y37" s="9" t="s">
        <v>252</v>
      </c>
      <c r="Z37" s="112"/>
      <c r="AA37" s="74" t="s">
        <v>240</v>
      </c>
      <c r="AB37" s="3"/>
      <c r="AC37" s="4"/>
      <c r="AD37" s="147">
        <v>1</v>
      </c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7"/>
      <c r="BE37" s="1" t="e">
        <f t="shared" si="2"/>
        <v>#N/A</v>
      </c>
    </row>
    <row r="38" spans="1:57" s="1" customFormat="1" ht="15" customHeight="1">
      <c r="A38" s="145">
        <f>IF(B38="","",COUNTA($B$8:B38))</f>
        <v>31</v>
      </c>
      <c r="B38" s="9" t="s">
        <v>1101</v>
      </c>
      <c r="C38" s="109"/>
      <c r="D38" s="109"/>
      <c r="E38" s="109"/>
      <c r="F38" s="109"/>
      <c r="G38" s="109"/>
      <c r="H38" s="109"/>
      <c r="I38" s="110" t="s">
        <v>1122</v>
      </c>
      <c r="J38" s="111"/>
      <c r="K38" s="111"/>
      <c r="L38" s="111"/>
      <c r="M38" s="111"/>
      <c r="N38" s="111"/>
      <c r="O38" s="111"/>
      <c r="P38" s="111"/>
      <c r="Q38" s="111"/>
      <c r="R38" s="110" t="e">
        <f>VLOOKUP(B38,'項目一覧 (2)'!A:B,2,FALSE)</f>
        <v>#N/A</v>
      </c>
      <c r="S38" s="109"/>
      <c r="T38" s="6"/>
      <c r="U38" s="6"/>
      <c r="V38" s="6"/>
      <c r="W38" s="6"/>
      <c r="X38" s="6"/>
      <c r="Y38" s="9" t="s">
        <v>260</v>
      </c>
      <c r="Z38" s="112"/>
      <c r="AA38" s="74" t="s">
        <v>261</v>
      </c>
      <c r="AB38" s="3"/>
      <c r="AC38" s="4"/>
      <c r="AD38" s="147">
        <v>3</v>
      </c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7"/>
      <c r="BE38" s="1" t="e">
        <f t="shared" si="2"/>
        <v>#N/A</v>
      </c>
    </row>
    <row r="39" spans="1:57" s="1" customFormat="1" ht="15" customHeight="1">
      <c r="A39" s="145">
        <f>IF(B39="","",COUNTA($B$8:B39))</f>
        <v>32</v>
      </c>
      <c r="B39" s="9" t="s">
        <v>1103</v>
      </c>
      <c r="C39" s="109"/>
      <c r="D39" s="109"/>
      <c r="E39" s="109"/>
      <c r="F39" s="109"/>
      <c r="G39" s="109"/>
      <c r="H39" s="109"/>
      <c r="I39" s="110" t="s">
        <v>1123</v>
      </c>
      <c r="J39" s="111"/>
      <c r="K39" s="111"/>
      <c r="L39" s="111"/>
      <c r="M39" s="111"/>
      <c r="N39" s="111"/>
      <c r="O39" s="111"/>
      <c r="P39" s="111"/>
      <c r="Q39" s="111"/>
      <c r="R39" s="110" t="e">
        <f>VLOOKUP(B39,'項目一覧 (2)'!A:B,2,FALSE)</f>
        <v>#N/A</v>
      </c>
      <c r="S39" s="109"/>
      <c r="T39" s="6"/>
      <c r="U39" s="6"/>
      <c r="V39" s="6"/>
      <c r="W39" s="6"/>
      <c r="X39" s="6"/>
      <c r="Y39" s="9" t="s">
        <v>252</v>
      </c>
      <c r="Z39" s="112"/>
      <c r="AA39" s="74" t="s">
        <v>240</v>
      </c>
      <c r="AB39" s="3"/>
      <c r="AC39" s="4"/>
      <c r="AD39" s="147">
        <v>2</v>
      </c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80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7"/>
      <c r="BE39" s="1" t="e">
        <f t="shared" si="2"/>
        <v>#N/A</v>
      </c>
    </row>
    <row r="40" spans="1:57" s="1" customFormat="1" ht="15" customHeight="1">
      <c r="A40" s="145">
        <f>IF(B40="","",COUNTA($B$8:B40))</f>
        <v>33</v>
      </c>
      <c r="B40" s="9" t="s">
        <v>1105</v>
      </c>
      <c r="C40" s="109"/>
      <c r="D40" s="109"/>
      <c r="E40" s="109"/>
      <c r="F40" s="109"/>
      <c r="G40" s="109"/>
      <c r="H40" s="109"/>
      <c r="I40" s="110" t="s">
        <v>1124</v>
      </c>
      <c r="J40" s="111"/>
      <c r="K40" s="111"/>
      <c r="L40" s="111"/>
      <c r="M40" s="111"/>
      <c r="N40" s="111"/>
      <c r="O40" s="111"/>
      <c r="P40" s="111"/>
      <c r="Q40" s="111"/>
      <c r="R40" s="110" t="e">
        <f>VLOOKUP(B40,'項目一覧 (2)'!A:B,2,FALSE)</f>
        <v>#N/A</v>
      </c>
      <c r="S40" s="109"/>
      <c r="T40" s="6"/>
      <c r="U40" s="6"/>
      <c r="V40" s="6"/>
      <c r="W40" s="6"/>
      <c r="X40" s="6"/>
      <c r="Y40" s="9" t="s">
        <v>260</v>
      </c>
      <c r="Z40" s="112"/>
      <c r="AA40" s="74" t="s">
        <v>261</v>
      </c>
      <c r="AB40" s="3"/>
      <c r="AC40" s="4"/>
      <c r="AD40" s="147">
        <v>13</v>
      </c>
      <c r="AE40" s="114" t="s">
        <v>315</v>
      </c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7"/>
      <c r="BE40" s="1" t="e">
        <f t="shared" si="2"/>
        <v>#N/A</v>
      </c>
    </row>
    <row r="41" spans="1:57" s="1" customFormat="1" ht="15" customHeight="1">
      <c r="A41" s="145">
        <f>IF(B41="","",COUNTA($B$8:B41))</f>
        <v>34</v>
      </c>
      <c r="B41" s="9" t="s">
        <v>1107</v>
      </c>
      <c r="C41" s="109"/>
      <c r="D41" s="109"/>
      <c r="E41" s="109"/>
      <c r="F41" s="109"/>
      <c r="G41" s="109"/>
      <c r="H41" s="109"/>
      <c r="I41" s="110" t="s">
        <v>1125</v>
      </c>
      <c r="J41" s="111"/>
      <c r="K41" s="111"/>
      <c r="L41" s="111"/>
      <c r="M41" s="111"/>
      <c r="N41" s="111"/>
      <c r="O41" s="111"/>
      <c r="P41" s="111"/>
      <c r="Q41" s="111"/>
      <c r="R41" s="110" t="e">
        <f>VLOOKUP(B41,'項目一覧 (2)'!A:B,2,FALSE)</f>
        <v>#N/A</v>
      </c>
      <c r="S41" s="111"/>
      <c r="T41" s="6"/>
      <c r="U41" s="6"/>
      <c r="V41" s="6"/>
      <c r="W41" s="6"/>
      <c r="X41" s="6"/>
      <c r="Y41" s="9" t="s">
        <v>252</v>
      </c>
      <c r="Z41" s="112"/>
      <c r="AA41" s="74" t="s">
        <v>240</v>
      </c>
      <c r="AB41" s="3"/>
      <c r="AC41" s="4"/>
      <c r="AD41" s="113">
        <v>2</v>
      </c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7"/>
      <c r="BE41" s="1" t="e">
        <f t="shared" si="2"/>
        <v>#N/A</v>
      </c>
    </row>
    <row r="42" spans="1:57" s="1" customFormat="1" ht="15" customHeight="1">
      <c r="A42" s="145">
        <f>IF(B42="","",COUNTA($B$8:B42))</f>
        <v>35</v>
      </c>
      <c r="B42" s="9" t="s">
        <v>1109</v>
      </c>
      <c r="C42" s="109"/>
      <c r="D42" s="109"/>
      <c r="E42" s="109"/>
      <c r="F42" s="109"/>
      <c r="G42" s="109"/>
      <c r="H42" s="109"/>
      <c r="I42" s="110" t="s">
        <v>1126</v>
      </c>
      <c r="J42" s="111"/>
      <c r="K42" s="111"/>
      <c r="L42" s="111"/>
      <c r="M42" s="111"/>
      <c r="N42" s="111"/>
      <c r="O42" s="111"/>
      <c r="P42" s="111"/>
      <c r="Q42" s="111"/>
      <c r="R42" s="110" t="e">
        <f>VLOOKUP(B42,'項目一覧 (2)'!A:B,2,FALSE)</f>
        <v>#N/A</v>
      </c>
      <c r="S42" s="109"/>
      <c r="T42" s="6"/>
      <c r="U42" s="6"/>
      <c r="V42" s="6"/>
      <c r="W42" s="6"/>
      <c r="X42" s="6"/>
      <c r="Y42" s="9" t="s">
        <v>260</v>
      </c>
      <c r="Z42" s="112"/>
      <c r="AA42" s="74" t="s">
        <v>261</v>
      </c>
      <c r="AB42" s="3"/>
      <c r="AC42" s="4"/>
      <c r="AD42" s="147">
        <v>13</v>
      </c>
      <c r="AE42" s="114" t="s">
        <v>315</v>
      </c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80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7"/>
      <c r="BE42" s="1" t="e">
        <f t="shared" si="2"/>
        <v>#N/A</v>
      </c>
    </row>
    <row r="43" spans="1:57" s="1" customFormat="1" ht="15" customHeight="1">
      <c r="A43" s="145">
        <f>IF(B43="","",COUNTA($B$8:B43))</f>
        <v>36</v>
      </c>
      <c r="B43" s="9" t="s">
        <v>1111</v>
      </c>
      <c r="C43" s="109"/>
      <c r="D43" s="109"/>
      <c r="E43" s="109"/>
      <c r="F43" s="109"/>
      <c r="G43" s="109"/>
      <c r="H43" s="109"/>
      <c r="I43" s="110" t="s">
        <v>1127</v>
      </c>
      <c r="J43" s="111"/>
      <c r="K43" s="111"/>
      <c r="L43" s="111"/>
      <c r="M43" s="111"/>
      <c r="N43" s="111"/>
      <c r="O43" s="111"/>
      <c r="P43" s="111"/>
      <c r="Q43" s="111"/>
      <c r="R43" s="110" t="e">
        <f>VLOOKUP(B43,'項目一覧 (2)'!A:B,2,FALSE)</f>
        <v>#N/A</v>
      </c>
      <c r="S43" s="111"/>
      <c r="T43" s="6"/>
      <c r="U43" s="6"/>
      <c r="V43" s="6"/>
      <c r="W43" s="6"/>
      <c r="X43" s="6"/>
      <c r="Y43" s="9" t="s">
        <v>252</v>
      </c>
      <c r="Z43" s="112"/>
      <c r="AA43" s="74" t="s">
        <v>240</v>
      </c>
      <c r="AB43" s="3"/>
      <c r="AC43" s="4"/>
      <c r="AD43" s="113">
        <v>2</v>
      </c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80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7"/>
      <c r="BE43" s="1" t="e">
        <f t="shared" si="2"/>
        <v>#N/A</v>
      </c>
    </row>
    <row r="44" spans="1:57" s="1" customFormat="1" ht="15" customHeight="1">
      <c r="A44" s="145">
        <f>IF(B44="","",COUNTA($B$8:B44))</f>
        <v>37</v>
      </c>
      <c r="B44" s="9" t="s">
        <v>1128</v>
      </c>
      <c r="C44" s="109"/>
      <c r="D44" s="109"/>
      <c r="E44" s="109"/>
      <c r="F44" s="109"/>
      <c r="G44" s="109"/>
      <c r="H44" s="109"/>
      <c r="I44" s="110" t="s">
        <v>378</v>
      </c>
      <c r="J44" s="120"/>
      <c r="K44" s="120"/>
      <c r="L44" s="120"/>
      <c r="M44" s="120"/>
      <c r="N44" s="120"/>
      <c r="O44" s="120"/>
      <c r="P44" s="120"/>
      <c r="Q44" s="120"/>
      <c r="R44" s="110" t="e">
        <f>VLOOKUP(B44,'項目一覧 (2)'!A:B,2,FALSE)</f>
        <v>#N/A</v>
      </c>
      <c r="S44" s="120"/>
      <c r="T44" s="6"/>
      <c r="U44" s="6"/>
      <c r="V44" s="6"/>
      <c r="W44" s="6"/>
      <c r="X44" s="6"/>
      <c r="Y44" s="9" t="s">
        <v>260</v>
      </c>
      <c r="Z44" s="112"/>
      <c r="AA44" s="74" t="s">
        <v>261</v>
      </c>
      <c r="AB44" s="3"/>
      <c r="AC44" s="4"/>
      <c r="AD44" s="113">
        <v>5</v>
      </c>
      <c r="AE44" s="114" t="s">
        <v>241</v>
      </c>
      <c r="AF44" s="115"/>
      <c r="AG44" s="115"/>
      <c r="AH44" s="115"/>
      <c r="AI44" s="115"/>
      <c r="AJ44" s="115"/>
      <c r="AK44" s="115"/>
      <c r="AL44" s="115"/>
      <c r="AM44" s="115"/>
      <c r="AN44" s="115"/>
      <c r="AO44" s="116"/>
      <c r="AP44" s="116"/>
      <c r="AQ44" s="116"/>
      <c r="AR44" s="116"/>
      <c r="AS44" s="117" t="s">
        <v>1129</v>
      </c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7"/>
      <c r="BE44" s="1" t="e">
        <f t="shared" si="0"/>
        <v>#N/A</v>
      </c>
    </row>
    <row r="45" spans="1:57" s="1" customFormat="1" ht="15" customHeight="1">
      <c r="A45" s="145">
        <f>IF(B45="","",COUNTA($B$8:B45))</f>
        <v>38</v>
      </c>
      <c r="B45" s="9" t="s">
        <v>1130</v>
      </c>
      <c r="C45" s="109"/>
      <c r="D45" s="109"/>
      <c r="E45" s="109"/>
      <c r="F45" s="109"/>
      <c r="G45" s="109"/>
      <c r="H45" s="109"/>
      <c r="I45" s="110" t="s">
        <v>1048</v>
      </c>
      <c r="J45" s="111"/>
      <c r="K45" s="111"/>
      <c r="L45" s="111"/>
      <c r="M45" s="111"/>
      <c r="N45" s="111"/>
      <c r="O45" s="111"/>
      <c r="P45" s="111"/>
      <c r="Q45" s="111"/>
      <c r="R45" s="110" t="e">
        <f>VLOOKUP(B45,'項目一覧 (2)'!A:B,2,FALSE)</f>
        <v>#N/A</v>
      </c>
      <c r="S45" s="109"/>
      <c r="T45" s="6"/>
      <c r="U45" s="6"/>
      <c r="V45" s="6"/>
      <c r="W45" s="6"/>
      <c r="X45" s="6"/>
      <c r="Y45" s="9" t="s">
        <v>252</v>
      </c>
      <c r="Z45" s="112"/>
      <c r="AA45" s="74" t="s">
        <v>240</v>
      </c>
      <c r="AB45" s="3"/>
      <c r="AC45" s="4"/>
      <c r="AD45" s="147">
        <v>2</v>
      </c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48"/>
      <c r="AP45" s="148"/>
      <c r="AQ45" s="148"/>
      <c r="AR45" s="148"/>
      <c r="AS45" s="117" t="s">
        <v>1129</v>
      </c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7"/>
      <c r="BE45" s="1" t="e">
        <f t="shared" ref="BE45:BE53" si="3">IF(I45&lt;&gt;R45,1,0)</f>
        <v>#N/A</v>
      </c>
    </row>
    <row r="46" spans="1:57" s="1" customFormat="1" ht="15" customHeight="1">
      <c r="A46" s="145">
        <f>IF(B46="","",COUNTA($B$8:B46))</f>
        <v>39</v>
      </c>
      <c r="B46" s="9" t="s">
        <v>1131</v>
      </c>
      <c r="C46" s="109"/>
      <c r="D46" s="109"/>
      <c r="E46" s="109"/>
      <c r="F46" s="109"/>
      <c r="G46" s="109"/>
      <c r="H46" s="109"/>
      <c r="I46" s="110" t="s">
        <v>1050</v>
      </c>
      <c r="J46" s="111"/>
      <c r="K46" s="111"/>
      <c r="L46" s="111"/>
      <c r="M46" s="111"/>
      <c r="N46" s="111"/>
      <c r="O46" s="111"/>
      <c r="P46" s="111"/>
      <c r="Q46" s="111"/>
      <c r="R46" s="110" t="e">
        <f>VLOOKUP(B46,'項目一覧 (2)'!A:B,2,FALSE)</f>
        <v>#N/A</v>
      </c>
      <c r="S46" s="109"/>
      <c r="T46" s="6"/>
      <c r="U46" s="6"/>
      <c r="V46" s="6"/>
      <c r="W46" s="6"/>
      <c r="X46" s="6"/>
      <c r="Y46" s="9" t="s">
        <v>260</v>
      </c>
      <c r="Z46" s="112"/>
      <c r="AA46" s="74" t="s">
        <v>261</v>
      </c>
      <c r="AB46" s="3"/>
      <c r="AC46" s="4"/>
      <c r="AD46" s="147">
        <v>13</v>
      </c>
      <c r="AE46" s="114" t="s">
        <v>315</v>
      </c>
      <c r="AF46" s="114"/>
      <c r="AG46" s="114"/>
      <c r="AH46" s="114"/>
      <c r="AI46" s="114"/>
      <c r="AJ46" s="114"/>
      <c r="AK46" s="114"/>
      <c r="AL46" s="114"/>
      <c r="AM46" s="114"/>
      <c r="AN46" s="114"/>
      <c r="AO46" s="148"/>
      <c r="AP46" s="148"/>
      <c r="AQ46" s="148"/>
      <c r="AR46" s="148"/>
      <c r="AS46" s="117" t="s">
        <v>1129</v>
      </c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7"/>
      <c r="BE46" s="1" t="e">
        <f t="shared" si="3"/>
        <v>#N/A</v>
      </c>
    </row>
    <row r="47" spans="1:57" s="1" customFormat="1" ht="15" customHeight="1">
      <c r="A47" s="145">
        <f>IF(B47="","",COUNTA($B$8:B47))</f>
        <v>40</v>
      </c>
      <c r="B47" s="9" t="s">
        <v>1132</v>
      </c>
      <c r="C47" s="109"/>
      <c r="D47" s="109"/>
      <c r="E47" s="109"/>
      <c r="F47" s="109"/>
      <c r="G47" s="109"/>
      <c r="H47" s="109"/>
      <c r="I47" s="110" t="s">
        <v>1052</v>
      </c>
      <c r="J47" s="111"/>
      <c r="K47" s="111"/>
      <c r="L47" s="111"/>
      <c r="M47" s="111"/>
      <c r="N47" s="111"/>
      <c r="O47" s="111"/>
      <c r="P47" s="111"/>
      <c r="Q47" s="111"/>
      <c r="R47" s="110" t="e">
        <f>VLOOKUP(B47,'項目一覧 (2)'!A:B,2,FALSE)</f>
        <v>#N/A</v>
      </c>
      <c r="S47" s="111"/>
      <c r="T47" s="6"/>
      <c r="U47" s="6"/>
      <c r="V47" s="6"/>
      <c r="W47" s="6"/>
      <c r="X47" s="6"/>
      <c r="Y47" s="9" t="s">
        <v>252</v>
      </c>
      <c r="Z47" s="112"/>
      <c r="AA47" s="74" t="s">
        <v>240</v>
      </c>
      <c r="AB47" s="3"/>
      <c r="AC47" s="4"/>
      <c r="AD47" s="113">
        <v>2</v>
      </c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48"/>
      <c r="AP47" s="148"/>
      <c r="AQ47" s="148"/>
      <c r="AR47" s="148"/>
      <c r="AS47" s="117" t="s">
        <v>1129</v>
      </c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7"/>
      <c r="BE47" s="1" t="e">
        <f t="shared" si="3"/>
        <v>#N/A</v>
      </c>
    </row>
    <row r="48" spans="1:57" s="1" customFormat="1" ht="15" customHeight="1">
      <c r="A48" s="145">
        <f>IF(B48="","",COUNTA($B$8:B48))</f>
        <v>41</v>
      </c>
      <c r="B48" s="9" t="s">
        <v>1133</v>
      </c>
      <c r="C48" s="109"/>
      <c r="D48" s="109"/>
      <c r="E48" s="109"/>
      <c r="F48" s="109"/>
      <c r="G48" s="109"/>
      <c r="H48" s="109"/>
      <c r="I48" s="110" t="s">
        <v>1054</v>
      </c>
      <c r="J48" s="111"/>
      <c r="K48" s="111"/>
      <c r="L48" s="111"/>
      <c r="M48" s="111"/>
      <c r="N48" s="111"/>
      <c r="O48" s="111"/>
      <c r="P48" s="111"/>
      <c r="Q48" s="111"/>
      <c r="R48" s="110" t="e">
        <f>VLOOKUP(B48,'項目一覧 (2)'!A:B,2,FALSE)</f>
        <v>#N/A</v>
      </c>
      <c r="S48" s="109"/>
      <c r="T48" s="6"/>
      <c r="U48" s="6"/>
      <c r="V48" s="6"/>
      <c r="W48" s="6"/>
      <c r="X48" s="6"/>
      <c r="Y48" s="9" t="s">
        <v>260</v>
      </c>
      <c r="Z48" s="112"/>
      <c r="AA48" s="74" t="s">
        <v>261</v>
      </c>
      <c r="AB48" s="3"/>
      <c r="AC48" s="4"/>
      <c r="AD48" s="147">
        <v>13</v>
      </c>
      <c r="AE48" s="114" t="s">
        <v>315</v>
      </c>
      <c r="AF48" s="114"/>
      <c r="AG48" s="114"/>
      <c r="AH48" s="114"/>
      <c r="AI48" s="114"/>
      <c r="AJ48" s="114"/>
      <c r="AK48" s="114"/>
      <c r="AL48" s="114"/>
      <c r="AM48" s="114"/>
      <c r="AN48" s="114"/>
      <c r="AO48" s="148"/>
      <c r="AP48" s="148"/>
      <c r="AQ48" s="148"/>
      <c r="AR48" s="148"/>
      <c r="AS48" s="117" t="s">
        <v>1129</v>
      </c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7"/>
      <c r="BE48" s="1" t="e">
        <f t="shared" si="3"/>
        <v>#N/A</v>
      </c>
    </row>
    <row r="49" spans="1:57" s="1" customFormat="1" ht="15" customHeight="1">
      <c r="A49" s="145">
        <f>IF(B49="","",COUNTA($B$8:B49))</f>
        <v>42</v>
      </c>
      <c r="B49" s="9" t="s">
        <v>1134</v>
      </c>
      <c r="C49" s="109"/>
      <c r="D49" s="109"/>
      <c r="E49" s="109"/>
      <c r="F49" s="109"/>
      <c r="G49" s="109"/>
      <c r="H49" s="109"/>
      <c r="I49" s="110" t="s">
        <v>1056</v>
      </c>
      <c r="J49" s="111"/>
      <c r="K49" s="111"/>
      <c r="L49" s="111"/>
      <c r="M49" s="111"/>
      <c r="N49" s="111"/>
      <c r="O49" s="111"/>
      <c r="P49" s="111"/>
      <c r="Q49" s="111"/>
      <c r="R49" s="110" t="e">
        <f>VLOOKUP(B49,'項目一覧 (2)'!A:B,2,FALSE)</f>
        <v>#N/A</v>
      </c>
      <c r="S49" s="111"/>
      <c r="T49" s="6"/>
      <c r="U49" s="6"/>
      <c r="V49" s="6"/>
      <c r="W49" s="6"/>
      <c r="X49" s="6"/>
      <c r="Y49" s="9" t="s">
        <v>252</v>
      </c>
      <c r="Z49" s="112"/>
      <c r="AA49" s="74" t="s">
        <v>240</v>
      </c>
      <c r="AB49" s="3"/>
      <c r="AC49" s="4"/>
      <c r="AD49" s="113">
        <v>2</v>
      </c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48"/>
      <c r="AP49" s="148"/>
      <c r="AQ49" s="148"/>
      <c r="AR49" s="148"/>
      <c r="AS49" s="117" t="s">
        <v>1129</v>
      </c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7"/>
      <c r="BE49" s="1" t="e">
        <f t="shared" si="3"/>
        <v>#N/A</v>
      </c>
    </row>
    <row r="50" spans="1:57" s="1" customFormat="1" ht="15" customHeight="1">
      <c r="A50" s="145">
        <f>IF(B50="","",COUNTA($B$8:B50))</f>
        <v>43</v>
      </c>
      <c r="B50" s="9" t="s">
        <v>1135</v>
      </c>
      <c r="C50" s="109"/>
      <c r="D50" s="109"/>
      <c r="E50" s="109"/>
      <c r="F50" s="109"/>
      <c r="G50" s="109"/>
      <c r="H50" s="109"/>
      <c r="I50" s="110" t="s">
        <v>605</v>
      </c>
      <c r="J50" s="111"/>
      <c r="K50" s="111"/>
      <c r="L50" s="111"/>
      <c r="M50" s="111"/>
      <c r="N50" s="111"/>
      <c r="O50" s="111"/>
      <c r="P50" s="111"/>
      <c r="Q50" s="111"/>
      <c r="R50" s="110" t="e">
        <f>VLOOKUP(B50,'項目一覧 (2)'!A:B,2,FALSE)</f>
        <v>#N/A</v>
      </c>
      <c r="S50" s="109"/>
      <c r="T50" s="6"/>
      <c r="U50" s="6"/>
      <c r="V50" s="6"/>
      <c r="W50" s="6"/>
      <c r="X50" s="6"/>
      <c r="Y50" s="9" t="s">
        <v>252</v>
      </c>
      <c r="Z50" s="112"/>
      <c r="AA50" s="74" t="s">
        <v>240</v>
      </c>
      <c r="AB50" s="3"/>
      <c r="AC50" s="4"/>
      <c r="AD50" s="147">
        <v>4</v>
      </c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48"/>
      <c r="AP50" s="148"/>
      <c r="AQ50" s="148"/>
      <c r="AR50" s="148"/>
      <c r="AS50" s="117" t="s">
        <v>1129</v>
      </c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7"/>
      <c r="BE50" s="1" t="e">
        <f t="shared" si="3"/>
        <v>#N/A</v>
      </c>
    </row>
    <row r="51" spans="1:57" s="1" customFormat="1" ht="15" customHeight="1">
      <c r="A51" s="145">
        <f>IF(B51="","",COUNTA($B$8:B51))</f>
        <v>44</v>
      </c>
      <c r="B51" s="9" t="s">
        <v>1136</v>
      </c>
      <c r="C51" s="109"/>
      <c r="D51" s="109"/>
      <c r="E51" s="109"/>
      <c r="F51" s="109"/>
      <c r="G51" s="109"/>
      <c r="H51" s="109"/>
      <c r="I51" s="110" t="s">
        <v>1059</v>
      </c>
      <c r="J51" s="111"/>
      <c r="K51" s="111"/>
      <c r="L51" s="111"/>
      <c r="M51" s="111"/>
      <c r="N51" s="111"/>
      <c r="O51" s="111"/>
      <c r="P51" s="111"/>
      <c r="Q51" s="111"/>
      <c r="R51" s="110" t="e">
        <f>VLOOKUP(B51,'項目一覧 (2)'!A:B,2,FALSE)</f>
        <v>#N/A</v>
      </c>
      <c r="S51" s="109"/>
      <c r="T51" s="6"/>
      <c r="U51" s="6"/>
      <c r="V51" s="6"/>
      <c r="W51" s="6"/>
      <c r="X51" s="6"/>
      <c r="Y51" s="9" t="s">
        <v>252</v>
      </c>
      <c r="Z51" s="112"/>
      <c r="AA51" s="74" t="s">
        <v>240</v>
      </c>
      <c r="AB51" s="3"/>
      <c r="AC51" s="4"/>
      <c r="AD51" s="147">
        <v>1</v>
      </c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48"/>
      <c r="AP51" s="148"/>
      <c r="AQ51" s="148"/>
      <c r="AR51" s="148"/>
      <c r="AS51" s="117" t="s">
        <v>1129</v>
      </c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7"/>
      <c r="BE51" s="1" t="e">
        <f t="shared" si="3"/>
        <v>#N/A</v>
      </c>
    </row>
    <row r="52" spans="1:57" s="1" customFormat="1" ht="15" customHeight="1">
      <c r="A52" s="145">
        <f>IF(B52="","",COUNTA($B$8:B52))</f>
        <v>45</v>
      </c>
      <c r="B52" s="9" t="s">
        <v>1137</v>
      </c>
      <c r="C52" s="109"/>
      <c r="D52" s="109"/>
      <c r="E52" s="109"/>
      <c r="F52" s="109"/>
      <c r="G52" s="109"/>
      <c r="H52" s="109"/>
      <c r="I52" s="165" t="s">
        <v>1062</v>
      </c>
      <c r="J52" s="166"/>
      <c r="K52" s="166"/>
      <c r="L52" s="166"/>
      <c r="M52" s="166"/>
      <c r="N52" s="166"/>
      <c r="O52" s="166"/>
      <c r="P52" s="166"/>
      <c r="Q52" s="166"/>
      <c r="R52" s="110" t="e">
        <f>VLOOKUP(B52,'項目一覧 (2)'!A:B,2,FALSE)</f>
        <v>#N/A</v>
      </c>
      <c r="S52" s="109"/>
      <c r="T52" s="6"/>
      <c r="U52" s="6"/>
      <c r="V52" s="6"/>
      <c r="W52" s="6"/>
      <c r="X52" s="6"/>
      <c r="Y52" s="9" t="s">
        <v>252</v>
      </c>
      <c r="Z52" s="112"/>
      <c r="AA52" s="74" t="s">
        <v>240</v>
      </c>
      <c r="AB52" s="3"/>
      <c r="AC52" s="4"/>
      <c r="AD52" s="147">
        <v>1</v>
      </c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48"/>
      <c r="AP52" s="148"/>
      <c r="AQ52" s="148"/>
      <c r="AR52" s="148"/>
      <c r="AS52" s="117" t="s">
        <v>1129</v>
      </c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7"/>
      <c r="BE52" s="1" t="e">
        <f t="shared" si="3"/>
        <v>#N/A</v>
      </c>
    </row>
    <row r="53" spans="1:57" s="1" customFormat="1" ht="15" customHeight="1">
      <c r="A53" s="145">
        <f>IF(B53="","",COUNTA($B$8:B53))</f>
        <v>46</v>
      </c>
      <c r="B53" s="9" t="s">
        <v>1138</v>
      </c>
      <c r="C53" s="109"/>
      <c r="D53" s="109"/>
      <c r="E53" s="109"/>
      <c r="F53" s="109"/>
      <c r="G53" s="109"/>
      <c r="H53" s="109"/>
      <c r="I53" s="110" t="s">
        <v>1065</v>
      </c>
      <c r="J53" s="111"/>
      <c r="K53" s="111"/>
      <c r="L53" s="111"/>
      <c r="M53" s="111"/>
      <c r="N53" s="111"/>
      <c r="O53" s="111"/>
      <c r="P53" s="111"/>
      <c r="Q53" s="111"/>
      <c r="R53" s="110" t="e">
        <f>VLOOKUP(B53,'項目一覧 (2)'!A:B,2,FALSE)</f>
        <v>#N/A</v>
      </c>
      <c r="S53" s="109"/>
      <c r="T53" s="6"/>
      <c r="U53" s="6"/>
      <c r="V53" s="6"/>
      <c r="W53" s="6"/>
      <c r="X53" s="6"/>
      <c r="Y53" s="9" t="s">
        <v>260</v>
      </c>
      <c r="Z53" s="112"/>
      <c r="AA53" s="74" t="s">
        <v>261</v>
      </c>
      <c r="AB53" s="3"/>
      <c r="AC53" s="4"/>
      <c r="AD53" s="147">
        <v>3</v>
      </c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48"/>
      <c r="AP53" s="148"/>
      <c r="AQ53" s="148"/>
      <c r="AR53" s="148"/>
      <c r="AS53" s="117" t="s">
        <v>1129</v>
      </c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7"/>
      <c r="BE53" s="1" t="e">
        <f t="shared" si="3"/>
        <v>#N/A</v>
      </c>
    </row>
    <row r="54" spans="1:57" s="1" customFormat="1" ht="15" customHeight="1">
      <c r="A54" s="145">
        <f>IF(B54="","",COUNTA($B$8:B54))</f>
        <v>47</v>
      </c>
      <c r="B54" s="9" t="s">
        <v>1139</v>
      </c>
      <c r="C54" s="109"/>
      <c r="D54" s="109"/>
      <c r="E54" s="109"/>
      <c r="F54" s="109"/>
      <c r="G54" s="109"/>
      <c r="H54" s="109"/>
      <c r="I54" s="110" t="s">
        <v>1048</v>
      </c>
      <c r="J54" s="111"/>
      <c r="K54" s="111"/>
      <c r="L54" s="111"/>
      <c r="M54" s="111"/>
      <c r="N54" s="111"/>
      <c r="O54" s="111"/>
      <c r="P54" s="111"/>
      <c r="Q54" s="111"/>
      <c r="R54" s="110" t="e">
        <f>VLOOKUP(B54,'項目一覧 (2)'!A:B,2,FALSE)</f>
        <v>#N/A</v>
      </c>
      <c r="S54" s="109"/>
      <c r="T54" s="6"/>
      <c r="U54" s="6"/>
      <c r="V54" s="6"/>
      <c r="W54" s="6"/>
      <c r="X54" s="6"/>
      <c r="Y54" s="9" t="s">
        <v>252</v>
      </c>
      <c r="Z54" s="112"/>
      <c r="AA54" s="74" t="s">
        <v>240</v>
      </c>
      <c r="AB54" s="3"/>
      <c r="AC54" s="4"/>
      <c r="AD54" s="147">
        <v>2</v>
      </c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48"/>
      <c r="AP54" s="148"/>
      <c r="AQ54" s="148"/>
      <c r="AR54" s="148"/>
      <c r="AS54" s="117" t="s">
        <v>1129</v>
      </c>
      <c r="AT54" s="119"/>
      <c r="AU54" s="119"/>
      <c r="AV54" s="119"/>
      <c r="AW54" s="119"/>
      <c r="AX54" s="119"/>
      <c r="AY54" s="119"/>
      <c r="AZ54" s="119"/>
      <c r="BA54" s="119"/>
      <c r="BB54" s="119"/>
      <c r="BC54" s="119"/>
      <c r="BD54" s="7"/>
      <c r="BE54" s="1" t="e">
        <f t="shared" si="0"/>
        <v>#N/A</v>
      </c>
    </row>
    <row r="55" spans="1:57" s="1" customFormat="1" ht="15" customHeight="1">
      <c r="A55" s="145">
        <f>IF(B55="","",COUNTA($B$8:B55))</f>
        <v>48</v>
      </c>
      <c r="B55" s="9" t="s">
        <v>1140</v>
      </c>
      <c r="C55" s="109"/>
      <c r="D55" s="109"/>
      <c r="E55" s="109"/>
      <c r="F55" s="109"/>
      <c r="G55" s="109"/>
      <c r="H55" s="109"/>
      <c r="I55" s="110" t="s">
        <v>1050</v>
      </c>
      <c r="J55" s="111"/>
      <c r="K55" s="111"/>
      <c r="L55" s="111"/>
      <c r="M55" s="111"/>
      <c r="N55" s="111"/>
      <c r="O55" s="111"/>
      <c r="P55" s="111"/>
      <c r="Q55" s="111"/>
      <c r="R55" s="110" t="e">
        <f>VLOOKUP(B55,'項目一覧 (2)'!A:B,2,FALSE)</f>
        <v>#N/A</v>
      </c>
      <c r="S55" s="109"/>
      <c r="T55" s="6"/>
      <c r="U55" s="6"/>
      <c r="V55" s="6"/>
      <c r="W55" s="6"/>
      <c r="X55" s="6"/>
      <c r="Y55" s="9" t="s">
        <v>260</v>
      </c>
      <c r="Z55" s="112"/>
      <c r="AA55" s="74" t="s">
        <v>261</v>
      </c>
      <c r="AB55" s="3"/>
      <c r="AC55" s="4"/>
      <c r="AD55" s="147">
        <v>13</v>
      </c>
      <c r="AE55" s="114" t="s">
        <v>315</v>
      </c>
      <c r="AF55" s="114"/>
      <c r="AG55" s="114"/>
      <c r="AH55" s="114"/>
      <c r="AI55" s="114"/>
      <c r="AJ55" s="114"/>
      <c r="AK55" s="114"/>
      <c r="AL55" s="114"/>
      <c r="AM55" s="114"/>
      <c r="AN55" s="114"/>
      <c r="AO55" s="148"/>
      <c r="AP55" s="148"/>
      <c r="AQ55" s="148"/>
      <c r="AR55" s="148"/>
      <c r="AS55" s="117" t="s">
        <v>1129</v>
      </c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7"/>
      <c r="BE55" s="1" t="e">
        <f t="shared" si="0"/>
        <v>#N/A</v>
      </c>
    </row>
    <row r="56" spans="1:57" s="1" customFormat="1" ht="15" customHeight="1">
      <c r="A56" s="145">
        <f>IF(B56="","",COUNTA($B$8:B56))</f>
        <v>49</v>
      </c>
      <c r="B56" s="9" t="s">
        <v>1141</v>
      </c>
      <c r="C56" s="109"/>
      <c r="D56" s="109"/>
      <c r="E56" s="109"/>
      <c r="F56" s="109"/>
      <c r="G56" s="109"/>
      <c r="H56" s="109"/>
      <c r="I56" s="110" t="s">
        <v>1052</v>
      </c>
      <c r="J56" s="111"/>
      <c r="K56" s="111"/>
      <c r="L56" s="111"/>
      <c r="M56" s="111"/>
      <c r="N56" s="111"/>
      <c r="O56" s="111"/>
      <c r="P56" s="111"/>
      <c r="Q56" s="111"/>
      <c r="R56" s="110" t="e">
        <f>VLOOKUP(B56,'項目一覧 (2)'!A:B,2,FALSE)</f>
        <v>#N/A</v>
      </c>
      <c r="S56" s="111"/>
      <c r="T56" s="6"/>
      <c r="U56" s="6"/>
      <c r="V56" s="6"/>
      <c r="W56" s="6"/>
      <c r="X56" s="6"/>
      <c r="Y56" s="9" t="s">
        <v>252</v>
      </c>
      <c r="Z56" s="112"/>
      <c r="AA56" s="74" t="s">
        <v>240</v>
      </c>
      <c r="AB56" s="3"/>
      <c r="AC56" s="4"/>
      <c r="AD56" s="113">
        <v>2</v>
      </c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48"/>
      <c r="AP56" s="148"/>
      <c r="AQ56" s="148"/>
      <c r="AR56" s="148"/>
      <c r="AS56" s="117" t="s">
        <v>1129</v>
      </c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7"/>
      <c r="BE56" s="1" t="e">
        <f t="shared" si="0"/>
        <v>#N/A</v>
      </c>
    </row>
    <row r="57" spans="1:57" s="1" customFormat="1" ht="15" customHeight="1">
      <c r="A57" s="145">
        <f>IF(B57="","",COUNTA($B$8:B57))</f>
        <v>50</v>
      </c>
      <c r="B57" s="9" t="s">
        <v>1142</v>
      </c>
      <c r="C57" s="109"/>
      <c r="D57" s="109"/>
      <c r="E57" s="109"/>
      <c r="F57" s="109"/>
      <c r="G57" s="109"/>
      <c r="H57" s="109"/>
      <c r="I57" s="110" t="s">
        <v>1054</v>
      </c>
      <c r="J57" s="111"/>
      <c r="K57" s="111"/>
      <c r="L57" s="111"/>
      <c r="M57" s="111"/>
      <c r="N57" s="111"/>
      <c r="O57" s="111"/>
      <c r="P57" s="111"/>
      <c r="Q57" s="111"/>
      <c r="R57" s="110" t="e">
        <f>VLOOKUP(B57,'項目一覧 (2)'!A:B,2,FALSE)</f>
        <v>#N/A</v>
      </c>
      <c r="S57" s="109"/>
      <c r="T57" s="6"/>
      <c r="U57" s="6"/>
      <c r="V57" s="6"/>
      <c r="W57" s="6"/>
      <c r="X57" s="6"/>
      <c r="Y57" s="9" t="s">
        <v>260</v>
      </c>
      <c r="Z57" s="112"/>
      <c r="AA57" s="74" t="s">
        <v>261</v>
      </c>
      <c r="AB57" s="3"/>
      <c r="AC57" s="4"/>
      <c r="AD57" s="147">
        <v>13</v>
      </c>
      <c r="AE57" s="114" t="s">
        <v>315</v>
      </c>
      <c r="AF57" s="114"/>
      <c r="AG57" s="114"/>
      <c r="AH57" s="114"/>
      <c r="AI57" s="114"/>
      <c r="AJ57" s="114"/>
      <c r="AK57" s="114"/>
      <c r="AL57" s="114"/>
      <c r="AM57" s="114"/>
      <c r="AN57" s="114"/>
      <c r="AO57" s="148"/>
      <c r="AP57" s="148"/>
      <c r="AQ57" s="148"/>
      <c r="AR57" s="148"/>
      <c r="AS57" s="117" t="s">
        <v>1129</v>
      </c>
      <c r="AT57" s="119"/>
      <c r="AU57" s="119"/>
      <c r="AV57" s="119"/>
      <c r="AW57" s="119"/>
      <c r="AX57" s="119"/>
      <c r="AY57" s="119"/>
      <c r="AZ57" s="119"/>
      <c r="BA57" s="119"/>
      <c r="BB57" s="119"/>
      <c r="BC57" s="119"/>
      <c r="BD57" s="7"/>
      <c r="BE57" s="1" t="e">
        <f t="shared" si="0"/>
        <v>#N/A</v>
      </c>
    </row>
    <row r="58" spans="1:57" s="1" customFormat="1" ht="15" customHeight="1">
      <c r="A58" s="145">
        <f>IF(B58="","",COUNTA($B$8:B58))</f>
        <v>51</v>
      </c>
      <c r="B58" s="9" t="s">
        <v>1143</v>
      </c>
      <c r="C58" s="109"/>
      <c r="D58" s="109"/>
      <c r="E58" s="109"/>
      <c r="F58" s="109"/>
      <c r="G58" s="109"/>
      <c r="H58" s="109"/>
      <c r="I58" s="110" t="s">
        <v>1056</v>
      </c>
      <c r="J58" s="111"/>
      <c r="K58" s="111"/>
      <c r="L58" s="111"/>
      <c r="M58" s="111"/>
      <c r="N58" s="111"/>
      <c r="O58" s="111"/>
      <c r="P58" s="111"/>
      <c r="Q58" s="111"/>
      <c r="R58" s="110" t="e">
        <f>VLOOKUP(B58,'項目一覧 (2)'!A:B,2,FALSE)</f>
        <v>#N/A</v>
      </c>
      <c r="S58" s="111"/>
      <c r="T58" s="6"/>
      <c r="U58" s="6"/>
      <c r="V58" s="6"/>
      <c r="W58" s="6"/>
      <c r="X58" s="6"/>
      <c r="Y58" s="9" t="s">
        <v>252</v>
      </c>
      <c r="Z58" s="112"/>
      <c r="AA58" s="74" t="s">
        <v>240</v>
      </c>
      <c r="AB58" s="3"/>
      <c r="AC58" s="4"/>
      <c r="AD58" s="113">
        <v>2</v>
      </c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48"/>
      <c r="AP58" s="148"/>
      <c r="AQ58" s="148"/>
      <c r="AR58" s="148"/>
      <c r="AS58" s="117" t="s">
        <v>1129</v>
      </c>
      <c r="AT58" s="119"/>
      <c r="AU58" s="119"/>
      <c r="AV58" s="119"/>
      <c r="AW58" s="119"/>
      <c r="AX58" s="119"/>
      <c r="AY58" s="119"/>
      <c r="AZ58" s="119"/>
      <c r="BA58" s="119"/>
      <c r="BB58" s="119"/>
      <c r="BC58" s="119"/>
      <c r="BD58" s="7"/>
      <c r="BE58" s="1" t="e">
        <f t="shared" si="0"/>
        <v>#N/A</v>
      </c>
    </row>
    <row r="59" spans="1:57" s="1" customFormat="1" ht="14.25">
      <c r="A59" s="145">
        <f>IF(B59="","",COUNTA($B$8:B59))</f>
        <v>52</v>
      </c>
      <c r="B59" s="74" t="s">
        <v>286</v>
      </c>
      <c r="C59" s="3"/>
      <c r="D59" s="3"/>
      <c r="E59" s="3"/>
      <c r="F59" s="3"/>
      <c r="G59" s="3"/>
      <c r="H59" s="3"/>
      <c r="I59" s="110" t="s">
        <v>287</v>
      </c>
      <c r="J59" s="111"/>
      <c r="K59" s="111"/>
      <c r="L59" s="111"/>
      <c r="M59" s="111"/>
      <c r="N59" s="111"/>
      <c r="O59" s="111"/>
      <c r="P59" s="111"/>
      <c r="Q59" s="111"/>
      <c r="R59" s="110" t="str">
        <f>VLOOKUP(B59,'項目一覧 (2)'!A:B,2,FALSE)</f>
        <v>delete_flg</v>
      </c>
      <c r="S59" s="109"/>
      <c r="T59" s="6"/>
      <c r="U59" s="6"/>
      <c r="V59" s="6"/>
      <c r="W59" s="6"/>
      <c r="X59" s="6"/>
      <c r="Y59" s="9" t="s">
        <v>252</v>
      </c>
      <c r="Z59" s="112"/>
      <c r="AA59" s="74" t="s">
        <v>240</v>
      </c>
      <c r="AB59" s="3"/>
      <c r="AC59" s="4"/>
      <c r="AD59" s="147">
        <v>1</v>
      </c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48"/>
      <c r="AP59" s="148"/>
      <c r="AQ59" s="148"/>
      <c r="AR59" s="148"/>
      <c r="AS59" s="117" t="s">
        <v>288</v>
      </c>
      <c r="AT59" s="119"/>
      <c r="AU59" s="119"/>
      <c r="AV59" s="119"/>
      <c r="AW59" s="119"/>
      <c r="AX59" s="119"/>
      <c r="AY59" s="119"/>
      <c r="AZ59" s="119"/>
      <c r="BA59" s="119"/>
      <c r="BB59" s="119"/>
      <c r="BC59" s="119"/>
      <c r="BD59" s="7"/>
      <c r="BE59" s="1">
        <f t="shared" si="0"/>
        <v>0</v>
      </c>
    </row>
    <row r="60" spans="1:57" s="1" customFormat="1" ht="14.25">
      <c r="A60" s="145">
        <f>IF(B60="","",COUNTA($B$8:B60))</f>
        <v>53</v>
      </c>
      <c r="B60" s="74" t="s">
        <v>289</v>
      </c>
      <c r="C60" s="3"/>
      <c r="D60" s="3"/>
      <c r="E60" s="3"/>
      <c r="F60" s="3"/>
      <c r="G60" s="3"/>
      <c r="H60" s="3"/>
      <c r="I60" s="110" t="s">
        <v>290</v>
      </c>
      <c r="J60" s="111"/>
      <c r="K60" s="111"/>
      <c r="L60" s="111"/>
      <c r="M60" s="111"/>
      <c r="N60" s="111"/>
      <c r="O60" s="111"/>
      <c r="P60" s="111"/>
      <c r="Q60" s="111"/>
      <c r="R60" s="110" t="str">
        <f>VLOOKUP(B60,'項目一覧 (2)'!A:B,2,FALSE)</f>
        <v>insert_user_cd</v>
      </c>
      <c r="S60" s="109"/>
      <c r="T60" s="6"/>
      <c r="U60" s="6"/>
      <c r="V60" s="6"/>
      <c r="W60" s="6"/>
      <c r="X60" s="6"/>
      <c r="Y60" s="9" t="s">
        <v>252</v>
      </c>
      <c r="Z60" s="112"/>
      <c r="AA60" s="74" t="s">
        <v>240</v>
      </c>
      <c r="AB60" s="3"/>
      <c r="AC60" s="4"/>
      <c r="AD60" s="147">
        <v>10</v>
      </c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48"/>
      <c r="AP60" s="148"/>
      <c r="AQ60" s="148"/>
      <c r="AR60" s="148"/>
      <c r="AS60" s="80"/>
      <c r="AT60" s="119"/>
      <c r="AU60" s="119"/>
      <c r="AV60" s="119"/>
      <c r="AW60" s="119"/>
      <c r="AX60" s="119"/>
      <c r="AY60" s="119"/>
      <c r="AZ60" s="119"/>
      <c r="BA60" s="119"/>
      <c r="BB60" s="119"/>
      <c r="BC60" s="119"/>
      <c r="BD60" s="7"/>
      <c r="BE60" s="1">
        <f t="shared" si="0"/>
        <v>0</v>
      </c>
    </row>
    <row r="61" spans="1:57" s="1" customFormat="1" ht="14.25">
      <c r="A61" s="145">
        <f>IF(B61="","",COUNTA($B$8:B61))</f>
        <v>54</v>
      </c>
      <c r="B61" s="9" t="s">
        <v>291</v>
      </c>
      <c r="C61" s="109"/>
      <c r="D61" s="109"/>
      <c r="E61" s="109"/>
      <c r="F61" s="109"/>
      <c r="G61" s="109"/>
      <c r="H61" s="109"/>
      <c r="I61" s="110" t="s">
        <v>292</v>
      </c>
      <c r="J61" s="111"/>
      <c r="K61" s="111"/>
      <c r="L61" s="111"/>
      <c r="M61" s="111"/>
      <c r="N61" s="111"/>
      <c r="O61" s="111"/>
      <c r="P61" s="111"/>
      <c r="Q61" s="111"/>
      <c r="R61" s="110" t="str">
        <f>VLOOKUP(B61,'項目一覧 (2)'!A:B,2,FALSE)</f>
        <v>insert_user_nm</v>
      </c>
      <c r="S61" s="109"/>
      <c r="T61" s="6"/>
      <c r="U61" s="6"/>
      <c r="V61" s="6"/>
      <c r="W61" s="6"/>
      <c r="X61" s="6"/>
      <c r="Y61" s="9" t="s">
        <v>252</v>
      </c>
      <c r="Z61" s="112"/>
      <c r="AA61" s="74" t="s">
        <v>240</v>
      </c>
      <c r="AB61" s="3"/>
      <c r="AC61" s="4"/>
      <c r="AD61" s="147">
        <v>30</v>
      </c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48"/>
      <c r="AP61" s="148"/>
      <c r="AQ61" s="148"/>
      <c r="AR61" s="148"/>
      <c r="AS61" s="80"/>
      <c r="AT61" s="119"/>
      <c r="AU61" s="119"/>
      <c r="AV61" s="119"/>
      <c r="AW61" s="119"/>
      <c r="AX61" s="119"/>
      <c r="AY61" s="119"/>
      <c r="AZ61" s="119"/>
      <c r="BA61" s="119"/>
      <c r="BB61" s="119"/>
      <c r="BC61" s="119"/>
      <c r="BD61" s="7"/>
      <c r="BE61" s="1">
        <f t="shared" si="0"/>
        <v>0</v>
      </c>
    </row>
    <row r="62" spans="1:57" s="1" customFormat="1" ht="14.25">
      <c r="A62" s="145">
        <f>IF(B62="","",COUNTA($B$8:B62))</f>
        <v>55</v>
      </c>
      <c r="B62" s="9" t="s">
        <v>293</v>
      </c>
      <c r="C62" s="109"/>
      <c r="D62" s="109"/>
      <c r="E62" s="109"/>
      <c r="F62" s="109"/>
      <c r="G62" s="109"/>
      <c r="H62" s="109"/>
      <c r="I62" s="110" t="s">
        <v>294</v>
      </c>
      <c r="J62" s="111"/>
      <c r="K62" s="111"/>
      <c r="L62" s="111"/>
      <c r="M62" s="111"/>
      <c r="N62" s="111"/>
      <c r="O62" s="111"/>
      <c r="P62" s="111"/>
      <c r="Q62" s="111"/>
      <c r="R62" s="110" t="str">
        <f>VLOOKUP(B62,'項目一覧 (2)'!A:B,2,FALSE)</f>
        <v>insert_datetime</v>
      </c>
      <c r="S62" s="109"/>
      <c r="T62" s="6"/>
      <c r="U62" s="6"/>
      <c r="V62" s="6"/>
      <c r="W62" s="6"/>
      <c r="X62" s="6"/>
      <c r="Y62" s="9" t="s">
        <v>295</v>
      </c>
      <c r="Z62" s="112"/>
      <c r="AA62" s="74" t="s">
        <v>296</v>
      </c>
      <c r="AB62" s="3"/>
      <c r="AC62" s="4"/>
      <c r="AD62" s="113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48"/>
      <c r="AP62" s="148"/>
      <c r="AQ62" s="148"/>
      <c r="AR62" s="148"/>
      <c r="AS62" s="80"/>
      <c r="AT62" s="119"/>
      <c r="AU62" s="119"/>
      <c r="AV62" s="119"/>
      <c r="AW62" s="119"/>
      <c r="AX62" s="119"/>
      <c r="AY62" s="119"/>
      <c r="AZ62" s="119"/>
      <c r="BA62" s="119"/>
      <c r="BB62" s="119"/>
      <c r="BC62" s="119"/>
      <c r="BD62" s="7"/>
      <c r="BE62" s="1">
        <f t="shared" si="0"/>
        <v>0</v>
      </c>
    </row>
    <row r="63" spans="1:57" s="1" customFormat="1" ht="14.25">
      <c r="A63" s="145">
        <f>IF(B63="","",COUNTA($B$8:B63))</f>
        <v>56</v>
      </c>
      <c r="B63" s="9" t="s">
        <v>297</v>
      </c>
      <c r="C63" s="109"/>
      <c r="D63" s="109"/>
      <c r="E63" s="109"/>
      <c r="F63" s="109"/>
      <c r="G63" s="109"/>
      <c r="H63" s="109"/>
      <c r="I63" s="110" t="s">
        <v>298</v>
      </c>
      <c r="J63" s="111"/>
      <c r="K63" s="111"/>
      <c r="L63" s="111"/>
      <c r="M63" s="111"/>
      <c r="N63" s="111"/>
      <c r="O63" s="111"/>
      <c r="P63" s="111"/>
      <c r="Q63" s="111"/>
      <c r="R63" s="110" t="str">
        <f>VLOOKUP(B63,'項目一覧 (2)'!A:B,2,FALSE)</f>
        <v>update_user_cd</v>
      </c>
      <c r="S63" s="111"/>
      <c r="T63" s="6"/>
      <c r="U63" s="6"/>
      <c r="V63" s="6"/>
      <c r="W63" s="6"/>
      <c r="X63" s="6"/>
      <c r="Y63" s="9" t="s">
        <v>252</v>
      </c>
      <c r="Z63" s="112"/>
      <c r="AA63" s="74" t="s">
        <v>240</v>
      </c>
      <c r="AB63" s="3"/>
      <c r="AC63" s="4"/>
      <c r="AD63" s="147">
        <v>10</v>
      </c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48"/>
      <c r="AP63" s="148"/>
      <c r="AQ63" s="148"/>
      <c r="AR63" s="148"/>
      <c r="AS63" s="80"/>
      <c r="AT63" s="119"/>
      <c r="AU63" s="119"/>
      <c r="AV63" s="119"/>
      <c r="AW63" s="119"/>
      <c r="AX63" s="119"/>
      <c r="AY63" s="119"/>
      <c r="AZ63" s="119"/>
      <c r="BA63" s="119"/>
      <c r="BB63" s="119"/>
      <c r="BC63" s="119"/>
      <c r="BD63" s="7"/>
      <c r="BE63" s="1">
        <f t="shared" si="0"/>
        <v>0</v>
      </c>
    </row>
    <row r="64" spans="1:57" s="1" customFormat="1" ht="14.25">
      <c r="A64" s="145">
        <f>IF(B64="","",COUNTA($B$8:B64))</f>
        <v>57</v>
      </c>
      <c r="B64" s="9" t="s">
        <v>299</v>
      </c>
      <c r="C64" s="109"/>
      <c r="D64" s="109"/>
      <c r="E64" s="109"/>
      <c r="F64" s="109"/>
      <c r="G64" s="109"/>
      <c r="H64" s="109"/>
      <c r="I64" s="110" t="s">
        <v>300</v>
      </c>
      <c r="J64" s="111"/>
      <c r="K64" s="111"/>
      <c r="L64" s="111"/>
      <c r="M64" s="111"/>
      <c r="N64" s="111"/>
      <c r="O64" s="111"/>
      <c r="P64" s="111"/>
      <c r="Q64" s="111"/>
      <c r="R64" s="110" t="str">
        <f>VLOOKUP(B64,'項目一覧 (2)'!A:B,2,FALSE)</f>
        <v>update_user_nm</v>
      </c>
      <c r="S64" s="109"/>
      <c r="T64" s="6"/>
      <c r="U64" s="6"/>
      <c r="V64" s="6"/>
      <c r="W64" s="6"/>
      <c r="X64" s="6"/>
      <c r="Y64" s="9" t="s">
        <v>252</v>
      </c>
      <c r="Z64" s="112"/>
      <c r="AA64" s="74" t="s">
        <v>240</v>
      </c>
      <c r="AB64" s="3"/>
      <c r="AC64" s="4"/>
      <c r="AD64" s="147">
        <v>30</v>
      </c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48"/>
      <c r="AP64" s="148"/>
      <c r="AQ64" s="148"/>
      <c r="AR64" s="148"/>
      <c r="AS64" s="80"/>
      <c r="AT64" s="119"/>
      <c r="AU64" s="119"/>
      <c r="AV64" s="119"/>
      <c r="AW64" s="119"/>
      <c r="AX64" s="119"/>
      <c r="AY64" s="119"/>
      <c r="AZ64" s="119"/>
      <c r="BA64" s="119"/>
      <c r="BB64" s="119"/>
      <c r="BC64" s="119"/>
      <c r="BD64" s="7"/>
      <c r="BE64" s="1">
        <f t="shared" si="0"/>
        <v>0</v>
      </c>
    </row>
    <row r="65" spans="1:57" s="1" customFormat="1" ht="14.25">
      <c r="A65" s="145">
        <f>IF(B65="","",COUNTA($B$8:B65))</f>
        <v>58</v>
      </c>
      <c r="B65" s="9" t="s">
        <v>301</v>
      </c>
      <c r="C65" s="109"/>
      <c r="D65" s="109"/>
      <c r="E65" s="109"/>
      <c r="F65" s="109"/>
      <c r="G65" s="109"/>
      <c r="H65" s="109"/>
      <c r="I65" s="110" t="s">
        <v>302</v>
      </c>
      <c r="J65" s="111"/>
      <c r="K65" s="111"/>
      <c r="L65" s="111"/>
      <c r="M65" s="111"/>
      <c r="N65" s="111"/>
      <c r="O65" s="111"/>
      <c r="P65" s="111"/>
      <c r="Q65" s="111"/>
      <c r="R65" s="110" t="str">
        <f>VLOOKUP(B65,'項目一覧 (2)'!A:B,2,FALSE)</f>
        <v>update_datetime</v>
      </c>
      <c r="S65" s="109"/>
      <c r="T65" s="6"/>
      <c r="U65" s="6"/>
      <c r="V65" s="6"/>
      <c r="W65" s="6"/>
      <c r="X65" s="6"/>
      <c r="Y65" s="9" t="s">
        <v>295</v>
      </c>
      <c r="Z65" s="112"/>
      <c r="AA65" s="74" t="s">
        <v>296</v>
      </c>
      <c r="AB65" s="3"/>
      <c r="AC65" s="4"/>
      <c r="AD65" s="113"/>
      <c r="AE65" s="114"/>
      <c r="AF65" s="114"/>
      <c r="AG65" s="114"/>
      <c r="AH65" s="114"/>
      <c r="AI65" s="114"/>
      <c r="AJ65" s="114"/>
      <c r="AK65" s="114"/>
      <c r="AL65" s="114"/>
      <c r="AM65" s="114"/>
      <c r="AN65" s="114"/>
      <c r="AO65" s="148"/>
      <c r="AP65" s="148"/>
      <c r="AQ65" s="148"/>
      <c r="AR65" s="148"/>
      <c r="AS65" s="80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7"/>
      <c r="BE65" s="1">
        <f t="shared" si="0"/>
        <v>0</v>
      </c>
    </row>
    <row r="66" spans="1:57" s="1" customFormat="1" ht="15" customHeight="1">
      <c r="A66" s="145" t="str">
        <f>IF(B66="","",COUNTA($B$8:B66))</f>
        <v/>
      </c>
      <c r="B66" s="9"/>
      <c r="C66" s="109"/>
      <c r="D66" s="109"/>
      <c r="E66" s="109"/>
      <c r="F66" s="109"/>
      <c r="G66" s="109"/>
      <c r="H66" s="109"/>
      <c r="I66" s="2"/>
      <c r="J66" s="111"/>
      <c r="K66" s="111"/>
      <c r="L66" s="111"/>
      <c r="M66" s="111"/>
      <c r="N66" s="111"/>
      <c r="O66" s="111"/>
      <c r="P66" s="111"/>
      <c r="Q66" s="111"/>
      <c r="R66" s="110"/>
      <c r="S66" s="109"/>
      <c r="T66" s="6"/>
      <c r="U66" s="6"/>
      <c r="V66" s="6"/>
      <c r="W66" s="6"/>
      <c r="X66" s="6"/>
      <c r="Y66" s="9"/>
      <c r="Z66" s="112"/>
      <c r="AA66" s="74"/>
      <c r="AB66" s="3"/>
      <c r="AC66" s="4"/>
      <c r="AD66" s="147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48"/>
      <c r="AP66" s="148"/>
      <c r="AQ66" s="148"/>
      <c r="AR66" s="148"/>
      <c r="AS66" s="80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7"/>
      <c r="BE66" s="1">
        <f t="shared" si="0"/>
        <v>0</v>
      </c>
    </row>
    <row r="67" spans="1:57" s="1" customFormat="1" ht="15" customHeight="1">
      <c r="A67" s="145" t="str">
        <f>IF(B67="","",COUNTA($B$8:B67))</f>
        <v/>
      </c>
      <c r="B67" s="9"/>
      <c r="C67" s="109"/>
      <c r="D67" s="109"/>
      <c r="E67" s="109"/>
      <c r="F67" s="109"/>
      <c r="G67" s="109"/>
      <c r="H67" s="109"/>
      <c r="I67" s="2"/>
      <c r="J67" s="111"/>
      <c r="K67" s="111"/>
      <c r="L67" s="111"/>
      <c r="M67" s="111"/>
      <c r="N67" s="111"/>
      <c r="O67" s="111"/>
      <c r="P67" s="111"/>
      <c r="Q67" s="111"/>
      <c r="R67" s="110"/>
      <c r="S67" s="109"/>
      <c r="T67" s="6"/>
      <c r="U67" s="6"/>
      <c r="V67" s="6"/>
      <c r="W67" s="6"/>
      <c r="X67" s="6"/>
      <c r="Y67" s="9"/>
      <c r="Z67" s="112"/>
      <c r="AA67" s="74"/>
      <c r="AB67" s="3"/>
      <c r="AC67" s="4"/>
      <c r="AD67" s="147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48"/>
      <c r="AP67" s="148"/>
      <c r="AQ67" s="148"/>
      <c r="AR67" s="148"/>
      <c r="AS67" s="80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7"/>
      <c r="BE67" s="1">
        <f t="shared" si="0"/>
        <v>0</v>
      </c>
    </row>
    <row r="68" spans="1:57" s="1" customFormat="1" ht="15" customHeight="1">
      <c r="A68" s="145" t="str">
        <f>IF(B68="","",COUNTA($B$8:B68))</f>
        <v/>
      </c>
      <c r="B68" s="9"/>
      <c r="C68" s="109"/>
      <c r="D68" s="109"/>
      <c r="E68" s="109"/>
      <c r="F68" s="109"/>
      <c r="G68" s="109"/>
      <c r="H68" s="109"/>
      <c r="I68" s="2"/>
      <c r="J68" s="111"/>
      <c r="K68" s="111"/>
      <c r="L68" s="111"/>
      <c r="M68" s="111"/>
      <c r="N68" s="111"/>
      <c r="O68" s="111"/>
      <c r="P68" s="111"/>
      <c r="Q68" s="111"/>
      <c r="R68" s="110"/>
      <c r="S68" s="109"/>
      <c r="T68" s="6"/>
      <c r="U68" s="6"/>
      <c r="V68" s="6"/>
      <c r="W68" s="6"/>
      <c r="X68" s="6"/>
      <c r="Y68" s="9"/>
      <c r="Z68" s="112"/>
      <c r="AA68" s="74"/>
      <c r="AB68" s="3"/>
      <c r="AC68" s="4"/>
      <c r="AD68" s="147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48"/>
      <c r="AP68" s="148"/>
      <c r="AQ68" s="148"/>
      <c r="AR68" s="148"/>
      <c r="AS68" s="150"/>
      <c r="AT68" s="118"/>
      <c r="AU68" s="118"/>
      <c r="AV68" s="118"/>
      <c r="AW68" s="118"/>
      <c r="AX68" s="118"/>
      <c r="AY68" s="118"/>
      <c r="AZ68" s="118"/>
      <c r="BA68" s="118"/>
      <c r="BB68" s="118"/>
      <c r="BC68" s="118"/>
      <c r="BD68" s="7"/>
      <c r="BE68" s="1">
        <f t="shared" si="0"/>
        <v>0</v>
      </c>
    </row>
    <row r="69" spans="1:57" s="1" customFormat="1" ht="15" customHeight="1">
      <c r="A69" s="145" t="str">
        <f>IF(B69="","",COUNTA($B$8:B69))</f>
        <v/>
      </c>
      <c r="B69" s="9"/>
      <c r="C69" s="109"/>
      <c r="D69" s="109"/>
      <c r="E69" s="109"/>
      <c r="F69" s="109"/>
      <c r="G69" s="109"/>
      <c r="H69" s="109"/>
      <c r="I69" s="2"/>
      <c r="J69" s="111"/>
      <c r="K69" s="111"/>
      <c r="L69" s="111"/>
      <c r="M69" s="111"/>
      <c r="N69" s="111"/>
      <c r="O69" s="111"/>
      <c r="P69" s="111"/>
      <c r="Q69" s="111"/>
      <c r="R69" s="110"/>
      <c r="S69" s="109"/>
      <c r="T69" s="6"/>
      <c r="U69" s="6"/>
      <c r="V69" s="6"/>
      <c r="W69" s="6"/>
      <c r="X69" s="6"/>
      <c r="Y69" s="9"/>
      <c r="Z69" s="112"/>
      <c r="AA69" s="74"/>
      <c r="AB69" s="3"/>
      <c r="AC69" s="4"/>
      <c r="AD69" s="147"/>
      <c r="AE69" s="114"/>
      <c r="AF69" s="114"/>
      <c r="AG69" s="114"/>
      <c r="AH69" s="114"/>
      <c r="AI69" s="114"/>
      <c r="AJ69" s="114"/>
      <c r="AK69" s="114"/>
      <c r="AL69" s="114"/>
      <c r="AM69" s="114"/>
      <c r="AN69" s="114"/>
      <c r="AO69" s="148"/>
      <c r="AP69" s="148"/>
      <c r="AQ69" s="148"/>
      <c r="AR69" s="148"/>
      <c r="AS69" s="80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7"/>
      <c r="BE69" s="1">
        <f t="shared" si="0"/>
        <v>0</v>
      </c>
    </row>
    <row r="70" spans="1:57" s="1" customFormat="1" ht="15" customHeight="1">
      <c r="A70" s="145" t="str">
        <f>IF(B70="","",COUNTA($B$8:B70))</f>
        <v/>
      </c>
      <c r="B70" s="9"/>
      <c r="C70" s="109"/>
      <c r="D70" s="109"/>
      <c r="E70" s="109"/>
      <c r="F70" s="109"/>
      <c r="G70" s="109"/>
      <c r="H70" s="109"/>
      <c r="I70" s="2"/>
      <c r="J70" s="111"/>
      <c r="K70" s="111"/>
      <c r="L70" s="111"/>
      <c r="M70" s="111"/>
      <c r="N70" s="111"/>
      <c r="O70" s="111"/>
      <c r="P70" s="111"/>
      <c r="Q70" s="111"/>
      <c r="R70" s="110"/>
      <c r="S70" s="109"/>
      <c r="T70" s="6"/>
      <c r="U70" s="6"/>
      <c r="V70" s="6"/>
      <c r="W70" s="6"/>
      <c r="X70" s="6"/>
      <c r="Y70" s="9"/>
      <c r="Z70" s="112"/>
      <c r="AA70" s="74"/>
      <c r="AB70" s="3"/>
      <c r="AC70" s="4"/>
      <c r="AD70" s="147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48"/>
      <c r="AP70" s="148"/>
      <c r="AQ70" s="148"/>
      <c r="AR70" s="148"/>
      <c r="AS70" s="80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7"/>
      <c r="BE70" s="1">
        <f t="shared" si="0"/>
        <v>0</v>
      </c>
    </row>
    <row r="71" spans="1:57" s="1" customFormat="1" ht="15" customHeight="1">
      <c r="A71" s="145" t="str">
        <f>IF(B71="","",COUNTA($B$8:B71))</f>
        <v/>
      </c>
      <c r="B71" s="9"/>
      <c r="C71" s="109"/>
      <c r="D71" s="109"/>
      <c r="E71" s="109"/>
      <c r="F71" s="109"/>
      <c r="G71" s="109"/>
      <c r="H71" s="109"/>
      <c r="I71" s="2"/>
      <c r="J71" s="111"/>
      <c r="K71" s="111"/>
      <c r="L71" s="111"/>
      <c r="M71" s="111"/>
      <c r="N71" s="111"/>
      <c r="O71" s="111"/>
      <c r="P71" s="111"/>
      <c r="Q71" s="111"/>
      <c r="R71" s="110"/>
      <c r="S71" s="111"/>
      <c r="T71" s="6"/>
      <c r="U71" s="6"/>
      <c r="V71" s="6"/>
      <c r="W71" s="6"/>
      <c r="X71" s="6"/>
      <c r="Y71" s="9"/>
      <c r="Z71" s="112"/>
      <c r="AA71" s="74"/>
      <c r="AB71" s="3"/>
      <c r="AC71" s="4"/>
      <c r="AD71" s="113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6"/>
      <c r="AP71" s="116"/>
      <c r="AQ71" s="116"/>
      <c r="AR71" s="116"/>
      <c r="AS71" s="117"/>
      <c r="AT71" s="151"/>
      <c r="AU71" s="119"/>
      <c r="AV71" s="119"/>
      <c r="AW71" s="119"/>
      <c r="AX71" s="119"/>
      <c r="AY71" s="119"/>
      <c r="AZ71" s="119"/>
      <c r="BA71" s="119"/>
      <c r="BB71" s="119"/>
      <c r="BC71" s="119"/>
      <c r="BD71" s="7"/>
      <c r="BE71" s="1">
        <f t="shared" si="0"/>
        <v>0</v>
      </c>
    </row>
    <row r="72" spans="1:57" s="1" customFormat="1" ht="15" customHeight="1">
      <c r="A72" s="145" t="str">
        <f>IF(B72="","",COUNTA($B$8:B72))</f>
        <v/>
      </c>
      <c r="B72" s="80"/>
      <c r="C72" s="154"/>
      <c r="D72" s="154"/>
      <c r="E72" s="154"/>
      <c r="F72" s="154"/>
      <c r="G72" s="154"/>
      <c r="H72" s="154"/>
      <c r="I72" s="110"/>
      <c r="J72" s="120"/>
      <c r="K72" s="120"/>
      <c r="L72" s="120"/>
      <c r="M72" s="120"/>
      <c r="N72" s="120"/>
      <c r="O72" s="120"/>
      <c r="P72" s="120"/>
      <c r="Q72" s="120"/>
      <c r="R72" s="110"/>
      <c r="S72" s="120"/>
      <c r="T72" s="6"/>
      <c r="U72" s="6"/>
      <c r="V72" s="6"/>
      <c r="W72" s="6"/>
      <c r="X72" s="6"/>
      <c r="Y72" s="9"/>
      <c r="Z72" s="112"/>
      <c r="AA72" s="74"/>
      <c r="AB72" s="3"/>
      <c r="AC72" s="4"/>
      <c r="AD72" s="113"/>
      <c r="AE72" s="114"/>
      <c r="AF72" s="114"/>
      <c r="AG72" s="114"/>
      <c r="AH72" s="114"/>
      <c r="AI72" s="114"/>
      <c r="AJ72" s="114"/>
      <c r="AK72" s="114"/>
      <c r="AL72" s="114"/>
      <c r="AM72" s="114"/>
      <c r="AN72" s="114"/>
      <c r="AO72" s="148"/>
      <c r="AP72" s="148"/>
      <c r="AQ72" s="148"/>
      <c r="AR72" s="148"/>
      <c r="AS72" s="117"/>
      <c r="AT72" s="6"/>
      <c r="AU72" s="118"/>
      <c r="AV72" s="118"/>
      <c r="AW72" s="118"/>
      <c r="AX72" s="118"/>
      <c r="AY72" s="118"/>
      <c r="AZ72" s="118"/>
      <c r="BA72" s="118"/>
      <c r="BB72" s="118"/>
      <c r="BC72" s="118"/>
      <c r="BD72" s="7"/>
      <c r="BE72" s="1">
        <f t="shared" si="0"/>
        <v>0</v>
      </c>
    </row>
    <row r="73" spans="1:57" s="1" customFormat="1" ht="15" customHeight="1">
      <c r="A73" s="145" t="str">
        <f>IF(B73="","",COUNTA($B$8:B73))</f>
        <v/>
      </c>
      <c r="B73" s="80"/>
      <c r="C73" s="154"/>
      <c r="D73" s="154"/>
      <c r="E73" s="154"/>
      <c r="F73" s="154"/>
      <c r="G73" s="154"/>
      <c r="H73" s="154"/>
      <c r="I73" s="110"/>
      <c r="J73" s="120"/>
      <c r="K73" s="120"/>
      <c r="L73" s="120"/>
      <c r="M73" s="120"/>
      <c r="N73" s="120"/>
      <c r="O73" s="120"/>
      <c r="P73" s="120"/>
      <c r="Q73" s="120"/>
      <c r="R73" s="110"/>
      <c r="S73" s="120"/>
      <c r="T73" s="6"/>
      <c r="U73" s="6"/>
      <c r="V73" s="6"/>
      <c r="W73" s="6"/>
      <c r="X73" s="6"/>
      <c r="Y73" s="9"/>
      <c r="Z73" s="112"/>
      <c r="AA73" s="74"/>
      <c r="AB73" s="3"/>
      <c r="AC73" s="4"/>
      <c r="AD73" s="113"/>
      <c r="AE73" s="114"/>
      <c r="AF73" s="114"/>
      <c r="AG73" s="114"/>
      <c r="AH73" s="114"/>
      <c r="AI73" s="114"/>
      <c r="AJ73" s="114"/>
      <c r="AK73" s="114"/>
      <c r="AL73" s="114"/>
      <c r="AM73" s="114"/>
      <c r="AN73" s="114"/>
      <c r="AO73" s="148"/>
      <c r="AP73" s="148"/>
      <c r="AQ73" s="148"/>
      <c r="AR73" s="148"/>
      <c r="AS73" s="117"/>
      <c r="AT73" s="6"/>
      <c r="AU73" s="118"/>
      <c r="AV73" s="118"/>
      <c r="AW73" s="118"/>
      <c r="AX73" s="118"/>
      <c r="AY73" s="118"/>
      <c r="AZ73" s="118"/>
      <c r="BA73" s="118"/>
      <c r="BB73" s="118"/>
      <c r="BC73" s="118"/>
      <c r="BD73" s="7"/>
      <c r="BE73" s="1">
        <f t="shared" si="0"/>
        <v>0</v>
      </c>
    </row>
    <row r="74" spans="1:57" s="1" customFormat="1" ht="15" customHeight="1">
      <c r="A74" s="145" t="str">
        <f>IF(B74="","",COUNTA($B$8:B74))</f>
        <v/>
      </c>
      <c r="B74" s="80"/>
      <c r="C74" s="154"/>
      <c r="D74" s="154"/>
      <c r="E74" s="154"/>
      <c r="F74" s="154"/>
      <c r="G74" s="154"/>
      <c r="H74" s="154"/>
      <c r="I74" s="110"/>
      <c r="J74" s="120"/>
      <c r="K74" s="120"/>
      <c r="L74" s="120"/>
      <c r="M74" s="120"/>
      <c r="N74" s="120"/>
      <c r="O74" s="120"/>
      <c r="P74" s="120"/>
      <c r="Q74" s="120"/>
      <c r="R74" s="110"/>
      <c r="S74" s="120"/>
      <c r="T74" s="6"/>
      <c r="U74" s="6"/>
      <c r="V74" s="6"/>
      <c r="W74" s="6"/>
      <c r="X74" s="6"/>
      <c r="Y74" s="9"/>
      <c r="Z74" s="112"/>
      <c r="AA74" s="74"/>
      <c r="AB74" s="3"/>
      <c r="AC74" s="4"/>
      <c r="AD74" s="113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48"/>
      <c r="AP74" s="148"/>
      <c r="AQ74" s="148"/>
      <c r="AR74" s="148"/>
      <c r="AS74" s="117"/>
      <c r="AT74" s="6"/>
      <c r="AU74" s="118"/>
      <c r="AV74" s="118"/>
      <c r="AW74" s="118"/>
      <c r="AX74" s="118"/>
      <c r="AY74" s="118"/>
      <c r="AZ74" s="118"/>
      <c r="BA74" s="118"/>
      <c r="BB74" s="118"/>
      <c r="BC74" s="118"/>
      <c r="BD74" s="7"/>
      <c r="BE74" s="1">
        <f t="shared" si="0"/>
        <v>0</v>
      </c>
    </row>
    <row r="75" spans="1:57" s="1" customFormat="1" ht="15" customHeight="1">
      <c r="A75" s="145" t="str">
        <f>IF(B75="","",COUNTA($B$8:B75))</f>
        <v/>
      </c>
      <c r="B75" s="80"/>
      <c r="C75" s="154"/>
      <c r="D75" s="154"/>
      <c r="E75" s="154"/>
      <c r="F75" s="154"/>
      <c r="G75" s="154"/>
      <c r="H75" s="154"/>
      <c r="I75" s="110"/>
      <c r="J75" s="120"/>
      <c r="K75" s="120"/>
      <c r="L75" s="120"/>
      <c r="M75" s="120"/>
      <c r="N75" s="120"/>
      <c r="O75" s="120"/>
      <c r="P75" s="120"/>
      <c r="Q75" s="120"/>
      <c r="R75" s="110"/>
      <c r="S75" s="120"/>
      <c r="T75" s="6"/>
      <c r="U75" s="6"/>
      <c r="V75" s="6"/>
      <c r="W75" s="6"/>
      <c r="X75" s="6"/>
      <c r="Y75" s="9"/>
      <c r="Z75" s="112"/>
      <c r="AA75" s="74"/>
      <c r="AB75" s="3"/>
      <c r="AC75" s="4"/>
      <c r="AD75" s="113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48"/>
      <c r="AP75" s="148"/>
      <c r="AQ75" s="148"/>
      <c r="AR75" s="148"/>
      <c r="AS75" s="117"/>
      <c r="AT75" s="6"/>
      <c r="AU75" s="118"/>
      <c r="AV75" s="118"/>
      <c r="AW75" s="118"/>
      <c r="AX75" s="118"/>
      <c r="AY75" s="118"/>
      <c r="AZ75" s="118"/>
      <c r="BA75" s="118"/>
      <c r="BB75" s="118"/>
      <c r="BC75" s="118"/>
      <c r="BD75" s="7"/>
      <c r="BE75" s="1">
        <f t="shared" si="0"/>
        <v>0</v>
      </c>
    </row>
    <row r="76" spans="1:57" s="1" customFormat="1" ht="15" customHeight="1">
      <c r="A76" s="145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2"/>
      <c r="J76" s="111"/>
      <c r="K76" s="111"/>
      <c r="L76" s="111"/>
      <c r="M76" s="111"/>
      <c r="N76" s="111"/>
      <c r="O76" s="111"/>
      <c r="P76" s="111"/>
      <c r="Q76" s="111"/>
      <c r="R76" s="110"/>
      <c r="S76" s="111"/>
      <c r="T76" s="6"/>
      <c r="U76" s="6"/>
      <c r="V76" s="6"/>
      <c r="W76" s="6"/>
      <c r="X76" s="6"/>
      <c r="Y76" s="9"/>
      <c r="Z76" s="112"/>
      <c r="AA76" s="74"/>
      <c r="AB76" s="3"/>
      <c r="AC76" s="4"/>
      <c r="AD76" s="113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6"/>
      <c r="AP76" s="116"/>
      <c r="AQ76" s="116"/>
      <c r="AR76" s="116"/>
      <c r="AS76" s="117"/>
      <c r="AT76" s="151"/>
      <c r="AU76" s="119"/>
      <c r="AV76" s="119"/>
      <c r="AW76" s="119"/>
      <c r="AX76" s="119"/>
      <c r="AY76" s="119"/>
      <c r="AZ76" s="119"/>
      <c r="BA76" s="119"/>
      <c r="BB76" s="119"/>
      <c r="BC76" s="119"/>
      <c r="BD76" s="7"/>
      <c r="BE76" s="1">
        <f t="shared" si="0"/>
        <v>0</v>
      </c>
    </row>
    <row r="77" spans="1:57" s="1" customFormat="1" ht="15" customHeight="1">
      <c r="A77" s="145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2"/>
      <c r="J77" s="111"/>
      <c r="K77" s="111"/>
      <c r="L77" s="111"/>
      <c r="M77" s="111"/>
      <c r="N77" s="111"/>
      <c r="O77" s="111"/>
      <c r="P77" s="111"/>
      <c r="Q77" s="111"/>
      <c r="R77" s="110"/>
      <c r="S77" s="111"/>
      <c r="T77" s="6"/>
      <c r="U77" s="6"/>
      <c r="V77" s="6"/>
      <c r="W77" s="6"/>
      <c r="X77" s="6"/>
      <c r="Y77" s="9"/>
      <c r="Z77" s="112"/>
      <c r="AA77" s="74"/>
      <c r="AB77" s="3"/>
      <c r="AC77" s="4"/>
      <c r="AD77" s="113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6"/>
      <c r="AP77" s="116"/>
      <c r="AQ77" s="116"/>
      <c r="AR77" s="116"/>
      <c r="AS77" s="117"/>
      <c r="AT77" s="151"/>
      <c r="AU77" s="119"/>
      <c r="AV77" s="119"/>
      <c r="AW77" s="119"/>
      <c r="AX77" s="119"/>
      <c r="AY77" s="119"/>
      <c r="AZ77" s="119"/>
      <c r="BA77" s="119"/>
      <c r="BB77" s="119"/>
      <c r="BC77" s="119"/>
      <c r="BD77" s="7"/>
      <c r="BE77" s="1">
        <f t="shared" si="0"/>
        <v>0</v>
      </c>
    </row>
    <row r="78" spans="1:57" s="1" customFormat="1" ht="15" customHeight="1">
      <c r="A78" s="145" t="str">
        <f>IF(B78="","",COUNTA($B$8:B78))</f>
        <v/>
      </c>
      <c r="B78" s="80"/>
      <c r="C78" s="154"/>
      <c r="D78" s="154"/>
      <c r="E78" s="154"/>
      <c r="F78" s="154"/>
      <c r="G78" s="154"/>
      <c r="H78" s="154"/>
      <c r="I78" s="110"/>
      <c r="J78" s="120"/>
      <c r="K78" s="120"/>
      <c r="L78" s="120"/>
      <c r="M78" s="120"/>
      <c r="N78" s="120"/>
      <c r="O78" s="120"/>
      <c r="P78" s="120"/>
      <c r="Q78" s="120"/>
      <c r="R78" s="110"/>
      <c r="S78" s="120"/>
      <c r="T78" s="6"/>
      <c r="U78" s="6"/>
      <c r="V78" s="6"/>
      <c r="W78" s="6"/>
      <c r="X78" s="6"/>
      <c r="Y78" s="9"/>
      <c r="Z78" s="112"/>
      <c r="AA78" s="74"/>
      <c r="AB78" s="3"/>
      <c r="AC78" s="4"/>
      <c r="AD78" s="113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48"/>
      <c r="AP78" s="148"/>
      <c r="AQ78" s="148"/>
      <c r="AR78" s="148"/>
      <c r="AS78" s="117"/>
      <c r="AT78" s="6"/>
      <c r="AU78" s="118"/>
      <c r="AV78" s="118"/>
      <c r="AW78" s="118"/>
      <c r="AX78" s="118"/>
      <c r="AY78" s="118"/>
      <c r="AZ78" s="118"/>
      <c r="BA78" s="118"/>
      <c r="BB78" s="118"/>
      <c r="BC78" s="118"/>
      <c r="BD78" s="7"/>
      <c r="BE78" s="1">
        <f t="shared" si="0"/>
        <v>0</v>
      </c>
    </row>
    <row r="79" spans="1:57" s="1" customFormat="1" ht="15" customHeight="1">
      <c r="A79" s="145" t="str">
        <f>IF(B79="","",COUNTA($B$8:B79))</f>
        <v/>
      </c>
      <c r="B79" s="80"/>
      <c r="C79" s="154"/>
      <c r="D79" s="154"/>
      <c r="E79" s="154"/>
      <c r="F79" s="154"/>
      <c r="G79" s="154"/>
      <c r="H79" s="154"/>
      <c r="I79" s="110"/>
      <c r="J79" s="120"/>
      <c r="K79" s="120"/>
      <c r="L79" s="120"/>
      <c r="M79" s="120"/>
      <c r="N79" s="120"/>
      <c r="O79" s="120"/>
      <c r="P79" s="120"/>
      <c r="Q79" s="120"/>
      <c r="R79" s="110"/>
      <c r="S79" s="120"/>
      <c r="T79" s="6"/>
      <c r="U79" s="6"/>
      <c r="V79" s="6"/>
      <c r="W79" s="6"/>
      <c r="X79" s="6"/>
      <c r="Y79" s="9"/>
      <c r="Z79" s="112"/>
      <c r="AA79" s="74"/>
      <c r="AB79" s="3"/>
      <c r="AC79" s="4"/>
      <c r="AD79" s="113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48"/>
      <c r="AP79" s="148"/>
      <c r="AQ79" s="148"/>
      <c r="AR79" s="148"/>
      <c r="AS79" s="117"/>
      <c r="AT79" s="6"/>
      <c r="AU79" s="118"/>
      <c r="AV79" s="118"/>
      <c r="AW79" s="118"/>
      <c r="AX79" s="118"/>
      <c r="AY79" s="118"/>
      <c r="AZ79" s="118"/>
      <c r="BA79" s="118"/>
      <c r="BB79" s="118"/>
      <c r="BC79" s="118"/>
      <c r="BD79" s="7"/>
      <c r="BE79" s="1">
        <f t="shared" si="0"/>
        <v>0</v>
      </c>
    </row>
    <row r="80" spans="1:57" s="1" customFormat="1" ht="15" customHeight="1">
      <c r="A80" s="145" t="str">
        <f>IF(B80="","",COUNTA($B$8:B80))</f>
        <v/>
      </c>
      <c r="B80" s="80"/>
      <c r="C80" s="154"/>
      <c r="D80" s="154"/>
      <c r="E80" s="154"/>
      <c r="F80" s="154"/>
      <c r="G80" s="154"/>
      <c r="H80" s="154"/>
      <c r="I80" s="110"/>
      <c r="J80" s="120"/>
      <c r="K80" s="120"/>
      <c r="L80" s="120"/>
      <c r="M80" s="120"/>
      <c r="N80" s="120"/>
      <c r="O80" s="120"/>
      <c r="P80" s="120"/>
      <c r="Q80" s="120"/>
      <c r="R80" s="110"/>
      <c r="S80" s="120"/>
      <c r="T80" s="6"/>
      <c r="U80" s="6"/>
      <c r="V80" s="6"/>
      <c r="W80" s="6"/>
      <c r="X80" s="6"/>
      <c r="Y80" s="9"/>
      <c r="Z80" s="112"/>
      <c r="AA80" s="74"/>
      <c r="AB80" s="3"/>
      <c r="AC80" s="4"/>
      <c r="AD80" s="113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48"/>
      <c r="AP80" s="148"/>
      <c r="AQ80" s="148"/>
      <c r="AR80" s="148"/>
      <c r="AS80" s="117"/>
      <c r="AT80" s="6"/>
      <c r="AU80" s="118"/>
      <c r="AV80" s="118"/>
      <c r="AW80" s="118"/>
      <c r="AX80" s="118"/>
      <c r="AY80" s="118"/>
      <c r="AZ80" s="118"/>
      <c r="BA80" s="118"/>
      <c r="BB80" s="118"/>
      <c r="BC80" s="118"/>
      <c r="BD80" s="7"/>
      <c r="BE80" s="1">
        <f t="shared" si="0"/>
        <v>0</v>
      </c>
    </row>
    <row r="81" spans="1:57" s="1" customFormat="1" ht="15" customHeight="1">
      <c r="A81" s="145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2"/>
      <c r="J81" s="111"/>
      <c r="K81" s="111"/>
      <c r="L81" s="111"/>
      <c r="M81" s="111"/>
      <c r="N81" s="111"/>
      <c r="O81" s="111"/>
      <c r="P81" s="111"/>
      <c r="Q81" s="111"/>
      <c r="R81" s="110"/>
      <c r="S81" s="111"/>
      <c r="T81" s="6"/>
      <c r="U81" s="6"/>
      <c r="V81" s="6"/>
      <c r="W81" s="6"/>
      <c r="X81" s="6"/>
      <c r="Y81" s="9"/>
      <c r="Z81" s="112"/>
      <c r="AA81" s="74"/>
      <c r="AB81" s="3"/>
      <c r="AC81" s="4"/>
      <c r="AD81" s="113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6"/>
      <c r="AP81" s="116"/>
      <c r="AQ81" s="116"/>
      <c r="AR81" s="116"/>
      <c r="AS81" s="117"/>
      <c r="AT81" s="151"/>
      <c r="AU81" s="119"/>
      <c r="AV81" s="119"/>
      <c r="AW81" s="119"/>
      <c r="AX81" s="119"/>
      <c r="AY81" s="119"/>
      <c r="AZ81" s="119"/>
      <c r="BA81" s="119"/>
      <c r="BB81" s="119"/>
      <c r="BC81" s="119"/>
      <c r="BD81" s="7"/>
      <c r="BE81" s="1">
        <f t="shared" si="0"/>
        <v>0</v>
      </c>
    </row>
    <row r="82" spans="1:57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</row>
    <row r="83" spans="1:57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</row>
    <row r="84" spans="1:57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</row>
    <row r="85" spans="1:57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</row>
    <row r="86" spans="1:57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</row>
    <row r="87" spans="1:57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</row>
    <row r="88" spans="1:57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</row>
    <row r="89" spans="1:57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</row>
    <row r="90" spans="1:57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</row>
    <row r="91" spans="1:57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</row>
    <row r="92" spans="1:57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</row>
    <row r="93" spans="1:57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</row>
    <row r="94" spans="1:57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</row>
    <row r="95" spans="1:57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</row>
    <row r="96" spans="1:57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</row>
    <row r="97" spans="42:55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</row>
    <row r="98" spans="42:55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</row>
    <row r="99" spans="42:55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</row>
    <row r="100" spans="42:55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</row>
    <row r="101" spans="42:55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</row>
    <row r="102" spans="42:55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</row>
    <row r="103" spans="42:55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</row>
    <row r="104" spans="42:55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</row>
    <row r="105" spans="42:55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</row>
    <row r="106" spans="42:55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</row>
    <row r="107" spans="42:55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</row>
    <row r="108" spans="42:55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</row>
    <row r="109" spans="42:55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</row>
    <row r="110" spans="42:55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</row>
    <row r="111" spans="42:55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</row>
    <row r="112" spans="42:55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</row>
    <row r="113" spans="42:55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</row>
    <row r="114" spans="42:55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</row>
    <row r="115" spans="42:55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</row>
    <row r="116" spans="42:55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</row>
    <row r="117" spans="42:55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</row>
    <row r="118" spans="42:55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</row>
    <row r="119" spans="42:55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</row>
    <row r="120" spans="42:55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</row>
    <row r="121" spans="42:55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</row>
    <row r="122" spans="42:55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</row>
    <row r="123" spans="42:55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</row>
    <row r="124" spans="42:55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</row>
    <row r="125" spans="42:55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</row>
    <row r="126" spans="42:55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</row>
    <row r="127" spans="42:55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</row>
    <row r="128" spans="42:55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</row>
    <row r="129" spans="42:55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</row>
    <row r="130" spans="42:55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</row>
    <row r="131" spans="42:55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</row>
    <row r="132" spans="42:55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</row>
    <row r="133" spans="42:55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</row>
    <row r="134" spans="42:55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</row>
    <row r="135" spans="42:55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</row>
    <row r="136" spans="42:55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</row>
    <row r="137" spans="42:55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</row>
    <row r="138" spans="42:55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</row>
    <row r="139" spans="42:55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</row>
    <row r="140" spans="42:55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</row>
    <row r="141" spans="42:55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</row>
    <row r="142" spans="42:55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</row>
    <row r="143" spans="42:55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</row>
    <row r="144" spans="42:55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</row>
    <row r="145" spans="42:55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</row>
    <row r="146" spans="42:55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</row>
    <row r="147" spans="42:55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</row>
    <row r="148" spans="42:55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</row>
    <row r="149" spans="42:55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</row>
    <row r="150" spans="42:55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</row>
    <row r="151" spans="42:55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</row>
    <row r="152" spans="42:55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</row>
    <row r="153" spans="42:55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</row>
    <row r="154" spans="42:55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</row>
    <row r="155" spans="42:55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</row>
    <row r="156" spans="42:55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</row>
    <row r="157" spans="42:55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</row>
    <row r="158" spans="42:55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</row>
    <row r="159" spans="42:55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</row>
    <row r="160" spans="42:55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</row>
    <row r="161" spans="42:55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</row>
    <row r="162" spans="42:55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</row>
    <row r="163" spans="42:55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</row>
    <row r="164" spans="42:55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</row>
    <row r="165" spans="42:55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</row>
    <row r="166" spans="42:55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</row>
    <row r="167" spans="42:55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</row>
    <row r="168" spans="42:55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</row>
    <row r="169" spans="42:55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</row>
    <row r="170" spans="42:55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</row>
    <row r="171" spans="42:55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</row>
    <row r="172" spans="42:55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</row>
    <row r="173" spans="42:55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</row>
    <row r="174" spans="42:55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</row>
    <row r="175" spans="42:55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</row>
    <row r="176" spans="42:55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</row>
    <row r="177" spans="42:55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</row>
    <row r="178" spans="42:55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</row>
    <row r="179" spans="42:55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</row>
    <row r="180" spans="42:55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</row>
    <row r="181" spans="42:55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</row>
    <row r="182" spans="42:55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</row>
    <row r="183" spans="42:55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</row>
    <row r="184" spans="42:55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</row>
    <row r="185" spans="42:55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</row>
    <row r="186" spans="42:55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</row>
    <row r="187" spans="42:55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</row>
    <row r="188" spans="42:55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</row>
    <row r="189" spans="42:55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</row>
    <row r="190" spans="42:55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</row>
    <row r="191" spans="42:55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</row>
    <row r="192" spans="42:55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</row>
    <row r="193" spans="42:55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</row>
    <row r="194" spans="42:55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</row>
    <row r="195" spans="42:55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</row>
    <row r="196" spans="42:55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</row>
    <row r="197" spans="42:55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</row>
    <row r="198" spans="42:55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</row>
    <row r="199" spans="42:55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</row>
    <row r="200" spans="42:55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</row>
    <row r="201" spans="42:55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</row>
    <row r="202" spans="42:55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</row>
    <row r="203" spans="42:55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</row>
    <row r="204" spans="42:55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</row>
    <row r="205" spans="42:55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</row>
    <row r="206" spans="42:55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</row>
    <row r="207" spans="42:55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</row>
    <row r="208" spans="42:55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</row>
    <row r="209" spans="42:55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</row>
    <row r="210" spans="42:55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</row>
    <row r="211" spans="42:55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</row>
    <row r="212" spans="42:55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</row>
    <row r="213" spans="42:55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</row>
    <row r="214" spans="42:55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</row>
    <row r="215" spans="42:55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</row>
    <row r="216" spans="42:55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</row>
    <row r="217" spans="42:55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</row>
    <row r="218" spans="42:55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</row>
    <row r="219" spans="42:55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</row>
    <row r="220" spans="42:55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</row>
    <row r="221" spans="42:55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</row>
    <row r="222" spans="42:55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</row>
    <row r="223" spans="42:55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</row>
    <row r="224" spans="42:55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</row>
    <row r="225" spans="42:55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</row>
    <row r="226" spans="42:55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</row>
    <row r="227" spans="42:55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</row>
    <row r="228" spans="42:55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</row>
    <row r="229" spans="42:55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</row>
    <row r="230" spans="42:55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</row>
    <row r="231" spans="42:55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</row>
    <row r="232" spans="42:55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</row>
    <row r="233" spans="42:55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</row>
    <row r="234" spans="42:55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</row>
    <row r="235" spans="42:55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</row>
    <row r="236" spans="42:55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</row>
    <row r="237" spans="42:55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</row>
    <row r="238" spans="42:55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</row>
    <row r="239" spans="42:55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</row>
    <row r="240" spans="42:55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</row>
    <row r="241" spans="42:55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</row>
    <row r="242" spans="42:55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</row>
    <row r="243" spans="42:55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</row>
    <row r="244" spans="42:55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</row>
    <row r="245" spans="42:55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</row>
    <row r="246" spans="42:55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</row>
    <row r="247" spans="42:55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</row>
    <row r="248" spans="42:55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</row>
    <row r="249" spans="42:55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</row>
    <row r="250" spans="42:55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</row>
    <row r="251" spans="42:55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</row>
    <row r="252" spans="42:55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</row>
    <row r="253" spans="42:55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</row>
    <row r="254" spans="42:55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</row>
    <row r="255" spans="42:55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</row>
    <row r="256" spans="42:55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</row>
    <row r="257" spans="42:55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</row>
    <row r="258" spans="42:55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</row>
    <row r="259" spans="42:55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</row>
    <row r="260" spans="42:55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</row>
    <row r="261" spans="42:55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</row>
    <row r="262" spans="42:55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</row>
    <row r="263" spans="42:55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</row>
    <row r="264" spans="42:55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</row>
    <row r="265" spans="42:55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</row>
    <row r="266" spans="42:55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</row>
    <row r="267" spans="42:55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</row>
    <row r="268" spans="42:55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</row>
    <row r="269" spans="42:55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</row>
    <row r="270" spans="42:55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</row>
    <row r="271" spans="42:55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</row>
    <row r="272" spans="42:55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</row>
    <row r="273" spans="42:55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</row>
    <row r="274" spans="42:55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</row>
    <row r="275" spans="42:55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</row>
    <row r="276" spans="42:55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</row>
    <row r="277" spans="42:55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</row>
    <row r="278" spans="42:55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</row>
    <row r="279" spans="42:55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</row>
    <row r="280" spans="42:55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</row>
    <row r="281" spans="42:55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</row>
    <row r="282" spans="42:55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</row>
    <row r="283" spans="42:55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</row>
    <row r="284" spans="42:55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</row>
    <row r="285" spans="42:55" s="1" customFormat="1" ht="15" customHeight="1"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</row>
    <row r="286" spans="42:55" s="1" customFormat="1" ht="15" customHeight="1"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</row>
    <row r="287" spans="42:55" s="1" customFormat="1" ht="15" customHeight="1"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</row>
    <row r="288" spans="42:55" s="1" customFormat="1" ht="15" customHeight="1"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</row>
    <row r="289" spans="42:55" s="1" customFormat="1" ht="15" customHeight="1"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</row>
    <row r="290" spans="42:55" s="1" customFormat="1" ht="15" customHeight="1"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</row>
    <row r="291" spans="42:55" s="1" customFormat="1" ht="15" customHeight="1"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</row>
    <row r="292" spans="42:55" s="1" customFormat="1" ht="15" customHeight="1"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</row>
    <row r="293" spans="42:55" s="1" customFormat="1" ht="15" customHeight="1"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</row>
    <row r="294" spans="42:55" s="1" customFormat="1" ht="15" customHeight="1"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</row>
    <row r="295" spans="42:55" s="1" customFormat="1" ht="15" customHeight="1"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</row>
    <row r="296" spans="42:55" s="1" customFormat="1" ht="15" customHeight="1"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</row>
    <row r="297" spans="42:55" s="1" customFormat="1" ht="15" customHeight="1"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</row>
    <row r="298" spans="42:55" s="1" customFormat="1" ht="15" customHeight="1"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</row>
    <row r="299" spans="42:55" s="1" customFormat="1" ht="15" customHeight="1"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</row>
    <row r="300" spans="42:55" s="1" customFormat="1" ht="15" customHeight="1"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</row>
    <row r="301" spans="42:55" s="1" customFormat="1" ht="15" customHeight="1"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</row>
    <row r="302" spans="42:55" s="1" customFormat="1" ht="15" customHeight="1"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</row>
    <row r="303" spans="42:55" s="1" customFormat="1" ht="15" customHeight="1"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</row>
    <row r="304" spans="42:55" s="1" customFormat="1" ht="15" customHeight="1"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</row>
    <row r="305" spans="42:55" s="1" customFormat="1" ht="15" customHeight="1"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</row>
    <row r="306" spans="42:55" s="1" customFormat="1" ht="15" customHeight="1"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</row>
    <row r="307" spans="42:55" s="1" customFormat="1" ht="15" customHeight="1"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</row>
    <row r="308" spans="42:55" s="1" customFormat="1" ht="15" customHeight="1"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</row>
    <row r="309" spans="42:55" s="1" customFormat="1" ht="15" customHeight="1"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</row>
    <row r="310" spans="42:55" s="1" customFormat="1" ht="15" customHeight="1"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</row>
    <row r="311" spans="42:55" s="1" customFormat="1" ht="15" customHeight="1"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</row>
    <row r="312" spans="42:55" s="1" customFormat="1" ht="15" customHeight="1"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</row>
    <row r="313" spans="42:55" s="1" customFormat="1" ht="15" customHeight="1"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</row>
    <row r="314" spans="42:55" s="1" customFormat="1" ht="15" customHeight="1"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</row>
    <row r="315" spans="42:55" s="1" customFormat="1" ht="15" customHeight="1"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</row>
    <row r="316" spans="42:55" s="1" customFormat="1" ht="15" customHeight="1"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</row>
    <row r="317" spans="42:55" s="1" customFormat="1" ht="15" customHeight="1"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</row>
    <row r="318" spans="42:55" s="1" customFormat="1" ht="15" customHeight="1"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</row>
    <row r="319" spans="42:55" s="1" customFormat="1" ht="15" customHeight="1"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</row>
    <row r="320" spans="42:55" s="1" customFormat="1" ht="15" customHeight="1"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</row>
    <row r="321" spans="42:55" s="1" customFormat="1" ht="15" customHeight="1"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</row>
  </sheetData>
  <mergeCells count="32"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7"/>
  <dataValidations disablePrompts="1" count="3">
    <dataValidation imeMode="hiragana" allowBlank="1" showInputMessage="1" showErrorMessage="1" sqref="JM65574:JX65576 TI65574:TT65576 ADE65574:ADP65576 ANA65574:ANL65576 AWW65574:AXH65576 BGS65574:BHD65576 BQO65574:BQZ65576 CAK65574:CAV65576 CKG65574:CKR65576 CUC65574:CUN65576 DDY65574:DEJ65576 DNU65574:DOF65576 DXQ65574:DYB65576 EHM65574:EHX65576 ERI65574:ERT65576 FBE65574:FBP65576 FLA65574:FLL65576 FUW65574:FVH65576 GES65574:GFD65576 GOO65574:GOZ65576 GYK65574:GYV65576 HIG65574:HIR65576 HSC65574:HSN65576 IBY65574:ICJ65576 ILU65574:IMF65576 IVQ65574:IWB65576 JFM65574:JFX65576 JPI65574:JPT65576 JZE65574:JZP65576 KJA65574:KJL65576 KSW65574:KTH65576 LCS65574:LDD65576 LMO65574:LMZ65576 LWK65574:LWV65576 MGG65574:MGR65576 MQC65574:MQN65576 MZY65574:NAJ65576 NJU65574:NKF65576 NTQ65574:NUB65576 ODM65574:ODX65576 ONI65574:ONT65576 OXE65574:OXP65576 PHA65574:PHL65576 PQW65574:PRH65576 QAS65574:QBD65576 QKO65574:QKZ65576 QUK65574:QUV65576 REG65574:RER65576 ROC65574:RON65576 RXY65574:RYJ65576 SHU65574:SIF65576 SRQ65574:SSB65576 TBM65574:TBX65576 TLI65574:TLT65576 TVE65574:TVP65576 UFA65574:UFL65576 UOW65574:UPH65576 UYS65574:UZD65576 VIO65574:VIZ65576 VSK65574:VSV65576 WCG65574:WCR65576 WMC65574:WMN65576 WVY65574:WWJ65576 JM131110:JX131112 TI131110:TT131112 ADE131110:ADP131112 ANA131110:ANL131112 AWW131110:AXH131112 BGS131110:BHD131112 BQO131110:BQZ131112 CAK131110:CAV131112 CKG131110:CKR131112 CUC131110:CUN131112 DDY131110:DEJ131112 DNU131110:DOF131112 DXQ131110:DYB131112 EHM131110:EHX131112 ERI131110:ERT131112 FBE131110:FBP131112 FLA131110:FLL131112 FUW131110:FVH131112 GES131110:GFD131112 GOO131110:GOZ131112 GYK131110:GYV131112 HIG131110:HIR131112 HSC131110:HSN131112 IBY131110:ICJ131112 ILU131110:IMF131112 IVQ131110:IWB131112 JFM131110:JFX131112 JPI131110:JPT131112 JZE131110:JZP131112 KJA131110:KJL131112 KSW131110:KTH131112 LCS131110:LDD131112 LMO131110:LMZ131112 LWK131110:LWV131112 MGG131110:MGR131112 MQC131110:MQN131112 MZY131110:NAJ131112 NJU131110:NKF131112 NTQ131110:NUB131112 ODM131110:ODX131112 ONI131110:ONT131112 OXE131110:OXP131112 PHA131110:PHL131112 PQW131110:PRH131112 QAS131110:QBD131112 QKO131110:QKZ131112 QUK131110:QUV131112 REG131110:RER131112 ROC131110:RON131112 RXY131110:RYJ131112 SHU131110:SIF131112 SRQ131110:SSB131112 TBM131110:TBX131112 TLI131110:TLT131112 TVE131110:TVP131112 UFA131110:UFL131112 UOW131110:UPH131112 UYS131110:UZD131112 VIO131110:VIZ131112 VSK131110:VSV131112 WCG131110:WCR131112 WMC131110:WMN131112 WVY131110:WWJ131112 JM196646:JX196648 TI196646:TT196648 ADE196646:ADP196648 ANA196646:ANL196648 AWW196646:AXH196648 BGS196646:BHD196648 BQO196646:BQZ196648 CAK196646:CAV196648 CKG196646:CKR196648 CUC196646:CUN196648 DDY196646:DEJ196648 DNU196646:DOF196648 DXQ196646:DYB196648 EHM196646:EHX196648 ERI196646:ERT196648 FBE196646:FBP196648 FLA196646:FLL196648 FUW196646:FVH196648 GES196646:GFD196648 GOO196646:GOZ196648 GYK196646:GYV196648 HIG196646:HIR196648 HSC196646:HSN196648 IBY196646:ICJ196648 ILU196646:IMF196648 IVQ196646:IWB196648 JFM196646:JFX196648 JPI196646:JPT196648 JZE196646:JZP196648 KJA196646:KJL196648 KSW196646:KTH196648 LCS196646:LDD196648 LMO196646:LMZ196648 LWK196646:LWV196648 MGG196646:MGR196648 MQC196646:MQN196648 MZY196646:NAJ196648 NJU196646:NKF196648 NTQ196646:NUB196648 ODM196646:ODX196648 ONI196646:ONT196648 OXE196646:OXP196648 PHA196646:PHL196648 PQW196646:PRH196648 QAS196646:QBD196648 QKO196646:QKZ196648 QUK196646:QUV196648 REG196646:RER196648 ROC196646:RON196648 RXY196646:RYJ196648 SHU196646:SIF196648 SRQ196646:SSB196648 TBM196646:TBX196648 TLI196646:TLT196648 TVE196646:TVP196648 UFA196646:UFL196648 UOW196646:UPH196648 UYS196646:UZD196648 VIO196646:VIZ196648 VSK196646:VSV196648 WCG196646:WCR196648 WMC196646:WMN196648 WVY196646:WWJ196648 JM262182:JX262184 TI262182:TT262184 ADE262182:ADP262184 ANA262182:ANL262184 AWW262182:AXH262184 BGS262182:BHD262184 BQO262182:BQZ262184 CAK262182:CAV262184 CKG262182:CKR262184 CUC262182:CUN262184 DDY262182:DEJ262184 DNU262182:DOF262184 DXQ262182:DYB262184 EHM262182:EHX262184 ERI262182:ERT262184 FBE262182:FBP262184 FLA262182:FLL262184 FUW262182:FVH262184 GES262182:GFD262184 GOO262182:GOZ262184 GYK262182:GYV262184 HIG262182:HIR262184 HSC262182:HSN262184 IBY262182:ICJ262184 ILU262182:IMF262184 IVQ262182:IWB262184 JFM262182:JFX262184 JPI262182:JPT262184 JZE262182:JZP262184 KJA262182:KJL262184 KSW262182:KTH262184 LCS262182:LDD262184 LMO262182:LMZ262184 LWK262182:LWV262184 MGG262182:MGR262184 MQC262182:MQN262184 MZY262182:NAJ262184 NJU262182:NKF262184 NTQ262182:NUB262184 ODM262182:ODX262184 ONI262182:ONT262184 OXE262182:OXP262184 PHA262182:PHL262184 PQW262182:PRH262184 QAS262182:QBD262184 QKO262182:QKZ262184 QUK262182:QUV262184 REG262182:RER262184 ROC262182:RON262184 RXY262182:RYJ262184 SHU262182:SIF262184 SRQ262182:SSB262184 TBM262182:TBX262184 TLI262182:TLT262184 TVE262182:TVP262184 UFA262182:UFL262184 UOW262182:UPH262184 UYS262182:UZD262184 VIO262182:VIZ262184 VSK262182:VSV262184 WCG262182:WCR262184 WMC262182:WMN262184 WVY262182:WWJ262184 JM327718:JX327720 TI327718:TT327720 ADE327718:ADP327720 ANA327718:ANL327720 AWW327718:AXH327720 BGS327718:BHD327720 BQO327718:BQZ327720 CAK327718:CAV327720 CKG327718:CKR327720 CUC327718:CUN327720 DDY327718:DEJ327720 DNU327718:DOF327720 DXQ327718:DYB327720 EHM327718:EHX327720 ERI327718:ERT327720 FBE327718:FBP327720 FLA327718:FLL327720 FUW327718:FVH327720 GES327718:GFD327720 GOO327718:GOZ327720 GYK327718:GYV327720 HIG327718:HIR327720 HSC327718:HSN327720 IBY327718:ICJ327720 ILU327718:IMF327720 IVQ327718:IWB327720 JFM327718:JFX327720 JPI327718:JPT327720 JZE327718:JZP327720 KJA327718:KJL327720 KSW327718:KTH327720 LCS327718:LDD327720 LMO327718:LMZ327720 LWK327718:LWV327720 MGG327718:MGR327720 MQC327718:MQN327720 MZY327718:NAJ327720 NJU327718:NKF327720 NTQ327718:NUB327720 ODM327718:ODX327720 ONI327718:ONT327720 OXE327718:OXP327720 PHA327718:PHL327720 PQW327718:PRH327720 QAS327718:QBD327720 QKO327718:QKZ327720 QUK327718:QUV327720 REG327718:RER327720 ROC327718:RON327720 RXY327718:RYJ327720 SHU327718:SIF327720 SRQ327718:SSB327720 TBM327718:TBX327720 TLI327718:TLT327720 TVE327718:TVP327720 UFA327718:UFL327720 UOW327718:UPH327720 UYS327718:UZD327720 VIO327718:VIZ327720 VSK327718:VSV327720 WCG327718:WCR327720 WMC327718:WMN327720 WVY327718:WWJ327720 JM393254:JX393256 TI393254:TT393256 ADE393254:ADP393256 ANA393254:ANL393256 AWW393254:AXH393256 BGS393254:BHD393256 BQO393254:BQZ393256 CAK393254:CAV393256 CKG393254:CKR393256 CUC393254:CUN393256 DDY393254:DEJ393256 DNU393254:DOF393256 DXQ393254:DYB393256 EHM393254:EHX393256 ERI393254:ERT393256 FBE393254:FBP393256 FLA393254:FLL393256 FUW393254:FVH393256 GES393254:GFD393256 GOO393254:GOZ393256 GYK393254:GYV393256 HIG393254:HIR393256 HSC393254:HSN393256 IBY393254:ICJ393256 ILU393254:IMF393256 IVQ393254:IWB393256 JFM393254:JFX393256 JPI393254:JPT393256 JZE393254:JZP393256 KJA393254:KJL393256 KSW393254:KTH393256 LCS393254:LDD393256 LMO393254:LMZ393256 LWK393254:LWV393256 MGG393254:MGR393256 MQC393254:MQN393256 MZY393254:NAJ393256 NJU393254:NKF393256 NTQ393254:NUB393256 ODM393254:ODX393256 ONI393254:ONT393256 OXE393254:OXP393256 PHA393254:PHL393256 PQW393254:PRH393256 QAS393254:QBD393256 QKO393254:QKZ393256 QUK393254:QUV393256 REG393254:RER393256 ROC393254:RON393256 RXY393254:RYJ393256 SHU393254:SIF393256 SRQ393254:SSB393256 TBM393254:TBX393256 TLI393254:TLT393256 TVE393254:TVP393256 UFA393254:UFL393256 UOW393254:UPH393256 UYS393254:UZD393256 VIO393254:VIZ393256 VSK393254:VSV393256 WCG393254:WCR393256 WMC393254:WMN393256 WVY393254:WWJ393256 JM458790:JX458792 TI458790:TT458792 ADE458790:ADP458792 ANA458790:ANL458792 AWW458790:AXH458792 BGS458790:BHD458792 BQO458790:BQZ458792 CAK458790:CAV458792 CKG458790:CKR458792 CUC458790:CUN458792 DDY458790:DEJ458792 DNU458790:DOF458792 DXQ458790:DYB458792 EHM458790:EHX458792 ERI458790:ERT458792 FBE458790:FBP458792 FLA458790:FLL458792 FUW458790:FVH458792 GES458790:GFD458792 GOO458790:GOZ458792 GYK458790:GYV458792 HIG458790:HIR458792 HSC458790:HSN458792 IBY458790:ICJ458792 ILU458790:IMF458792 IVQ458790:IWB458792 JFM458790:JFX458792 JPI458790:JPT458792 JZE458790:JZP458792 KJA458790:KJL458792 KSW458790:KTH458792 LCS458790:LDD458792 LMO458790:LMZ458792 LWK458790:LWV458792 MGG458790:MGR458792 MQC458790:MQN458792 MZY458790:NAJ458792 NJU458790:NKF458792 NTQ458790:NUB458792 ODM458790:ODX458792 ONI458790:ONT458792 OXE458790:OXP458792 PHA458790:PHL458792 PQW458790:PRH458792 QAS458790:QBD458792 QKO458790:QKZ458792 QUK458790:QUV458792 REG458790:RER458792 ROC458790:RON458792 RXY458790:RYJ458792 SHU458790:SIF458792 SRQ458790:SSB458792 TBM458790:TBX458792 TLI458790:TLT458792 TVE458790:TVP458792 UFA458790:UFL458792 UOW458790:UPH458792 UYS458790:UZD458792 VIO458790:VIZ458792 VSK458790:VSV458792 WCG458790:WCR458792 WMC458790:WMN458792 WVY458790:WWJ458792 JM524326:JX524328 TI524326:TT524328 ADE524326:ADP524328 ANA524326:ANL524328 AWW524326:AXH524328 BGS524326:BHD524328 BQO524326:BQZ524328 CAK524326:CAV524328 CKG524326:CKR524328 CUC524326:CUN524328 DDY524326:DEJ524328 DNU524326:DOF524328 DXQ524326:DYB524328 EHM524326:EHX524328 ERI524326:ERT524328 FBE524326:FBP524328 FLA524326:FLL524328 FUW524326:FVH524328 GES524326:GFD524328 GOO524326:GOZ524328 GYK524326:GYV524328 HIG524326:HIR524328 HSC524326:HSN524328 IBY524326:ICJ524328 ILU524326:IMF524328 IVQ524326:IWB524328 JFM524326:JFX524328 JPI524326:JPT524328 JZE524326:JZP524328 KJA524326:KJL524328 KSW524326:KTH524328 LCS524326:LDD524328 LMO524326:LMZ524328 LWK524326:LWV524328 MGG524326:MGR524328 MQC524326:MQN524328 MZY524326:NAJ524328 NJU524326:NKF524328 NTQ524326:NUB524328 ODM524326:ODX524328 ONI524326:ONT524328 OXE524326:OXP524328 PHA524326:PHL524328 PQW524326:PRH524328 QAS524326:QBD524328 QKO524326:QKZ524328 QUK524326:QUV524328 REG524326:RER524328 ROC524326:RON524328 RXY524326:RYJ524328 SHU524326:SIF524328 SRQ524326:SSB524328 TBM524326:TBX524328 TLI524326:TLT524328 TVE524326:TVP524328 UFA524326:UFL524328 UOW524326:UPH524328 UYS524326:UZD524328 VIO524326:VIZ524328 VSK524326:VSV524328 WCG524326:WCR524328 WMC524326:WMN524328 WVY524326:WWJ524328 JM589862:JX589864 TI589862:TT589864 ADE589862:ADP589864 ANA589862:ANL589864 AWW589862:AXH589864 BGS589862:BHD589864 BQO589862:BQZ589864 CAK589862:CAV589864 CKG589862:CKR589864 CUC589862:CUN589864 DDY589862:DEJ589864 DNU589862:DOF589864 DXQ589862:DYB589864 EHM589862:EHX589864 ERI589862:ERT589864 FBE589862:FBP589864 FLA589862:FLL589864 FUW589862:FVH589864 GES589862:GFD589864 GOO589862:GOZ589864 GYK589862:GYV589864 HIG589862:HIR589864 HSC589862:HSN589864 IBY589862:ICJ589864 ILU589862:IMF589864 IVQ589862:IWB589864 JFM589862:JFX589864 JPI589862:JPT589864 JZE589862:JZP589864 KJA589862:KJL589864 KSW589862:KTH589864 LCS589862:LDD589864 LMO589862:LMZ589864 LWK589862:LWV589864 MGG589862:MGR589864 MQC589862:MQN589864 MZY589862:NAJ589864 NJU589862:NKF589864 NTQ589862:NUB589864 ODM589862:ODX589864 ONI589862:ONT589864 OXE589862:OXP589864 PHA589862:PHL589864 PQW589862:PRH589864 QAS589862:QBD589864 QKO589862:QKZ589864 QUK589862:QUV589864 REG589862:RER589864 ROC589862:RON589864 RXY589862:RYJ589864 SHU589862:SIF589864 SRQ589862:SSB589864 TBM589862:TBX589864 TLI589862:TLT589864 TVE589862:TVP589864 UFA589862:UFL589864 UOW589862:UPH589864 UYS589862:UZD589864 VIO589862:VIZ589864 VSK589862:VSV589864 WCG589862:WCR589864 WMC589862:WMN589864 WVY589862:WWJ589864 JM655398:JX655400 TI655398:TT655400 ADE655398:ADP655400 ANA655398:ANL655400 AWW655398:AXH655400 BGS655398:BHD655400 BQO655398:BQZ655400 CAK655398:CAV655400 CKG655398:CKR655400 CUC655398:CUN655400 DDY655398:DEJ655400 DNU655398:DOF655400 DXQ655398:DYB655400 EHM655398:EHX655400 ERI655398:ERT655400 FBE655398:FBP655400 FLA655398:FLL655400 FUW655398:FVH655400 GES655398:GFD655400 GOO655398:GOZ655400 GYK655398:GYV655400 HIG655398:HIR655400 HSC655398:HSN655400 IBY655398:ICJ655400 ILU655398:IMF655400 IVQ655398:IWB655400 JFM655398:JFX655400 JPI655398:JPT655400 JZE655398:JZP655400 KJA655398:KJL655400 KSW655398:KTH655400 LCS655398:LDD655400 LMO655398:LMZ655400 LWK655398:LWV655400 MGG655398:MGR655400 MQC655398:MQN655400 MZY655398:NAJ655400 NJU655398:NKF655400 NTQ655398:NUB655400 ODM655398:ODX655400 ONI655398:ONT655400 OXE655398:OXP655400 PHA655398:PHL655400 PQW655398:PRH655400 QAS655398:QBD655400 QKO655398:QKZ655400 QUK655398:QUV655400 REG655398:RER655400 ROC655398:RON655400 RXY655398:RYJ655400 SHU655398:SIF655400 SRQ655398:SSB655400 TBM655398:TBX655400 TLI655398:TLT655400 TVE655398:TVP655400 UFA655398:UFL655400 UOW655398:UPH655400 UYS655398:UZD655400 VIO655398:VIZ655400 VSK655398:VSV655400 WCG655398:WCR655400 WMC655398:WMN655400 WVY655398:WWJ655400 JM720934:JX720936 TI720934:TT720936 ADE720934:ADP720936 ANA720934:ANL720936 AWW720934:AXH720936 BGS720934:BHD720936 BQO720934:BQZ720936 CAK720934:CAV720936 CKG720934:CKR720936 CUC720934:CUN720936 DDY720934:DEJ720936 DNU720934:DOF720936 DXQ720934:DYB720936 EHM720934:EHX720936 ERI720934:ERT720936 FBE720934:FBP720936 FLA720934:FLL720936 FUW720934:FVH720936 GES720934:GFD720936 GOO720934:GOZ720936 GYK720934:GYV720936 HIG720934:HIR720936 HSC720934:HSN720936 IBY720934:ICJ720936 ILU720934:IMF720936 IVQ720934:IWB720936 JFM720934:JFX720936 JPI720934:JPT720936 JZE720934:JZP720936 KJA720934:KJL720936 KSW720934:KTH720936 LCS720934:LDD720936 LMO720934:LMZ720936 LWK720934:LWV720936 MGG720934:MGR720936 MQC720934:MQN720936 MZY720934:NAJ720936 NJU720934:NKF720936 NTQ720934:NUB720936 ODM720934:ODX720936 ONI720934:ONT720936 OXE720934:OXP720936 PHA720934:PHL720936 PQW720934:PRH720936 QAS720934:QBD720936 QKO720934:QKZ720936 QUK720934:QUV720936 REG720934:RER720936 ROC720934:RON720936 RXY720934:RYJ720936 SHU720934:SIF720936 SRQ720934:SSB720936 TBM720934:TBX720936 TLI720934:TLT720936 TVE720934:TVP720936 UFA720934:UFL720936 UOW720934:UPH720936 UYS720934:UZD720936 VIO720934:VIZ720936 VSK720934:VSV720936 WCG720934:WCR720936 WMC720934:WMN720936 WVY720934:WWJ720936 JM786470:JX786472 TI786470:TT786472 ADE786470:ADP786472 ANA786470:ANL786472 AWW786470:AXH786472 BGS786470:BHD786472 BQO786470:BQZ786472 CAK786470:CAV786472 CKG786470:CKR786472 CUC786470:CUN786472 DDY786470:DEJ786472 DNU786470:DOF786472 DXQ786470:DYB786472 EHM786470:EHX786472 ERI786470:ERT786472 FBE786470:FBP786472 FLA786470:FLL786472 FUW786470:FVH786472 GES786470:GFD786472 GOO786470:GOZ786472 GYK786470:GYV786472 HIG786470:HIR786472 HSC786470:HSN786472 IBY786470:ICJ786472 ILU786470:IMF786472 IVQ786470:IWB786472 JFM786470:JFX786472 JPI786470:JPT786472 JZE786470:JZP786472 KJA786470:KJL786472 KSW786470:KTH786472 LCS786470:LDD786472 LMO786470:LMZ786472 LWK786470:LWV786472 MGG786470:MGR786472 MQC786470:MQN786472 MZY786470:NAJ786472 NJU786470:NKF786472 NTQ786470:NUB786472 ODM786470:ODX786472 ONI786470:ONT786472 OXE786470:OXP786472 PHA786470:PHL786472 PQW786470:PRH786472 QAS786470:QBD786472 QKO786470:QKZ786472 QUK786470:QUV786472 REG786470:RER786472 ROC786470:RON786472 RXY786470:RYJ786472 SHU786470:SIF786472 SRQ786470:SSB786472 TBM786470:TBX786472 TLI786470:TLT786472 TVE786470:TVP786472 UFA786470:UFL786472 UOW786470:UPH786472 UYS786470:UZD786472 VIO786470:VIZ786472 VSK786470:VSV786472 WCG786470:WCR786472 WMC786470:WMN786472 WVY786470:WWJ786472 JM852006:JX852008 TI852006:TT852008 ADE852006:ADP852008 ANA852006:ANL852008 AWW852006:AXH852008 BGS852006:BHD852008 BQO852006:BQZ852008 CAK852006:CAV852008 CKG852006:CKR852008 CUC852006:CUN852008 DDY852006:DEJ852008 DNU852006:DOF852008 DXQ852006:DYB852008 EHM852006:EHX852008 ERI852006:ERT852008 FBE852006:FBP852008 FLA852006:FLL852008 FUW852006:FVH852008 GES852006:GFD852008 GOO852006:GOZ852008 GYK852006:GYV852008 HIG852006:HIR852008 HSC852006:HSN852008 IBY852006:ICJ852008 ILU852006:IMF852008 IVQ852006:IWB852008 JFM852006:JFX852008 JPI852006:JPT852008 JZE852006:JZP852008 KJA852006:KJL852008 KSW852006:KTH852008 LCS852006:LDD852008 LMO852006:LMZ852008 LWK852006:LWV852008 MGG852006:MGR852008 MQC852006:MQN852008 MZY852006:NAJ852008 NJU852006:NKF852008 NTQ852006:NUB852008 ODM852006:ODX852008 ONI852006:ONT852008 OXE852006:OXP852008 PHA852006:PHL852008 PQW852006:PRH852008 QAS852006:QBD852008 QKO852006:QKZ852008 QUK852006:QUV852008 REG852006:RER852008 ROC852006:RON852008 RXY852006:RYJ852008 SHU852006:SIF852008 SRQ852006:SSB852008 TBM852006:TBX852008 TLI852006:TLT852008 TVE852006:TVP852008 UFA852006:UFL852008 UOW852006:UPH852008 UYS852006:UZD852008 VIO852006:VIZ852008 VSK852006:VSV852008 WCG852006:WCR852008 WMC852006:WMN852008 WVY852006:WWJ852008 JM917542:JX917544 TI917542:TT917544 ADE917542:ADP917544 ANA917542:ANL917544 AWW917542:AXH917544 BGS917542:BHD917544 BQO917542:BQZ917544 CAK917542:CAV917544 CKG917542:CKR917544 CUC917542:CUN917544 DDY917542:DEJ917544 DNU917542:DOF917544 DXQ917542:DYB917544 EHM917542:EHX917544 ERI917542:ERT917544 FBE917542:FBP917544 FLA917542:FLL917544 FUW917542:FVH917544 GES917542:GFD917544 GOO917542:GOZ917544 GYK917542:GYV917544 HIG917542:HIR917544 HSC917542:HSN917544 IBY917542:ICJ917544 ILU917542:IMF917544 IVQ917542:IWB917544 JFM917542:JFX917544 JPI917542:JPT917544 JZE917542:JZP917544 KJA917542:KJL917544 KSW917542:KTH917544 LCS917542:LDD917544 LMO917542:LMZ917544 LWK917542:LWV917544 MGG917542:MGR917544 MQC917542:MQN917544 MZY917542:NAJ917544 NJU917542:NKF917544 NTQ917542:NUB917544 ODM917542:ODX917544 ONI917542:ONT917544 OXE917542:OXP917544 PHA917542:PHL917544 PQW917542:PRH917544 QAS917542:QBD917544 QKO917542:QKZ917544 QUK917542:QUV917544 REG917542:RER917544 ROC917542:RON917544 RXY917542:RYJ917544 SHU917542:SIF917544 SRQ917542:SSB917544 TBM917542:TBX917544 TLI917542:TLT917544 TVE917542:TVP917544 UFA917542:UFL917544 UOW917542:UPH917544 UYS917542:UZD917544 VIO917542:VIZ917544 VSK917542:VSV917544 WCG917542:WCR917544 WMC917542:WMN917544 WVY917542:WWJ917544 JM983078:JX983080 TI983078:TT983080 ADE983078:ADP983080 ANA983078:ANL983080 AWW983078:AXH983080 BGS983078:BHD983080 BQO983078:BQZ983080 CAK983078:CAV983080 CKG983078:CKR983080 CUC983078:CUN983080 DDY983078:DEJ983080 DNU983078:DOF983080 DXQ983078:DYB983080 EHM983078:EHX983080 ERI983078:ERT983080 FBE983078:FBP983080 FLA983078:FLL983080 FUW983078:FVH983080 GES983078:GFD983080 GOO983078:GOZ983080 GYK983078:GYV983080 HIG983078:HIR983080 HSC983078:HSN983080 IBY983078:ICJ983080 ILU983078:IMF983080 IVQ983078:IWB983080 JFM983078:JFX983080 JPI983078:JPT983080 JZE983078:JZP983080 KJA983078:KJL983080 KSW983078:KTH983080 LCS983078:LDD983080 LMO983078:LMZ983080 LWK983078:LWV983080 MGG983078:MGR983080 MQC983078:MQN983080 MZY983078:NAJ983080 NJU983078:NKF983080 NTQ983078:NUB983080 ODM983078:ODX983080 ONI983078:ONT983080 OXE983078:OXP983080 PHA983078:PHL983080 PQW983078:PRH983080 QAS983078:QBD983080 QKO983078:QKZ983080 QUK983078:QUV983080 REG983078:RER983080 ROC983078:RON983080 RXY983078:RYJ983080 SHU983078:SIF983080 SRQ983078:SSB983080 TBM983078:TBX983080 TLI983078:TLT983080 TVE983078:TVP983080 UFA983078:UFL983080 UOW983078:UPH983080 UYS983078:UZD983080 VIO983078:VIZ983080 VSK983078:VSV983080 WCG983078:WCR983080 WMC983078:WMN983080 WVY983078:WWJ983080 Z65574:AJ65576 Z983078:AJ983080 Z917542:AJ917544 Z852006:AJ852008 Z786470:AJ786472 Z720934:AJ720936 Z655398:AJ655400 Z589862:AJ589864 Z524326:AJ524328 Z458790:AJ458792 Z393254:AJ393256 Z327718:AJ327720 Z262182:AJ262184 Z196646:AJ196648 Z131110:AJ13111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F00-000000000000}"/>
    <dataValidation type="list" allowBlank="1" showInputMessage="1" showErrorMessage="1" sqref="Y8:Z81" xr:uid="{00000000-0002-0000-1F00-000001000000}">
      <formula1>"文字,数値,日付,時間"</formula1>
    </dataValidation>
    <dataValidation type="list" allowBlank="1" showInputMessage="1" showErrorMessage="1" sqref="AA8:AC81" xr:uid="{00000000-0002-0000-1F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BE284"/>
  <sheetViews>
    <sheetView showGridLines="0" zoomScale="130" zoomScaleNormal="130" zoomScaleSheetLayoutView="100" workbookViewId="0">
      <selection sqref="A1:H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1144</v>
      </c>
      <c r="C9" s="109"/>
      <c r="D9" s="109"/>
      <c r="E9" s="109"/>
      <c r="F9" s="109"/>
      <c r="G9" s="109"/>
      <c r="H9" s="109"/>
      <c r="I9" s="110" t="s">
        <v>1145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seikyu_bunrui_cd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3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1146</v>
      </c>
      <c r="C10" s="109"/>
      <c r="D10" s="109"/>
      <c r="E10" s="109"/>
      <c r="F10" s="109"/>
      <c r="G10" s="109"/>
      <c r="H10" s="109"/>
      <c r="I10" s="110" t="s">
        <v>1147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bunrui_meisai_cd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1</v>
      </c>
      <c r="AE10" s="114" t="s">
        <v>241</v>
      </c>
      <c r="AF10" s="115" t="s">
        <v>305</v>
      </c>
      <c r="AG10" s="115" t="s">
        <v>233</v>
      </c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255</v>
      </c>
      <c r="C11" s="109"/>
      <c r="D11" s="109"/>
      <c r="E11" s="109"/>
      <c r="F11" s="109"/>
      <c r="G11" s="109"/>
      <c r="H11" s="109"/>
      <c r="I11" s="110" t="s">
        <v>256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kokunai_kaigai_kbn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 t="s">
        <v>1035</v>
      </c>
      <c r="AG11" s="115" t="s">
        <v>233</v>
      </c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1148</v>
      </c>
      <c r="C12" s="109"/>
      <c r="D12" s="109"/>
      <c r="E12" s="109"/>
      <c r="F12" s="109"/>
      <c r="G12" s="109"/>
      <c r="H12" s="109"/>
      <c r="I12" s="110" t="s">
        <v>1149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karikata_cd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13">
        <v>4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1150</v>
      </c>
      <c r="C13" s="109"/>
      <c r="D13" s="109"/>
      <c r="E13" s="109"/>
      <c r="F13" s="109"/>
      <c r="G13" s="109"/>
      <c r="H13" s="109"/>
      <c r="I13" s="110" t="s">
        <v>1151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karikata_hojo_cd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13">
        <v>2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1152</v>
      </c>
      <c r="C14" s="109"/>
      <c r="D14" s="109"/>
      <c r="E14" s="109"/>
      <c r="F14" s="109"/>
      <c r="G14" s="109"/>
      <c r="H14" s="109"/>
      <c r="I14" s="110" t="s">
        <v>1153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kashikata_cd</v>
      </c>
      <c r="S14" s="120"/>
      <c r="T14" s="6"/>
      <c r="U14" s="6"/>
      <c r="V14" s="6"/>
      <c r="W14" s="6"/>
      <c r="X14" s="6"/>
      <c r="Y14" s="9" t="s">
        <v>252</v>
      </c>
      <c r="Z14" s="112"/>
      <c r="AA14" s="74" t="s">
        <v>240</v>
      </c>
      <c r="AB14" s="3"/>
      <c r="AC14" s="4"/>
      <c r="AD14" s="113">
        <v>4</v>
      </c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1154</v>
      </c>
      <c r="C15" s="109"/>
      <c r="D15" s="109"/>
      <c r="E15" s="109"/>
      <c r="F15" s="109"/>
      <c r="G15" s="109"/>
      <c r="H15" s="109"/>
      <c r="I15" s="110" t="s">
        <v>1155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kashikata_hojo_cd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2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1156</v>
      </c>
      <c r="C16" s="109"/>
      <c r="D16" s="109"/>
      <c r="E16" s="109"/>
      <c r="F16" s="109"/>
      <c r="G16" s="109"/>
      <c r="H16" s="109"/>
      <c r="I16" s="110" t="s">
        <v>1157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tekiyo_nm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60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1158</v>
      </c>
      <c r="C17" s="109"/>
      <c r="D17" s="109"/>
      <c r="E17" s="109"/>
      <c r="F17" s="109"/>
      <c r="G17" s="109"/>
      <c r="H17" s="109"/>
      <c r="I17" s="110" t="s">
        <v>1159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denpyo_no</v>
      </c>
      <c r="S17" s="109"/>
      <c r="T17" s="6"/>
      <c r="U17" s="6"/>
      <c r="V17" s="6"/>
      <c r="W17" s="6"/>
      <c r="X17" s="6"/>
      <c r="Y17" s="9" t="s">
        <v>252</v>
      </c>
      <c r="Z17" s="112"/>
      <c r="AA17" s="74" t="s">
        <v>240</v>
      </c>
      <c r="AB17" s="3"/>
      <c r="AC17" s="4"/>
      <c r="AD17" s="147">
        <v>4</v>
      </c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>
        <f>IF(B18="","",COUNTA($B$8:B18))</f>
        <v>11</v>
      </c>
      <c r="B18" s="9" t="s">
        <v>286</v>
      </c>
      <c r="C18" s="109"/>
      <c r="D18" s="109"/>
      <c r="E18" s="109"/>
      <c r="F18" s="109"/>
      <c r="G18" s="109"/>
      <c r="H18" s="109"/>
      <c r="I18" s="110" t="s">
        <v>287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delete_flg</v>
      </c>
      <c r="S18" s="109"/>
      <c r="T18" s="6"/>
      <c r="U18" s="6"/>
      <c r="V18" s="6"/>
      <c r="W18" s="6"/>
      <c r="X18" s="6"/>
      <c r="Y18" s="9" t="s">
        <v>252</v>
      </c>
      <c r="Z18" s="112"/>
      <c r="AA18" s="74" t="s">
        <v>240</v>
      </c>
      <c r="AB18" s="3"/>
      <c r="AC18" s="4"/>
      <c r="AD18" s="113">
        <v>1</v>
      </c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117" t="s">
        <v>288</v>
      </c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>
        <f>IF(B19="","",COUNTA($B$8:B19))</f>
        <v>12</v>
      </c>
      <c r="B19" s="9" t="s">
        <v>289</v>
      </c>
      <c r="C19" s="109"/>
      <c r="D19" s="109"/>
      <c r="E19" s="109"/>
      <c r="F19" s="109"/>
      <c r="G19" s="109"/>
      <c r="H19" s="109"/>
      <c r="I19" s="110" t="s">
        <v>290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insert_user_cd</v>
      </c>
      <c r="S19" s="111"/>
      <c r="T19" s="6"/>
      <c r="U19" s="6"/>
      <c r="V19" s="6"/>
      <c r="W19" s="6"/>
      <c r="X19" s="6"/>
      <c r="Y19" s="9" t="s">
        <v>252</v>
      </c>
      <c r="Z19" s="112"/>
      <c r="AA19" s="74" t="s">
        <v>240</v>
      </c>
      <c r="AB19" s="3"/>
      <c r="AC19" s="4"/>
      <c r="AD19" s="147">
        <v>10</v>
      </c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>
        <f>IF(B20="","",COUNTA($B$8:B20))</f>
        <v>13</v>
      </c>
      <c r="B20" s="9" t="s">
        <v>291</v>
      </c>
      <c r="C20" s="109"/>
      <c r="D20" s="109"/>
      <c r="E20" s="109"/>
      <c r="F20" s="109"/>
      <c r="G20" s="109"/>
      <c r="H20" s="109"/>
      <c r="I20" s="110" t="s">
        <v>292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insert_user_nm</v>
      </c>
      <c r="S20" s="109"/>
      <c r="T20" s="6"/>
      <c r="U20" s="6"/>
      <c r="V20" s="6"/>
      <c r="W20" s="6"/>
      <c r="X20" s="6"/>
      <c r="Y20" s="9" t="s">
        <v>252</v>
      </c>
      <c r="Z20" s="112"/>
      <c r="AA20" s="74" t="s">
        <v>240</v>
      </c>
      <c r="AB20" s="3"/>
      <c r="AC20" s="4"/>
      <c r="AD20" s="147">
        <v>30</v>
      </c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>
        <f>IF(B21="","",COUNTA($B$8:B21))</f>
        <v>14</v>
      </c>
      <c r="B21" s="9" t="s">
        <v>293</v>
      </c>
      <c r="C21" s="109"/>
      <c r="D21" s="109"/>
      <c r="E21" s="109"/>
      <c r="F21" s="109"/>
      <c r="G21" s="109"/>
      <c r="H21" s="109"/>
      <c r="I21" s="110" t="s">
        <v>294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insert_datetime</v>
      </c>
      <c r="S21" s="109"/>
      <c r="T21" s="6"/>
      <c r="U21" s="6"/>
      <c r="V21" s="6"/>
      <c r="W21" s="6"/>
      <c r="X21" s="6"/>
      <c r="Y21" s="9" t="s">
        <v>295</v>
      </c>
      <c r="Z21" s="112"/>
      <c r="AA21" s="74" t="s">
        <v>296</v>
      </c>
      <c r="AB21" s="3"/>
      <c r="AC21" s="4"/>
      <c r="AD21" s="113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49"/>
      <c r="BE21" s="1">
        <f t="shared" si="0"/>
        <v>0</v>
      </c>
    </row>
    <row r="22" spans="1:57" s="1" customFormat="1" ht="15" customHeight="1">
      <c r="A22" s="145">
        <f>IF(B22="","",COUNTA($B$8:B22))</f>
        <v>15</v>
      </c>
      <c r="B22" s="74" t="s">
        <v>297</v>
      </c>
      <c r="C22" s="3"/>
      <c r="D22" s="3"/>
      <c r="E22" s="3"/>
      <c r="F22" s="3"/>
      <c r="G22" s="3"/>
      <c r="H22" s="3"/>
      <c r="I22" s="110" t="s">
        <v>298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update_user_cd</v>
      </c>
      <c r="S22" s="109"/>
      <c r="T22" s="6"/>
      <c r="U22" s="6"/>
      <c r="V22" s="6"/>
      <c r="W22" s="6"/>
      <c r="X22" s="6"/>
      <c r="Y22" s="9" t="s">
        <v>252</v>
      </c>
      <c r="Z22" s="112"/>
      <c r="AA22" s="74" t="s">
        <v>240</v>
      </c>
      <c r="AB22" s="3"/>
      <c r="AC22" s="4"/>
      <c r="AD22" s="147">
        <v>10</v>
      </c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>
        <f>IF(B23="","",COUNTA($B$8:B23))</f>
        <v>16</v>
      </c>
      <c r="B23" s="9" t="s">
        <v>299</v>
      </c>
      <c r="C23" s="3"/>
      <c r="D23" s="3"/>
      <c r="E23" s="3"/>
      <c r="F23" s="3"/>
      <c r="G23" s="3"/>
      <c r="H23" s="3"/>
      <c r="I23" s="110" t="s">
        <v>300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update_user_nm</v>
      </c>
      <c r="S23" s="109"/>
      <c r="T23" s="6"/>
      <c r="U23" s="6"/>
      <c r="V23" s="6"/>
      <c r="W23" s="6"/>
      <c r="X23" s="6"/>
      <c r="Y23" s="9" t="s">
        <v>252</v>
      </c>
      <c r="Z23" s="112"/>
      <c r="AA23" s="74" t="s">
        <v>240</v>
      </c>
      <c r="AB23" s="3"/>
      <c r="AC23" s="4"/>
      <c r="AD23" s="147">
        <v>30</v>
      </c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3"/>
      <c r="BE23" s="1">
        <f t="shared" si="0"/>
        <v>0</v>
      </c>
    </row>
    <row r="24" spans="1:57" s="1" customFormat="1" ht="15" customHeight="1">
      <c r="A24" s="145">
        <f>IF(B24="","",COUNTA($B$8:B24))</f>
        <v>17</v>
      </c>
      <c r="B24" s="74" t="s">
        <v>301</v>
      </c>
      <c r="C24" s="109"/>
      <c r="D24" s="109"/>
      <c r="E24" s="109"/>
      <c r="F24" s="109"/>
      <c r="G24" s="109"/>
      <c r="H24" s="109"/>
      <c r="I24" s="110" t="s">
        <v>302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update_datetime</v>
      </c>
      <c r="S24" s="109"/>
      <c r="T24" s="6"/>
      <c r="U24" s="6"/>
      <c r="V24" s="6"/>
      <c r="W24" s="6"/>
      <c r="X24" s="6"/>
      <c r="Y24" s="9" t="s">
        <v>295</v>
      </c>
      <c r="Z24" s="112"/>
      <c r="AA24" s="74" t="s">
        <v>296</v>
      </c>
      <c r="AB24" s="3"/>
      <c r="AC24" s="4"/>
      <c r="AD24" s="113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5" customHeight="1">
      <c r="A25" s="145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4.25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80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49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15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6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47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48"/>
      <c r="AP37" s="148"/>
      <c r="AQ37" s="148"/>
      <c r="AR37" s="148"/>
      <c r="AS37" s="80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47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80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49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47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5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6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47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48"/>
      <c r="AP40" s="148"/>
      <c r="AQ40" s="148"/>
      <c r="AR40" s="148"/>
      <c r="AS40" s="80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47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48"/>
      <c r="AP41" s="148"/>
      <c r="AQ41" s="148"/>
      <c r="AR41" s="148"/>
      <c r="AS41" s="80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6"/>
      <c r="AP42" s="116"/>
      <c r="AQ42" s="116"/>
      <c r="AR42" s="116"/>
      <c r="AS42" s="117"/>
      <c r="AT42" s="151"/>
      <c r="AU42" s="119"/>
      <c r="AV42" s="119"/>
      <c r="AW42" s="119"/>
      <c r="AX42" s="119"/>
      <c r="AY42" s="119"/>
      <c r="AZ42" s="119"/>
      <c r="BA42" s="119"/>
      <c r="BB42" s="119"/>
      <c r="BC42" s="119"/>
      <c r="BD42" s="149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80"/>
      <c r="C43" s="154"/>
      <c r="D43" s="154"/>
      <c r="E43" s="154"/>
      <c r="F43" s="154"/>
      <c r="G43" s="154"/>
      <c r="H43" s="154"/>
      <c r="I43" s="110"/>
      <c r="J43" s="120"/>
      <c r="K43" s="120"/>
      <c r="L43" s="120"/>
      <c r="M43" s="120"/>
      <c r="N43" s="120"/>
      <c r="O43" s="120"/>
      <c r="P43" s="120"/>
      <c r="Q43" s="120"/>
      <c r="R43" s="110"/>
      <c r="S43" s="120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117"/>
      <c r="AT43" s="6"/>
      <c r="AU43" s="118"/>
      <c r="AV43" s="118"/>
      <c r="AW43" s="118"/>
      <c r="AX43" s="118"/>
      <c r="AY43" s="118"/>
      <c r="AZ43" s="118"/>
      <c r="BA43" s="118"/>
      <c r="BB43" s="118"/>
      <c r="BC43" s="118"/>
      <c r="BD43" s="146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146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000-000000000000}"/>
    <dataValidation type="list" allowBlank="1" showInputMessage="1" showErrorMessage="1" sqref="Y8:Z44" xr:uid="{00000000-0002-0000-2000-000001000000}">
      <formula1>"文字,数値,日付,時間"</formula1>
    </dataValidation>
    <dataValidation type="list" allowBlank="1" showInputMessage="1" showErrorMessage="1" sqref="AA8:AC44" xr:uid="{00000000-0002-0000-2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0"/>
  <dimension ref="A1:BE284"/>
  <sheetViews>
    <sheetView showGridLines="0" zoomScaleNormal="100" zoomScaleSheetLayoutView="100" workbookViewId="0">
      <selection sqref="A1:H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s="1" customFormat="1" ht="15" customHeight="1">
      <c r="A8" s="161">
        <f>IF(B8="","",COUNTA($B$8:B8))</f>
        <v>1</v>
      </c>
      <c r="B8" s="143" t="s">
        <v>312</v>
      </c>
      <c r="C8" s="131"/>
      <c r="D8" s="131"/>
      <c r="E8" s="131"/>
      <c r="F8" s="131"/>
      <c r="G8" s="131"/>
      <c r="H8" s="131"/>
      <c r="I8" s="206" t="s">
        <v>238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kaitei_date</v>
      </c>
      <c r="S8" s="131"/>
      <c r="T8" s="83"/>
      <c r="U8" s="83"/>
      <c r="V8" s="83"/>
      <c r="W8" s="83"/>
      <c r="X8" s="83"/>
      <c r="Y8" s="143" t="s">
        <v>239</v>
      </c>
      <c r="Z8" s="208"/>
      <c r="AA8" s="209" t="s">
        <v>240</v>
      </c>
      <c r="AB8" s="210"/>
      <c r="AC8" s="211"/>
      <c r="AD8" s="260">
        <v>8</v>
      </c>
      <c r="AE8" s="213" t="s">
        <v>241</v>
      </c>
      <c r="AF8" s="214" t="s">
        <v>178</v>
      </c>
      <c r="AG8" s="214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62"/>
      <c r="AU8" s="262"/>
      <c r="AV8" s="262"/>
      <c r="AW8" s="262"/>
      <c r="AX8" s="262"/>
      <c r="AY8" s="262"/>
      <c r="AZ8" s="262"/>
      <c r="BA8" s="262"/>
      <c r="BB8" s="262"/>
      <c r="BC8" s="262"/>
      <c r="BD8" s="263"/>
      <c r="BE8" s="1">
        <f>IF(I8&lt;&gt;R8,1,0)</f>
        <v>0</v>
      </c>
    </row>
    <row r="9" spans="1:57" s="1" customFormat="1" ht="15" customHeight="1">
      <c r="A9" s="145">
        <f>IF(B9="","",COUNTA($B$8:B9))</f>
        <v>2</v>
      </c>
      <c r="B9" s="9" t="s">
        <v>1160</v>
      </c>
      <c r="C9" s="109"/>
      <c r="D9" s="109"/>
      <c r="E9" s="109"/>
      <c r="F9" s="109"/>
      <c r="G9" s="109"/>
      <c r="H9" s="109"/>
      <c r="I9" s="110" t="s">
        <v>1161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keihi_cd</v>
      </c>
      <c r="S9" s="109"/>
      <c r="T9" s="6"/>
      <c r="U9" s="6"/>
      <c r="V9" s="6"/>
      <c r="W9" s="6"/>
      <c r="X9" s="6"/>
      <c r="Y9" s="9" t="s">
        <v>239</v>
      </c>
      <c r="Z9" s="112"/>
      <c r="AA9" s="74" t="s">
        <v>240</v>
      </c>
      <c r="AB9" s="3"/>
      <c r="AC9" s="4"/>
      <c r="AD9" s="113">
        <v>4</v>
      </c>
      <c r="AE9" s="114" t="s">
        <v>241</v>
      </c>
      <c r="AF9" s="115" t="s">
        <v>245</v>
      </c>
      <c r="AG9" s="115" t="s">
        <v>233</v>
      </c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49"/>
      <c r="BE9" s="1">
        <f t="shared" ref="BE9:BE44" si="0">IF(I9&lt;&gt;R9,1,0)</f>
        <v>0</v>
      </c>
    </row>
    <row r="10" spans="1:57" s="1" customFormat="1" ht="15" customHeight="1">
      <c r="A10" s="145">
        <f>IF(B10="","",COUNTA($B$8:B10))</f>
        <v>3</v>
      </c>
      <c r="B10" s="5" t="s">
        <v>1162</v>
      </c>
      <c r="C10" s="109"/>
      <c r="D10" s="109"/>
      <c r="E10" s="109"/>
      <c r="F10" s="109"/>
      <c r="G10" s="109"/>
      <c r="H10" s="109"/>
      <c r="I10" s="110" t="s">
        <v>1163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keihi_nm</v>
      </c>
      <c r="S10" s="109"/>
      <c r="T10" s="6"/>
      <c r="U10" s="6"/>
      <c r="V10" s="6"/>
      <c r="W10" s="6"/>
      <c r="X10" s="6"/>
      <c r="Y10" s="9" t="s">
        <v>239</v>
      </c>
      <c r="Z10" s="112"/>
      <c r="AA10" s="74" t="s">
        <v>240</v>
      </c>
      <c r="AB10" s="3"/>
      <c r="AC10" s="4"/>
      <c r="AD10" s="113">
        <v>30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49"/>
      <c r="BE10" s="1">
        <f t="shared" si="0"/>
        <v>0</v>
      </c>
    </row>
    <row r="11" spans="1:57" s="1" customFormat="1" ht="15" customHeight="1">
      <c r="A11" s="145">
        <f>IF(B11="","",COUNTA($B$8:B11))</f>
        <v>4</v>
      </c>
      <c r="B11" s="9" t="s">
        <v>286</v>
      </c>
      <c r="C11" s="109"/>
      <c r="D11" s="109"/>
      <c r="E11" s="109"/>
      <c r="F11" s="109"/>
      <c r="G11" s="109"/>
      <c r="H11" s="109"/>
      <c r="I11" s="110" t="s">
        <v>287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9" t="s">
        <v>239</v>
      </c>
      <c r="Z11" s="112"/>
      <c r="AA11" s="74" t="s">
        <v>240</v>
      </c>
      <c r="AB11" s="3"/>
      <c r="AC11" s="4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288</v>
      </c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49"/>
      <c r="BE11" s="1">
        <f t="shared" si="0"/>
        <v>0</v>
      </c>
    </row>
    <row r="12" spans="1:57" s="1" customFormat="1" ht="15" customHeight="1">
      <c r="A12" s="145">
        <f>IF(B12="","",COUNTA($B$8:B12))</f>
        <v>5</v>
      </c>
      <c r="B12" s="80" t="s">
        <v>289</v>
      </c>
      <c r="C12" s="109"/>
      <c r="D12" s="109"/>
      <c r="E12" s="109"/>
      <c r="F12" s="109"/>
      <c r="G12" s="109"/>
      <c r="H12" s="109"/>
      <c r="I12" s="110" t="s">
        <v>290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9" t="s">
        <v>252</v>
      </c>
      <c r="Z12" s="112"/>
      <c r="AA12" s="74" t="s">
        <v>240</v>
      </c>
      <c r="AB12" s="3"/>
      <c r="AC12" s="4"/>
      <c r="AD12" s="147">
        <v>10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49"/>
      <c r="BE12" s="1">
        <f t="shared" si="0"/>
        <v>0</v>
      </c>
    </row>
    <row r="13" spans="1:57" s="1" customFormat="1" ht="15" customHeight="1">
      <c r="A13" s="145">
        <f>IF(B13="","",COUNTA($B$8:B13))</f>
        <v>6</v>
      </c>
      <c r="B13" s="9" t="s">
        <v>291</v>
      </c>
      <c r="C13" s="109"/>
      <c r="D13" s="109"/>
      <c r="E13" s="109"/>
      <c r="F13" s="109"/>
      <c r="G13" s="109"/>
      <c r="H13" s="109"/>
      <c r="I13" s="110" t="s">
        <v>292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9" t="s">
        <v>252</v>
      </c>
      <c r="Z13" s="112"/>
      <c r="AA13" s="74" t="s">
        <v>240</v>
      </c>
      <c r="AB13" s="3"/>
      <c r="AC13" s="4"/>
      <c r="AD13" s="147">
        <v>30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49"/>
      <c r="BE13" s="1">
        <f t="shared" si="0"/>
        <v>0</v>
      </c>
    </row>
    <row r="14" spans="1:57" s="1" customFormat="1" ht="15" customHeight="1">
      <c r="A14" s="145">
        <f>IF(B14="","",COUNTA($B$8:B14))</f>
        <v>7</v>
      </c>
      <c r="B14" s="9" t="s">
        <v>293</v>
      </c>
      <c r="C14" s="109"/>
      <c r="D14" s="109"/>
      <c r="E14" s="109"/>
      <c r="F14" s="109"/>
      <c r="G14" s="109"/>
      <c r="H14" s="109"/>
      <c r="I14" s="110" t="s">
        <v>294</v>
      </c>
      <c r="J14" s="120"/>
      <c r="K14" s="120"/>
      <c r="L14" s="120"/>
      <c r="M14" s="120"/>
      <c r="N14" s="120"/>
      <c r="O14" s="120"/>
      <c r="P14" s="120"/>
      <c r="Q14" s="120"/>
      <c r="R14" s="110" t="str">
        <f>VLOOKUP(B14,'項目一覧 (2)'!A:B,2,FALSE)</f>
        <v>insert_datetime</v>
      </c>
      <c r="S14" s="120"/>
      <c r="T14" s="6"/>
      <c r="U14" s="6"/>
      <c r="V14" s="6"/>
      <c r="W14" s="6"/>
      <c r="X14" s="6"/>
      <c r="Y14" s="9" t="s">
        <v>295</v>
      </c>
      <c r="Z14" s="112"/>
      <c r="AA14" s="74" t="s">
        <v>296</v>
      </c>
      <c r="AB14" s="3"/>
      <c r="AC14" s="4"/>
      <c r="AD14" s="113"/>
      <c r="AE14" s="114" t="s">
        <v>241</v>
      </c>
      <c r="AF14" s="115"/>
      <c r="AG14" s="115"/>
      <c r="AH14" s="115"/>
      <c r="AI14" s="115"/>
      <c r="AJ14" s="115"/>
      <c r="AK14" s="115"/>
      <c r="AL14" s="115"/>
      <c r="AM14" s="115"/>
      <c r="AN14" s="115"/>
      <c r="AO14" s="116"/>
      <c r="AP14" s="116"/>
      <c r="AQ14" s="116"/>
      <c r="AR14" s="116"/>
      <c r="AS14" s="117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49"/>
      <c r="BE14" s="1">
        <f t="shared" si="0"/>
        <v>0</v>
      </c>
    </row>
    <row r="15" spans="1:57" s="1" customFormat="1" ht="15" customHeight="1">
      <c r="A15" s="145">
        <f>IF(B15="","",COUNTA($B$8:B15))</f>
        <v>8</v>
      </c>
      <c r="B15" s="9" t="s">
        <v>297</v>
      </c>
      <c r="C15" s="109"/>
      <c r="D15" s="109"/>
      <c r="E15" s="109"/>
      <c r="F15" s="109"/>
      <c r="G15" s="109"/>
      <c r="H15" s="109"/>
      <c r="I15" s="110" t="s">
        <v>298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9" t="s">
        <v>252</v>
      </c>
      <c r="Z15" s="112"/>
      <c r="AA15" s="74" t="s">
        <v>240</v>
      </c>
      <c r="AB15" s="3"/>
      <c r="AC15" s="4"/>
      <c r="AD15" s="147">
        <v>10</v>
      </c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48"/>
      <c r="AP15" s="148"/>
      <c r="AQ15" s="148"/>
      <c r="AR15" s="148"/>
      <c r="AS15" s="80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49"/>
      <c r="BE15" s="1">
        <f t="shared" si="0"/>
        <v>0</v>
      </c>
    </row>
    <row r="16" spans="1:57" s="1" customFormat="1" ht="15" customHeight="1">
      <c r="A16" s="145">
        <f>IF(B16="","",COUNTA($B$8:B16))</f>
        <v>9</v>
      </c>
      <c r="B16" s="9" t="s">
        <v>299</v>
      </c>
      <c r="C16" s="109"/>
      <c r="D16" s="109"/>
      <c r="E16" s="109"/>
      <c r="F16" s="109"/>
      <c r="G16" s="109"/>
      <c r="H16" s="109"/>
      <c r="I16" s="110" t="s">
        <v>300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9" t="s">
        <v>252</v>
      </c>
      <c r="Z16" s="112"/>
      <c r="AA16" s="74" t="s">
        <v>240</v>
      </c>
      <c r="AB16" s="3"/>
      <c r="AC16" s="4"/>
      <c r="AD16" s="147">
        <v>30</v>
      </c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48"/>
      <c r="AP16" s="148"/>
      <c r="AQ16" s="148"/>
      <c r="AR16" s="148"/>
      <c r="AS16" s="80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49"/>
      <c r="BE16" s="1">
        <f t="shared" si="0"/>
        <v>0</v>
      </c>
    </row>
    <row r="17" spans="1:57" s="1" customFormat="1" ht="15" customHeight="1">
      <c r="A17" s="145">
        <f>IF(B17="","",COUNTA($B$8:B17))</f>
        <v>10</v>
      </c>
      <c r="B17" s="9" t="s">
        <v>301</v>
      </c>
      <c r="C17" s="109"/>
      <c r="D17" s="109"/>
      <c r="E17" s="109"/>
      <c r="F17" s="109"/>
      <c r="G17" s="109"/>
      <c r="H17" s="109"/>
      <c r="I17" s="110" t="s">
        <v>302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9" t="s">
        <v>295</v>
      </c>
      <c r="Z17" s="112"/>
      <c r="AA17" s="74" t="s">
        <v>296</v>
      </c>
      <c r="AB17" s="3"/>
      <c r="AC17" s="4"/>
      <c r="AD17" s="113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48"/>
      <c r="AP17" s="148"/>
      <c r="AQ17" s="148"/>
      <c r="AR17" s="148"/>
      <c r="AS17" s="80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49"/>
      <c r="BE17" s="1">
        <f t="shared" si="0"/>
        <v>0</v>
      </c>
    </row>
    <row r="18" spans="1:57" s="1" customFormat="1" ht="15" customHeight="1">
      <c r="A18" s="145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9"/>
      <c r="Z18" s="112"/>
      <c r="AA18" s="74"/>
      <c r="AB18" s="3"/>
      <c r="AC18" s="4"/>
      <c r="AD18" s="113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48"/>
      <c r="AP18" s="148"/>
      <c r="AQ18" s="148"/>
      <c r="AR18" s="148"/>
      <c r="AS18" s="80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49"/>
      <c r="BE18" s="1">
        <f t="shared" si="0"/>
        <v>0</v>
      </c>
    </row>
    <row r="19" spans="1:57" s="1" customFormat="1" ht="15" customHeight="1">
      <c r="A19" s="145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9"/>
      <c r="Z19" s="112"/>
      <c r="AA19" s="74"/>
      <c r="AB19" s="3"/>
      <c r="AC19" s="4"/>
      <c r="AD19" s="147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48"/>
      <c r="AP19" s="148"/>
      <c r="AQ19" s="148"/>
      <c r="AR19" s="148"/>
      <c r="AS19" s="80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49"/>
      <c r="BE19" s="1">
        <f t="shared" si="0"/>
        <v>0</v>
      </c>
    </row>
    <row r="20" spans="1:57" s="1" customFormat="1" ht="15" customHeight="1">
      <c r="A20" s="145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9"/>
      <c r="Z20" s="112"/>
      <c r="AA20" s="74"/>
      <c r="AB20" s="3"/>
      <c r="AC20" s="4"/>
      <c r="AD20" s="147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48"/>
      <c r="AP20" s="148"/>
      <c r="AQ20" s="148"/>
      <c r="AR20" s="148"/>
      <c r="AS20" s="80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49"/>
      <c r="BE20" s="1">
        <f t="shared" si="0"/>
        <v>0</v>
      </c>
    </row>
    <row r="21" spans="1:57" s="1" customFormat="1" ht="15" customHeight="1">
      <c r="A21" s="145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9"/>
      <c r="Z21" s="112"/>
      <c r="AA21" s="74"/>
      <c r="AB21" s="3"/>
      <c r="AC21" s="4"/>
      <c r="AD21" s="147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48"/>
      <c r="AP21" s="148"/>
      <c r="AQ21" s="148"/>
      <c r="AR21" s="148"/>
      <c r="AS21" s="80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3"/>
      <c r="BE21" s="1">
        <f t="shared" si="0"/>
        <v>0</v>
      </c>
    </row>
    <row r="22" spans="1:57" s="1" customFormat="1" ht="15" customHeight="1">
      <c r="A22" s="145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9"/>
      <c r="Z22" s="112"/>
      <c r="AA22" s="74"/>
      <c r="AB22" s="3"/>
      <c r="AC22" s="4"/>
      <c r="AD22" s="147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48"/>
      <c r="AP22" s="148"/>
      <c r="AQ22" s="148"/>
      <c r="AR22" s="148"/>
      <c r="AS22" s="80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3"/>
      <c r="BE22" s="1">
        <f t="shared" si="0"/>
        <v>0</v>
      </c>
    </row>
    <row r="23" spans="1:57" s="1" customFormat="1" ht="15" customHeight="1">
      <c r="A23" s="145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9"/>
      <c r="Z23" s="112"/>
      <c r="AA23" s="74"/>
      <c r="AB23" s="3"/>
      <c r="AC23" s="4"/>
      <c r="AD23" s="147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48"/>
      <c r="AP23" s="148"/>
      <c r="AQ23" s="148"/>
      <c r="AR23" s="148"/>
      <c r="AS23" s="80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49"/>
      <c r="BE23" s="1">
        <f t="shared" si="0"/>
        <v>0</v>
      </c>
    </row>
    <row r="24" spans="1:57" s="1" customFormat="1" ht="15" customHeight="1">
      <c r="A24" s="145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9"/>
      <c r="Z24" s="112"/>
      <c r="AA24" s="74"/>
      <c r="AB24" s="3"/>
      <c r="AC24" s="4"/>
      <c r="AD24" s="147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48"/>
      <c r="AP24" s="148"/>
      <c r="AQ24" s="148"/>
      <c r="AR24" s="148"/>
      <c r="AS24" s="80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49"/>
      <c r="BE24" s="1">
        <f t="shared" si="0"/>
        <v>0</v>
      </c>
    </row>
    <row r="25" spans="1:57" s="1" customFormat="1" ht="14.25">
      <c r="A25" s="145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9"/>
      <c r="Z25" s="112"/>
      <c r="AA25" s="74"/>
      <c r="AB25" s="3"/>
      <c r="AC25" s="4"/>
      <c r="AD25" s="147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48"/>
      <c r="AP25" s="148"/>
      <c r="AQ25" s="148"/>
      <c r="AR25" s="148"/>
      <c r="AS25" s="80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49"/>
      <c r="BE25" s="1">
        <f t="shared" si="0"/>
        <v>0</v>
      </c>
    </row>
    <row r="26" spans="1:57" s="1" customFormat="1" ht="14.25">
      <c r="A26" s="145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9"/>
      <c r="Z26" s="112"/>
      <c r="AA26" s="74"/>
      <c r="AB26" s="3"/>
      <c r="AC26" s="4"/>
      <c r="AD26" s="147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48"/>
      <c r="AP26" s="148"/>
      <c r="AQ26" s="148"/>
      <c r="AR26" s="148"/>
      <c r="AS26" s="80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49"/>
      <c r="BE26" s="1">
        <f t="shared" si="0"/>
        <v>0</v>
      </c>
    </row>
    <row r="27" spans="1:57" s="1" customFormat="1" ht="14.25">
      <c r="A27" s="145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9"/>
      <c r="Z27" s="112"/>
      <c r="AA27" s="74"/>
      <c r="AB27" s="3"/>
      <c r="AC27" s="4"/>
      <c r="AD27" s="147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48"/>
      <c r="AP27" s="148"/>
      <c r="AQ27" s="148"/>
      <c r="AR27" s="148"/>
      <c r="AS27" s="80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49"/>
      <c r="BE27" s="1">
        <f t="shared" si="0"/>
        <v>0</v>
      </c>
    </row>
    <row r="28" spans="1:57" s="1" customFormat="1" ht="14.25">
      <c r="A28" s="145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9"/>
      <c r="Z28" s="112"/>
      <c r="AA28" s="74"/>
      <c r="AB28" s="3"/>
      <c r="AC28" s="4"/>
      <c r="AD28" s="147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48"/>
      <c r="AP28" s="148"/>
      <c r="AQ28" s="148"/>
      <c r="AR28" s="148"/>
      <c r="AS28" s="80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49"/>
      <c r="BE28" s="1">
        <f t="shared" si="0"/>
        <v>0</v>
      </c>
    </row>
    <row r="29" spans="1:57" s="1" customFormat="1" ht="14.25">
      <c r="A29" s="145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9"/>
      <c r="Z29" s="112"/>
      <c r="AA29" s="74"/>
      <c r="AB29" s="3"/>
      <c r="AC29" s="4"/>
      <c r="AD29" s="147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48"/>
      <c r="AP29" s="148"/>
      <c r="AQ29" s="148"/>
      <c r="AR29" s="148"/>
      <c r="AS29" s="80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49"/>
      <c r="BE29" s="1">
        <f t="shared" si="0"/>
        <v>0</v>
      </c>
    </row>
    <row r="30" spans="1:57" s="1" customFormat="1" ht="14.25">
      <c r="A30" s="145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9"/>
      <c r="Z30" s="112"/>
      <c r="AA30" s="74"/>
      <c r="AB30" s="3"/>
      <c r="AC30" s="4"/>
      <c r="AD30" s="147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48"/>
      <c r="AP30" s="148"/>
      <c r="AQ30" s="148"/>
      <c r="AR30" s="148"/>
      <c r="AS30" s="80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49"/>
      <c r="BE30" s="1">
        <f t="shared" si="0"/>
        <v>0</v>
      </c>
    </row>
    <row r="31" spans="1:57" s="1" customFormat="1" ht="14.25">
      <c r="A31" s="145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9"/>
      <c r="Z31" s="112"/>
      <c r="AA31" s="74"/>
      <c r="AB31" s="3"/>
      <c r="AC31" s="4"/>
      <c r="AD31" s="147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48"/>
      <c r="AP31" s="148"/>
      <c r="AQ31" s="148"/>
      <c r="AR31" s="148"/>
      <c r="AS31" s="80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49"/>
      <c r="BE31" s="1">
        <f t="shared" si="0"/>
        <v>0</v>
      </c>
    </row>
    <row r="32" spans="1:57" s="1" customFormat="1" ht="15" customHeight="1">
      <c r="A32" s="145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9"/>
      <c r="Z32" s="112"/>
      <c r="AA32" s="74"/>
      <c r="AB32" s="3"/>
      <c r="AC32" s="4"/>
      <c r="AD32" s="147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48"/>
      <c r="AP32" s="148"/>
      <c r="AQ32" s="148"/>
      <c r="AR32" s="148"/>
      <c r="AS32" s="80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49"/>
      <c r="BE32" s="1">
        <f t="shared" si="0"/>
        <v>0</v>
      </c>
    </row>
    <row r="33" spans="1:57" s="1" customFormat="1" ht="15" customHeight="1">
      <c r="A33" s="145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9"/>
      <c r="Z33" s="112"/>
      <c r="AA33" s="74"/>
      <c r="AB33" s="3"/>
      <c r="AC33" s="4"/>
      <c r="AD33" s="147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48"/>
      <c r="AP33" s="148"/>
      <c r="AQ33" s="148"/>
      <c r="AR33" s="148"/>
      <c r="AS33" s="80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49"/>
      <c r="BE33" s="1">
        <f t="shared" si="0"/>
        <v>0</v>
      </c>
    </row>
    <row r="34" spans="1:57" s="1" customFormat="1" ht="15" customHeight="1">
      <c r="A34" s="145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9"/>
      <c r="Z34" s="112"/>
      <c r="AA34" s="74"/>
      <c r="AB34" s="3"/>
      <c r="AC34" s="4"/>
      <c r="AD34" s="147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48"/>
      <c r="AP34" s="148"/>
      <c r="AQ34" s="148"/>
      <c r="AR34" s="148"/>
      <c r="AS34" s="15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6"/>
      <c r="BE34" s="1">
        <f t="shared" si="0"/>
        <v>0</v>
      </c>
    </row>
    <row r="35" spans="1:57" s="1" customFormat="1" ht="15" customHeight="1">
      <c r="A35" s="145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9"/>
      <c r="Z35" s="112"/>
      <c r="AA35" s="74"/>
      <c r="AB35" s="3"/>
      <c r="AC35" s="4"/>
      <c r="AD35" s="147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48"/>
      <c r="AP35" s="148"/>
      <c r="AQ35" s="148"/>
      <c r="AR35" s="148"/>
      <c r="AS35" s="80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49"/>
      <c r="BE35" s="1">
        <f t="shared" si="0"/>
        <v>0</v>
      </c>
    </row>
    <row r="36" spans="1:57" s="1" customFormat="1" ht="15" customHeight="1">
      <c r="A36" s="145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9"/>
      <c r="Z36" s="112"/>
      <c r="AA36" s="74"/>
      <c r="AB36" s="3"/>
      <c r="AC36" s="4"/>
      <c r="AD36" s="147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48"/>
      <c r="AP36" s="148"/>
      <c r="AQ36" s="148"/>
      <c r="AR36" s="148"/>
      <c r="AS36" s="80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49"/>
      <c r="BE36" s="1">
        <f t="shared" si="0"/>
        <v>0</v>
      </c>
    </row>
    <row r="37" spans="1:57" s="1" customFormat="1" ht="15" customHeight="1">
      <c r="A37" s="145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9"/>
      <c r="Z37" s="112"/>
      <c r="AA37" s="74"/>
      <c r="AB37" s="3"/>
      <c r="AC37" s="4"/>
      <c r="AD37" s="113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6"/>
      <c r="AP37" s="116"/>
      <c r="AQ37" s="116"/>
      <c r="AR37" s="116"/>
      <c r="AS37" s="117"/>
      <c r="AT37" s="151"/>
      <c r="AU37" s="119"/>
      <c r="AV37" s="119"/>
      <c r="AW37" s="119"/>
      <c r="AX37" s="119"/>
      <c r="AY37" s="119"/>
      <c r="AZ37" s="119"/>
      <c r="BA37" s="119"/>
      <c r="BB37" s="119"/>
      <c r="BC37" s="119"/>
      <c r="BD37" s="149"/>
      <c r="BE37" s="1">
        <f t="shared" si="0"/>
        <v>0</v>
      </c>
    </row>
    <row r="38" spans="1:57" s="1" customFormat="1" ht="15" customHeight="1">
      <c r="A38" s="145" t="str">
        <f>IF(B38="","",COUNTA($B$8:B38))</f>
        <v/>
      </c>
      <c r="B38" s="80"/>
      <c r="C38" s="154"/>
      <c r="D38" s="154"/>
      <c r="E38" s="154"/>
      <c r="F38" s="154"/>
      <c r="G38" s="154"/>
      <c r="H38" s="154"/>
      <c r="I38" s="110"/>
      <c r="J38" s="120"/>
      <c r="K38" s="120"/>
      <c r="L38" s="120"/>
      <c r="M38" s="120"/>
      <c r="N38" s="120"/>
      <c r="O38" s="120"/>
      <c r="P38" s="120"/>
      <c r="Q38" s="120"/>
      <c r="R38" s="110"/>
      <c r="S38" s="120"/>
      <c r="T38" s="6"/>
      <c r="U38" s="6"/>
      <c r="V38" s="6"/>
      <c r="W38" s="6"/>
      <c r="X38" s="6"/>
      <c r="Y38" s="9"/>
      <c r="Z38" s="112"/>
      <c r="AA38" s="74"/>
      <c r="AB38" s="3"/>
      <c r="AC38" s="4"/>
      <c r="AD38" s="113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48"/>
      <c r="AP38" s="148"/>
      <c r="AQ38" s="148"/>
      <c r="AR38" s="148"/>
      <c r="AS38" s="117"/>
      <c r="AT38" s="6"/>
      <c r="AU38" s="118"/>
      <c r="AV38" s="118"/>
      <c r="AW38" s="118"/>
      <c r="AX38" s="118"/>
      <c r="AY38" s="118"/>
      <c r="AZ38" s="118"/>
      <c r="BA38" s="118"/>
      <c r="BB38" s="118"/>
      <c r="BC38" s="118"/>
      <c r="BD38" s="146"/>
      <c r="BE38" s="1">
        <f t="shared" si="0"/>
        <v>0</v>
      </c>
    </row>
    <row r="39" spans="1:57" s="1" customFormat="1" ht="15" customHeight="1">
      <c r="A39" s="145" t="str">
        <f>IF(B39="","",COUNTA($B$8:B39))</f>
        <v/>
      </c>
      <c r="B39" s="80"/>
      <c r="C39" s="154"/>
      <c r="D39" s="154"/>
      <c r="E39" s="154"/>
      <c r="F39" s="154"/>
      <c r="G39" s="154"/>
      <c r="H39" s="154"/>
      <c r="I39" s="110"/>
      <c r="J39" s="120"/>
      <c r="K39" s="120"/>
      <c r="L39" s="120"/>
      <c r="M39" s="120"/>
      <c r="N39" s="120"/>
      <c r="O39" s="120"/>
      <c r="P39" s="120"/>
      <c r="Q39" s="120"/>
      <c r="R39" s="110"/>
      <c r="S39" s="120"/>
      <c r="T39" s="6"/>
      <c r="U39" s="6"/>
      <c r="V39" s="6"/>
      <c r="W39" s="6"/>
      <c r="X39" s="6"/>
      <c r="Y39" s="9"/>
      <c r="Z39" s="112"/>
      <c r="AA39" s="74"/>
      <c r="AB39" s="3"/>
      <c r="AC39" s="4"/>
      <c r="AD39" s="113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48"/>
      <c r="AP39" s="148"/>
      <c r="AQ39" s="148"/>
      <c r="AR39" s="148"/>
      <c r="AS39" s="117"/>
      <c r="AT39" s="6"/>
      <c r="AU39" s="118"/>
      <c r="AV39" s="118"/>
      <c r="AW39" s="118"/>
      <c r="AX39" s="118"/>
      <c r="AY39" s="118"/>
      <c r="AZ39" s="118"/>
      <c r="BA39" s="118"/>
      <c r="BB39" s="118"/>
      <c r="BC39" s="118"/>
      <c r="BD39" s="146"/>
      <c r="BE39" s="1">
        <f t="shared" si="0"/>
        <v>0</v>
      </c>
    </row>
    <row r="40" spans="1:57" s="1" customFormat="1" ht="15" customHeight="1">
      <c r="A40" s="145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9"/>
      <c r="Z40" s="112"/>
      <c r="AA40" s="74"/>
      <c r="AB40" s="3"/>
      <c r="AC40" s="4"/>
      <c r="AD40" s="113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6"/>
      <c r="AP40" s="116"/>
      <c r="AQ40" s="116"/>
      <c r="AR40" s="116"/>
      <c r="AS40" s="117"/>
      <c r="AT40" s="151"/>
      <c r="AU40" s="119"/>
      <c r="AV40" s="119"/>
      <c r="AW40" s="119"/>
      <c r="AX40" s="119"/>
      <c r="AY40" s="119"/>
      <c r="AZ40" s="119"/>
      <c r="BA40" s="119"/>
      <c r="BB40" s="119"/>
      <c r="BC40" s="119"/>
      <c r="BD40" s="149"/>
      <c r="BE40" s="1">
        <f t="shared" si="0"/>
        <v>0</v>
      </c>
    </row>
    <row r="41" spans="1:57" s="1" customFormat="1" ht="15" customHeight="1">
      <c r="A41" s="145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9"/>
      <c r="Z41" s="112"/>
      <c r="AA41" s="74"/>
      <c r="AB41" s="3"/>
      <c r="AC41" s="4"/>
      <c r="AD41" s="113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6"/>
      <c r="AP41" s="116"/>
      <c r="AQ41" s="116"/>
      <c r="AR41" s="116"/>
      <c r="AS41" s="117"/>
      <c r="AT41" s="151"/>
      <c r="AU41" s="119"/>
      <c r="AV41" s="119"/>
      <c r="AW41" s="119"/>
      <c r="AX41" s="119"/>
      <c r="AY41" s="119"/>
      <c r="AZ41" s="119"/>
      <c r="BA41" s="119"/>
      <c r="BB41" s="119"/>
      <c r="BC41" s="119"/>
      <c r="BD41" s="149"/>
      <c r="BE41" s="1">
        <f t="shared" si="0"/>
        <v>0</v>
      </c>
    </row>
    <row r="42" spans="1:57" s="1" customFormat="1" ht="15" customHeight="1">
      <c r="A42" s="145" t="str">
        <f>IF(B42="","",COUNTA($B$8:B42))</f>
        <v/>
      </c>
      <c r="B42" s="80"/>
      <c r="C42" s="154"/>
      <c r="D42" s="154"/>
      <c r="E42" s="154"/>
      <c r="F42" s="154"/>
      <c r="G42" s="154"/>
      <c r="H42" s="154"/>
      <c r="I42" s="110"/>
      <c r="J42" s="120"/>
      <c r="K42" s="120"/>
      <c r="L42" s="120"/>
      <c r="M42" s="120"/>
      <c r="N42" s="120"/>
      <c r="O42" s="120"/>
      <c r="P42" s="120"/>
      <c r="Q42" s="120"/>
      <c r="R42" s="110"/>
      <c r="S42" s="120"/>
      <c r="T42" s="6"/>
      <c r="U42" s="6"/>
      <c r="V42" s="6"/>
      <c r="W42" s="6"/>
      <c r="X42" s="6"/>
      <c r="Y42" s="9"/>
      <c r="Z42" s="112"/>
      <c r="AA42" s="74"/>
      <c r="AB42" s="3"/>
      <c r="AC42" s="4"/>
      <c r="AD42" s="113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48"/>
      <c r="AP42" s="148"/>
      <c r="AQ42" s="148"/>
      <c r="AR42" s="148"/>
      <c r="AS42" s="117"/>
      <c r="AT42" s="6"/>
      <c r="AU42" s="118"/>
      <c r="AV42" s="118"/>
      <c r="AW42" s="118"/>
      <c r="AX42" s="118"/>
      <c r="AY42" s="118"/>
      <c r="AZ42" s="118"/>
      <c r="BA42" s="118"/>
      <c r="BB42" s="118"/>
      <c r="BC42" s="118"/>
      <c r="BD42" s="146"/>
      <c r="BE42" s="1">
        <f t="shared" si="0"/>
        <v>0</v>
      </c>
    </row>
    <row r="43" spans="1:57" s="1" customFormat="1" ht="15" customHeight="1">
      <c r="A43" s="145" t="str">
        <f>IF(B43="","",COUNTA($B$8:B43))</f>
        <v/>
      </c>
      <c r="B43" s="80"/>
      <c r="C43" s="154"/>
      <c r="D43" s="154"/>
      <c r="E43" s="154"/>
      <c r="F43" s="154"/>
      <c r="G43" s="154"/>
      <c r="H43" s="154"/>
      <c r="I43" s="110"/>
      <c r="J43" s="120"/>
      <c r="K43" s="120"/>
      <c r="L43" s="120"/>
      <c r="M43" s="120"/>
      <c r="N43" s="120"/>
      <c r="O43" s="120"/>
      <c r="P43" s="120"/>
      <c r="Q43" s="120"/>
      <c r="R43" s="110"/>
      <c r="S43" s="120"/>
      <c r="T43" s="6"/>
      <c r="U43" s="6"/>
      <c r="V43" s="6"/>
      <c r="W43" s="6"/>
      <c r="X43" s="6"/>
      <c r="Y43" s="9"/>
      <c r="Z43" s="112"/>
      <c r="AA43" s="74"/>
      <c r="AB43" s="3"/>
      <c r="AC43" s="4"/>
      <c r="AD43" s="113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48"/>
      <c r="AP43" s="148"/>
      <c r="AQ43" s="148"/>
      <c r="AR43" s="148"/>
      <c r="AS43" s="117"/>
      <c r="AT43" s="6"/>
      <c r="AU43" s="118"/>
      <c r="AV43" s="118"/>
      <c r="AW43" s="118"/>
      <c r="AX43" s="118"/>
      <c r="AY43" s="118"/>
      <c r="AZ43" s="118"/>
      <c r="BA43" s="118"/>
      <c r="BB43" s="118"/>
      <c r="BC43" s="118"/>
      <c r="BD43" s="146"/>
      <c r="BE43" s="1">
        <f t="shared" si="0"/>
        <v>0</v>
      </c>
    </row>
    <row r="44" spans="1:57" s="1" customFormat="1" ht="15" customHeight="1">
      <c r="A44" s="145" t="str">
        <f>IF(B44="","",COUNTA($B$8:B44))</f>
        <v/>
      </c>
      <c r="B44" s="80"/>
      <c r="C44" s="154"/>
      <c r="D44" s="154"/>
      <c r="E44" s="154"/>
      <c r="F44" s="154"/>
      <c r="G44" s="154"/>
      <c r="H44" s="154"/>
      <c r="I44" s="110"/>
      <c r="J44" s="120"/>
      <c r="K44" s="120"/>
      <c r="L44" s="120"/>
      <c r="M44" s="120"/>
      <c r="N44" s="120"/>
      <c r="O44" s="120"/>
      <c r="P44" s="120"/>
      <c r="Q44" s="120"/>
      <c r="R44" s="110"/>
      <c r="S44" s="120"/>
      <c r="T44" s="6"/>
      <c r="U44" s="6"/>
      <c r="V44" s="6"/>
      <c r="W44" s="6"/>
      <c r="X44" s="6"/>
      <c r="Y44" s="9"/>
      <c r="Z44" s="112"/>
      <c r="AA44" s="74"/>
      <c r="AB44" s="3"/>
      <c r="AC44" s="4"/>
      <c r="AD44" s="113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48"/>
      <c r="AP44" s="148"/>
      <c r="AQ44" s="148"/>
      <c r="AR44" s="148"/>
      <c r="AS44" s="117"/>
      <c r="AT44" s="6"/>
      <c r="AU44" s="118"/>
      <c r="AV44" s="118"/>
      <c r="AW44" s="118"/>
      <c r="AX44" s="118"/>
      <c r="AY44" s="118"/>
      <c r="AZ44" s="118"/>
      <c r="BA44" s="118"/>
      <c r="BB44" s="118"/>
      <c r="BC44" s="118"/>
      <c r="BD44" s="146"/>
      <c r="BE44" s="1">
        <f t="shared" si="0"/>
        <v>0</v>
      </c>
    </row>
    <row r="45" spans="1:57" s="1" customFormat="1" ht="15" customHeight="1"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</row>
    <row r="46" spans="1:57" s="1" customFormat="1" ht="15" customHeight="1"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</row>
    <row r="47" spans="1:57" s="1" customFormat="1" ht="15" customHeight="1"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</row>
    <row r="48" spans="1:57" s="1" customFormat="1" ht="15" customHeight="1"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</row>
    <row r="49" spans="42:56" s="1" customFormat="1" ht="15" customHeight="1"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</row>
    <row r="50" spans="42:56" s="1" customFormat="1" ht="15" customHeight="1"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</row>
    <row r="51" spans="42:56" s="1" customFormat="1" ht="15" customHeight="1"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</row>
    <row r="52" spans="42:56" s="1" customFormat="1" ht="15" customHeight="1"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</row>
    <row r="53" spans="42:56" s="1" customFormat="1" ht="15" customHeight="1"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</row>
    <row r="54" spans="42:56" s="1" customFormat="1" ht="15" customHeight="1"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</row>
    <row r="55" spans="42:56" s="1" customFormat="1" ht="15" customHeight="1"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</row>
    <row r="56" spans="42:56" s="1" customFormat="1" ht="15" customHeight="1"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</row>
    <row r="57" spans="42:56" s="1" customFormat="1" ht="15" customHeight="1"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</row>
    <row r="58" spans="42:56" s="1" customFormat="1" ht="15" customHeight="1"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</row>
    <row r="59" spans="42:56" s="1" customFormat="1" ht="15" customHeight="1"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</row>
    <row r="60" spans="42:56" s="1" customFormat="1" ht="15" customHeight="1"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</row>
    <row r="61" spans="42:56" s="1" customFormat="1" ht="15" customHeight="1"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</row>
    <row r="62" spans="42:56" s="1" customFormat="1" ht="15" customHeight="1"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</row>
    <row r="63" spans="42:56" s="1" customFormat="1" ht="15" customHeight="1"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</row>
    <row r="64" spans="42:56" s="1" customFormat="1" ht="15" customHeight="1"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</row>
    <row r="65" spans="42:56" s="1" customFormat="1" ht="15" customHeight="1"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</row>
    <row r="66" spans="42:56" s="1" customFormat="1" ht="15" customHeight="1"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</row>
    <row r="67" spans="42:56" s="1" customFormat="1" ht="15" customHeight="1"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</row>
    <row r="68" spans="42:56" s="1" customFormat="1" ht="15" customHeight="1"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</row>
    <row r="69" spans="42:56" s="1" customFormat="1" ht="15" customHeight="1"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</row>
    <row r="70" spans="42:56" s="1" customFormat="1" ht="15" customHeight="1"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</row>
    <row r="71" spans="42:56" s="1" customFormat="1" ht="15" customHeight="1"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</row>
    <row r="72" spans="42:56" s="1" customFormat="1" ht="15" customHeight="1"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</row>
    <row r="73" spans="42:56" s="1" customFormat="1" ht="15" customHeight="1"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</row>
    <row r="74" spans="42:56" s="1" customFormat="1" ht="15" customHeight="1"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</row>
    <row r="75" spans="42:56" s="1" customFormat="1" ht="15" customHeight="1"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</row>
    <row r="76" spans="42:56" s="1" customFormat="1" ht="15" customHeight="1"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</row>
    <row r="77" spans="42:56" s="1" customFormat="1" ht="15" customHeight="1"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</row>
    <row r="78" spans="42:56" s="1" customFormat="1" ht="15" customHeight="1"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</row>
    <row r="79" spans="42:56" s="1" customFormat="1" ht="15" customHeight="1"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</row>
    <row r="80" spans="42:56" s="1" customFormat="1" ht="15" customHeight="1"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</row>
    <row r="81" spans="42:56" s="1" customFormat="1" ht="15" customHeight="1"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</row>
    <row r="82" spans="42:56" s="1" customFormat="1" ht="15" customHeight="1"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</row>
    <row r="83" spans="42:56" s="1" customFormat="1" ht="15" customHeight="1"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</row>
    <row r="84" spans="42:56" s="1" customFormat="1" ht="15" customHeight="1"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</row>
    <row r="85" spans="42:56" s="1" customFormat="1" ht="15" customHeight="1"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</row>
    <row r="86" spans="42:56" s="1" customFormat="1" ht="15" customHeight="1"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</row>
    <row r="87" spans="42:56" s="1" customFormat="1" ht="15" customHeight="1"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</row>
    <row r="88" spans="42:56" s="1" customFormat="1" ht="15" customHeight="1"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</row>
    <row r="89" spans="42:56" s="1" customFormat="1" ht="15" customHeight="1"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</row>
    <row r="90" spans="42:56" s="1" customFormat="1" ht="15" customHeight="1"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</row>
    <row r="91" spans="42:56" s="1" customFormat="1" ht="15" customHeight="1"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</row>
    <row r="92" spans="42:56" s="1" customFormat="1" ht="15" customHeight="1"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</row>
    <row r="93" spans="42:56" s="1" customFormat="1" ht="15" customHeight="1"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</row>
    <row r="94" spans="42:56" s="1" customFormat="1" ht="15" customHeight="1"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</row>
    <row r="95" spans="42:56" s="1" customFormat="1" ht="15" customHeight="1"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</row>
    <row r="96" spans="42:56" s="1" customFormat="1" ht="15" customHeight="1"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</row>
    <row r="97" spans="42:56" s="1" customFormat="1" ht="15" customHeight="1"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</row>
    <row r="98" spans="42:56" s="1" customFormat="1" ht="15" customHeight="1"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</row>
    <row r="99" spans="42:56" s="1" customFormat="1" ht="15" customHeight="1"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</row>
    <row r="100" spans="42:56" s="1" customFormat="1" ht="15" customHeight="1"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</row>
    <row r="101" spans="42:56" s="1" customFormat="1" ht="15" customHeight="1"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</row>
    <row r="102" spans="42:56" s="1" customFormat="1" ht="15" customHeight="1"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</row>
    <row r="103" spans="42:56" s="1" customFormat="1" ht="15" customHeight="1"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</row>
    <row r="104" spans="42:56" s="1" customFormat="1" ht="15" customHeight="1"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</row>
    <row r="105" spans="42:56" s="1" customFormat="1" ht="15" customHeight="1"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</row>
    <row r="106" spans="42:56" s="1" customFormat="1" ht="15" customHeight="1"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</row>
    <row r="107" spans="42:56" s="1" customFormat="1" ht="15" customHeight="1"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</row>
    <row r="108" spans="42:56" s="1" customFormat="1" ht="15" customHeight="1"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</row>
    <row r="109" spans="42:56" s="1" customFormat="1" ht="15" customHeight="1"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</row>
    <row r="110" spans="42:56" s="1" customFormat="1" ht="15" customHeight="1"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</row>
    <row r="111" spans="42:56" s="1" customFormat="1" ht="15" customHeight="1"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</row>
    <row r="112" spans="42:56" s="1" customFormat="1" ht="15" customHeight="1"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</row>
    <row r="113" spans="42:56" s="1" customFormat="1" ht="15" customHeight="1"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</row>
    <row r="114" spans="42:56" s="1" customFormat="1" ht="15" customHeight="1"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</row>
    <row r="115" spans="42:56" s="1" customFormat="1" ht="15" customHeight="1"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</row>
    <row r="116" spans="42:56" s="1" customFormat="1" ht="15" customHeight="1"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</row>
    <row r="117" spans="42:56" s="1" customFormat="1" ht="15" customHeight="1"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</row>
    <row r="118" spans="42:56" s="1" customFormat="1" ht="15" customHeight="1"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</row>
    <row r="119" spans="42:56" s="1" customFormat="1" ht="15" customHeight="1"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</row>
    <row r="120" spans="42:56" s="1" customFormat="1" ht="15" customHeight="1"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</row>
    <row r="121" spans="42:56" s="1" customFormat="1" ht="15" customHeight="1"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</row>
    <row r="122" spans="42:56" s="1" customFormat="1" ht="15" customHeight="1"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</row>
    <row r="123" spans="42:56" s="1" customFormat="1" ht="15" customHeight="1"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</row>
    <row r="124" spans="42:56" s="1" customFormat="1" ht="15" customHeight="1"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</row>
    <row r="125" spans="42:56" s="1" customFormat="1" ht="15" customHeight="1"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</row>
    <row r="126" spans="42:56" s="1" customFormat="1" ht="15" customHeight="1"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</row>
    <row r="127" spans="42:56" s="1" customFormat="1" ht="15" customHeight="1"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</row>
    <row r="128" spans="42:56" s="1" customFormat="1" ht="15" customHeight="1"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</row>
    <row r="129" spans="42:56" s="1" customFormat="1" ht="15" customHeight="1"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</row>
    <row r="130" spans="42:56" s="1" customFormat="1" ht="15" customHeight="1"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</row>
    <row r="131" spans="42:56" s="1" customFormat="1" ht="15" customHeight="1"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</row>
    <row r="132" spans="42:56" s="1" customFormat="1" ht="15" customHeight="1"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</row>
    <row r="133" spans="42:56" s="1" customFormat="1" ht="15" customHeight="1"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</row>
    <row r="134" spans="42:56" s="1" customFormat="1" ht="15" customHeight="1"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</row>
    <row r="135" spans="42:56" s="1" customFormat="1" ht="15" customHeight="1"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</row>
    <row r="136" spans="42:56" s="1" customFormat="1" ht="15" customHeight="1"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</row>
    <row r="137" spans="42:56" s="1" customFormat="1" ht="15" customHeight="1"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</row>
    <row r="138" spans="42:56" s="1" customFormat="1" ht="15" customHeight="1"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</row>
    <row r="139" spans="42:56" s="1" customFormat="1" ht="15" customHeight="1"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</row>
    <row r="140" spans="42:56" s="1" customFormat="1" ht="15" customHeight="1"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</row>
    <row r="141" spans="42:56" s="1" customFormat="1" ht="15" customHeight="1"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</row>
    <row r="142" spans="42:56" s="1" customFormat="1" ht="15" customHeight="1"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</row>
    <row r="143" spans="42:56" s="1" customFormat="1" ht="15" customHeight="1"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</row>
    <row r="144" spans="42:56" s="1" customFormat="1" ht="15" customHeight="1"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</row>
    <row r="145" spans="42:56" s="1" customFormat="1" ht="15" customHeight="1"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</row>
    <row r="146" spans="42:56" s="1" customFormat="1" ht="15" customHeight="1"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</row>
    <row r="147" spans="42:56" s="1" customFormat="1" ht="15" customHeight="1"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</row>
    <row r="148" spans="42:56" s="1" customFormat="1" ht="15" customHeight="1"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</row>
    <row r="149" spans="42:56" s="1" customFormat="1" ht="15" customHeight="1"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</row>
    <row r="150" spans="42:56" s="1" customFormat="1" ht="15" customHeight="1"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</row>
    <row r="151" spans="42:56" s="1" customFormat="1" ht="15" customHeight="1"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</row>
    <row r="152" spans="42:56" s="1" customFormat="1" ht="15" customHeight="1"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</row>
    <row r="153" spans="42:56" s="1" customFormat="1" ht="15" customHeight="1"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</row>
    <row r="154" spans="42:56" s="1" customFormat="1" ht="15" customHeight="1"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</row>
    <row r="155" spans="42:56" s="1" customFormat="1" ht="15" customHeight="1"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</row>
    <row r="156" spans="42:56" s="1" customFormat="1" ht="15" customHeight="1"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</row>
    <row r="157" spans="42:56" s="1" customFormat="1" ht="15" customHeight="1"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</row>
    <row r="158" spans="42:56" s="1" customFormat="1" ht="15" customHeight="1"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</row>
    <row r="159" spans="42:56" s="1" customFormat="1" ht="15" customHeight="1"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</row>
    <row r="160" spans="42:56" s="1" customFormat="1" ht="15" customHeight="1"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</row>
    <row r="161" spans="42:56" s="1" customFormat="1" ht="15" customHeight="1"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</row>
    <row r="162" spans="42:56" s="1" customFormat="1" ht="15" customHeight="1"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</row>
    <row r="163" spans="42:56" s="1" customFormat="1" ht="15" customHeight="1"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</row>
    <row r="164" spans="42:56" s="1" customFormat="1" ht="15" customHeight="1"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</row>
    <row r="165" spans="42:56" s="1" customFormat="1" ht="15" customHeight="1"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</row>
    <row r="166" spans="42:56" s="1" customFormat="1" ht="15" customHeight="1"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</row>
    <row r="167" spans="42:56" s="1" customFormat="1" ht="15" customHeight="1"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</row>
    <row r="168" spans="42:56" s="1" customFormat="1" ht="15" customHeight="1"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</row>
    <row r="169" spans="42:56" s="1" customFormat="1" ht="15" customHeight="1"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</row>
    <row r="170" spans="42:56" s="1" customFormat="1" ht="15" customHeight="1"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</row>
    <row r="171" spans="42:56" s="1" customFormat="1" ht="15" customHeight="1"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</row>
    <row r="172" spans="42:56" s="1" customFormat="1" ht="15" customHeight="1"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</row>
    <row r="173" spans="42:56" s="1" customFormat="1" ht="15" customHeight="1"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</row>
    <row r="174" spans="42:56" s="1" customFormat="1" ht="15" customHeight="1"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</row>
    <row r="175" spans="42:56" s="1" customFormat="1" ht="15" customHeight="1"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</row>
    <row r="176" spans="42:56" s="1" customFormat="1" ht="15" customHeight="1"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</row>
    <row r="177" spans="42:56" s="1" customFormat="1" ht="15" customHeight="1"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</row>
    <row r="178" spans="42:56" s="1" customFormat="1" ht="15" customHeight="1"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</row>
    <row r="179" spans="42:56" s="1" customFormat="1" ht="15" customHeight="1"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</row>
    <row r="180" spans="42:56" s="1" customFormat="1" ht="15" customHeight="1"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</row>
    <row r="181" spans="42:56" s="1" customFormat="1" ht="15" customHeight="1"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</row>
    <row r="182" spans="42:56" s="1" customFormat="1" ht="15" customHeight="1"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</row>
    <row r="183" spans="42:56" s="1" customFormat="1" ht="15" customHeight="1"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</row>
    <row r="184" spans="42:56" s="1" customFormat="1" ht="15" customHeight="1"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</row>
    <row r="185" spans="42:56" s="1" customFormat="1" ht="15" customHeight="1"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</row>
    <row r="186" spans="42:56" s="1" customFormat="1" ht="15" customHeight="1"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</row>
    <row r="187" spans="42:56" s="1" customFormat="1" ht="15" customHeight="1"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</row>
    <row r="188" spans="42:56" s="1" customFormat="1" ht="15" customHeight="1"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</row>
    <row r="189" spans="42:56" s="1" customFormat="1" ht="15" customHeight="1"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</row>
    <row r="190" spans="42:56" s="1" customFormat="1" ht="15" customHeight="1"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</row>
    <row r="191" spans="42:56" s="1" customFormat="1" ht="15" customHeight="1"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</row>
    <row r="192" spans="42:56" s="1" customFormat="1" ht="15" customHeight="1"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</row>
    <row r="193" spans="42:56" s="1" customFormat="1" ht="15" customHeight="1"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</row>
    <row r="194" spans="42:56" s="1" customFormat="1" ht="15" customHeight="1"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</row>
    <row r="195" spans="42:56" s="1" customFormat="1" ht="15" customHeight="1"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</row>
    <row r="196" spans="42:56" s="1" customFormat="1" ht="15" customHeight="1"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</row>
    <row r="197" spans="42:56" s="1" customFormat="1" ht="15" customHeight="1"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</row>
    <row r="198" spans="42:56" s="1" customFormat="1" ht="15" customHeight="1"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</row>
    <row r="199" spans="42:56" s="1" customFormat="1" ht="15" customHeight="1"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</row>
    <row r="200" spans="42:56" s="1" customFormat="1" ht="15" customHeight="1"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</row>
    <row r="201" spans="42:56" s="1" customFormat="1" ht="15" customHeight="1"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</row>
    <row r="202" spans="42:56" s="1" customFormat="1" ht="15" customHeight="1"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</row>
    <row r="203" spans="42:56" s="1" customFormat="1" ht="15" customHeight="1"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</row>
    <row r="204" spans="42:56" s="1" customFormat="1" ht="15" customHeight="1"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</row>
    <row r="205" spans="42:56" s="1" customFormat="1" ht="15" customHeight="1"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</row>
    <row r="206" spans="42:56" s="1" customFormat="1" ht="15" customHeight="1"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</row>
    <row r="207" spans="42:56" s="1" customFormat="1" ht="15" customHeight="1"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</row>
    <row r="208" spans="42:56" s="1" customFormat="1" ht="15" customHeight="1"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</row>
    <row r="209" spans="42:56" s="1" customFormat="1" ht="15" customHeight="1"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</row>
    <row r="210" spans="42:56" s="1" customFormat="1" ht="15" customHeight="1"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</row>
    <row r="211" spans="42:56" s="1" customFormat="1" ht="15" customHeight="1"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</row>
    <row r="212" spans="42:56" s="1" customFormat="1" ht="15" customHeight="1"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</row>
    <row r="213" spans="42:56" s="1" customFormat="1" ht="15" customHeight="1"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</row>
    <row r="214" spans="42:56" s="1" customFormat="1" ht="15" customHeight="1"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</row>
    <row r="215" spans="42:56" s="1" customFormat="1" ht="15" customHeight="1"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</row>
    <row r="216" spans="42:56" s="1" customFormat="1" ht="15" customHeight="1"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</row>
    <row r="217" spans="42:56" s="1" customFormat="1" ht="15" customHeight="1"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</row>
    <row r="218" spans="42:56" s="1" customFormat="1" ht="15" customHeight="1"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</row>
    <row r="219" spans="42:56" s="1" customFormat="1" ht="15" customHeight="1"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</row>
    <row r="220" spans="42:56" s="1" customFormat="1" ht="15" customHeight="1"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</row>
    <row r="221" spans="42:56" s="1" customFormat="1" ht="15" customHeight="1"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</row>
    <row r="222" spans="42:56" s="1" customFormat="1" ht="15" customHeight="1"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</row>
    <row r="223" spans="42:56" s="1" customFormat="1" ht="15" customHeight="1"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</row>
    <row r="224" spans="42:56" s="1" customFormat="1" ht="15" customHeight="1"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</row>
    <row r="225" spans="42:56" s="1" customFormat="1" ht="15" customHeight="1"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</row>
    <row r="226" spans="42:56" s="1" customFormat="1" ht="15" customHeight="1"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</row>
    <row r="227" spans="42:56" s="1" customFormat="1" ht="15" customHeight="1"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</row>
    <row r="228" spans="42:56" s="1" customFormat="1" ht="15" customHeight="1"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</row>
    <row r="229" spans="42:56" s="1" customFormat="1" ht="15" customHeight="1"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</row>
    <row r="230" spans="42:56" s="1" customFormat="1" ht="15" customHeight="1"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</row>
    <row r="231" spans="42:56" s="1" customFormat="1" ht="15" customHeight="1"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</row>
    <row r="232" spans="42:56" s="1" customFormat="1" ht="15" customHeight="1"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</row>
    <row r="233" spans="42:56" s="1" customFormat="1" ht="15" customHeight="1"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</row>
    <row r="234" spans="42:56" s="1" customFormat="1" ht="15" customHeight="1"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</row>
    <row r="235" spans="42:56" s="1" customFormat="1" ht="15" customHeight="1"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</row>
    <row r="236" spans="42:56" s="1" customFormat="1" ht="15" customHeight="1"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</row>
    <row r="237" spans="42:56" s="1" customFormat="1" ht="15" customHeight="1"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</row>
    <row r="238" spans="42:56" s="1" customFormat="1" ht="15" customHeight="1"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</row>
    <row r="239" spans="42:56" s="1" customFormat="1" ht="15" customHeight="1"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</row>
    <row r="240" spans="42:56" s="1" customFormat="1" ht="15" customHeight="1"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</row>
    <row r="241" spans="42:56" s="1" customFormat="1" ht="15" customHeight="1"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</row>
    <row r="242" spans="42:56" s="1" customFormat="1" ht="15" customHeight="1"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</row>
    <row r="243" spans="42:56" s="1" customFormat="1" ht="15" customHeight="1"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</row>
    <row r="244" spans="42:56" s="1" customFormat="1" ht="15" customHeight="1"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</row>
    <row r="245" spans="42:56" s="1" customFormat="1" ht="15" customHeight="1"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</row>
    <row r="246" spans="42:56" s="1" customFormat="1" ht="15" customHeight="1"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</row>
    <row r="247" spans="42:56" s="1" customFormat="1" ht="15" customHeight="1"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</row>
    <row r="248" spans="42:56" s="1" customFormat="1" ht="15" customHeight="1"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</row>
    <row r="249" spans="42:56" s="1" customFormat="1" ht="15" customHeight="1"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</row>
    <row r="250" spans="42:56" s="1" customFormat="1" ht="15" customHeight="1"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</row>
    <row r="251" spans="42:56" s="1" customFormat="1" ht="15" customHeight="1"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</row>
    <row r="252" spans="42:56" s="1" customFormat="1" ht="15" customHeight="1"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</row>
    <row r="253" spans="42:56" s="1" customFormat="1" ht="15" customHeight="1"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</row>
    <row r="254" spans="42:56" s="1" customFormat="1" ht="15" customHeight="1"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</row>
    <row r="255" spans="42:56" s="1" customFormat="1" ht="15" customHeight="1"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</row>
    <row r="256" spans="42:56" s="1" customFormat="1" ht="15" customHeight="1"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</row>
    <row r="257" spans="42:56" s="1" customFormat="1" ht="15" customHeight="1"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</row>
    <row r="258" spans="42:56" s="1" customFormat="1" ht="15" customHeight="1"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</row>
    <row r="259" spans="42:56" s="1" customFormat="1" ht="15" customHeight="1"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</row>
    <row r="260" spans="42:56" s="1" customFormat="1" ht="15" customHeight="1"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</row>
    <row r="261" spans="42:56" s="1" customFormat="1" ht="15" customHeight="1"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</row>
    <row r="262" spans="42:56" s="1" customFormat="1" ht="15" customHeight="1"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</row>
    <row r="263" spans="42:56" s="1" customFormat="1" ht="15" customHeight="1"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</row>
    <row r="264" spans="42:56" s="1" customFormat="1" ht="15" customHeight="1"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</row>
    <row r="265" spans="42:56" s="1" customFormat="1" ht="15" customHeight="1"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</row>
    <row r="266" spans="42:56" s="1" customFormat="1" ht="15" customHeight="1"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</row>
    <row r="267" spans="42:56" s="1" customFormat="1" ht="15" customHeight="1"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</row>
    <row r="268" spans="42:56" s="1" customFormat="1" ht="15" customHeight="1"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</row>
    <row r="269" spans="42:56" s="1" customFormat="1" ht="15" customHeight="1"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</row>
    <row r="270" spans="42:56" s="1" customFormat="1" ht="15" customHeight="1"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</row>
    <row r="271" spans="42:56" s="1" customFormat="1" ht="15" customHeight="1"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</row>
    <row r="272" spans="42:56" s="1" customFormat="1" ht="15" customHeight="1"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</row>
    <row r="273" spans="42:56" s="1" customFormat="1" ht="15" customHeight="1"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</row>
    <row r="274" spans="42:56" s="1" customFormat="1" ht="15" customHeight="1"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</row>
    <row r="275" spans="42:56" s="1" customFormat="1" ht="15" customHeight="1"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</row>
    <row r="276" spans="42:56" s="1" customFormat="1" ht="15" customHeight="1"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</row>
    <row r="277" spans="42:56" s="1" customFormat="1" ht="15" customHeight="1"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</row>
    <row r="278" spans="42:56" s="1" customFormat="1" ht="15" customHeight="1"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</row>
    <row r="279" spans="42:56" s="1" customFormat="1" ht="15" customHeight="1"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</row>
    <row r="280" spans="42:56" s="1" customFormat="1" ht="15" customHeight="1"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</row>
    <row r="281" spans="42:56" s="1" customFormat="1" ht="15" customHeight="1"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</row>
    <row r="282" spans="42:56" s="1" customFormat="1" ht="15" customHeight="1"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</row>
    <row r="283" spans="42:56" s="1" customFormat="1" ht="15" customHeight="1"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</row>
    <row r="284" spans="42:56" s="1" customFormat="1" ht="15" customHeight="1"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</row>
  </sheetData>
  <mergeCells count="32"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6:A7"/>
    <mergeCell ref="B6:H7"/>
    <mergeCell ref="I6:Q7"/>
    <mergeCell ref="A1:H4"/>
    <mergeCell ref="I1:Q1"/>
  </mergeCells>
  <phoneticPr fontId="7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100-000000000000}"/>
    <dataValidation type="list" allowBlank="1" showInputMessage="1" showErrorMessage="1" sqref="Y8:Z44" xr:uid="{00000000-0002-0000-2100-000001000000}">
      <formula1>"文字,数値,日付,時間"</formula1>
    </dataValidation>
    <dataValidation type="list" allowBlank="1" showInputMessage="1" showErrorMessage="1" sqref="AA8:AC44" xr:uid="{00000000-0002-0000-21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5"/>
  <dimension ref="A1:BE41"/>
  <sheetViews>
    <sheetView showGridLines="0" zoomScaleNormal="100" zoomScaleSheetLayoutView="100" workbookViewId="0">
      <selection activeCell="AI22" sqref="AI22"/>
    </sheetView>
  </sheetViews>
  <sheetFormatPr defaultColWidth="2.625" defaultRowHeight="15" customHeight="1"/>
  <cols>
    <col min="1" max="1" width="4.625" style="22" customWidth="1"/>
    <col min="2" max="8" width="2.625" style="22"/>
    <col min="9" max="9" width="2.625" style="22" customWidth="1"/>
    <col min="10" max="17" width="2.625" style="22"/>
    <col min="18" max="18" width="2.625" style="22" customWidth="1"/>
    <col min="19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ht="15" customHeight="1">
      <c r="A8" s="264">
        <f>IF(B8="","",COUNTA($B8:B$8))</f>
        <v>1</v>
      </c>
      <c r="B8" s="143" t="s">
        <v>999</v>
      </c>
      <c r="C8" s="131"/>
      <c r="D8" s="131"/>
      <c r="E8" s="131"/>
      <c r="F8" s="131"/>
      <c r="G8" s="131"/>
      <c r="H8" s="131"/>
      <c r="I8" s="206" t="s">
        <v>1000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nendo</v>
      </c>
      <c r="S8" s="131"/>
      <c r="T8" s="265"/>
      <c r="U8" s="265"/>
      <c r="V8" s="265"/>
      <c r="W8" s="265"/>
      <c r="X8" s="265"/>
      <c r="Y8" s="143" t="s">
        <v>239</v>
      </c>
      <c r="Z8" s="208"/>
      <c r="AA8" s="266" t="s">
        <v>240</v>
      </c>
      <c r="AB8" s="267"/>
      <c r="AC8" s="268"/>
      <c r="AD8" s="260">
        <v>4</v>
      </c>
      <c r="AE8" s="213" t="s">
        <v>241</v>
      </c>
      <c r="AF8" s="214" t="s">
        <v>1001</v>
      </c>
      <c r="AG8" s="214"/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16"/>
      <c r="AU8" s="216"/>
      <c r="AV8" s="216"/>
      <c r="AW8" s="216"/>
      <c r="AX8" s="216"/>
      <c r="AY8" s="216"/>
      <c r="AZ8" s="269"/>
      <c r="BA8" s="269"/>
      <c r="BB8" s="269"/>
      <c r="BC8" s="269"/>
      <c r="BD8" s="270"/>
      <c r="BE8" s="22">
        <f>IF(I8&lt;&gt;R8,1,0)</f>
        <v>0</v>
      </c>
    </row>
    <row r="9" spans="1:57" ht="15" customHeight="1">
      <c r="A9" s="60">
        <f>IF(B9="","",COUNTA($B$8:B9))</f>
        <v>2</v>
      </c>
      <c r="B9" s="9" t="s">
        <v>1164</v>
      </c>
      <c r="C9" s="109"/>
      <c r="D9" s="109"/>
      <c r="E9" s="109"/>
      <c r="F9" s="109"/>
      <c r="G9" s="109"/>
      <c r="H9" s="109"/>
      <c r="I9" s="191" t="s">
        <v>1165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saturday_flg</v>
      </c>
      <c r="S9" s="109"/>
      <c r="T9" s="79"/>
      <c r="U9" s="79"/>
      <c r="V9" s="79"/>
      <c r="W9" s="79"/>
      <c r="X9" s="79"/>
      <c r="Y9" s="9" t="s">
        <v>239</v>
      </c>
      <c r="Z9" s="112"/>
      <c r="AA9" s="28" t="s">
        <v>240</v>
      </c>
      <c r="AB9" s="29"/>
      <c r="AC9" s="172"/>
      <c r="AD9" s="113">
        <v>1</v>
      </c>
      <c r="AE9" s="114" t="s">
        <v>241</v>
      </c>
      <c r="AF9" s="115"/>
      <c r="AG9" s="115"/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77"/>
      <c r="BA9" s="77"/>
      <c r="BB9" s="77"/>
      <c r="BC9" s="77"/>
      <c r="BD9" s="78"/>
      <c r="BE9" s="22">
        <f t="shared" ref="BE9:BE41" si="0">IF(I9&lt;&gt;R9,1,0)</f>
        <v>0</v>
      </c>
    </row>
    <row r="10" spans="1:57" ht="15" customHeight="1">
      <c r="A10" s="60">
        <f>IF(B10="","",COUNTA($B$8:B10))</f>
        <v>3</v>
      </c>
      <c r="B10" s="9" t="s">
        <v>1166</v>
      </c>
      <c r="C10" s="109"/>
      <c r="D10" s="109"/>
      <c r="E10" s="109"/>
      <c r="F10" s="109"/>
      <c r="G10" s="109"/>
      <c r="H10" s="109"/>
      <c r="I10" s="191" t="s">
        <v>1167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sunday_flg</v>
      </c>
      <c r="S10" s="109"/>
      <c r="T10" s="79"/>
      <c r="U10" s="79"/>
      <c r="V10" s="79"/>
      <c r="W10" s="79"/>
      <c r="X10" s="79"/>
      <c r="Y10" s="9" t="s">
        <v>239</v>
      </c>
      <c r="Z10" s="112"/>
      <c r="AA10" s="28" t="s">
        <v>240</v>
      </c>
      <c r="AB10" s="29"/>
      <c r="AC10" s="172"/>
      <c r="AD10" s="113">
        <v>1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8"/>
      <c r="AU10" s="118"/>
      <c r="AV10" s="118"/>
      <c r="AW10" s="118"/>
      <c r="AX10" s="118"/>
      <c r="AY10" s="118"/>
      <c r="AZ10" s="49"/>
      <c r="BA10" s="49"/>
      <c r="BB10" s="49"/>
      <c r="BC10" s="49"/>
      <c r="BD10" s="76"/>
      <c r="BE10" s="22">
        <f t="shared" si="0"/>
        <v>0</v>
      </c>
    </row>
    <row r="11" spans="1:57" ht="15" customHeight="1">
      <c r="A11" s="60">
        <f>IF(B11="","",COUNTA($B$8:B11))</f>
        <v>4</v>
      </c>
      <c r="B11" s="80" t="s">
        <v>1024</v>
      </c>
      <c r="C11" s="109"/>
      <c r="D11" s="109"/>
      <c r="E11" s="109"/>
      <c r="F11" s="109"/>
      <c r="G11" s="109"/>
      <c r="H11" s="109"/>
      <c r="I11" s="110" t="s">
        <v>287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79"/>
      <c r="U11" s="79"/>
      <c r="V11" s="79"/>
      <c r="W11" s="79"/>
      <c r="X11" s="79"/>
      <c r="Y11" s="9" t="s">
        <v>252</v>
      </c>
      <c r="Z11" s="112"/>
      <c r="AA11" s="28" t="s">
        <v>240</v>
      </c>
      <c r="AB11" s="29"/>
      <c r="AC11" s="172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288</v>
      </c>
      <c r="AT11" s="119"/>
      <c r="AU11" s="119"/>
      <c r="AV11" s="119"/>
      <c r="AW11" s="119"/>
      <c r="AX11" s="119"/>
      <c r="AY11" s="119"/>
      <c r="AZ11" s="77"/>
      <c r="BA11" s="77"/>
      <c r="BB11" s="77"/>
      <c r="BC11" s="77"/>
      <c r="BD11" s="78"/>
      <c r="BE11" s="22">
        <f t="shared" si="0"/>
        <v>0</v>
      </c>
    </row>
    <row r="12" spans="1:57" ht="15" customHeight="1">
      <c r="A12" s="60">
        <f>IF(B12="","",COUNTA($B$8:B12))</f>
        <v>5</v>
      </c>
      <c r="B12" s="9" t="s">
        <v>289</v>
      </c>
      <c r="C12" s="109"/>
      <c r="D12" s="109"/>
      <c r="E12" s="109"/>
      <c r="F12" s="109"/>
      <c r="G12" s="109"/>
      <c r="H12" s="109"/>
      <c r="I12" s="110" t="s">
        <v>290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79"/>
      <c r="U12" s="79"/>
      <c r="V12" s="79"/>
      <c r="W12" s="79"/>
      <c r="X12" s="79"/>
      <c r="Y12" s="9" t="s">
        <v>252</v>
      </c>
      <c r="Z12" s="112"/>
      <c r="AA12" s="28" t="s">
        <v>240</v>
      </c>
      <c r="AB12" s="29"/>
      <c r="AC12" s="172"/>
      <c r="AD12" s="147">
        <v>10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77"/>
      <c r="BA12" s="77"/>
      <c r="BB12" s="77"/>
      <c r="BC12" s="77"/>
      <c r="BD12" s="78"/>
      <c r="BE12" s="22">
        <f t="shared" si="0"/>
        <v>0</v>
      </c>
    </row>
    <row r="13" spans="1:57" ht="15" customHeight="1">
      <c r="A13" s="60">
        <f>IF(B13="","",COUNTA($B$8:B13))</f>
        <v>6</v>
      </c>
      <c r="B13" s="9" t="s">
        <v>291</v>
      </c>
      <c r="C13" s="109"/>
      <c r="D13" s="109"/>
      <c r="E13" s="109"/>
      <c r="F13" s="109"/>
      <c r="G13" s="109"/>
      <c r="H13" s="109"/>
      <c r="I13" s="110" t="s">
        <v>292</v>
      </c>
      <c r="J13" s="120"/>
      <c r="K13" s="120"/>
      <c r="L13" s="120"/>
      <c r="M13" s="120"/>
      <c r="N13" s="120"/>
      <c r="O13" s="120"/>
      <c r="P13" s="120"/>
      <c r="Q13" s="120"/>
      <c r="R13" s="110" t="str">
        <f>VLOOKUP(B13,'項目一覧 (2)'!A:B,2,FALSE)</f>
        <v>insert_user_nm</v>
      </c>
      <c r="S13" s="120"/>
      <c r="T13" s="79"/>
      <c r="U13" s="79"/>
      <c r="V13" s="79"/>
      <c r="W13" s="79"/>
      <c r="X13" s="79"/>
      <c r="Y13" s="9" t="s">
        <v>252</v>
      </c>
      <c r="Z13" s="112"/>
      <c r="AA13" s="28" t="s">
        <v>240</v>
      </c>
      <c r="AB13" s="29"/>
      <c r="AC13" s="172"/>
      <c r="AD13" s="147">
        <v>30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77"/>
      <c r="BA13" s="77"/>
      <c r="BB13" s="77"/>
      <c r="BC13" s="77"/>
      <c r="BD13" s="78"/>
      <c r="BE13" s="22">
        <f t="shared" si="0"/>
        <v>0</v>
      </c>
    </row>
    <row r="14" spans="1:57" ht="15" customHeight="1">
      <c r="A14" s="60">
        <f>IF(B14="","",COUNTA($B$8:B14))</f>
        <v>7</v>
      </c>
      <c r="B14" s="23" t="s">
        <v>293</v>
      </c>
      <c r="C14" s="24"/>
      <c r="D14" s="24"/>
      <c r="E14" s="24"/>
      <c r="F14" s="24"/>
      <c r="G14" s="24"/>
      <c r="H14" s="24"/>
      <c r="I14" s="110" t="s">
        <v>294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insert_datetime</v>
      </c>
      <c r="S14" s="24"/>
      <c r="T14" s="79"/>
      <c r="U14" s="79"/>
      <c r="V14" s="79"/>
      <c r="W14" s="79"/>
      <c r="X14" s="79"/>
      <c r="Y14" s="23" t="s">
        <v>295</v>
      </c>
      <c r="Z14" s="173"/>
      <c r="AA14" s="74" t="s">
        <v>296</v>
      </c>
      <c r="AB14" s="3"/>
      <c r="AC14" s="4"/>
      <c r="AD14" s="113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0"/>
        <v>0</v>
      </c>
    </row>
    <row r="15" spans="1:57" ht="15" customHeight="1">
      <c r="A15" s="60">
        <f>IF(B15="","",COUNTA($B$8:B15))</f>
        <v>8</v>
      </c>
      <c r="B15" s="23" t="s">
        <v>297</v>
      </c>
      <c r="C15" s="24"/>
      <c r="D15" s="24"/>
      <c r="E15" s="24"/>
      <c r="F15" s="24"/>
      <c r="G15" s="24"/>
      <c r="H15" s="24"/>
      <c r="I15" s="110" t="s">
        <v>298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update_user_cd</v>
      </c>
      <c r="S15" s="24"/>
      <c r="T15" s="79"/>
      <c r="U15" s="79"/>
      <c r="V15" s="79"/>
      <c r="W15" s="79"/>
      <c r="X15" s="79"/>
      <c r="Y15" s="23" t="s">
        <v>252</v>
      </c>
      <c r="Z15" s="173"/>
      <c r="AA15" s="28" t="s">
        <v>240</v>
      </c>
      <c r="AB15" s="29"/>
      <c r="AC15" s="172"/>
      <c r="AD15" s="147">
        <v>10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0"/>
        <v>0</v>
      </c>
    </row>
    <row r="16" spans="1:57" ht="15" customHeight="1">
      <c r="A16" s="60">
        <f>IF(B16="","",COUNTA($B$8:B16))</f>
        <v>9</v>
      </c>
      <c r="B16" s="23" t="s">
        <v>299</v>
      </c>
      <c r="C16" s="24"/>
      <c r="D16" s="24"/>
      <c r="E16" s="24"/>
      <c r="F16" s="24"/>
      <c r="G16" s="24"/>
      <c r="H16" s="24"/>
      <c r="I16" s="110" t="s">
        <v>300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update_user_nm</v>
      </c>
      <c r="S16" s="24"/>
      <c r="T16" s="79"/>
      <c r="U16" s="79"/>
      <c r="V16" s="79"/>
      <c r="W16" s="79"/>
      <c r="X16" s="79"/>
      <c r="Y16" s="23" t="s">
        <v>252</v>
      </c>
      <c r="Z16" s="173"/>
      <c r="AA16" s="28" t="s">
        <v>240</v>
      </c>
      <c r="AB16" s="29"/>
      <c r="AC16" s="172"/>
      <c r="AD16" s="147">
        <v>30</v>
      </c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0"/>
        <v>0</v>
      </c>
    </row>
    <row r="17" spans="1:57" ht="15" customHeight="1">
      <c r="A17" s="60">
        <f>IF(B17="","",COUNTA($B$8:B17))</f>
        <v>10</v>
      </c>
      <c r="B17" s="23" t="s">
        <v>301</v>
      </c>
      <c r="C17" s="24"/>
      <c r="D17" s="24"/>
      <c r="E17" s="24"/>
      <c r="F17" s="24"/>
      <c r="G17" s="24"/>
      <c r="H17" s="24"/>
      <c r="I17" s="110" t="s">
        <v>302</v>
      </c>
      <c r="J17" s="26"/>
      <c r="K17" s="26"/>
      <c r="L17" s="26"/>
      <c r="M17" s="26"/>
      <c r="N17" s="26"/>
      <c r="O17" s="26"/>
      <c r="P17" s="26"/>
      <c r="Q17" s="26"/>
      <c r="R17" s="110" t="str">
        <f>VLOOKUP(B17,'項目一覧 (2)'!A:B,2,FALSE)</f>
        <v>update_datetime</v>
      </c>
      <c r="S17" s="26"/>
      <c r="T17" s="79"/>
      <c r="U17" s="79"/>
      <c r="V17" s="79"/>
      <c r="W17" s="79"/>
      <c r="X17" s="79"/>
      <c r="Y17" s="23" t="s">
        <v>295</v>
      </c>
      <c r="Z17" s="173"/>
      <c r="AA17" s="74" t="s">
        <v>296</v>
      </c>
      <c r="AB17" s="3"/>
      <c r="AC17" s="4"/>
      <c r="AD17" s="174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0"/>
        <v>0</v>
      </c>
    </row>
    <row r="18" spans="1:57" ht="15" customHeight="1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23"/>
      <c r="Z18" s="173"/>
      <c r="AA18" s="28"/>
      <c r="AB18" s="29"/>
      <c r="AC18" s="172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0"/>
        <v>0</v>
      </c>
    </row>
    <row r="19" spans="1:57" ht="15" customHeight="1">
      <c r="A19" s="60" t="str">
        <f>IF(B19="","",COUNTA($B$8:B19))</f>
        <v/>
      </c>
      <c r="B19" s="23"/>
      <c r="C19" s="24"/>
      <c r="D19" s="24"/>
      <c r="E19" s="24"/>
      <c r="F19" s="24"/>
      <c r="G19" s="24"/>
      <c r="H19" s="24"/>
      <c r="I19" s="25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23"/>
      <c r="Z19" s="173"/>
      <c r="AA19" s="28"/>
      <c r="AB19" s="29"/>
      <c r="AC19" s="172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8"/>
      <c r="BE19" s="22">
        <f t="shared" si="0"/>
        <v>0</v>
      </c>
    </row>
    <row r="20" spans="1:57" ht="15" customHeight="1">
      <c r="A20" s="60" t="str">
        <f>IF(B20="","",COUNTA($B$8:B20))</f>
        <v/>
      </c>
      <c r="B20" s="28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23"/>
      <c r="Z20" s="173"/>
      <c r="AA20" s="28"/>
      <c r="AB20" s="29"/>
      <c r="AC20" s="172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0"/>
        <v>0</v>
      </c>
    </row>
    <row r="21" spans="1:57" ht="15" customHeight="1">
      <c r="A21" s="60" t="str">
        <f>IF(B21="","",COUNTA($B$8:B21))</f>
        <v/>
      </c>
      <c r="B21" s="23"/>
      <c r="C21" s="29"/>
      <c r="D21" s="29"/>
      <c r="E21" s="29"/>
      <c r="F21" s="29"/>
      <c r="G21" s="29"/>
      <c r="H21" s="29"/>
      <c r="I21" s="28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23"/>
      <c r="Z21" s="173"/>
      <c r="AA21" s="28"/>
      <c r="AB21" s="29"/>
      <c r="AC21" s="172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22">
        <f t="shared" si="0"/>
        <v>0</v>
      </c>
    </row>
    <row r="22" spans="1:57" ht="15" customHeight="1">
      <c r="A22" s="60" t="str">
        <f>IF(B22="","",COUNTA($B$8:B22))</f>
        <v/>
      </c>
      <c r="B22" s="28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23"/>
      <c r="Z22" s="173"/>
      <c r="AA22" s="28"/>
      <c r="AB22" s="29"/>
      <c r="AC22" s="172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0"/>
        <v>0</v>
      </c>
    </row>
    <row r="23" spans="1:57" ht="15" customHeight="1">
      <c r="A23" s="60" t="str">
        <f>IF(B23="","",COUNTA($B$8:B23))</f>
        <v/>
      </c>
      <c r="B23" s="23"/>
      <c r="C23" s="24"/>
      <c r="D23" s="24"/>
      <c r="E23" s="24"/>
      <c r="F23" s="24"/>
      <c r="G23" s="24"/>
      <c r="H23" s="24"/>
      <c r="I23" s="25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23"/>
      <c r="Z23" s="173"/>
      <c r="AA23" s="28"/>
      <c r="AB23" s="29"/>
      <c r="AC23" s="172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0"/>
        <v>0</v>
      </c>
    </row>
    <row r="24" spans="1:57" ht="14.25">
      <c r="A24" s="60" t="str">
        <f>IF(B24="","",COUNTA($B$8:B24))</f>
        <v/>
      </c>
      <c r="B24" s="28"/>
      <c r="C24" s="29"/>
      <c r="D24" s="29"/>
      <c r="E24" s="29"/>
      <c r="F24" s="29"/>
      <c r="G24" s="29"/>
      <c r="H24" s="29"/>
      <c r="I24" s="28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23"/>
      <c r="Z24" s="173"/>
      <c r="AA24" s="28"/>
      <c r="AB24" s="29"/>
      <c r="AC24" s="172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0"/>
        <v>0</v>
      </c>
    </row>
    <row r="25" spans="1:57" ht="14.25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4"/>
      <c r="T25" s="79"/>
      <c r="U25" s="79"/>
      <c r="V25" s="79"/>
      <c r="W25" s="79"/>
      <c r="X25" s="79"/>
      <c r="Y25" s="23"/>
      <c r="Z25" s="173"/>
      <c r="AA25" s="28"/>
      <c r="AB25" s="29"/>
      <c r="AC25" s="172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0"/>
        <v>0</v>
      </c>
    </row>
    <row r="26" spans="1:57" ht="14.25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6"/>
      <c r="T26" s="79"/>
      <c r="U26" s="79"/>
      <c r="V26" s="79"/>
      <c r="W26" s="79"/>
      <c r="X26" s="79"/>
      <c r="Y26" s="23"/>
      <c r="Z26" s="173"/>
      <c r="AA26" s="28"/>
      <c r="AB26" s="29"/>
      <c r="AC26" s="172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0"/>
        <v>0</v>
      </c>
    </row>
    <row r="27" spans="1:57" ht="14.25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23"/>
      <c r="Z27" s="173"/>
      <c r="AA27" s="28"/>
      <c r="AB27" s="29"/>
      <c r="AC27" s="172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0"/>
        <v>0</v>
      </c>
    </row>
    <row r="28" spans="1:57" ht="14.25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23"/>
      <c r="Z28" s="173"/>
      <c r="AA28" s="28"/>
      <c r="AB28" s="29"/>
      <c r="AC28" s="172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ht="15" customHeight="1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23"/>
      <c r="Z29" s="173"/>
      <c r="AA29" s="28"/>
      <c r="AB29" s="29"/>
      <c r="AC29" s="172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ht="15" customHeight="1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23"/>
      <c r="Z30" s="173"/>
      <c r="AA30" s="28"/>
      <c r="AB30" s="29"/>
      <c r="AC30" s="172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0"/>
        <v>0</v>
      </c>
    </row>
    <row r="31" spans="1:57" ht="15" customHeight="1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23"/>
      <c r="Z31" s="173"/>
      <c r="AA31" s="28"/>
      <c r="AB31" s="29"/>
      <c r="AC31" s="172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48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22">
        <f t="shared" si="0"/>
        <v>0</v>
      </c>
    </row>
    <row r="32" spans="1:57" ht="15" customHeight="1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23"/>
      <c r="Z32" s="173"/>
      <c r="AA32" s="28"/>
      <c r="AB32" s="29"/>
      <c r="AC32" s="17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ht="15" customHeight="1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23"/>
      <c r="Z33" s="173"/>
      <c r="AA33" s="28"/>
      <c r="AB33" s="29"/>
      <c r="AC33" s="172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ht="15" customHeight="1">
      <c r="A34" s="60" t="str">
        <f>IF(B34="","",COUNTA($B$8:B34))</f>
        <v/>
      </c>
      <c r="B34" s="23"/>
      <c r="C34" s="24"/>
      <c r="D34" s="24"/>
      <c r="E34" s="24"/>
      <c r="F34" s="24"/>
      <c r="G34" s="24"/>
      <c r="H34" s="24"/>
      <c r="I34" s="25"/>
      <c r="J34" s="26"/>
      <c r="K34" s="26"/>
      <c r="L34" s="26"/>
      <c r="M34" s="26"/>
      <c r="N34" s="26"/>
      <c r="O34" s="26"/>
      <c r="P34" s="26"/>
      <c r="Q34" s="26"/>
      <c r="R34" s="110"/>
      <c r="S34" s="26"/>
      <c r="T34" s="79"/>
      <c r="U34" s="79"/>
      <c r="V34" s="79"/>
      <c r="W34" s="79"/>
      <c r="X34" s="79"/>
      <c r="Y34" s="23"/>
      <c r="Z34" s="173"/>
      <c r="AA34" s="28"/>
      <c r="AB34" s="29"/>
      <c r="AC34" s="172"/>
      <c r="AD34" s="174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2"/>
      <c r="AP34" s="42"/>
      <c r="AQ34" s="42"/>
      <c r="AR34" s="42"/>
      <c r="AS34" s="43"/>
      <c r="AT34" s="44"/>
      <c r="AU34" s="77"/>
      <c r="AV34" s="77"/>
      <c r="AW34" s="77"/>
      <c r="AX34" s="77"/>
      <c r="AY34" s="77"/>
      <c r="AZ34" s="77"/>
      <c r="BA34" s="77"/>
      <c r="BB34" s="77"/>
      <c r="BC34" s="77"/>
      <c r="BD34" s="78"/>
      <c r="BE34" s="22">
        <f t="shared" si="0"/>
        <v>0</v>
      </c>
    </row>
    <row r="35" spans="1:57" ht="15" customHeight="1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23"/>
      <c r="Z35" s="173"/>
      <c r="AA35" s="28"/>
      <c r="AB35" s="29"/>
      <c r="AC35" s="172"/>
      <c r="AD35" s="174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0"/>
        <v>0</v>
      </c>
    </row>
    <row r="36" spans="1:57" ht="15" customHeight="1">
      <c r="A36" s="60" t="str">
        <f>IF(B36="","",COUNTA($B$8:B36))</f>
        <v/>
      </c>
      <c r="B36" s="34"/>
      <c r="C36" s="45"/>
      <c r="D36" s="45"/>
      <c r="E36" s="45"/>
      <c r="F36" s="45"/>
      <c r="G36" s="45"/>
      <c r="H36" s="45"/>
      <c r="I36" s="37"/>
      <c r="J36" s="38"/>
      <c r="K36" s="38"/>
      <c r="L36" s="38"/>
      <c r="M36" s="38"/>
      <c r="N36" s="38"/>
      <c r="O36" s="38"/>
      <c r="P36" s="38"/>
      <c r="Q36" s="38"/>
      <c r="R36" s="110"/>
      <c r="S36" s="38"/>
      <c r="T36" s="79"/>
      <c r="U36" s="79"/>
      <c r="V36" s="79"/>
      <c r="W36" s="79"/>
      <c r="X36" s="79"/>
      <c r="Y36" s="23"/>
      <c r="Z36" s="173"/>
      <c r="AA36" s="28"/>
      <c r="AB36" s="29"/>
      <c r="AC36" s="172"/>
      <c r="AD36" s="174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43"/>
      <c r="AT36" s="7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22">
        <f t="shared" si="0"/>
        <v>0</v>
      </c>
    </row>
    <row r="37" spans="1:57" ht="15" customHeight="1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23"/>
      <c r="Z37" s="173"/>
      <c r="AA37" s="28"/>
      <c r="AB37" s="29"/>
      <c r="AC37" s="172"/>
      <c r="AD37" s="174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ht="15" customHeight="1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6"/>
      <c r="T38" s="79"/>
      <c r="U38" s="79"/>
      <c r="V38" s="79"/>
      <c r="W38" s="79"/>
      <c r="X38" s="79"/>
      <c r="Y38" s="23"/>
      <c r="Z38" s="173"/>
      <c r="AA38" s="28"/>
      <c r="AB38" s="29"/>
      <c r="AC38" s="172"/>
      <c r="AD38" s="174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2"/>
      <c r="AP38" s="42"/>
      <c r="AQ38" s="42"/>
      <c r="AR38" s="42"/>
      <c r="AS38" s="43"/>
      <c r="AT38" s="44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ht="15" customHeight="1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23"/>
      <c r="Z39" s="173"/>
      <c r="AA39" s="28"/>
      <c r="AB39" s="29"/>
      <c r="AC39" s="172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ht="15" customHeight="1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23"/>
      <c r="Z40" s="173"/>
      <c r="AA40" s="28"/>
      <c r="AB40" s="29"/>
      <c r="AC40" s="172"/>
      <c r="AD40" s="174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ht="15" customHeight="1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23"/>
      <c r="Z41" s="173"/>
      <c r="AA41" s="28"/>
      <c r="AB41" s="29"/>
      <c r="AC41" s="172"/>
      <c r="AD41" s="174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0"/>
        <v>0</v>
      </c>
    </row>
  </sheetData>
  <mergeCells count="32"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7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200-000000000000}"/>
    <dataValidation type="list" allowBlank="1" showInputMessage="1" showErrorMessage="1" sqref="Y8:Z41" xr:uid="{00000000-0002-0000-2200-000001000000}">
      <formula1>"文字,数値,日付,時間"</formula1>
    </dataValidation>
    <dataValidation type="list" allowBlank="1" showInputMessage="1" showErrorMessage="1" sqref="AA8:AC41" xr:uid="{00000000-0002-0000-2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/>
  <dimension ref="A1:BE40"/>
  <sheetViews>
    <sheetView showGridLines="0" zoomScaleNormal="100" zoomScaleSheetLayoutView="100" workbookViewId="0">
      <selection activeCell="AB20" sqref="AB20"/>
    </sheetView>
  </sheetViews>
  <sheetFormatPr defaultColWidth="2.625" defaultRowHeight="15" customHeight="1"/>
  <cols>
    <col min="1" max="1" width="4.625" style="22" customWidth="1"/>
    <col min="2" max="8" width="2.625" style="22"/>
    <col min="9" max="9" width="2.625" style="22" customWidth="1"/>
    <col min="10" max="17" width="2.625" style="22"/>
    <col min="18" max="18" width="2.625" style="22" customWidth="1"/>
    <col min="19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ht="15" customHeight="1">
      <c r="A8" s="264">
        <f>IF(B8="","",COUNTA($B8:B$8))</f>
        <v>1</v>
      </c>
      <c r="B8" s="143" t="s">
        <v>999</v>
      </c>
      <c r="C8" s="131"/>
      <c r="D8" s="131"/>
      <c r="E8" s="131"/>
      <c r="F8" s="131"/>
      <c r="G8" s="131"/>
      <c r="H8" s="131"/>
      <c r="I8" s="206" t="s">
        <v>1000</v>
      </c>
      <c r="J8" s="132"/>
      <c r="K8" s="132"/>
      <c r="L8" s="132"/>
      <c r="M8" s="132"/>
      <c r="N8" s="132"/>
      <c r="O8" s="132"/>
      <c r="P8" s="132"/>
      <c r="Q8" s="132"/>
      <c r="R8" s="206" t="str">
        <f>VLOOKUP(B8,'項目一覧 (2)'!A:B,2,FALSE)</f>
        <v>nendo</v>
      </c>
      <c r="S8" s="131"/>
      <c r="T8" s="265"/>
      <c r="U8" s="265"/>
      <c r="V8" s="265"/>
      <c r="W8" s="265"/>
      <c r="X8" s="265"/>
      <c r="Y8" s="143" t="s">
        <v>239</v>
      </c>
      <c r="Z8" s="208"/>
      <c r="AA8" s="266" t="s">
        <v>240</v>
      </c>
      <c r="AB8" s="267"/>
      <c r="AC8" s="268"/>
      <c r="AD8" s="260">
        <v>4</v>
      </c>
      <c r="AE8" s="213" t="s">
        <v>241</v>
      </c>
      <c r="AF8" s="214" t="s">
        <v>1001</v>
      </c>
      <c r="AG8" s="214"/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16"/>
      <c r="AU8" s="216"/>
      <c r="AV8" s="216"/>
      <c r="AW8" s="216"/>
      <c r="AX8" s="216"/>
      <c r="AY8" s="216"/>
      <c r="AZ8" s="269"/>
      <c r="BA8" s="269"/>
      <c r="BB8" s="269"/>
      <c r="BC8" s="269"/>
      <c r="BD8" s="270"/>
      <c r="BE8" s="22">
        <f>IF(I8&lt;&gt;R8,1,0)</f>
        <v>0</v>
      </c>
    </row>
    <row r="9" spans="1:57" ht="15" customHeight="1">
      <c r="A9" s="60">
        <f>IF(B9="","",COUNTA($B$8:B9))</f>
        <v>2</v>
      </c>
      <c r="B9" s="5" t="s">
        <v>1002</v>
      </c>
      <c r="C9" s="109"/>
      <c r="D9" s="109"/>
      <c r="E9" s="109"/>
      <c r="F9" s="109"/>
      <c r="G9" s="109"/>
      <c r="H9" s="109"/>
      <c r="I9" s="110" t="s">
        <v>1003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calendar_date</v>
      </c>
      <c r="S9" s="109"/>
      <c r="T9" s="79"/>
      <c r="U9" s="79"/>
      <c r="V9" s="79"/>
      <c r="W9" s="79"/>
      <c r="X9" s="79"/>
      <c r="Y9" s="9" t="s">
        <v>239</v>
      </c>
      <c r="Z9" s="112"/>
      <c r="AA9" s="28" t="s">
        <v>240</v>
      </c>
      <c r="AB9" s="29"/>
      <c r="AC9" s="172"/>
      <c r="AD9" s="113">
        <v>8</v>
      </c>
      <c r="AE9" s="114" t="s">
        <v>241</v>
      </c>
      <c r="AF9" s="115" t="s">
        <v>373</v>
      </c>
      <c r="AG9" s="115"/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77"/>
      <c r="BA9" s="77"/>
      <c r="BB9" s="77"/>
      <c r="BC9" s="77"/>
      <c r="BD9" s="78"/>
      <c r="BE9" s="22">
        <f t="shared" ref="BE9:BE40" si="0">IF(I9&lt;&gt;R9,1,0)</f>
        <v>0</v>
      </c>
    </row>
    <row r="10" spans="1:57" ht="15" customHeight="1">
      <c r="A10" s="60">
        <f>IF(B10="","",COUNTA($B$8:B10))</f>
        <v>3</v>
      </c>
      <c r="B10" s="80" t="s">
        <v>1024</v>
      </c>
      <c r="C10" s="109"/>
      <c r="D10" s="109"/>
      <c r="E10" s="109"/>
      <c r="F10" s="109"/>
      <c r="G10" s="109"/>
      <c r="H10" s="109"/>
      <c r="I10" s="110" t="s">
        <v>287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delete_flg</v>
      </c>
      <c r="S10" s="109"/>
      <c r="T10" s="79"/>
      <c r="U10" s="79"/>
      <c r="V10" s="79"/>
      <c r="W10" s="79"/>
      <c r="X10" s="79"/>
      <c r="Y10" s="9" t="s">
        <v>252</v>
      </c>
      <c r="Z10" s="112"/>
      <c r="AA10" s="28" t="s">
        <v>240</v>
      </c>
      <c r="AB10" s="29"/>
      <c r="AC10" s="172"/>
      <c r="AD10" s="113">
        <v>1</v>
      </c>
      <c r="AE10" s="114" t="s">
        <v>241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 t="s">
        <v>288</v>
      </c>
      <c r="AT10" s="119"/>
      <c r="AU10" s="119"/>
      <c r="AV10" s="119"/>
      <c r="AW10" s="119"/>
      <c r="AX10" s="119"/>
      <c r="AY10" s="119"/>
      <c r="AZ10" s="77"/>
      <c r="BA10" s="77"/>
      <c r="BB10" s="77"/>
      <c r="BC10" s="77"/>
      <c r="BD10" s="78"/>
      <c r="BE10" s="22">
        <f t="shared" si="0"/>
        <v>0</v>
      </c>
    </row>
    <row r="11" spans="1:57" ht="15" customHeight="1">
      <c r="A11" s="60">
        <f>IF(B11="","",COUNTA($B$8:B11))</f>
        <v>4</v>
      </c>
      <c r="B11" s="9" t="s">
        <v>289</v>
      </c>
      <c r="C11" s="109"/>
      <c r="D11" s="109"/>
      <c r="E11" s="109"/>
      <c r="F11" s="109"/>
      <c r="G11" s="109"/>
      <c r="H11" s="109"/>
      <c r="I11" s="110" t="s">
        <v>290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insert_user_cd</v>
      </c>
      <c r="S11" s="109"/>
      <c r="T11" s="79"/>
      <c r="U11" s="79"/>
      <c r="V11" s="79"/>
      <c r="W11" s="79"/>
      <c r="X11" s="79"/>
      <c r="Y11" s="9" t="s">
        <v>252</v>
      </c>
      <c r="Z11" s="112"/>
      <c r="AA11" s="28" t="s">
        <v>240</v>
      </c>
      <c r="AB11" s="29"/>
      <c r="AC11" s="172"/>
      <c r="AD11" s="147">
        <v>10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/>
      <c r="AT11" s="119"/>
      <c r="AU11" s="119"/>
      <c r="AV11" s="119"/>
      <c r="AW11" s="119"/>
      <c r="AX11" s="119"/>
      <c r="AY11" s="119"/>
      <c r="AZ11" s="77"/>
      <c r="BA11" s="77"/>
      <c r="BB11" s="77"/>
      <c r="BC11" s="77"/>
      <c r="BD11" s="78"/>
      <c r="BE11" s="22">
        <f t="shared" si="0"/>
        <v>0</v>
      </c>
    </row>
    <row r="12" spans="1:57" ht="15" customHeight="1">
      <c r="A12" s="60">
        <f>IF(B12="","",COUNTA($B$8:B12))</f>
        <v>5</v>
      </c>
      <c r="B12" s="9" t="s">
        <v>291</v>
      </c>
      <c r="C12" s="109"/>
      <c r="D12" s="109"/>
      <c r="E12" s="109"/>
      <c r="F12" s="109"/>
      <c r="G12" s="109"/>
      <c r="H12" s="109"/>
      <c r="I12" s="110" t="s">
        <v>292</v>
      </c>
      <c r="J12" s="120"/>
      <c r="K12" s="120"/>
      <c r="L12" s="120"/>
      <c r="M12" s="120"/>
      <c r="N12" s="120"/>
      <c r="O12" s="120"/>
      <c r="P12" s="120"/>
      <c r="Q12" s="120"/>
      <c r="R12" s="110" t="str">
        <f>VLOOKUP(B12,'項目一覧 (2)'!A:B,2,FALSE)</f>
        <v>insert_user_nm</v>
      </c>
      <c r="S12" s="120"/>
      <c r="T12" s="79"/>
      <c r="U12" s="79"/>
      <c r="V12" s="79"/>
      <c r="W12" s="79"/>
      <c r="X12" s="79"/>
      <c r="Y12" s="9" t="s">
        <v>252</v>
      </c>
      <c r="Z12" s="112"/>
      <c r="AA12" s="28" t="s">
        <v>240</v>
      </c>
      <c r="AB12" s="29"/>
      <c r="AC12" s="172"/>
      <c r="AD12" s="147">
        <v>30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77"/>
      <c r="BA12" s="77"/>
      <c r="BB12" s="77"/>
      <c r="BC12" s="77"/>
      <c r="BD12" s="78"/>
      <c r="BE12" s="22">
        <f t="shared" si="0"/>
        <v>0</v>
      </c>
    </row>
    <row r="13" spans="1:57" ht="15" customHeight="1">
      <c r="A13" s="60">
        <f>IF(B13="","",COUNTA($B$8:B13))</f>
        <v>6</v>
      </c>
      <c r="B13" s="23" t="s">
        <v>293</v>
      </c>
      <c r="C13" s="24"/>
      <c r="D13" s="24"/>
      <c r="E13" s="24"/>
      <c r="F13" s="24"/>
      <c r="G13" s="24"/>
      <c r="H13" s="24"/>
      <c r="I13" s="110" t="s">
        <v>294</v>
      </c>
      <c r="J13" s="26"/>
      <c r="K13" s="26"/>
      <c r="L13" s="26"/>
      <c r="M13" s="26"/>
      <c r="N13" s="26"/>
      <c r="O13" s="26"/>
      <c r="P13" s="26"/>
      <c r="Q13" s="26"/>
      <c r="R13" s="110" t="str">
        <f>VLOOKUP(B13,'項目一覧 (2)'!A:B,2,FALSE)</f>
        <v>insert_datetime</v>
      </c>
      <c r="S13" s="24"/>
      <c r="T13" s="79"/>
      <c r="U13" s="79"/>
      <c r="V13" s="79"/>
      <c r="W13" s="79"/>
      <c r="X13" s="79"/>
      <c r="Y13" s="23" t="s">
        <v>295</v>
      </c>
      <c r="Z13" s="173"/>
      <c r="AA13" s="74" t="s">
        <v>296</v>
      </c>
      <c r="AB13" s="3"/>
      <c r="AC13" s="4"/>
      <c r="AD13" s="113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2"/>
      <c r="AP13" s="32"/>
      <c r="AQ13" s="32"/>
      <c r="AR13" s="32"/>
      <c r="AS13" s="34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8"/>
      <c r="BE13" s="22">
        <f t="shared" si="0"/>
        <v>0</v>
      </c>
    </row>
    <row r="14" spans="1:57" ht="15" customHeight="1">
      <c r="A14" s="60">
        <f>IF(B14="","",COUNTA($B$8:B14))</f>
        <v>7</v>
      </c>
      <c r="B14" s="23" t="s">
        <v>297</v>
      </c>
      <c r="C14" s="24"/>
      <c r="D14" s="24"/>
      <c r="E14" s="24"/>
      <c r="F14" s="24"/>
      <c r="G14" s="24"/>
      <c r="H14" s="24"/>
      <c r="I14" s="110" t="s">
        <v>298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update_user_cd</v>
      </c>
      <c r="S14" s="24"/>
      <c r="T14" s="79"/>
      <c r="U14" s="79"/>
      <c r="V14" s="79"/>
      <c r="W14" s="79"/>
      <c r="X14" s="79"/>
      <c r="Y14" s="23" t="s">
        <v>252</v>
      </c>
      <c r="Z14" s="173"/>
      <c r="AA14" s="28" t="s">
        <v>240</v>
      </c>
      <c r="AB14" s="29"/>
      <c r="AC14" s="172"/>
      <c r="AD14" s="147">
        <v>10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0"/>
        <v>0</v>
      </c>
    </row>
    <row r="15" spans="1:57" ht="15" customHeight="1">
      <c r="A15" s="60">
        <f>IF(B15="","",COUNTA($B$8:B15))</f>
        <v>8</v>
      </c>
      <c r="B15" s="23" t="s">
        <v>299</v>
      </c>
      <c r="C15" s="24"/>
      <c r="D15" s="24"/>
      <c r="E15" s="24"/>
      <c r="F15" s="24"/>
      <c r="G15" s="24"/>
      <c r="H15" s="24"/>
      <c r="I15" s="110" t="s">
        <v>300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update_user_nm</v>
      </c>
      <c r="S15" s="24"/>
      <c r="T15" s="79"/>
      <c r="U15" s="79"/>
      <c r="V15" s="79"/>
      <c r="W15" s="79"/>
      <c r="X15" s="79"/>
      <c r="Y15" s="23" t="s">
        <v>252</v>
      </c>
      <c r="Z15" s="173"/>
      <c r="AA15" s="28" t="s">
        <v>240</v>
      </c>
      <c r="AB15" s="29"/>
      <c r="AC15" s="172"/>
      <c r="AD15" s="147">
        <v>30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0"/>
        <v>0</v>
      </c>
    </row>
    <row r="16" spans="1:57" ht="15" customHeight="1">
      <c r="A16" s="60">
        <f>IF(B16="","",COUNTA($B$8:B16))</f>
        <v>9</v>
      </c>
      <c r="B16" s="23" t="s">
        <v>301</v>
      </c>
      <c r="C16" s="24"/>
      <c r="D16" s="24"/>
      <c r="E16" s="24"/>
      <c r="F16" s="24"/>
      <c r="G16" s="24"/>
      <c r="H16" s="24"/>
      <c r="I16" s="110" t="s">
        <v>302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update_datetime</v>
      </c>
      <c r="S16" s="26"/>
      <c r="T16" s="79"/>
      <c r="U16" s="79"/>
      <c r="V16" s="79"/>
      <c r="W16" s="79"/>
      <c r="X16" s="79"/>
      <c r="Y16" s="23" t="s">
        <v>295</v>
      </c>
      <c r="Z16" s="173"/>
      <c r="AA16" s="74" t="s">
        <v>296</v>
      </c>
      <c r="AB16" s="3"/>
      <c r="AC16" s="4"/>
      <c r="AD16" s="174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0"/>
        <v>0</v>
      </c>
    </row>
    <row r="17" spans="1:57" ht="15" customHeight="1">
      <c r="A17" s="60" t="str">
        <f>IF(B17="","",COUNTA($B$8:B17))</f>
        <v/>
      </c>
      <c r="B17" s="23"/>
      <c r="C17" s="24"/>
      <c r="D17" s="24"/>
      <c r="E17" s="24"/>
      <c r="F17" s="24"/>
      <c r="G17" s="24"/>
      <c r="H17" s="24"/>
      <c r="I17" s="25"/>
      <c r="J17" s="26"/>
      <c r="K17" s="26"/>
      <c r="L17" s="26"/>
      <c r="M17" s="26"/>
      <c r="N17" s="26"/>
      <c r="O17" s="26"/>
      <c r="P17" s="26"/>
      <c r="Q17" s="26"/>
      <c r="R17" s="110"/>
      <c r="S17" s="24"/>
      <c r="T17" s="79"/>
      <c r="U17" s="79"/>
      <c r="V17" s="79"/>
      <c r="W17" s="79"/>
      <c r="X17" s="79"/>
      <c r="Y17" s="23"/>
      <c r="Z17" s="173"/>
      <c r="AA17" s="28"/>
      <c r="AB17" s="29"/>
      <c r="AC17" s="172"/>
      <c r="AD17" s="30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0"/>
        <v>0</v>
      </c>
    </row>
    <row r="18" spans="1:57" ht="15" customHeight="1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23"/>
      <c r="Z18" s="173"/>
      <c r="AA18" s="28"/>
      <c r="AB18" s="29"/>
      <c r="AC18" s="172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0"/>
        <v>0</v>
      </c>
    </row>
    <row r="19" spans="1:57" ht="15" customHeight="1">
      <c r="A19" s="60" t="str">
        <f>IF(B19="","",COUNTA($B$8:B19))</f>
        <v/>
      </c>
      <c r="B19" s="28"/>
      <c r="C19" s="29"/>
      <c r="D19" s="29"/>
      <c r="E19" s="29"/>
      <c r="F19" s="29"/>
      <c r="G19" s="29"/>
      <c r="H19" s="29"/>
      <c r="I19" s="28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23"/>
      <c r="Z19" s="173"/>
      <c r="AA19" s="28"/>
      <c r="AB19" s="29"/>
      <c r="AC19" s="172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6"/>
      <c r="BE19" s="22">
        <f t="shared" si="0"/>
        <v>0</v>
      </c>
    </row>
    <row r="20" spans="1:57" ht="15" customHeight="1">
      <c r="A20" s="60" t="str">
        <f>IF(B20="","",COUNTA($B$8:B20))</f>
        <v/>
      </c>
      <c r="B20" s="23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23"/>
      <c r="Z20" s="173"/>
      <c r="AA20" s="28"/>
      <c r="AB20" s="29"/>
      <c r="AC20" s="172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0"/>
        <v>0</v>
      </c>
    </row>
    <row r="21" spans="1:57" ht="15" customHeight="1">
      <c r="A21" s="60" t="str">
        <f>IF(B21="","",COUNTA($B$8:B21))</f>
        <v/>
      </c>
      <c r="B21" s="28"/>
      <c r="C21" s="24"/>
      <c r="D21" s="24"/>
      <c r="E21" s="24"/>
      <c r="F21" s="24"/>
      <c r="G21" s="24"/>
      <c r="H21" s="24"/>
      <c r="I21" s="25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23"/>
      <c r="Z21" s="173"/>
      <c r="AA21" s="28"/>
      <c r="AB21" s="29"/>
      <c r="AC21" s="172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8"/>
      <c r="BE21" s="22">
        <f t="shared" si="0"/>
        <v>0</v>
      </c>
    </row>
    <row r="22" spans="1:57" ht="15" customHeight="1">
      <c r="A22" s="60" t="str">
        <f>IF(B22="","",COUNTA($B$8:B22))</f>
        <v/>
      </c>
      <c r="B22" s="23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23"/>
      <c r="Z22" s="173"/>
      <c r="AA22" s="28"/>
      <c r="AB22" s="29"/>
      <c r="AC22" s="172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0"/>
        <v>0</v>
      </c>
    </row>
    <row r="23" spans="1:57" ht="14.25">
      <c r="A23" s="60" t="str">
        <f>IF(B23="","",COUNTA($B$8:B23))</f>
        <v/>
      </c>
      <c r="B23" s="28"/>
      <c r="C23" s="29"/>
      <c r="D23" s="29"/>
      <c r="E23" s="29"/>
      <c r="F23" s="29"/>
      <c r="G23" s="29"/>
      <c r="H23" s="29"/>
      <c r="I23" s="28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23"/>
      <c r="Z23" s="173"/>
      <c r="AA23" s="28"/>
      <c r="AB23" s="29"/>
      <c r="AC23" s="172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0"/>
        <v>0</v>
      </c>
    </row>
    <row r="24" spans="1:57" ht="14.25">
      <c r="A24" s="60" t="str">
        <f>IF(B24="","",COUNTA($B$8:B24))</f>
        <v/>
      </c>
      <c r="B24" s="23"/>
      <c r="C24" s="24"/>
      <c r="D24" s="24"/>
      <c r="E24" s="24"/>
      <c r="F24" s="24"/>
      <c r="G24" s="24"/>
      <c r="H24" s="24"/>
      <c r="I24" s="25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23"/>
      <c r="Z24" s="173"/>
      <c r="AA24" s="28"/>
      <c r="AB24" s="29"/>
      <c r="AC24" s="172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0"/>
        <v>0</v>
      </c>
    </row>
    <row r="25" spans="1:57" ht="14.25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6"/>
      <c r="T25" s="79"/>
      <c r="U25" s="79"/>
      <c r="V25" s="79"/>
      <c r="W25" s="79"/>
      <c r="X25" s="79"/>
      <c r="Y25" s="23"/>
      <c r="Z25" s="173"/>
      <c r="AA25" s="28"/>
      <c r="AB25" s="29"/>
      <c r="AC25" s="172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0"/>
        <v>0</v>
      </c>
    </row>
    <row r="26" spans="1:57" ht="14.25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4"/>
      <c r="T26" s="79"/>
      <c r="U26" s="79"/>
      <c r="V26" s="79"/>
      <c r="W26" s="79"/>
      <c r="X26" s="79"/>
      <c r="Y26" s="23"/>
      <c r="Z26" s="173"/>
      <c r="AA26" s="28"/>
      <c r="AB26" s="29"/>
      <c r="AC26" s="172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0"/>
        <v>0</v>
      </c>
    </row>
    <row r="27" spans="1:57" ht="14.25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23"/>
      <c r="Z27" s="173"/>
      <c r="AA27" s="28"/>
      <c r="AB27" s="29"/>
      <c r="AC27" s="172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0"/>
        <v>0</v>
      </c>
    </row>
    <row r="28" spans="1:57" ht="15" customHeight="1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23"/>
      <c r="Z28" s="173"/>
      <c r="AA28" s="28"/>
      <c r="AB28" s="29"/>
      <c r="AC28" s="172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ht="15" customHeight="1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23"/>
      <c r="Z29" s="173"/>
      <c r="AA29" s="28"/>
      <c r="AB29" s="29"/>
      <c r="AC29" s="172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ht="15" customHeight="1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23"/>
      <c r="Z30" s="173"/>
      <c r="AA30" s="28"/>
      <c r="AB30" s="29"/>
      <c r="AC30" s="172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48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76"/>
      <c r="BE30" s="22">
        <f t="shared" si="0"/>
        <v>0</v>
      </c>
    </row>
    <row r="31" spans="1:57" ht="15" customHeight="1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23"/>
      <c r="Z31" s="173"/>
      <c r="AA31" s="28"/>
      <c r="AB31" s="29"/>
      <c r="AC31" s="172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34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8"/>
      <c r="BE31" s="22">
        <f t="shared" si="0"/>
        <v>0</v>
      </c>
    </row>
    <row r="32" spans="1:57" ht="15" customHeight="1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23"/>
      <c r="Z32" s="173"/>
      <c r="AA32" s="28"/>
      <c r="AB32" s="29"/>
      <c r="AC32" s="17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ht="15" customHeight="1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6"/>
      <c r="T33" s="79"/>
      <c r="U33" s="79"/>
      <c r="V33" s="79"/>
      <c r="W33" s="79"/>
      <c r="X33" s="79"/>
      <c r="Y33" s="23"/>
      <c r="Z33" s="173"/>
      <c r="AA33" s="28"/>
      <c r="AB33" s="29"/>
      <c r="AC33" s="172"/>
      <c r="AD33" s="174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2"/>
      <c r="AP33" s="42"/>
      <c r="AQ33" s="42"/>
      <c r="AR33" s="42"/>
      <c r="AS33" s="43"/>
      <c r="AT33" s="44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ht="15" customHeight="1">
      <c r="A34" s="60" t="str">
        <f>IF(B34="","",COUNTA($B$8:B34))</f>
        <v/>
      </c>
      <c r="B34" s="34"/>
      <c r="C34" s="45"/>
      <c r="D34" s="45"/>
      <c r="E34" s="45"/>
      <c r="F34" s="45"/>
      <c r="G34" s="45"/>
      <c r="H34" s="45"/>
      <c r="I34" s="37"/>
      <c r="J34" s="38"/>
      <c r="K34" s="38"/>
      <c r="L34" s="38"/>
      <c r="M34" s="38"/>
      <c r="N34" s="38"/>
      <c r="O34" s="38"/>
      <c r="P34" s="38"/>
      <c r="Q34" s="38"/>
      <c r="R34" s="110"/>
      <c r="S34" s="38"/>
      <c r="T34" s="79"/>
      <c r="U34" s="79"/>
      <c r="V34" s="79"/>
      <c r="W34" s="79"/>
      <c r="X34" s="79"/>
      <c r="Y34" s="23"/>
      <c r="Z34" s="173"/>
      <c r="AA34" s="28"/>
      <c r="AB34" s="29"/>
      <c r="AC34" s="172"/>
      <c r="AD34" s="174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2"/>
      <c r="AP34" s="32"/>
      <c r="AQ34" s="32"/>
      <c r="AR34" s="32"/>
      <c r="AS34" s="43"/>
      <c r="AT34" s="79"/>
      <c r="AU34" s="49"/>
      <c r="AV34" s="49"/>
      <c r="AW34" s="49"/>
      <c r="AX34" s="49"/>
      <c r="AY34" s="49"/>
      <c r="AZ34" s="49"/>
      <c r="BA34" s="49"/>
      <c r="BB34" s="49"/>
      <c r="BC34" s="49"/>
      <c r="BD34" s="76"/>
      <c r="BE34" s="22">
        <f t="shared" si="0"/>
        <v>0</v>
      </c>
    </row>
    <row r="35" spans="1:57" ht="15" customHeight="1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23"/>
      <c r="Z35" s="173"/>
      <c r="AA35" s="28"/>
      <c r="AB35" s="29"/>
      <c r="AC35" s="172"/>
      <c r="AD35" s="174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0"/>
        <v>0</v>
      </c>
    </row>
    <row r="36" spans="1:57" ht="15" customHeight="1">
      <c r="A36" s="60" t="str">
        <f>IF(B36="","",COUNTA($B$8:B36))</f>
        <v/>
      </c>
      <c r="B36" s="23"/>
      <c r="C36" s="24"/>
      <c r="D36" s="24"/>
      <c r="E36" s="24"/>
      <c r="F36" s="24"/>
      <c r="G36" s="24"/>
      <c r="H36" s="24"/>
      <c r="I36" s="25"/>
      <c r="J36" s="26"/>
      <c r="K36" s="26"/>
      <c r="L36" s="26"/>
      <c r="M36" s="26"/>
      <c r="N36" s="26"/>
      <c r="O36" s="26"/>
      <c r="P36" s="26"/>
      <c r="Q36" s="26"/>
      <c r="R36" s="110"/>
      <c r="S36" s="26"/>
      <c r="T36" s="79"/>
      <c r="U36" s="79"/>
      <c r="V36" s="79"/>
      <c r="W36" s="79"/>
      <c r="X36" s="79"/>
      <c r="Y36" s="23"/>
      <c r="Z36" s="173"/>
      <c r="AA36" s="28"/>
      <c r="AB36" s="29"/>
      <c r="AC36" s="172"/>
      <c r="AD36" s="174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2"/>
      <c r="AP36" s="42"/>
      <c r="AQ36" s="42"/>
      <c r="AR36" s="42"/>
      <c r="AS36" s="43"/>
      <c r="AT36" s="44"/>
      <c r="AU36" s="77"/>
      <c r="AV36" s="77"/>
      <c r="AW36" s="77"/>
      <c r="AX36" s="77"/>
      <c r="AY36" s="77"/>
      <c r="AZ36" s="77"/>
      <c r="BA36" s="77"/>
      <c r="BB36" s="77"/>
      <c r="BC36" s="77"/>
      <c r="BD36" s="78"/>
      <c r="BE36" s="22">
        <f t="shared" si="0"/>
        <v>0</v>
      </c>
    </row>
    <row r="37" spans="1:57" ht="15" customHeight="1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23"/>
      <c r="Z37" s="173"/>
      <c r="AA37" s="28"/>
      <c r="AB37" s="29"/>
      <c r="AC37" s="172"/>
      <c r="AD37" s="174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ht="15" customHeight="1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4"/>
      <c r="T38" s="79"/>
      <c r="U38" s="79"/>
      <c r="V38" s="79"/>
      <c r="W38" s="79"/>
      <c r="X38" s="79"/>
      <c r="Y38" s="23"/>
      <c r="Z38" s="173"/>
      <c r="AA38" s="28"/>
      <c r="AB38" s="29"/>
      <c r="AC38" s="172"/>
      <c r="AD38" s="30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2"/>
      <c r="AP38" s="32"/>
      <c r="AQ38" s="32"/>
      <c r="AR38" s="32"/>
      <c r="AS38" s="34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ht="15" customHeight="1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6"/>
      <c r="T39" s="79"/>
      <c r="U39" s="79"/>
      <c r="V39" s="79"/>
      <c r="W39" s="79"/>
      <c r="X39" s="79"/>
      <c r="Y39" s="23"/>
      <c r="Z39" s="173"/>
      <c r="AA39" s="28"/>
      <c r="AB39" s="29"/>
      <c r="AC39" s="172"/>
      <c r="AD39" s="174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2"/>
      <c r="AP39" s="42"/>
      <c r="AQ39" s="42"/>
      <c r="AR39" s="42"/>
      <c r="AS39" s="43"/>
      <c r="AT39" s="44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ht="15" customHeight="1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23"/>
      <c r="Z40" s="173"/>
      <c r="AA40" s="28"/>
      <c r="AB40" s="29"/>
      <c r="AC40" s="172"/>
      <c r="AD40" s="174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</sheetData>
  <mergeCells count="32"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7"/>
  <dataValidations count="3">
    <dataValidation imeMode="hiragana" allowBlank="1" showInputMessage="1" showErrorMessage="1" sqref="JO65535:JZ65537 TK65535:TV65537 ADG65535:ADR65537 ANC65535:ANN65537 AWY65535:AXJ65537 BGU65535:BHF65537 BQQ65535:BRB65537 CAM65535:CAX65537 CKI65535:CKT65537 CUE65535:CUP65537 DEA65535:DEL65537 DNW65535:DOH65537 DXS65535:DYD65537 EHO65535:EHZ65537 ERK65535:ERV65537 FBG65535:FBR65537 FLC65535:FLN65537 FUY65535:FVJ65537 GEU65535:GFF65537 GOQ65535:GPB65537 GYM65535:GYX65537 HII65535:HIT65537 HSE65535:HSP65537 ICA65535:ICL65537 ILW65535:IMH65537 IVS65535:IWD65537 JFO65535:JFZ65537 JPK65535:JPV65537 JZG65535:JZR65537 KJC65535:KJN65537 KSY65535:KTJ65537 LCU65535:LDF65537 LMQ65535:LNB65537 LWM65535:LWX65537 MGI65535:MGT65537 MQE65535:MQP65537 NAA65535:NAL65537 NJW65535:NKH65537 NTS65535:NUD65537 ODO65535:ODZ65537 ONK65535:ONV65537 OXG65535:OXR65537 PHC65535:PHN65537 PQY65535:PRJ65537 QAU65535:QBF65537 QKQ65535:QLB65537 QUM65535:QUX65537 REI65535:RET65537 ROE65535:ROP65537 RYA65535:RYL65537 SHW65535:SIH65537 SRS65535:SSD65537 TBO65535:TBZ65537 TLK65535:TLV65537 TVG65535:TVR65537 UFC65535:UFN65537 UOY65535:UPJ65537 UYU65535:UZF65537 VIQ65535:VJB65537 VSM65535:VSX65537 WCI65535:WCT65537 WME65535:WMP65537 WWA65535:WWL65537 JO131071:JZ131073 TK131071:TV131073 ADG131071:ADR131073 ANC131071:ANN131073 AWY131071:AXJ131073 BGU131071:BHF131073 BQQ131071:BRB131073 CAM131071:CAX131073 CKI131071:CKT131073 CUE131071:CUP131073 DEA131071:DEL131073 DNW131071:DOH131073 DXS131071:DYD131073 EHO131071:EHZ131073 ERK131071:ERV131073 FBG131071:FBR131073 FLC131071:FLN131073 FUY131071:FVJ131073 GEU131071:GFF131073 GOQ131071:GPB131073 GYM131071:GYX131073 HII131071:HIT131073 HSE131071:HSP131073 ICA131071:ICL131073 ILW131071:IMH131073 IVS131071:IWD131073 JFO131071:JFZ131073 JPK131071:JPV131073 JZG131071:JZR131073 KJC131071:KJN131073 KSY131071:KTJ131073 LCU131071:LDF131073 LMQ131071:LNB131073 LWM131071:LWX131073 MGI131071:MGT131073 MQE131071:MQP131073 NAA131071:NAL131073 NJW131071:NKH131073 NTS131071:NUD131073 ODO131071:ODZ131073 ONK131071:ONV131073 OXG131071:OXR131073 PHC131071:PHN131073 PQY131071:PRJ131073 QAU131071:QBF131073 QKQ131071:QLB131073 QUM131071:QUX131073 REI131071:RET131073 ROE131071:ROP131073 RYA131071:RYL131073 SHW131071:SIH131073 SRS131071:SSD131073 TBO131071:TBZ131073 TLK131071:TLV131073 TVG131071:TVR131073 UFC131071:UFN131073 UOY131071:UPJ131073 UYU131071:UZF131073 VIQ131071:VJB131073 VSM131071:VSX131073 WCI131071:WCT131073 WME131071:WMP131073 WWA131071:WWL131073 JO196607:JZ196609 TK196607:TV196609 ADG196607:ADR196609 ANC196607:ANN196609 AWY196607:AXJ196609 BGU196607:BHF196609 BQQ196607:BRB196609 CAM196607:CAX196609 CKI196607:CKT196609 CUE196607:CUP196609 DEA196607:DEL196609 DNW196607:DOH196609 DXS196607:DYD196609 EHO196607:EHZ196609 ERK196607:ERV196609 FBG196607:FBR196609 FLC196607:FLN196609 FUY196607:FVJ196609 GEU196607:GFF196609 GOQ196607:GPB196609 GYM196607:GYX196609 HII196607:HIT196609 HSE196607:HSP196609 ICA196607:ICL196609 ILW196607:IMH196609 IVS196607:IWD196609 JFO196607:JFZ196609 JPK196607:JPV196609 JZG196607:JZR196609 KJC196607:KJN196609 KSY196607:KTJ196609 LCU196607:LDF196609 LMQ196607:LNB196609 LWM196607:LWX196609 MGI196607:MGT196609 MQE196607:MQP196609 NAA196607:NAL196609 NJW196607:NKH196609 NTS196607:NUD196609 ODO196607:ODZ196609 ONK196607:ONV196609 OXG196607:OXR196609 PHC196607:PHN196609 PQY196607:PRJ196609 QAU196607:QBF196609 QKQ196607:QLB196609 QUM196607:QUX196609 REI196607:RET196609 ROE196607:ROP196609 RYA196607:RYL196609 SHW196607:SIH196609 SRS196607:SSD196609 TBO196607:TBZ196609 TLK196607:TLV196609 TVG196607:TVR196609 UFC196607:UFN196609 UOY196607:UPJ196609 UYU196607:UZF196609 VIQ196607:VJB196609 VSM196607:VSX196609 WCI196607:WCT196609 WME196607:WMP196609 WWA196607:WWL196609 JO262143:JZ262145 TK262143:TV262145 ADG262143:ADR262145 ANC262143:ANN262145 AWY262143:AXJ262145 BGU262143:BHF262145 BQQ262143:BRB262145 CAM262143:CAX262145 CKI262143:CKT262145 CUE262143:CUP262145 DEA262143:DEL262145 DNW262143:DOH262145 DXS262143:DYD262145 EHO262143:EHZ262145 ERK262143:ERV262145 FBG262143:FBR262145 FLC262143:FLN262145 FUY262143:FVJ262145 GEU262143:GFF262145 GOQ262143:GPB262145 GYM262143:GYX262145 HII262143:HIT262145 HSE262143:HSP262145 ICA262143:ICL262145 ILW262143:IMH262145 IVS262143:IWD262145 JFO262143:JFZ262145 JPK262143:JPV262145 JZG262143:JZR262145 KJC262143:KJN262145 KSY262143:KTJ262145 LCU262143:LDF262145 LMQ262143:LNB262145 LWM262143:LWX262145 MGI262143:MGT262145 MQE262143:MQP262145 NAA262143:NAL262145 NJW262143:NKH262145 NTS262143:NUD262145 ODO262143:ODZ262145 ONK262143:ONV262145 OXG262143:OXR262145 PHC262143:PHN262145 PQY262143:PRJ262145 QAU262143:QBF262145 QKQ262143:QLB262145 QUM262143:QUX262145 REI262143:RET262145 ROE262143:ROP262145 RYA262143:RYL262145 SHW262143:SIH262145 SRS262143:SSD262145 TBO262143:TBZ262145 TLK262143:TLV262145 TVG262143:TVR262145 UFC262143:UFN262145 UOY262143:UPJ262145 UYU262143:UZF262145 VIQ262143:VJB262145 VSM262143:VSX262145 WCI262143:WCT262145 WME262143:WMP262145 WWA262143:WWL262145 JO327679:JZ327681 TK327679:TV327681 ADG327679:ADR327681 ANC327679:ANN327681 AWY327679:AXJ327681 BGU327679:BHF327681 BQQ327679:BRB327681 CAM327679:CAX327681 CKI327679:CKT327681 CUE327679:CUP327681 DEA327679:DEL327681 DNW327679:DOH327681 DXS327679:DYD327681 EHO327679:EHZ327681 ERK327679:ERV327681 FBG327679:FBR327681 FLC327679:FLN327681 FUY327679:FVJ327681 GEU327679:GFF327681 GOQ327679:GPB327681 GYM327679:GYX327681 HII327679:HIT327681 HSE327679:HSP327681 ICA327679:ICL327681 ILW327679:IMH327681 IVS327679:IWD327681 JFO327679:JFZ327681 JPK327679:JPV327681 JZG327679:JZR327681 KJC327679:KJN327681 KSY327679:KTJ327681 LCU327679:LDF327681 LMQ327679:LNB327681 LWM327679:LWX327681 MGI327679:MGT327681 MQE327679:MQP327681 NAA327679:NAL327681 NJW327679:NKH327681 NTS327679:NUD327681 ODO327679:ODZ327681 ONK327679:ONV327681 OXG327679:OXR327681 PHC327679:PHN327681 PQY327679:PRJ327681 QAU327679:QBF327681 QKQ327679:QLB327681 QUM327679:QUX327681 REI327679:RET327681 ROE327679:ROP327681 RYA327679:RYL327681 SHW327679:SIH327681 SRS327679:SSD327681 TBO327679:TBZ327681 TLK327679:TLV327681 TVG327679:TVR327681 UFC327679:UFN327681 UOY327679:UPJ327681 UYU327679:UZF327681 VIQ327679:VJB327681 VSM327679:VSX327681 WCI327679:WCT327681 WME327679:WMP327681 WWA327679:WWL327681 JO393215:JZ393217 TK393215:TV393217 ADG393215:ADR393217 ANC393215:ANN393217 AWY393215:AXJ393217 BGU393215:BHF393217 BQQ393215:BRB393217 CAM393215:CAX393217 CKI393215:CKT393217 CUE393215:CUP393217 DEA393215:DEL393217 DNW393215:DOH393217 DXS393215:DYD393217 EHO393215:EHZ393217 ERK393215:ERV393217 FBG393215:FBR393217 FLC393215:FLN393217 FUY393215:FVJ393217 GEU393215:GFF393217 GOQ393215:GPB393217 GYM393215:GYX393217 HII393215:HIT393217 HSE393215:HSP393217 ICA393215:ICL393217 ILW393215:IMH393217 IVS393215:IWD393217 JFO393215:JFZ393217 JPK393215:JPV393217 JZG393215:JZR393217 KJC393215:KJN393217 KSY393215:KTJ393217 LCU393215:LDF393217 LMQ393215:LNB393217 LWM393215:LWX393217 MGI393215:MGT393217 MQE393215:MQP393217 NAA393215:NAL393217 NJW393215:NKH393217 NTS393215:NUD393217 ODO393215:ODZ393217 ONK393215:ONV393217 OXG393215:OXR393217 PHC393215:PHN393217 PQY393215:PRJ393217 QAU393215:QBF393217 QKQ393215:QLB393217 QUM393215:QUX393217 REI393215:RET393217 ROE393215:ROP393217 RYA393215:RYL393217 SHW393215:SIH393217 SRS393215:SSD393217 TBO393215:TBZ393217 TLK393215:TLV393217 TVG393215:TVR393217 UFC393215:UFN393217 UOY393215:UPJ393217 UYU393215:UZF393217 VIQ393215:VJB393217 VSM393215:VSX393217 WCI393215:WCT393217 WME393215:WMP393217 WWA393215:WWL393217 JO458751:JZ458753 TK458751:TV458753 ADG458751:ADR458753 ANC458751:ANN458753 AWY458751:AXJ458753 BGU458751:BHF458753 BQQ458751:BRB458753 CAM458751:CAX458753 CKI458751:CKT458753 CUE458751:CUP458753 DEA458751:DEL458753 DNW458751:DOH458753 DXS458751:DYD458753 EHO458751:EHZ458753 ERK458751:ERV458753 FBG458751:FBR458753 FLC458751:FLN458753 FUY458751:FVJ458753 GEU458751:GFF458753 GOQ458751:GPB458753 GYM458751:GYX458753 HII458751:HIT458753 HSE458751:HSP458753 ICA458751:ICL458753 ILW458751:IMH458753 IVS458751:IWD458753 JFO458751:JFZ458753 JPK458751:JPV458753 JZG458751:JZR458753 KJC458751:KJN458753 KSY458751:KTJ458753 LCU458751:LDF458753 LMQ458751:LNB458753 LWM458751:LWX458753 MGI458751:MGT458753 MQE458751:MQP458753 NAA458751:NAL458753 NJW458751:NKH458753 NTS458751:NUD458753 ODO458751:ODZ458753 ONK458751:ONV458753 OXG458751:OXR458753 PHC458751:PHN458753 PQY458751:PRJ458753 QAU458751:QBF458753 QKQ458751:QLB458753 QUM458751:QUX458753 REI458751:RET458753 ROE458751:ROP458753 RYA458751:RYL458753 SHW458751:SIH458753 SRS458751:SSD458753 TBO458751:TBZ458753 TLK458751:TLV458753 TVG458751:TVR458753 UFC458751:UFN458753 UOY458751:UPJ458753 UYU458751:UZF458753 VIQ458751:VJB458753 VSM458751:VSX458753 WCI458751:WCT458753 WME458751:WMP458753 WWA458751:WWL458753 JO524287:JZ524289 TK524287:TV524289 ADG524287:ADR524289 ANC524287:ANN524289 AWY524287:AXJ524289 BGU524287:BHF524289 BQQ524287:BRB524289 CAM524287:CAX524289 CKI524287:CKT524289 CUE524287:CUP524289 DEA524287:DEL524289 DNW524287:DOH524289 DXS524287:DYD524289 EHO524287:EHZ524289 ERK524287:ERV524289 FBG524287:FBR524289 FLC524287:FLN524289 FUY524287:FVJ524289 GEU524287:GFF524289 GOQ524287:GPB524289 GYM524287:GYX524289 HII524287:HIT524289 HSE524287:HSP524289 ICA524287:ICL524289 ILW524287:IMH524289 IVS524287:IWD524289 JFO524287:JFZ524289 JPK524287:JPV524289 JZG524287:JZR524289 KJC524287:KJN524289 KSY524287:KTJ524289 LCU524287:LDF524289 LMQ524287:LNB524289 LWM524287:LWX524289 MGI524287:MGT524289 MQE524287:MQP524289 NAA524287:NAL524289 NJW524287:NKH524289 NTS524287:NUD524289 ODO524287:ODZ524289 ONK524287:ONV524289 OXG524287:OXR524289 PHC524287:PHN524289 PQY524287:PRJ524289 QAU524287:QBF524289 QKQ524287:QLB524289 QUM524287:QUX524289 REI524287:RET524289 ROE524287:ROP524289 RYA524287:RYL524289 SHW524287:SIH524289 SRS524287:SSD524289 TBO524287:TBZ524289 TLK524287:TLV524289 TVG524287:TVR524289 UFC524287:UFN524289 UOY524287:UPJ524289 UYU524287:UZF524289 VIQ524287:VJB524289 VSM524287:VSX524289 WCI524287:WCT524289 WME524287:WMP524289 WWA524287:WWL524289 JO589823:JZ589825 TK589823:TV589825 ADG589823:ADR589825 ANC589823:ANN589825 AWY589823:AXJ589825 BGU589823:BHF589825 BQQ589823:BRB589825 CAM589823:CAX589825 CKI589823:CKT589825 CUE589823:CUP589825 DEA589823:DEL589825 DNW589823:DOH589825 DXS589823:DYD589825 EHO589823:EHZ589825 ERK589823:ERV589825 FBG589823:FBR589825 FLC589823:FLN589825 FUY589823:FVJ589825 GEU589823:GFF589825 GOQ589823:GPB589825 GYM589823:GYX589825 HII589823:HIT589825 HSE589823:HSP589825 ICA589823:ICL589825 ILW589823:IMH589825 IVS589823:IWD589825 JFO589823:JFZ589825 JPK589823:JPV589825 JZG589823:JZR589825 KJC589823:KJN589825 KSY589823:KTJ589825 LCU589823:LDF589825 LMQ589823:LNB589825 LWM589823:LWX589825 MGI589823:MGT589825 MQE589823:MQP589825 NAA589823:NAL589825 NJW589823:NKH589825 NTS589823:NUD589825 ODO589823:ODZ589825 ONK589823:ONV589825 OXG589823:OXR589825 PHC589823:PHN589825 PQY589823:PRJ589825 QAU589823:QBF589825 QKQ589823:QLB589825 QUM589823:QUX589825 REI589823:RET589825 ROE589823:ROP589825 RYA589823:RYL589825 SHW589823:SIH589825 SRS589823:SSD589825 TBO589823:TBZ589825 TLK589823:TLV589825 TVG589823:TVR589825 UFC589823:UFN589825 UOY589823:UPJ589825 UYU589823:UZF589825 VIQ589823:VJB589825 VSM589823:VSX589825 WCI589823:WCT589825 WME589823:WMP589825 WWA589823:WWL589825 JO655359:JZ655361 TK655359:TV655361 ADG655359:ADR655361 ANC655359:ANN655361 AWY655359:AXJ655361 BGU655359:BHF655361 BQQ655359:BRB655361 CAM655359:CAX655361 CKI655359:CKT655361 CUE655359:CUP655361 DEA655359:DEL655361 DNW655359:DOH655361 DXS655359:DYD655361 EHO655359:EHZ655361 ERK655359:ERV655361 FBG655359:FBR655361 FLC655359:FLN655361 FUY655359:FVJ655361 GEU655359:GFF655361 GOQ655359:GPB655361 GYM655359:GYX655361 HII655359:HIT655361 HSE655359:HSP655361 ICA655359:ICL655361 ILW655359:IMH655361 IVS655359:IWD655361 JFO655359:JFZ655361 JPK655359:JPV655361 JZG655359:JZR655361 KJC655359:KJN655361 KSY655359:KTJ655361 LCU655359:LDF655361 LMQ655359:LNB655361 LWM655359:LWX655361 MGI655359:MGT655361 MQE655359:MQP655361 NAA655359:NAL655361 NJW655359:NKH655361 NTS655359:NUD655361 ODO655359:ODZ655361 ONK655359:ONV655361 OXG655359:OXR655361 PHC655359:PHN655361 PQY655359:PRJ655361 QAU655359:QBF655361 QKQ655359:QLB655361 QUM655359:QUX655361 REI655359:RET655361 ROE655359:ROP655361 RYA655359:RYL655361 SHW655359:SIH655361 SRS655359:SSD655361 TBO655359:TBZ655361 TLK655359:TLV655361 TVG655359:TVR655361 UFC655359:UFN655361 UOY655359:UPJ655361 UYU655359:UZF655361 VIQ655359:VJB655361 VSM655359:VSX655361 WCI655359:WCT655361 WME655359:WMP655361 WWA655359:WWL655361 JO720895:JZ720897 TK720895:TV720897 ADG720895:ADR720897 ANC720895:ANN720897 AWY720895:AXJ720897 BGU720895:BHF720897 BQQ720895:BRB720897 CAM720895:CAX720897 CKI720895:CKT720897 CUE720895:CUP720897 DEA720895:DEL720897 DNW720895:DOH720897 DXS720895:DYD720897 EHO720895:EHZ720897 ERK720895:ERV720897 FBG720895:FBR720897 FLC720895:FLN720897 FUY720895:FVJ720897 GEU720895:GFF720897 GOQ720895:GPB720897 GYM720895:GYX720897 HII720895:HIT720897 HSE720895:HSP720897 ICA720895:ICL720897 ILW720895:IMH720897 IVS720895:IWD720897 JFO720895:JFZ720897 JPK720895:JPV720897 JZG720895:JZR720897 KJC720895:KJN720897 KSY720895:KTJ720897 LCU720895:LDF720897 LMQ720895:LNB720897 LWM720895:LWX720897 MGI720895:MGT720897 MQE720895:MQP720897 NAA720895:NAL720897 NJW720895:NKH720897 NTS720895:NUD720897 ODO720895:ODZ720897 ONK720895:ONV720897 OXG720895:OXR720897 PHC720895:PHN720897 PQY720895:PRJ720897 QAU720895:QBF720897 QKQ720895:QLB720897 QUM720895:QUX720897 REI720895:RET720897 ROE720895:ROP720897 RYA720895:RYL720897 SHW720895:SIH720897 SRS720895:SSD720897 TBO720895:TBZ720897 TLK720895:TLV720897 TVG720895:TVR720897 UFC720895:UFN720897 UOY720895:UPJ720897 UYU720895:UZF720897 VIQ720895:VJB720897 VSM720895:VSX720897 WCI720895:WCT720897 WME720895:WMP720897 WWA720895:WWL720897 JO786431:JZ786433 TK786431:TV786433 ADG786431:ADR786433 ANC786431:ANN786433 AWY786431:AXJ786433 BGU786431:BHF786433 BQQ786431:BRB786433 CAM786431:CAX786433 CKI786431:CKT786433 CUE786431:CUP786433 DEA786431:DEL786433 DNW786431:DOH786433 DXS786431:DYD786433 EHO786431:EHZ786433 ERK786431:ERV786433 FBG786431:FBR786433 FLC786431:FLN786433 FUY786431:FVJ786433 GEU786431:GFF786433 GOQ786431:GPB786433 GYM786431:GYX786433 HII786431:HIT786433 HSE786431:HSP786433 ICA786431:ICL786433 ILW786431:IMH786433 IVS786431:IWD786433 JFO786431:JFZ786433 JPK786431:JPV786433 JZG786431:JZR786433 KJC786431:KJN786433 KSY786431:KTJ786433 LCU786431:LDF786433 LMQ786431:LNB786433 LWM786431:LWX786433 MGI786431:MGT786433 MQE786431:MQP786433 NAA786431:NAL786433 NJW786431:NKH786433 NTS786431:NUD786433 ODO786431:ODZ786433 ONK786431:ONV786433 OXG786431:OXR786433 PHC786431:PHN786433 PQY786431:PRJ786433 QAU786431:QBF786433 QKQ786431:QLB786433 QUM786431:QUX786433 REI786431:RET786433 ROE786431:ROP786433 RYA786431:RYL786433 SHW786431:SIH786433 SRS786431:SSD786433 TBO786431:TBZ786433 TLK786431:TLV786433 TVG786431:TVR786433 UFC786431:UFN786433 UOY786431:UPJ786433 UYU786431:UZF786433 VIQ786431:VJB786433 VSM786431:VSX786433 WCI786431:WCT786433 WME786431:WMP786433 WWA786431:WWL786433 JO851967:JZ851969 TK851967:TV851969 ADG851967:ADR851969 ANC851967:ANN851969 AWY851967:AXJ851969 BGU851967:BHF851969 BQQ851967:BRB851969 CAM851967:CAX851969 CKI851967:CKT851969 CUE851967:CUP851969 DEA851967:DEL851969 DNW851967:DOH851969 DXS851967:DYD851969 EHO851967:EHZ851969 ERK851967:ERV851969 FBG851967:FBR851969 FLC851967:FLN851969 FUY851967:FVJ851969 GEU851967:GFF851969 GOQ851967:GPB851969 GYM851967:GYX851969 HII851967:HIT851969 HSE851967:HSP851969 ICA851967:ICL851969 ILW851967:IMH851969 IVS851967:IWD851969 JFO851967:JFZ851969 JPK851967:JPV851969 JZG851967:JZR851969 KJC851967:KJN851969 KSY851967:KTJ851969 LCU851967:LDF851969 LMQ851967:LNB851969 LWM851967:LWX851969 MGI851967:MGT851969 MQE851967:MQP851969 NAA851967:NAL851969 NJW851967:NKH851969 NTS851967:NUD851969 ODO851967:ODZ851969 ONK851967:ONV851969 OXG851967:OXR851969 PHC851967:PHN851969 PQY851967:PRJ851969 QAU851967:QBF851969 QKQ851967:QLB851969 QUM851967:QUX851969 REI851967:RET851969 ROE851967:ROP851969 RYA851967:RYL851969 SHW851967:SIH851969 SRS851967:SSD851969 TBO851967:TBZ851969 TLK851967:TLV851969 TVG851967:TVR851969 UFC851967:UFN851969 UOY851967:UPJ851969 UYU851967:UZF851969 VIQ851967:VJB851969 VSM851967:VSX851969 WCI851967:WCT851969 WME851967:WMP851969 WWA851967:WWL851969 JO917503:JZ917505 TK917503:TV917505 ADG917503:ADR917505 ANC917503:ANN917505 AWY917503:AXJ917505 BGU917503:BHF917505 BQQ917503:BRB917505 CAM917503:CAX917505 CKI917503:CKT917505 CUE917503:CUP917505 DEA917503:DEL917505 DNW917503:DOH917505 DXS917503:DYD917505 EHO917503:EHZ917505 ERK917503:ERV917505 FBG917503:FBR917505 FLC917503:FLN917505 FUY917503:FVJ917505 GEU917503:GFF917505 GOQ917503:GPB917505 GYM917503:GYX917505 HII917503:HIT917505 HSE917503:HSP917505 ICA917503:ICL917505 ILW917503:IMH917505 IVS917503:IWD917505 JFO917503:JFZ917505 JPK917503:JPV917505 JZG917503:JZR917505 KJC917503:KJN917505 KSY917503:KTJ917505 LCU917503:LDF917505 LMQ917503:LNB917505 LWM917503:LWX917505 MGI917503:MGT917505 MQE917503:MQP917505 NAA917503:NAL917505 NJW917503:NKH917505 NTS917503:NUD917505 ODO917503:ODZ917505 ONK917503:ONV917505 OXG917503:OXR917505 PHC917503:PHN917505 PQY917503:PRJ917505 QAU917503:QBF917505 QKQ917503:QLB917505 QUM917503:QUX917505 REI917503:RET917505 ROE917503:ROP917505 RYA917503:RYL917505 SHW917503:SIH917505 SRS917503:SSD917505 TBO917503:TBZ917505 TLK917503:TLV917505 TVG917503:TVR917505 UFC917503:UFN917505 UOY917503:UPJ917505 UYU917503:UZF917505 VIQ917503:VJB917505 VSM917503:VSX917505 WCI917503:WCT917505 WME917503:WMP917505 WWA917503:WWL917505 JO983039:JZ983041 TK983039:TV983041 ADG983039:ADR983041 ANC983039:ANN983041 AWY983039:AXJ983041 BGU983039:BHF983041 BQQ983039:BRB983041 CAM983039:CAX983041 CKI983039:CKT983041 CUE983039:CUP983041 DEA983039:DEL983041 DNW983039:DOH983041 DXS983039:DYD983041 EHO983039:EHZ983041 ERK983039:ERV983041 FBG983039:FBR983041 FLC983039:FLN983041 FUY983039:FVJ983041 GEU983039:GFF983041 GOQ983039:GPB983041 GYM983039:GYX983041 HII983039:HIT983041 HSE983039:HSP983041 ICA983039:ICL983041 ILW983039:IMH983041 IVS983039:IWD983041 JFO983039:JFZ983041 JPK983039:JPV983041 JZG983039:JZR983041 KJC983039:KJN983041 KSY983039:KTJ983041 LCU983039:LDF983041 LMQ983039:LNB983041 LWM983039:LWX983041 MGI983039:MGT983041 MQE983039:MQP983041 NAA983039:NAL983041 NJW983039:NKH983041 NTS983039:NUD983041 ODO983039:ODZ983041 ONK983039:ONV983041 OXG983039:OXR983041 PHC983039:PHN983041 PQY983039:PRJ983041 QAU983039:QBF983041 QKQ983039:QLB983041 QUM983039:QUX983041 REI983039:RET983041 ROE983039:ROP983041 RYA983039:RYL983041 SHW983039:SIH983041 SRS983039:SSD983041 TBO983039:TBZ983041 TLK983039:TLV983041 TVG983039:TVR983041 UFC983039:UFN983041 UOY983039:UPJ983041 UYU983039:UZF983041 VIQ983039:VJB983041 VSM983039:VSX983041 WCI983039:WCT983041 WME983039:WMP983041 WWA983039:WWL983041 Z65535:AJ65537 Z983039:AJ983041 Z917503:AJ917505 Z851967:AJ851969 Z786431:AJ786433 Z720895:AJ720897 Z655359:AJ655361 Z589823:AJ589825 Z524287:AJ524289 Z458751:AJ458753 Z393215:AJ393217 Z327679:AJ327681 Z262143:AJ262145 Z196607:AJ196609 Z131071:AJ13107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300-000000000000}"/>
    <dataValidation type="list" allowBlank="1" showInputMessage="1" showErrorMessage="1" sqref="Y8:Z40" xr:uid="{00000000-0002-0000-2300-000001000000}">
      <formula1>"文字,数値,日付,時間"</formula1>
    </dataValidation>
    <dataValidation type="list" allowBlank="1" showInputMessage="1" showErrorMessage="1" sqref="AA8:AC40" xr:uid="{00000000-0002-0000-2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7"/>
  <dimension ref="A1:BE41"/>
  <sheetViews>
    <sheetView showGridLines="0" zoomScaleNormal="100" zoomScaleSheetLayoutView="100" workbookViewId="0">
      <selection sqref="A1:H4"/>
    </sheetView>
  </sheetViews>
  <sheetFormatPr defaultColWidth="2.625" defaultRowHeight="15" customHeight="1"/>
  <cols>
    <col min="1" max="1" width="4.625" style="22" customWidth="1"/>
    <col min="2" max="8" width="2.625" style="22"/>
    <col min="9" max="9" width="2.625" style="22" customWidth="1"/>
    <col min="10" max="17" width="2.625" style="22"/>
    <col min="18" max="18" width="2.625" style="22" customWidth="1"/>
    <col min="19" max="26" width="2.625" style="22"/>
    <col min="27" max="27" width="2.625" style="22" customWidth="1"/>
    <col min="28" max="29" width="2.625" style="22"/>
    <col min="30" max="30" width="4.625" style="22" customWidth="1"/>
    <col min="31" max="31" width="2.625" style="22" customWidth="1"/>
    <col min="32" max="33" width="2.625" style="22"/>
    <col min="34" max="34" width="6.625" style="22" customWidth="1"/>
    <col min="35" max="41" width="2.625" style="22"/>
    <col min="42" max="56" width="2.625" style="47"/>
    <col min="57" max="16384" width="2.625" style="22"/>
  </cols>
  <sheetData>
    <row r="1" spans="1:57" s="21" customFormat="1" ht="15" customHeight="1">
      <c r="A1" s="576" t="s">
        <v>78</v>
      </c>
      <c r="B1" s="577"/>
      <c r="C1" s="577"/>
      <c r="D1" s="577"/>
      <c r="E1" s="577"/>
      <c r="F1" s="577"/>
      <c r="G1" s="577"/>
      <c r="H1" s="578"/>
      <c r="I1" s="501" t="s">
        <v>79</v>
      </c>
      <c r="J1" s="502"/>
      <c r="K1" s="502"/>
      <c r="L1" s="502"/>
      <c r="M1" s="502"/>
      <c r="N1" s="502"/>
      <c r="O1" s="502"/>
      <c r="P1" s="502"/>
      <c r="Q1" s="503"/>
      <c r="R1" s="501" t="s">
        <v>80</v>
      </c>
      <c r="S1" s="502"/>
      <c r="T1" s="502"/>
      <c r="U1" s="502"/>
      <c r="V1" s="502"/>
      <c r="W1" s="502"/>
      <c r="X1" s="503"/>
      <c r="Y1" s="501" t="s">
        <v>224</v>
      </c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3"/>
      <c r="AP1" s="546" t="s">
        <v>82</v>
      </c>
      <c r="AQ1" s="547"/>
      <c r="AR1" s="547"/>
      <c r="AS1" s="547"/>
      <c r="AT1" s="548"/>
      <c r="AU1" s="546" t="s">
        <v>83</v>
      </c>
      <c r="AV1" s="547"/>
      <c r="AW1" s="547"/>
      <c r="AX1" s="547"/>
      <c r="AY1" s="548"/>
      <c r="AZ1" s="546" t="s">
        <v>84</v>
      </c>
      <c r="BA1" s="547"/>
      <c r="BB1" s="547"/>
      <c r="BC1" s="547"/>
      <c r="BD1" s="548"/>
    </row>
    <row r="2" spans="1:57" s="21" customFormat="1" ht="15" customHeight="1">
      <c r="A2" s="579"/>
      <c r="B2" s="580"/>
      <c r="C2" s="580"/>
      <c r="D2" s="580"/>
      <c r="E2" s="580"/>
      <c r="F2" s="580"/>
      <c r="G2" s="580"/>
      <c r="H2" s="581"/>
      <c r="I2" s="519" t="s">
        <v>85</v>
      </c>
      <c r="J2" s="520"/>
      <c r="K2" s="520"/>
      <c r="L2" s="520"/>
      <c r="M2" s="520"/>
      <c r="N2" s="520"/>
      <c r="O2" s="520"/>
      <c r="P2" s="520"/>
      <c r="Q2" s="521"/>
      <c r="R2" s="519" t="str">
        <f>テーブル一覧!W2</f>
        <v>K.マスタ</v>
      </c>
      <c r="S2" s="520"/>
      <c r="T2" s="520"/>
      <c r="U2" s="520"/>
      <c r="V2" s="520"/>
      <c r="W2" s="520"/>
      <c r="X2" s="521"/>
      <c r="Y2" s="519" t="e">
        <f ca="1">VLOOKUP(RIGHT(CELL("filename",A2),LEN(CELL("filename",A2))-FIND("]",CELL("filename",A2))),テーブル一覧!B:AD,1,FALSE)</f>
        <v>#VALUE!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1"/>
      <c r="AP2" s="504"/>
      <c r="AQ2" s="505"/>
      <c r="AR2" s="505"/>
      <c r="AS2" s="505"/>
      <c r="AT2" s="506"/>
      <c r="AU2" s="67" t="s">
        <v>88</v>
      </c>
      <c r="AV2" s="68"/>
      <c r="AW2" s="68"/>
      <c r="AX2" s="68"/>
      <c r="AY2" s="69"/>
      <c r="AZ2" s="564" t="s">
        <v>89</v>
      </c>
      <c r="BA2" s="565"/>
      <c r="BB2" s="565"/>
      <c r="BC2" s="565"/>
      <c r="BD2" s="566"/>
    </row>
    <row r="3" spans="1:57" s="21" customFormat="1" ht="15" customHeight="1">
      <c r="A3" s="579"/>
      <c r="B3" s="580"/>
      <c r="C3" s="580"/>
      <c r="D3" s="580"/>
      <c r="E3" s="580"/>
      <c r="F3" s="580"/>
      <c r="G3" s="580"/>
      <c r="H3" s="581"/>
      <c r="I3" s="522"/>
      <c r="J3" s="523"/>
      <c r="K3" s="523"/>
      <c r="L3" s="523"/>
      <c r="M3" s="523"/>
      <c r="N3" s="523"/>
      <c r="O3" s="523"/>
      <c r="P3" s="523"/>
      <c r="Q3" s="524"/>
      <c r="R3" s="522"/>
      <c r="S3" s="523"/>
      <c r="T3" s="523"/>
      <c r="U3" s="523"/>
      <c r="V3" s="523"/>
      <c r="W3" s="523"/>
      <c r="X3" s="524"/>
      <c r="Y3" s="525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7"/>
      <c r="AP3" s="507"/>
      <c r="AQ3" s="508"/>
      <c r="AR3" s="508"/>
      <c r="AS3" s="508"/>
      <c r="AT3" s="509"/>
      <c r="AU3" s="567"/>
      <c r="AV3" s="568"/>
      <c r="AW3" s="568"/>
      <c r="AX3" s="568"/>
      <c r="AY3" s="569"/>
      <c r="AZ3" s="564"/>
      <c r="BA3" s="565"/>
      <c r="BB3" s="565"/>
      <c r="BC3" s="565"/>
      <c r="BD3" s="566"/>
    </row>
    <row r="4" spans="1:57" s="21" customFormat="1" ht="15" customHeight="1">
      <c r="A4" s="582"/>
      <c r="B4" s="583"/>
      <c r="C4" s="583"/>
      <c r="D4" s="583"/>
      <c r="E4" s="583"/>
      <c r="F4" s="583"/>
      <c r="G4" s="583"/>
      <c r="H4" s="584"/>
      <c r="I4" s="525"/>
      <c r="J4" s="526"/>
      <c r="K4" s="526"/>
      <c r="L4" s="526"/>
      <c r="M4" s="526"/>
      <c r="N4" s="526"/>
      <c r="O4" s="526"/>
      <c r="P4" s="526"/>
      <c r="Q4" s="527"/>
      <c r="R4" s="525"/>
      <c r="S4" s="526"/>
      <c r="T4" s="526"/>
      <c r="U4" s="526"/>
      <c r="V4" s="526"/>
      <c r="W4" s="526"/>
      <c r="X4" s="527"/>
      <c r="Y4" s="585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586"/>
      <c r="AA4" s="586"/>
      <c r="AB4" s="586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567"/>
      <c r="AV4" s="568"/>
      <c r="AW4" s="568"/>
      <c r="AX4" s="568"/>
      <c r="AY4" s="569"/>
      <c r="AZ4" s="564"/>
      <c r="BA4" s="565"/>
      <c r="BB4" s="565"/>
      <c r="BC4" s="565"/>
      <c r="BD4" s="566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4"/>
      <c r="I6" s="570" t="s">
        <v>226</v>
      </c>
      <c r="J6" s="571"/>
      <c r="K6" s="571"/>
      <c r="L6" s="571"/>
      <c r="M6" s="571"/>
      <c r="N6" s="571"/>
      <c r="O6" s="571"/>
      <c r="P6" s="571"/>
      <c r="Q6" s="571"/>
      <c r="R6" s="570" t="s">
        <v>227</v>
      </c>
      <c r="S6" s="571"/>
      <c r="T6" s="571"/>
      <c r="U6" s="571"/>
      <c r="V6" s="571"/>
      <c r="W6" s="571"/>
      <c r="X6" s="571"/>
      <c r="Y6" s="570" t="s">
        <v>228</v>
      </c>
      <c r="Z6" s="574"/>
      <c r="AA6" s="570" t="s">
        <v>229</v>
      </c>
      <c r="AB6" s="571"/>
      <c r="AC6" s="574"/>
      <c r="AD6" s="549" t="s">
        <v>230</v>
      </c>
      <c r="AE6" s="551" t="s">
        <v>231</v>
      </c>
      <c r="AF6" s="559" t="s">
        <v>232</v>
      </c>
      <c r="AG6" s="559" t="s">
        <v>233</v>
      </c>
      <c r="AH6" s="559" t="s">
        <v>234</v>
      </c>
      <c r="AI6" s="561" t="s">
        <v>235</v>
      </c>
      <c r="AJ6" s="562"/>
      <c r="AK6" s="562"/>
      <c r="AL6" s="562"/>
      <c r="AM6" s="562"/>
      <c r="AN6" s="562"/>
      <c r="AO6" s="562"/>
      <c r="AP6" s="562"/>
      <c r="AQ6" s="562"/>
      <c r="AR6" s="563"/>
      <c r="AS6" s="553" t="s">
        <v>236</v>
      </c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5"/>
    </row>
    <row r="7" spans="1:57" ht="15" customHeight="1">
      <c r="A7" s="572"/>
      <c r="B7" s="572"/>
      <c r="C7" s="573"/>
      <c r="D7" s="573"/>
      <c r="E7" s="573"/>
      <c r="F7" s="573"/>
      <c r="G7" s="573"/>
      <c r="H7" s="575"/>
      <c r="I7" s="572"/>
      <c r="J7" s="573"/>
      <c r="K7" s="573"/>
      <c r="L7" s="573"/>
      <c r="M7" s="573"/>
      <c r="N7" s="573"/>
      <c r="O7" s="573"/>
      <c r="P7" s="573"/>
      <c r="Q7" s="573"/>
      <c r="R7" s="572"/>
      <c r="S7" s="573"/>
      <c r="T7" s="573"/>
      <c r="U7" s="573"/>
      <c r="V7" s="573"/>
      <c r="W7" s="573"/>
      <c r="X7" s="573"/>
      <c r="Y7" s="572"/>
      <c r="Z7" s="575"/>
      <c r="AA7" s="572"/>
      <c r="AB7" s="573"/>
      <c r="AC7" s="575"/>
      <c r="AD7" s="550"/>
      <c r="AE7" s="552"/>
      <c r="AF7" s="560"/>
      <c r="AG7" s="560"/>
      <c r="AH7" s="560"/>
      <c r="AI7" s="250">
        <v>1</v>
      </c>
      <c r="AJ7" s="250">
        <v>2</v>
      </c>
      <c r="AK7" s="250">
        <v>3</v>
      </c>
      <c r="AL7" s="250">
        <v>4</v>
      </c>
      <c r="AM7" s="250">
        <v>5</v>
      </c>
      <c r="AN7" s="250">
        <v>6</v>
      </c>
      <c r="AO7" s="250">
        <v>7</v>
      </c>
      <c r="AP7" s="250">
        <v>8</v>
      </c>
      <c r="AQ7" s="250">
        <v>9</v>
      </c>
      <c r="AR7" s="250">
        <v>10</v>
      </c>
      <c r="AS7" s="556"/>
      <c r="AT7" s="557"/>
      <c r="AU7" s="557"/>
      <c r="AV7" s="557"/>
      <c r="AW7" s="557"/>
      <c r="AX7" s="557"/>
      <c r="AY7" s="557"/>
      <c r="AZ7" s="557"/>
      <c r="BA7" s="557"/>
      <c r="BB7" s="557"/>
      <c r="BC7" s="557"/>
      <c r="BD7" s="558"/>
    </row>
    <row r="8" spans="1:57" ht="15" customHeight="1">
      <c r="A8" s="264">
        <f>IF(B8="","",COUNTA($B8:B$8))</f>
        <v>1</v>
      </c>
      <c r="B8" s="9" t="s">
        <v>604</v>
      </c>
      <c r="C8" s="109"/>
      <c r="D8" s="109"/>
      <c r="E8" s="109"/>
      <c r="F8" s="109"/>
      <c r="G8" s="109"/>
      <c r="H8" s="109"/>
      <c r="I8" s="110" t="s">
        <v>605</v>
      </c>
      <c r="J8" s="111"/>
      <c r="K8" s="111"/>
      <c r="L8" s="111"/>
      <c r="M8" s="111"/>
      <c r="N8" s="111"/>
      <c r="O8" s="111"/>
      <c r="P8" s="111"/>
      <c r="Q8" s="111"/>
      <c r="R8" s="110" t="str">
        <f>VLOOKUP(B8,'項目一覧 (2)'!A:B,2,FALSE)</f>
        <v>currency_cd</v>
      </c>
      <c r="S8" s="109"/>
      <c r="T8" s="6"/>
      <c r="U8" s="6"/>
      <c r="V8" s="6"/>
      <c r="W8" s="6"/>
      <c r="X8" s="6"/>
      <c r="Y8" s="9" t="s">
        <v>239</v>
      </c>
      <c r="Z8" s="112"/>
      <c r="AA8" s="74" t="s">
        <v>240</v>
      </c>
      <c r="AB8" s="3"/>
      <c r="AC8" s="4"/>
      <c r="AD8" s="113">
        <v>4</v>
      </c>
      <c r="AE8" s="114" t="s">
        <v>241</v>
      </c>
      <c r="AF8" s="115" t="s">
        <v>1001</v>
      </c>
      <c r="AG8" s="115" t="s">
        <v>233</v>
      </c>
      <c r="AH8" s="214"/>
      <c r="AI8" s="214"/>
      <c r="AJ8" s="214"/>
      <c r="AK8" s="214"/>
      <c r="AL8" s="214"/>
      <c r="AM8" s="214"/>
      <c r="AN8" s="214"/>
      <c r="AO8" s="215"/>
      <c r="AP8" s="215"/>
      <c r="AQ8" s="215"/>
      <c r="AR8" s="215"/>
      <c r="AS8" s="261"/>
      <c r="AT8" s="216"/>
      <c r="AU8" s="216"/>
      <c r="AV8" s="216"/>
      <c r="AW8" s="216"/>
      <c r="AX8" s="216"/>
      <c r="AY8" s="216"/>
      <c r="AZ8" s="269"/>
      <c r="BA8" s="269"/>
      <c r="BB8" s="269"/>
      <c r="BC8" s="269"/>
      <c r="BD8" s="270"/>
      <c r="BE8" s="22">
        <f>IF(I8&lt;&gt;R8,1,0)</f>
        <v>0</v>
      </c>
    </row>
    <row r="9" spans="1:57" ht="15" customHeight="1">
      <c r="A9" s="60">
        <f>IF(B9="","",COUNTA($B$8:B9))</f>
        <v>2</v>
      </c>
      <c r="B9" s="5" t="s">
        <v>1002</v>
      </c>
      <c r="C9" s="109"/>
      <c r="D9" s="109"/>
      <c r="E9" s="109"/>
      <c r="F9" s="109"/>
      <c r="G9" s="109"/>
      <c r="H9" s="109"/>
      <c r="I9" s="110" t="s">
        <v>1003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calendar_date</v>
      </c>
      <c r="S9" s="109"/>
      <c r="T9" s="79"/>
      <c r="U9" s="79"/>
      <c r="V9" s="79"/>
      <c r="W9" s="79"/>
      <c r="X9" s="79"/>
      <c r="Y9" s="9" t="s">
        <v>239</v>
      </c>
      <c r="Z9" s="112"/>
      <c r="AA9" s="28" t="s">
        <v>240</v>
      </c>
      <c r="AB9" s="29"/>
      <c r="AC9" s="172"/>
      <c r="AD9" s="113">
        <v>8</v>
      </c>
      <c r="AE9" s="114" t="s">
        <v>241</v>
      </c>
      <c r="AF9" s="115" t="s">
        <v>373</v>
      </c>
      <c r="AG9" s="115"/>
      <c r="AH9" s="115"/>
      <c r="AI9" s="115"/>
      <c r="AJ9" s="115"/>
      <c r="AK9" s="115"/>
      <c r="AL9" s="115"/>
      <c r="AM9" s="115"/>
      <c r="AN9" s="115"/>
      <c r="AO9" s="116"/>
      <c r="AP9" s="116"/>
      <c r="AQ9" s="116"/>
      <c r="AR9" s="116"/>
      <c r="AS9" s="117"/>
      <c r="AT9" s="119"/>
      <c r="AU9" s="119"/>
      <c r="AV9" s="119"/>
      <c r="AW9" s="119"/>
      <c r="AX9" s="119"/>
      <c r="AY9" s="119"/>
      <c r="AZ9" s="77"/>
      <c r="BA9" s="77"/>
      <c r="BB9" s="77"/>
      <c r="BC9" s="77"/>
      <c r="BD9" s="78"/>
      <c r="BE9" s="22">
        <f t="shared" ref="BE9" si="0">IF(I9&lt;&gt;R9,1,0)</f>
        <v>0</v>
      </c>
    </row>
    <row r="10" spans="1:57" ht="15" customHeight="1">
      <c r="A10" s="60">
        <f>IF(B10="","",COUNTA($B$8:B10))</f>
        <v>3</v>
      </c>
      <c r="B10" s="5" t="s">
        <v>1168</v>
      </c>
      <c r="C10" s="109"/>
      <c r="D10" s="109"/>
      <c r="E10" s="109"/>
      <c r="F10" s="109"/>
      <c r="G10" s="109"/>
      <c r="H10" s="109"/>
      <c r="I10" s="110" t="s">
        <v>1169</v>
      </c>
      <c r="J10" s="111"/>
      <c r="K10" s="111"/>
      <c r="L10" s="111"/>
      <c r="M10" s="111"/>
      <c r="N10" s="111"/>
      <c r="O10" s="111"/>
      <c r="P10" s="111"/>
      <c r="Q10" s="111"/>
      <c r="R10" s="110" t="s">
        <v>1169</v>
      </c>
      <c r="S10" s="109"/>
      <c r="T10" s="79"/>
      <c r="U10" s="79"/>
      <c r="V10" s="79"/>
      <c r="W10" s="79"/>
      <c r="X10" s="79"/>
      <c r="Y10" s="9" t="s">
        <v>260</v>
      </c>
      <c r="Z10" s="112"/>
      <c r="AA10" s="28" t="s">
        <v>261</v>
      </c>
      <c r="AB10" s="29"/>
      <c r="AC10" s="172"/>
      <c r="AD10" s="113">
        <v>7</v>
      </c>
      <c r="AE10" s="114" t="s">
        <v>373</v>
      </c>
      <c r="AF10" s="115"/>
      <c r="AG10" s="115"/>
      <c r="AH10" s="115"/>
      <c r="AI10" s="115"/>
      <c r="AJ10" s="115"/>
      <c r="AK10" s="115"/>
      <c r="AL10" s="115"/>
      <c r="AM10" s="115"/>
      <c r="AN10" s="115"/>
      <c r="AO10" s="116"/>
      <c r="AP10" s="116"/>
      <c r="AQ10" s="116"/>
      <c r="AR10" s="116"/>
      <c r="AS10" s="117"/>
      <c r="AT10" s="119"/>
      <c r="AU10" s="119"/>
      <c r="AV10" s="119"/>
      <c r="AW10" s="119"/>
      <c r="AX10" s="119"/>
      <c r="AY10" s="119"/>
      <c r="AZ10" s="77"/>
      <c r="BA10" s="77"/>
      <c r="BB10" s="77"/>
      <c r="BC10" s="77"/>
      <c r="BD10" s="78"/>
      <c r="BE10" s="22">
        <f t="shared" ref="BE10:BE41" si="1">IF(I10&lt;&gt;R10,1,0)</f>
        <v>0</v>
      </c>
    </row>
    <row r="11" spans="1:57" ht="15" customHeight="1">
      <c r="A11" s="60">
        <f>IF(B11="","",COUNTA($B$8:B11))</f>
        <v>4</v>
      </c>
      <c r="B11" s="80" t="s">
        <v>1024</v>
      </c>
      <c r="C11" s="109"/>
      <c r="D11" s="109"/>
      <c r="E11" s="109"/>
      <c r="F11" s="109"/>
      <c r="G11" s="109"/>
      <c r="H11" s="109"/>
      <c r="I11" s="110" t="s">
        <v>287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79"/>
      <c r="U11" s="79"/>
      <c r="V11" s="79"/>
      <c r="W11" s="79"/>
      <c r="X11" s="79"/>
      <c r="Y11" s="9" t="s">
        <v>252</v>
      </c>
      <c r="Z11" s="112"/>
      <c r="AA11" s="28" t="s">
        <v>240</v>
      </c>
      <c r="AB11" s="29"/>
      <c r="AC11" s="172"/>
      <c r="AD11" s="113">
        <v>1</v>
      </c>
      <c r="AE11" s="114" t="s">
        <v>241</v>
      </c>
      <c r="AF11" s="115"/>
      <c r="AG11" s="115"/>
      <c r="AH11" s="115"/>
      <c r="AI11" s="115"/>
      <c r="AJ11" s="115"/>
      <c r="AK11" s="115"/>
      <c r="AL11" s="115"/>
      <c r="AM11" s="115"/>
      <c r="AN11" s="115"/>
      <c r="AO11" s="116"/>
      <c r="AP11" s="116"/>
      <c r="AQ11" s="116"/>
      <c r="AR11" s="116"/>
      <c r="AS11" s="117" t="s">
        <v>288</v>
      </c>
      <c r="AT11" s="119"/>
      <c r="AU11" s="119"/>
      <c r="AV11" s="119"/>
      <c r="AW11" s="119"/>
      <c r="AX11" s="119"/>
      <c r="AY11" s="119"/>
      <c r="AZ11" s="77"/>
      <c r="BA11" s="77"/>
      <c r="BB11" s="77"/>
      <c r="BC11" s="77"/>
      <c r="BD11" s="78"/>
      <c r="BE11" s="22">
        <f t="shared" si="1"/>
        <v>0</v>
      </c>
    </row>
    <row r="12" spans="1:57" ht="15" customHeight="1">
      <c r="A12" s="60">
        <f>IF(B12="","",COUNTA($B$8:B12))</f>
        <v>5</v>
      </c>
      <c r="B12" s="9" t="s">
        <v>289</v>
      </c>
      <c r="C12" s="109"/>
      <c r="D12" s="109"/>
      <c r="E12" s="109"/>
      <c r="F12" s="109"/>
      <c r="G12" s="109"/>
      <c r="H12" s="109"/>
      <c r="I12" s="110" t="s">
        <v>290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79"/>
      <c r="U12" s="79"/>
      <c r="V12" s="79"/>
      <c r="W12" s="79"/>
      <c r="X12" s="79"/>
      <c r="Y12" s="9" t="s">
        <v>252</v>
      </c>
      <c r="Z12" s="112"/>
      <c r="AA12" s="28" t="s">
        <v>240</v>
      </c>
      <c r="AB12" s="29"/>
      <c r="AC12" s="172"/>
      <c r="AD12" s="147">
        <v>10</v>
      </c>
      <c r="AE12" s="114" t="s">
        <v>241</v>
      </c>
      <c r="AF12" s="115"/>
      <c r="AG12" s="115"/>
      <c r="AH12" s="115"/>
      <c r="AI12" s="115"/>
      <c r="AJ12" s="115"/>
      <c r="AK12" s="115"/>
      <c r="AL12" s="115"/>
      <c r="AM12" s="115"/>
      <c r="AN12" s="115"/>
      <c r="AO12" s="116"/>
      <c r="AP12" s="116"/>
      <c r="AQ12" s="116"/>
      <c r="AR12" s="116"/>
      <c r="AS12" s="117"/>
      <c r="AT12" s="119"/>
      <c r="AU12" s="119"/>
      <c r="AV12" s="119"/>
      <c r="AW12" s="119"/>
      <c r="AX12" s="119"/>
      <c r="AY12" s="119"/>
      <c r="AZ12" s="77"/>
      <c r="BA12" s="77"/>
      <c r="BB12" s="77"/>
      <c r="BC12" s="77"/>
      <c r="BD12" s="78"/>
      <c r="BE12" s="22">
        <f t="shared" si="1"/>
        <v>0</v>
      </c>
    </row>
    <row r="13" spans="1:57" ht="15" customHeight="1">
      <c r="A13" s="60">
        <f>IF(B13="","",COUNTA($B$8:B13))</f>
        <v>6</v>
      </c>
      <c r="B13" s="9" t="s">
        <v>291</v>
      </c>
      <c r="C13" s="109"/>
      <c r="D13" s="109"/>
      <c r="E13" s="109"/>
      <c r="F13" s="109"/>
      <c r="G13" s="109"/>
      <c r="H13" s="109"/>
      <c r="I13" s="110" t="s">
        <v>292</v>
      </c>
      <c r="J13" s="120"/>
      <c r="K13" s="120"/>
      <c r="L13" s="120"/>
      <c r="M13" s="120"/>
      <c r="N13" s="120"/>
      <c r="O13" s="120"/>
      <c r="P13" s="120"/>
      <c r="Q13" s="120"/>
      <c r="R13" s="110" t="str">
        <f>VLOOKUP(B13,'項目一覧 (2)'!A:B,2,FALSE)</f>
        <v>insert_user_nm</v>
      </c>
      <c r="S13" s="120"/>
      <c r="T13" s="79"/>
      <c r="U13" s="79"/>
      <c r="V13" s="79"/>
      <c r="W13" s="79"/>
      <c r="X13" s="79"/>
      <c r="Y13" s="9" t="s">
        <v>252</v>
      </c>
      <c r="Z13" s="112"/>
      <c r="AA13" s="28" t="s">
        <v>240</v>
      </c>
      <c r="AB13" s="29"/>
      <c r="AC13" s="172"/>
      <c r="AD13" s="147">
        <v>30</v>
      </c>
      <c r="AE13" s="114" t="s">
        <v>241</v>
      </c>
      <c r="AF13" s="115"/>
      <c r="AG13" s="115"/>
      <c r="AH13" s="115"/>
      <c r="AI13" s="115"/>
      <c r="AJ13" s="115"/>
      <c r="AK13" s="115"/>
      <c r="AL13" s="115"/>
      <c r="AM13" s="115"/>
      <c r="AN13" s="115"/>
      <c r="AO13" s="116"/>
      <c r="AP13" s="116"/>
      <c r="AQ13" s="116"/>
      <c r="AR13" s="116"/>
      <c r="AS13" s="117"/>
      <c r="AT13" s="119"/>
      <c r="AU13" s="119"/>
      <c r="AV13" s="119"/>
      <c r="AW13" s="119"/>
      <c r="AX13" s="119"/>
      <c r="AY13" s="119"/>
      <c r="AZ13" s="77"/>
      <c r="BA13" s="77"/>
      <c r="BB13" s="77"/>
      <c r="BC13" s="77"/>
      <c r="BD13" s="78"/>
      <c r="BE13" s="22">
        <f t="shared" si="1"/>
        <v>0</v>
      </c>
    </row>
    <row r="14" spans="1:57" ht="15" customHeight="1">
      <c r="A14" s="60">
        <f>IF(B14="","",COUNTA($B$8:B14))</f>
        <v>7</v>
      </c>
      <c r="B14" s="23" t="s">
        <v>293</v>
      </c>
      <c r="C14" s="24"/>
      <c r="D14" s="24"/>
      <c r="E14" s="24"/>
      <c r="F14" s="24"/>
      <c r="G14" s="24"/>
      <c r="H14" s="24"/>
      <c r="I14" s="110" t="s">
        <v>294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insert_datetime</v>
      </c>
      <c r="S14" s="24"/>
      <c r="T14" s="79"/>
      <c r="U14" s="79"/>
      <c r="V14" s="79"/>
      <c r="W14" s="79"/>
      <c r="X14" s="79"/>
      <c r="Y14" s="23" t="s">
        <v>295</v>
      </c>
      <c r="Z14" s="173"/>
      <c r="AA14" s="74" t="s">
        <v>296</v>
      </c>
      <c r="AB14" s="3"/>
      <c r="AC14" s="4"/>
      <c r="AD14" s="113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1"/>
        <v>0</v>
      </c>
    </row>
    <row r="15" spans="1:57" ht="15" customHeight="1">
      <c r="A15" s="60">
        <f>IF(B15="","",COUNTA($B$8:B15))</f>
        <v>8</v>
      </c>
      <c r="B15" s="23" t="s">
        <v>297</v>
      </c>
      <c r="C15" s="24"/>
      <c r="D15" s="24"/>
      <c r="E15" s="24"/>
      <c r="F15" s="24"/>
      <c r="G15" s="24"/>
      <c r="H15" s="24"/>
      <c r="I15" s="110" t="s">
        <v>298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update_user_cd</v>
      </c>
      <c r="S15" s="24"/>
      <c r="T15" s="79"/>
      <c r="U15" s="79"/>
      <c r="V15" s="79"/>
      <c r="W15" s="79"/>
      <c r="X15" s="79"/>
      <c r="Y15" s="23" t="s">
        <v>252</v>
      </c>
      <c r="Z15" s="173"/>
      <c r="AA15" s="28" t="s">
        <v>240</v>
      </c>
      <c r="AB15" s="29"/>
      <c r="AC15" s="172"/>
      <c r="AD15" s="147">
        <v>10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1"/>
        <v>0</v>
      </c>
    </row>
    <row r="16" spans="1:57" ht="15" customHeight="1">
      <c r="A16" s="60">
        <f>IF(B16="","",COUNTA($B$8:B16))</f>
        <v>9</v>
      </c>
      <c r="B16" s="23" t="s">
        <v>299</v>
      </c>
      <c r="C16" s="24"/>
      <c r="D16" s="24"/>
      <c r="E16" s="24"/>
      <c r="F16" s="24"/>
      <c r="G16" s="24"/>
      <c r="H16" s="24"/>
      <c r="I16" s="110" t="s">
        <v>300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update_user_nm</v>
      </c>
      <c r="S16" s="24"/>
      <c r="T16" s="79"/>
      <c r="U16" s="79"/>
      <c r="V16" s="79"/>
      <c r="W16" s="79"/>
      <c r="X16" s="79"/>
      <c r="Y16" s="23" t="s">
        <v>252</v>
      </c>
      <c r="Z16" s="173"/>
      <c r="AA16" s="28" t="s">
        <v>240</v>
      </c>
      <c r="AB16" s="29"/>
      <c r="AC16" s="172"/>
      <c r="AD16" s="147">
        <v>30</v>
      </c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1"/>
        <v>0</v>
      </c>
    </row>
    <row r="17" spans="1:57" ht="15" customHeight="1">
      <c r="A17" s="60">
        <f>IF(B17="","",COUNTA($B$8:B17))</f>
        <v>10</v>
      </c>
      <c r="B17" s="23" t="s">
        <v>301</v>
      </c>
      <c r="C17" s="24"/>
      <c r="D17" s="24"/>
      <c r="E17" s="24"/>
      <c r="F17" s="24"/>
      <c r="G17" s="24"/>
      <c r="H17" s="24"/>
      <c r="I17" s="110" t="s">
        <v>302</v>
      </c>
      <c r="J17" s="26"/>
      <c r="K17" s="26"/>
      <c r="L17" s="26"/>
      <c r="M17" s="26"/>
      <c r="N17" s="26"/>
      <c r="O17" s="26"/>
      <c r="P17" s="26"/>
      <c r="Q17" s="26"/>
      <c r="R17" s="110" t="str">
        <f>VLOOKUP(B17,'項目一覧 (2)'!A:B,2,FALSE)</f>
        <v>update_datetime</v>
      </c>
      <c r="S17" s="26"/>
      <c r="T17" s="79"/>
      <c r="U17" s="79"/>
      <c r="V17" s="79"/>
      <c r="W17" s="79"/>
      <c r="X17" s="79"/>
      <c r="Y17" s="23" t="s">
        <v>295</v>
      </c>
      <c r="Z17" s="173"/>
      <c r="AA17" s="74" t="s">
        <v>296</v>
      </c>
      <c r="AB17" s="3"/>
      <c r="AC17" s="4"/>
      <c r="AD17" s="174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1"/>
        <v>0</v>
      </c>
    </row>
    <row r="18" spans="1:57" ht="15" customHeight="1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23"/>
      <c r="Z18" s="173"/>
      <c r="AA18" s="28"/>
      <c r="AB18" s="29"/>
      <c r="AC18" s="172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1"/>
        <v>0</v>
      </c>
    </row>
    <row r="19" spans="1:57" ht="15" customHeight="1">
      <c r="A19" s="60" t="str">
        <f>IF(B19="","",COUNTA($B$8:B19))</f>
        <v/>
      </c>
      <c r="B19" s="23"/>
      <c r="C19" s="24"/>
      <c r="D19" s="24"/>
      <c r="E19" s="24"/>
      <c r="F19" s="24"/>
      <c r="G19" s="24"/>
      <c r="H19" s="24"/>
      <c r="I19" s="25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23"/>
      <c r="Z19" s="173"/>
      <c r="AA19" s="28"/>
      <c r="AB19" s="29"/>
      <c r="AC19" s="172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8"/>
      <c r="BE19" s="22">
        <f t="shared" si="1"/>
        <v>0</v>
      </c>
    </row>
    <row r="20" spans="1:57" ht="15" customHeight="1">
      <c r="A20" s="60" t="str">
        <f>IF(B20="","",COUNTA($B$8:B20))</f>
        <v/>
      </c>
      <c r="B20" s="28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23"/>
      <c r="Z20" s="173"/>
      <c r="AA20" s="28"/>
      <c r="AB20" s="29"/>
      <c r="AC20" s="172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1"/>
        <v>0</v>
      </c>
    </row>
    <row r="21" spans="1:57" ht="15" customHeight="1">
      <c r="A21" s="60" t="str">
        <f>IF(B21="","",COUNTA($B$8:B21))</f>
        <v/>
      </c>
      <c r="B21" s="23"/>
      <c r="C21" s="29"/>
      <c r="D21" s="29"/>
      <c r="E21" s="29"/>
      <c r="F21" s="29"/>
      <c r="G21" s="29"/>
      <c r="H21" s="29"/>
      <c r="I21" s="28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23"/>
      <c r="Z21" s="173"/>
      <c r="AA21" s="28"/>
      <c r="AB21" s="29"/>
      <c r="AC21" s="172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22">
        <f t="shared" si="1"/>
        <v>0</v>
      </c>
    </row>
    <row r="22" spans="1:57" ht="15" customHeight="1">
      <c r="A22" s="60" t="str">
        <f>IF(B22="","",COUNTA($B$8:B22))</f>
        <v/>
      </c>
      <c r="B22" s="28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23"/>
      <c r="Z22" s="173"/>
      <c r="AA22" s="28"/>
      <c r="AB22" s="29"/>
      <c r="AC22" s="172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1"/>
        <v>0</v>
      </c>
    </row>
    <row r="23" spans="1:57" ht="15" customHeight="1">
      <c r="A23" s="60" t="str">
        <f>IF(B23="","",COUNTA($B$8:B23))</f>
        <v/>
      </c>
      <c r="B23" s="23"/>
      <c r="C23" s="24"/>
      <c r="D23" s="24"/>
      <c r="E23" s="24"/>
      <c r="F23" s="24"/>
      <c r="G23" s="24"/>
      <c r="H23" s="24"/>
      <c r="I23" s="25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23"/>
      <c r="Z23" s="173"/>
      <c r="AA23" s="28"/>
      <c r="AB23" s="29"/>
      <c r="AC23" s="172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1"/>
        <v>0</v>
      </c>
    </row>
    <row r="24" spans="1:57" ht="14.25">
      <c r="A24" s="60" t="str">
        <f>IF(B24="","",COUNTA($B$8:B24))</f>
        <v/>
      </c>
      <c r="B24" s="28"/>
      <c r="C24" s="29"/>
      <c r="D24" s="29"/>
      <c r="E24" s="29"/>
      <c r="F24" s="29"/>
      <c r="G24" s="29"/>
      <c r="H24" s="29"/>
      <c r="I24" s="28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23"/>
      <c r="Z24" s="173"/>
      <c r="AA24" s="28"/>
      <c r="AB24" s="29"/>
      <c r="AC24" s="172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1"/>
        <v>0</v>
      </c>
    </row>
    <row r="25" spans="1:57" ht="14.25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4"/>
      <c r="T25" s="79"/>
      <c r="U25" s="79"/>
      <c r="V25" s="79"/>
      <c r="W25" s="79"/>
      <c r="X25" s="79"/>
      <c r="Y25" s="23"/>
      <c r="Z25" s="173"/>
      <c r="AA25" s="28"/>
      <c r="AB25" s="29"/>
      <c r="AC25" s="172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1"/>
        <v>0</v>
      </c>
    </row>
    <row r="26" spans="1:57" ht="14.25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6"/>
      <c r="T26" s="79"/>
      <c r="U26" s="79"/>
      <c r="V26" s="79"/>
      <c r="W26" s="79"/>
      <c r="X26" s="79"/>
      <c r="Y26" s="23"/>
      <c r="Z26" s="173"/>
      <c r="AA26" s="28"/>
      <c r="AB26" s="29"/>
      <c r="AC26" s="172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1"/>
        <v>0</v>
      </c>
    </row>
    <row r="27" spans="1:57" ht="14.25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23"/>
      <c r="Z27" s="173"/>
      <c r="AA27" s="28"/>
      <c r="AB27" s="29"/>
      <c r="AC27" s="172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1"/>
        <v>0</v>
      </c>
    </row>
    <row r="28" spans="1:57" ht="14.25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23"/>
      <c r="Z28" s="173"/>
      <c r="AA28" s="28"/>
      <c r="AB28" s="29"/>
      <c r="AC28" s="172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1"/>
        <v>0</v>
      </c>
    </row>
    <row r="29" spans="1:57" ht="15" customHeight="1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23"/>
      <c r="Z29" s="173"/>
      <c r="AA29" s="28"/>
      <c r="AB29" s="29"/>
      <c r="AC29" s="172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1"/>
        <v>0</v>
      </c>
    </row>
    <row r="30" spans="1:57" ht="15" customHeight="1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23"/>
      <c r="Z30" s="173"/>
      <c r="AA30" s="28"/>
      <c r="AB30" s="29"/>
      <c r="AC30" s="172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1"/>
        <v>0</v>
      </c>
    </row>
    <row r="31" spans="1:57" ht="15" customHeight="1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23"/>
      <c r="Z31" s="173"/>
      <c r="AA31" s="28"/>
      <c r="AB31" s="29"/>
      <c r="AC31" s="172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48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22">
        <f t="shared" si="1"/>
        <v>0</v>
      </c>
    </row>
    <row r="32" spans="1:57" ht="15" customHeight="1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23"/>
      <c r="Z32" s="173"/>
      <c r="AA32" s="28"/>
      <c r="AB32" s="29"/>
      <c r="AC32" s="17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1"/>
        <v>0</v>
      </c>
    </row>
    <row r="33" spans="1:57" ht="15" customHeight="1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23"/>
      <c r="Z33" s="173"/>
      <c r="AA33" s="28"/>
      <c r="AB33" s="29"/>
      <c r="AC33" s="172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1"/>
        <v>0</v>
      </c>
    </row>
    <row r="34" spans="1:57" ht="15" customHeight="1">
      <c r="A34" s="60" t="str">
        <f>IF(B34="","",COUNTA($B$8:B34))</f>
        <v/>
      </c>
      <c r="B34" s="23"/>
      <c r="C34" s="24"/>
      <c r="D34" s="24"/>
      <c r="E34" s="24"/>
      <c r="F34" s="24"/>
      <c r="G34" s="24"/>
      <c r="H34" s="24"/>
      <c r="I34" s="25"/>
      <c r="J34" s="26"/>
      <c r="K34" s="26"/>
      <c r="L34" s="26"/>
      <c r="M34" s="26"/>
      <c r="N34" s="26"/>
      <c r="O34" s="26"/>
      <c r="P34" s="26"/>
      <c r="Q34" s="26"/>
      <c r="R34" s="110"/>
      <c r="S34" s="26"/>
      <c r="T34" s="79"/>
      <c r="U34" s="79"/>
      <c r="V34" s="79"/>
      <c r="W34" s="79"/>
      <c r="X34" s="79"/>
      <c r="Y34" s="23"/>
      <c r="Z34" s="173"/>
      <c r="AA34" s="28"/>
      <c r="AB34" s="29"/>
      <c r="AC34" s="172"/>
      <c r="AD34" s="174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2"/>
      <c r="AP34" s="42"/>
      <c r="AQ34" s="42"/>
      <c r="AR34" s="42"/>
      <c r="AS34" s="43"/>
      <c r="AT34" s="44"/>
      <c r="AU34" s="77"/>
      <c r="AV34" s="77"/>
      <c r="AW34" s="77"/>
      <c r="AX34" s="77"/>
      <c r="AY34" s="77"/>
      <c r="AZ34" s="77"/>
      <c r="BA34" s="77"/>
      <c r="BB34" s="77"/>
      <c r="BC34" s="77"/>
      <c r="BD34" s="78"/>
      <c r="BE34" s="22">
        <f t="shared" si="1"/>
        <v>0</v>
      </c>
    </row>
    <row r="35" spans="1:57" ht="15" customHeight="1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23"/>
      <c r="Z35" s="173"/>
      <c r="AA35" s="28"/>
      <c r="AB35" s="29"/>
      <c r="AC35" s="172"/>
      <c r="AD35" s="174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1"/>
        <v>0</v>
      </c>
    </row>
    <row r="36" spans="1:57" ht="15" customHeight="1">
      <c r="A36" s="60" t="str">
        <f>IF(B36="","",COUNTA($B$8:B36))</f>
        <v/>
      </c>
      <c r="B36" s="34"/>
      <c r="C36" s="45"/>
      <c r="D36" s="45"/>
      <c r="E36" s="45"/>
      <c r="F36" s="45"/>
      <c r="G36" s="45"/>
      <c r="H36" s="45"/>
      <c r="I36" s="37"/>
      <c r="J36" s="38"/>
      <c r="K36" s="38"/>
      <c r="L36" s="38"/>
      <c r="M36" s="38"/>
      <c r="N36" s="38"/>
      <c r="O36" s="38"/>
      <c r="P36" s="38"/>
      <c r="Q36" s="38"/>
      <c r="R36" s="110"/>
      <c r="S36" s="38"/>
      <c r="T36" s="79"/>
      <c r="U36" s="79"/>
      <c r="V36" s="79"/>
      <c r="W36" s="79"/>
      <c r="X36" s="79"/>
      <c r="Y36" s="23"/>
      <c r="Z36" s="173"/>
      <c r="AA36" s="28"/>
      <c r="AB36" s="29"/>
      <c r="AC36" s="172"/>
      <c r="AD36" s="174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43"/>
      <c r="AT36" s="7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22">
        <f t="shared" si="1"/>
        <v>0</v>
      </c>
    </row>
    <row r="37" spans="1:57" ht="15" customHeight="1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23"/>
      <c r="Z37" s="173"/>
      <c r="AA37" s="28"/>
      <c r="AB37" s="29"/>
      <c r="AC37" s="172"/>
      <c r="AD37" s="174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1"/>
        <v>0</v>
      </c>
    </row>
    <row r="38" spans="1:57" ht="15" customHeight="1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6"/>
      <c r="T38" s="79"/>
      <c r="U38" s="79"/>
      <c r="V38" s="79"/>
      <c r="W38" s="79"/>
      <c r="X38" s="79"/>
      <c r="Y38" s="23"/>
      <c r="Z38" s="173"/>
      <c r="AA38" s="28"/>
      <c r="AB38" s="29"/>
      <c r="AC38" s="172"/>
      <c r="AD38" s="174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2"/>
      <c r="AP38" s="42"/>
      <c r="AQ38" s="42"/>
      <c r="AR38" s="42"/>
      <c r="AS38" s="43"/>
      <c r="AT38" s="44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1"/>
        <v>0</v>
      </c>
    </row>
    <row r="39" spans="1:57" ht="15" customHeight="1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23"/>
      <c r="Z39" s="173"/>
      <c r="AA39" s="28"/>
      <c r="AB39" s="29"/>
      <c r="AC39" s="172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1"/>
        <v>0</v>
      </c>
    </row>
    <row r="40" spans="1:57" ht="15" customHeight="1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23"/>
      <c r="Z40" s="173"/>
      <c r="AA40" s="28"/>
      <c r="AB40" s="29"/>
      <c r="AC40" s="172"/>
      <c r="AD40" s="174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1"/>
        <v>0</v>
      </c>
    </row>
    <row r="41" spans="1:57" ht="15" customHeight="1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23"/>
      <c r="Z41" s="173"/>
      <c r="AA41" s="28"/>
      <c r="AB41" s="29"/>
      <c r="AC41" s="172"/>
      <c r="AD41" s="174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1"/>
        <v>0</v>
      </c>
    </row>
  </sheetData>
  <mergeCells count="32"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7"/>
  <dataValidations count="3">
    <dataValidation type="list" allowBlank="1" showInputMessage="1" showErrorMessage="1" sqref="Y8:Z41" xr:uid="{00000000-0002-0000-2400-000000000000}">
      <formula1>"文字,数値,日付,時間"</formula1>
    </dataValidation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400-000001000000}"/>
    <dataValidation type="list" allowBlank="1" showInputMessage="1" showErrorMessage="1" sqref="AA8:AC41" xr:uid="{00000000-0002-0000-2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AD489"/>
  <sheetViews>
    <sheetView workbookViewId="0">
      <pane ySplit="3" topLeftCell="A99" activePane="bottomLeft" state="frozen"/>
      <selection pane="bottomLeft" activeCell="D72" sqref="D72"/>
      <selection activeCell="B9" sqref="B9"/>
    </sheetView>
  </sheetViews>
  <sheetFormatPr defaultRowHeight="14.25"/>
  <cols>
    <col min="1" max="1" width="4.625" customWidth="1"/>
    <col min="2" max="2" width="20.625" customWidth="1"/>
    <col min="3" max="3" width="25.625" customWidth="1"/>
    <col min="4" max="4" width="35.625" customWidth="1"/>
    <col min="5" max="5" width="10.625" customWidth="1"/>
    <col min="6" max="6" width="14.625" customWidth="1"/>
    <col min="7" max="8" width="5.625" customWidth="1"/>
    <col min="9" max="9" width="8.75" style="17"/>
  </cols>
  <sheetData>
    <row r="1" spans="1:30" ht="19.5">
      <c r="A1" s="10" t="e">
        <f ca="1">RIGHT(CELL("filename",A1),LEN(CELL("filename",A1))-FIND("]",CELL("filename",A1)))</f>
        <v>#VALUE!</v>
      </c>
      <c r="B1" s="11"/>
      <c r="C1" s="11"/>
      <c r="D1" s="11"/>
      <c r="E1" s="11"/>
      <c r="F1" s="11"/>
      <c r="G1" s="11"/>
      <c r="H1" s="11"/>
      <c r="I1" s="12"/>
    </row>
    <row r="3" spans="1:30">
      <c r="A3" s="13" t="s">
        <v>174</v>
      </c>
      <c r="B3" s="13" t="s">
        <v>1170</v>
      </c>
      <c r="C3" s="13" t="s">
        <v>1171</v>
      </c>
      <c r="D3" s="13" t="s">
        <v>1172</v>
      </c>
      <c r="E3" s="13" t="s">
        <v>1173</v>
      </c>
      <c r="F3" s="13" t="s">
        <v>1174</v>
      </c>
      <c r="G3" s="13" t="s">
        <v>1175</v>
      </c>
      <c r="H3" s="13" t="s">
        <v>1176</v>
      </c>
      <c r="I3" s="14" t="s">
        <v>1177</v>
      </c>
    </row>
    <row r="4" spans="1:30">
      <c r="A4" s="15">
        <f>IF(B4="","",COUNTA($B$4:B4))</f>
        <v>1</v>
      </c>
      <c r="B4" s="15" t="s">
        <v>1178</v>
      </c>
      <c r="C4" s="15" t="s">
        <v>237</v>
      </c>
      <c r="D4" s="15" t="s">
        <v>1179</v>
      </c>
      <c r="E4" s="15"/>
      <c r="F4" s="15"/>
      <c r="G4" s="15">
        <v>8</v>
      </c>
      <c r="H4" s="15" t="s">
        <v>241</v>
      </c>
      <c r="I4" s="16"/>
    </row>
    <row r="5" spans="1:30">
      <c r="A5" s="15">
        <f>IF(B5="","",COUNTA($B$4:B5))</f>
        <v>2</v>
      </c>
      <c r="B5" s="15" t="s">
        <v>1178</v>
      </c>
      <c r="C5" s="15" t="s">
        <v>1180</v>
      </c>
      <c r="D5" s="15" t="s">
        <v>1181</v>
      </c>
      <c r="E5" s="15"/>
      <c r="F5" s="15">
        <v>10</v>
      </c>
      <c r="G5" s="15"/>
      <c r="H5" s="15"/>
      <c r="I5" s="16"/>
    </row>
    <row r="6" spans="1:30">
      <c r="A6" s="15">
        <f>IF(B6="","",COUNTA($B$4:B6))</f>
        <v>3</v>
      </c>
      <c r="B6" s="15" t="s">
        <v>1178</v>
      </c>
      <c r="C6" s="15" t="s">
        <v>1182</v>
      </c>
      <c r="D6" s="15" t="s">
        <v>1183</v>
      </c>
      <c r="E6" s="15"/>
      <c r="F6" s="15">
        <v>60</v>
      </c>
      <c r="G6" s="15"/>
      <c r="H6" s="15"/>
      <c r="I6" s="16"/>
    </row>
    <row r="7" spans="1:30">
      <c r="A7" s="15">
        <f>IF(B7="","",COUNTA($B$4:B7))</f>
        <v>4</v>
      </c>
      <c r="B7" s="15" t="s">
        <v>1178</v>
      </c>
      <c r="C7" s="15" t="s">
        <v>1184</v>
      </c>
      <c r="D7" s="15" t="s">
        <v>1185</v>
      </c>
      <c r="E7" s="15"/>
      <c r="F7" s="15">
        <v>2</v>
      </c>
      <c r="G7" s="15"/>
      <c r="H7" s="15"/>
      <c r="I7" s="16"/>
    </row>
    <row r="8" spans="1:30">
      <c r="A8" s="15">
        <f>IF(B8="","",COUNTA($B$4:B8))</f>
        <v>5</v>
      </c>
      <c r="B8" s="15" t="s">
        <v>1178</v>
      </c>
      <c r="C8" s="15" t="s">
        <v>250</v>
      </c>
      <c r="D8" s="15" t="s">
        <v>1186</v>
      </c>
      <c r="E8" s="15"/>
      <c r="F8" s="15"/>
      <c r="G8" s="15">
        <v>20</v>
      </c>
      <c r="H8" s="15" t="s">
        <v>241</v>
      </c>
      <c r="I8" s="16"/>
    </row>
    <row r="9" spans="1:30">
      <c r="A9" s="15">
        <f>IF(B9="","",COUNTA($B$4:B9))</f>
        <v>6</v>
      </c>
      <c r="B9" s="15" t="s">
        <v>1178</v>
      </c>
      <c r="C9" s="15" t="s">
        <v>253</v>
      </c>
      <c r="D9" s="15" t="s">
        <v>1187</v>
      </c>
      <c r="E9" s="15"/>
      <c r="F9" s="15"/>
      <c r="G9" s="15">
        <v>30</v>
      </c>
      <c r="H9" s="15" t="s">
        <v>241</v>
      </c>
      <c r="I9" s="16"/>
      <c r="AD9">
        <v>10</v>
      </c>
    </row>
    <row r="10" spans="1:30">
      <c r="A10" s="15">
        <f>IF(B10="","",COUNTA($B$4:B10))</f>
        <v>7</v>
      </c>
      <c r="B10" s="15" t="s">
        <v>1178</v>
      </c>
      <c r="C10" s="15" t="s">
        <v>489</v>
      </c>
      <c r="D10" s="15" t="s">
        <v>1188</v>
      </c>
      <c r="E10" s="15"/>
      <c r="F10" s="15">
        <v>1</v>
      </c>
      <c r="G10" s="15"/>
      <c r="H10" s="15"/>
      <c r="I10" s="16"/>
      <c r="AD10">
        <v>10</v>
      </c>
    </row>
    <row r="11" spans="1:30">
      <c r="A11" s="15">
        <f>IF(B11="","",COUNTA($B$4:B11))</f>
        <v>8</v>
      </c>
      <c r="B11" s="15" t="s">
        <v>1178</v>
      </c>
      <c r="C11" s="15" t="s">
        <v>1189</v>
      </c>
      <c r="D11" s="15" t="s">
        <v>1190</v>
      </c>
      <c r="E11" s="15"/>
      <c r="F11" s="15">
        <v>3</v>
      </c>
      <c r="G11" s="15"/>
      <c r="H11" s="15"/>
      <c r="I11" s="16"/>
    </row>
    <row r="12" spans="1:30">
      <c r="A12" s="15">
        <f>IF(B12="","",COUNTA($B$4:B12))</f>
        <v>9</v>
      </c>
      <c r="B12" s="15" t="s">
        <v>1178</v>
      </c>
      <c r="C12" s="15" t="s">
        <v>1191</v>
      </c>
      <c r="D12" s="15" t="s">
        <v>1192</v>
      </c>
      <c r="E12" s="15"/>
      <c r="F12" s="15">
        <v>20</v>
      </c>
      <c r="G12" s="15"/>
      <c r="H12" s="15"/>
      <c r="I12" s="16"/>
    </row>
    <row r="13" spans="1:30">
      <c r="A13" s="15">
        <f>IF(B13="","",COUNTA($B$4:B13))</f>
        <v>10</v>
      </c>
      <c r="B13" s="15" t="s">
        <v>1178</v>
      </c>
      <c r="C13" s="15" t="s">
        <v>1024</v>
      </c>
      <c r="D13" s="15" t="s">
        <v>1193</v>
      </c>
      <c r="E13" s="15"/>
      <c r="F13" s="15">
        <v>1</v>
      </c>
      <c r="G13" s="15"/>
      <c r="H13" s="15"/>
      <c r="I13" s="16"/>
    </row>
    <row r="14" spans="1:30">
      <c r="A14" s="15">
        <f>IF(B14="","",COUNTA($B$4:B14))</f>
        <v>11</v>
      </c>
      <c r="B14" s="15" t="s">
        <v>1178</v>
      </c>
      <c r="C14" s="15" t="s">
        <v>311</v>
      </c>
      <c r="D14" s="15" t="s">
        <v>1194</v>
      </c>
      <c r="E14" s="15"/>
      <c r="F14" s="15">
        <v>10</v>
      </c>
      <c r="G14" s="15"/>
      <c r="H14" s="15"/>
      <c r="I14" s="16"/>
    </row>
    <row r="15" spans="1:30">
      <c r="A15" s="15">
        <f>IF(B15="","",COUNTA($B$4:B15))</f>
        <v>12</v>
      </c>
      <c r="B15" s="15" t="s">
        <v>1178</v>
      </c>
      <c r="C15" s="15" t="s">
        <v>1195</v>
      </c>
      <c r="D15" s="15" t="s">
        <v>1196</v>
      </c>
      <c r="E15" s="15"/>
      <c r="F15" s="15">
        <v>20</v>
      </c>
      <c r="G15" s="15"/>
      <c r="H15" s="15"/>
      <c r="I15" s="16"/>
    </row>
    <row r="16" spans="1:30">
      <c r="A16" s="15">
        <f>IF(B16="","",COUNTA($B$4:B16))</f>
        <v>13</v>
      </c>
      <c r="B16" s="15" t="s">
        <v>1178</v>
      </c>
      <c r="C16" s="15" t="s">
        <v>555</v>
      </c>
      <c r="D16" s="15" t="s">
        <v>1197</v>
      </c>
      <c r="E16" s="15"/>
      <c r="F16" s="15"/>
      <c r="G16" s="15"/>
      <c r="H16" s="15"/>
      <c r="I16" s="16"/>
    </row>
    <row r="17" spans="1:9">
      <c r="A17" s="15">
        <f>IF(B17="","",COUNTA($B$4:B17))</f>
        <v>14</v>
      </c>
      <c r="B17" s="15" t="s">
        <v>1178</v>
      </c>
      <c r="C17" s="15" t="s">
        <v>1198</v>
      </c>
      <c r="D17" s="15" t="s">
        <v>1199</v>
      </c>
      <c r="E17" s="15"/>
      <c r="F17" s="15">
        <v>10</v>
      </c>
      <c r="G17" s="15"/>
      <c r="H17" s="15"/>
      <c r="I17" s="16"/>
    </row>
    <row r="18" spans="1:9">
      <c r="A18" s="15">
        <f>IF(B18="","",COUNTA($B$4:B18))</f>
        <v>15</v>
      </c>
      <c r="B18" s="15" t="s">
        <v>1178</v>
      </c>
      <c r="C18" s="15" t="s">
        <v>1200</v>
      </c>
      <c r="D18" s="15" t="s">
        <v>1201</v>
      </c>
      <c r="E18" s="15"/>
      <c r="F18" s="15">
        <v>20</v>
      </c>
      <c r="G18" s="15"/>
      <c r="H18" s="15"/>
      <c r="I18" s="16"/>
    </row>
    <row r="19" spans="1:9">
      <c r="A19" s="15">
        <f>IF(B19="","",COUNTA($B$4:B19))</f>
        <v>16</v>
      </c>
      <c r="B19" s="15" t="s">
        <v>1178</v>
      </c>
      <c r="C19" s="15" t="s">
        <v>321</v>
      </c>
      <c r="D19" s="15" t="s">
        <v>1202</v>
      </c>
      <c r="E19" s="15"/>
      <c r="F19" s="15"/>
      <c r="G19" s="15"/>
      <c r="H19" s="15"/>
      <c r="I19" s="16"/>
    </row>
    <row r="20" spans="1:9">
      <c r="A20" s="15">
        <f>IF(B20="","",COUNTA($B$4:B20))</f>
        <v>17</v>
      </c>
      <c r="B20" s="15" t="s">
        <v>1203</v>
      </c>
      <c r="C20" s="15" t="s">
        <v>237</v>
      </c>
      <c r="D20" s="15" t="s">
        <v>1179</v>
      </c>
      <c r="E20" s="15"/>
      <c r="F20" s="15"/>
      <c r="G20" s="15">
        <v>8</v>
      </c>
      <c r="H20" s="15" t="s">
        <v>241</v>
      </c>
      <c r="I20" s="16"/>
    </row>
    <row r="21" spans="1:9">
      <c r="A21" s="15">
        <f>IF(B21="","",COUNTA($B$4:B21))</f>
        <v>18</v>
      </c>
      <c r="B21" s="15" t="s">
        <v>1203</v>
      </c>
      <c r="C21" s="15" t="s">
        <v>957</v>
      </c>
      <c r="D21" s="15" t="s">
        <v>1204</v>
      </c>
      <c r="E21" s="15"/>
      <c r="F21" s="15">
        <v>10</v>
      </c>
      <c r="G21" s="15"/>
      <c r="H21" s="15"/>
      <c r="I21" s="16"/>
    </row>
    <row r="22" spans="1:9">
      <c r="A22" s="15">
        <f>IF(B22="","",COUNTA($B$4:B22))</f>
        <v>19</v>
      </c>
      <c r="B22" s="15" t="s">
        <v>1203</v>
      </c>
      <c r="C22" s="15" t="s">
        <v>1180</v>
      </c>
      <c r="D22" s="15" t="s">
        <v>1181</v>
      </c>
      <c r="E22" s="15"/>
      <c r="F22" s="15">
        <v>10</v>
      </c>
      <c r="G22" s="15"/>
      <c r="H22" s="15"/>
      <c r="I22" s="16"/>
    </row>
    <row r="23" spans="1:9">
      <c r="A23" s="15">
        <f>IF(B23="","",COUNTA($B$4:B23))</f>
        <v>20</v>
      </c>
      <c r="B23" s="15" t="s">
        <v>1203</v>
      </c>
      <c r="C23" s="15" t="s">
        <v>1205</v>
      </c>
      <c r="D23" s="15" t="s">
        <v>1206</v>
      </c>
      <c r="E23" s="15"/>
      <c r="F23" s="15">
        <v>1</v>
      </c>
      <c r="G23" s="15"/>
      <c r="H23" s="15"/>
      <c r="I23" s="16"/>
    </row>
    <row r="24" spans="1:9">
      <c r="A24" s="15">
        <f>IF(B24="","",COUNTA($B$4:B24))</f>
        <v>21</v>
      </c>
      <c r="B24" s="15" t="s">
        <v>1203</v>
      </c>
      <c r="C24" s="15" t="s">
        <v>1207</v>
      </c>
      <c r="D24" s="15" t="s">
        <v>1208</v>
      </c>
      <c r="E24" s="15"/>
      <c r="F24" s="15">
        <v>1</v>
      </c>
      <c r="G24" s="15"/>
      <c r="H24" s="15"/>
      <c r="I24" s="16"/>
    </row>
    <row r="25" spans="1:9">
      <c r="A25" s="15">
        <f>IF(B25="","",COUNTA($B$4:B25))</f>
        <v>22</v>
      </c>
      <c r="B25" s="15" t="s">
        <v>1203</v>
      </c>
      <c r="C25" s="15" t="s">
        <v>1024</v>
      </c>
      <c r="D25" s="15" t="s">
        <v>1193</v>
      </c>
      <c r="E25" s="15"/>
      <c r="F25" s="15">
        <v>1</v>
      </c>
      <c r="G25" s="15"/>
      <c r="H25" s="15"/>
      <c r="I25" s="16"/>
    </row>
    <row r="26" spans="1:9">
      <c r="A26" s="15">
        <f>IF(B26="","",COUNTA($B$4:B26))</f>
        <v>23</v>
      </c>
      <c r="B26" s="15" t="s">
        <v>1203</v>
      </c>
      <c r="C26" s="15" t="s">
        <v>311</v>
      </c>
      <c r="D26" s="15" t="s">
        <v>1194</v>
      </c>
      <c r="E26" s="15"/>
      <c r="F26" s="15">
        <v>10</v>
      </c>
      <c r="G26" s="15"/>
      <c r="H26" s="15"/>
      <c r="I26" s="16"/>
    </row>
    <row r="27" spans="1:9">
      <c r="A27" s="15">
        <f>IF(B27="","",COUNTA($B$4:B27))</f>
        <v>24</v>
      </c>
      <c r="B27" s="15" t="s">
        <v>1203</v>
      </c>
      <c r="C27" s="15" t="s">
        <v>1195</v>
      </c>
      <c r="D27" s="15" t="s">
        <v>1196</v>
      </c>
      <c r="E27" s="15"/>
      <c r="F27" s="15">
        <v>20</v>
      </c>
      <c r="G27" s="15"/>
      <c r="H27" s="15"/>
      <c r="I27" s="16"/>
    </row>
    <row r="28" spans="1:9">
      <c r="A28" s="15">
        <f>IF(B28="","",COUNTA($B$4:B28))</f>
        <v>25</v>
      </c>
      <c r="B28" s="15" t="s">
        <v>1203</v>
      </c>
      <c r="C28" s="15" t="s">
        <v>555</v>
      </c>
      <c r="D28" s="15" t="s">
        <v>1197</v>
      </c>
      <c r="E28" s="15"/>
      <c r="F28" s="15"/>
      <c r="G28" s="15"/>
      <c r="H28" s="15"/>
      <c r="I28" s="16"/>
    </row>
    <row r="29" spans="1:9">
      <c r="A29" s="15">
        <f>IF(B29="","",COUNTA($B$4:B29))</f>
        <v>26</v>
      </c>
      <c r="B29" s="15" t="s">
        <v>1203</v>
      </c>
      <c r="C29" s="15" t="s">
        <v>1198</v>
      </c>
      <c r="D29" s="15" t="s">
        <v>1199</v>
      </c>
      <c r="E29" s="15"/>
      <c r="F29" s="15">
        <v>10</v>
      </c>
      <c r="G29" s="15"/>
      <c r="H29" s="15"/>
      <c r="I29" s="16"/>
    </row>
    <row r="30" spans="1:9">
      <c r="A30" s="15">
        <f>IF(B30="","",COUNTA($B$4:B30))</f>
        <v>27</v>
      </c>
      <c r="B30" s="15" t="s">
        <v>1203</v>
      </c>
      <c r="C30" s="15" t="s">
        <v>1200</v>
      </c>
      <c r="D30" s="15" t="s">
        <v>1201</v>
      </c>
      <c r="E30" s="15"/>
      <c r="F30" s="15">
        <v>20</v>
      </c>
      <c r="G30" s="15"/>
      <c r="H30" s="15"/>
      <c r="I30" s="16"/>
    </row>
    <row r="31" spans="1:9">
      <c r="A31" s="15">
        <f>IF(B31="","",COUNTA($B$4:B31))</f>
        <v>28</v>
      </c>
      <c r="B31" s="15" t="s">
        <v>1203</v>
      </c>
      <c r="C31" s="15" t="s">
        <v>321</v>
      </c>
      <c r="D31" s="15" t="s">
        <v>1202</v>
      </c>
      <c r="E31" s="15"/>
      <c r="F31" s="15"/>
      <c r="G31" s="15"/>
      <c r="H31" s="15"/>
      <c r="I31" s="16"/>
    </row>
    <row r="32" spans="1:9">
      <c r="A32" s="15">
        <f>IF(B32="","",COUNTA($B$4:B32))</f>
        <v>29</v>
      </c>
      <c r="B32" s="15" t="s">
        <v>1209</v>
      </c>
      <c r="C32" s="15" t="s">
        <v>237</v>
      </c>
      <c r="D32" s="15" t="s">
        <v>1179</v>
      </c>
      <c r="E32" s="15"/>
      <c r="F32" s="15">
        <v>8</v>
      </c>
      <c r="G32" s="15"/>
      <c r="H32" s="15"/>
      <c r="I32" s="16"/>
    </row>
    <row r="33" spans="1:9">
      <c r="A33" s="15">
        <f>IF(B33="","",COUNTA($B$4:B33))</f>
        <v>30</v>
      </c>
      <c r="B33" s="15" t="s">
        <v>1209</v>
      </c>
      <c r="C33" s="15" t="s">
        <v>957</v>
      </c>
      <c r="D33" s="15" t="s">
        <v>1204</v>
      </c>
      <c r="E33" s="15"/>
      <c r="F33" s="15">
        <v>10</v>
      </c>
      <c r="G33" s="15"/>
      <c r="H33" s="15"/>
      <c r="I33" s="16"/>
    </row>
    <row r="34" spans="1:9">
      <c r="A34" s="15">
        <f>IF(B34="","",COUNTA($B$4:B34))</f>
        <v>31</v>
      </c>
      <c r="B34" s="15" t="s">
        <v>1209</v>
      </c>
      <c r="C34" s="15" t="s">
        <v>1180</v>
      </c>
      <c r="D34" s="15" t="s">
        <v>1181</v>
      </c>
      <c r="E34" s="15"/>
      <c r="F34" s="15">
        <v>10</v>
      </c>
      <c r="G34" s="15"/>
      <c r="H34" s="15"/>
      <c r="I34" s="16"/>
    </row>
    <row r="35" spans="1:9">
      <c r="A35" s="15">
        <f>IF(B35="","",COUNTA($B$4:B35))</f>
        <v>32</v>
      </c>
      <c r="B35" s="15" t="s">
        <v>1209</v>
      </c>
      <c r="C35" s="15" t="s">
        <v>1210</v>
      </c>
      <c r="D35" s="15" t="s">
        <v>1211</v>
      </c>
      <c r="E35" s="15"/>
      <c r="F35" s="15">
        <v>4</v>
      </c>
      <c r="G35" s="15"/>
      <c r="H35" s="15"/>
      <c r="I35" s="16"/>
    </row>
    <row r="36" spans="1:9">
      <c r="A36" s="15">
        <f>IF(B36="","",COUNTA($B$4:B36))</f>
        <v>33</v>
      </c>
      <c r="B36" s="15" t="s">
        <v>1209</v>
      </c>
      <c r="C36" s="15" t="s">
        <v>1212</v>
      </c>
      <c r="D36" s="15" t="s">
        <v>1213</v>
      </c>
      <c r="E36" s="15"/>
      <c r="F36" s="15">
        <v>4</v>
      </c>
      <c r="G36" s="15"/>
      <c r="H36" s="15"/>
      <c r="I36" s="16"/>
    </row>
    <row r="37" spans="1:9">
      <c r="A37" s="15">
        <f>IF(B37="","",COUNTA($B$4:B37))</f>
        <v>34</v>
      </c>
      <c r="B37" s="15" t="s">
        <v>1209</v>
      </c>
      <c r="C37" s="15" t="s">
        <v>1214</v>
      </c>
      <c r="D37" s="15" t="s">
        <v>1215</v>
      </c>
      <c r="E37" s="15"/>
      <c r="F37" s="15">
        <v>1</v>
      </c>
      <c r="G37" s="15"/>
      <c r="H37" s="15"/>
      <c r="I37" s="16"/>
    </row>
    <row r="38" spans="1:9">
      <c r="A38" s="15">
        <f>IF(B38="","",COUNTA($B$4:B38))</f>
        <v>35</v>
      </c>
      <c r="B38" s="15" t="s">
        <v>1209</v>
      </c>
      <c r="C38" s="15" t="s">
        <v>1024</v>
      </c>
      <c r="D38" s="15" t="s">
        <v>1193</v>
      </c>
      <c r="E38" s="15"/>
      <c r="F38" s="15">
        <v>1</v>
      </c>
      <c r="G38" s="15"/>
      <c r="H38" s="15"/>
      <c r="I38" s="16"/>
    </row>
    <row r="39" spans="1:9">
      <c r="A39" s="15">
        <f>IF(B39="","",COUNTA($B$4:B39))</f>
        <v>36</v>
      </c>
      <c r="B39" s="15" t="s">
        <v>1209</v>
      </c>
      <c r="C39" s="15" t="s">
        <v>311</v>
      </c>
      <c r="D39" s="15" t="s">
        <v>1194</v>
      </c>
      <c r="E39" s="15"/>
      <c r="F39" s="15">
        <v>10</v>
      </c>
      <c r="G39" s="15"/>
      <c r="H39" s="15"/>
      <c r="I39" s="16"/>
    </row>
    <row r="40" spans="1:9">
      <c r="A40" s="15">
        <f>IF(B40="","",COUNTA($B$4:B40))</f>
        <v>37</v>
      </c>
      <c r="B40" s="15" t="s">
        <v>1209</v>
      </c>
      <c r="C40" s="15" t="s">
        <v>1195</v>
      </c>
      <c r="D40" s="15" t="s">
        <v>1196</v>
      </c>
      <c r="E40" s="15"/>
      <c r="F40" s="15">
        <v>20</v>
      </c>
      <c r="G40" s="15"/>
      <c r="H40" s="15"/>
      <c r="I40" s="16"/>
    </row>
    <row r="41" spans="1:9">
      <c r="A41" s="15">
        <f>IF(B41="","",COUNTA($B$4:B41))</f>
        <v>38</v>
      </c>
      <c r="B41" s="15" t="s">
        <v>1209</v>
      </c>
      <c r="C41" s="15" t="s">
        <v>555</v>
      </c>
      <c r="D41" s="15" t="s">
        <v>1197</v>
      </c>
      <c r="E41" s="15"/>
      <c r="F41" s="15"/>
      <c r="G41" s="15"/>
      <c r="H41" s="15"/>
      <c r="I41" s="16"/>
    </row>
    <row r="42" spans="1:9">
      <c r="A42" s="15">
        <f>IF(B42="","",COUNTA($B$4:B42))</f>
        <v>39</v>
      </c>
      <c r="B42" s="15" t="s">
        <v>1209</v>
      </c>
      <c r="C42" s="15" t="s">
        <v>1198</v>
      </c>
      <c r="D42" s="15" t="s">
        <v>1199</v>
      </c>
      <c r="E42" s="15"/>
      <c r="F42" s="15">
        <v>10</v>
      </c>
      <c r="G42" s="15"/>
      <c r="H42" s="15"/>
      <c r="I42" s="16"/>
    </row>
    <row r="43" spans="1:9">
      <c r="A43" s="15">
        <f>IF(B43="","",COUNTA($B$4:B43))</f>
        <v>40</v>
      </c>
      <c r="B43" s="15" t="s">
        <v>1209</v>
      </c>
      <c r="C43" s="15" t="s">
        <v>1200</v>
      </c>
      <c r="D43" s="15" t="s">
        <v>1201</v>
      </c>
      <c r="E43" s="15"/>
      <c r="F43" s="15">
        <v>20</v>
      </c>
      <c r="G43" s="15"/>
      <c r="H43" s="15"/>
      <c r="I43" s="16"/>
    </row>
    <row r="44" spans="1:9">
      <c r="A44" s="15">
        <f>IF(B44="","",COUNTA($B$4:B44))</f>
        <v>41</v>
      </c>
      <c r="B44" s="15" t="s">
        <v>1209</v>
      </c>
      <c r="C44" s="15" t="s">
        <v>321</v>
      </c>
      <c r="D44" s="15" t="s">
        <v>1202</v>
      </c>
      <c r="E44" s="15"/>
      <c r="F44" s="15"/>
      <c r="G44" s="15"/>
      <c r="H44" s="15"/>
      <c r="I44" s="16"/>
    </row>
    <row r="45" spans="1:9">
      <c r="A45" s="15">
        <f>IF(B45="","",COUNTA($B$4:B45))</f>
        <v>42</v>
      </c>
      <c r="B45" s="15" t="s">
        <v>1216</v>
      </c>
      <c r="C45" s="15" t="s">
        <v>237</v>
      </c>
      <c r="D45" s="15" t="s">
        <v>1179</v>
      </c>
      <c r="E45" s="15"/>
      <c r="F45" s="15">
        <v>8</v>
      </c>
      <c r="G45" s="15"/>
      <c r="H45" s="15"/>
      <c r="I45" s="16"/>
    </row>
    <row r="46" spans="1:9">
      <c r="A46" s="15">
        <f>IF(B46="","",COUNTA($B$4:B46))</f>
        <v>43</v>
      </c>
      <c r="B46" s="15" t="s">
        <v>1216</v>
      </c>
      <c r="C46" s="15" t="s">
        <v>957</v>
      </c>
      <c r="D46" s="15" t="s">
        <v>1204</v>
      </c>
      <c r="E46" s="15"/>
      <c r="F46" s="15">
        <v>10</v>
      </c>
      <c r="G46" s="15"/>
      <c r="H46" s="15"/>
      <c r="I46" s="16"/>
    </row>
    <row r="47" spans="1:9">
      <c r="A47" s="15">
        <f>IF(B47="","",COUNTA($B$4:B47))</f>
        <v>44</v>
      </c>
      <c r="B47" s="15" t="s">
        <v>1216</v>
      </c>
      <c r="C47" s="15" t="s">
        <v>1180</v>
      </c>
      <c r="D47" s="15" t="s">
        <v>1181</v>
      </c>
      <c r="E47" s="15"/>
      <c r="F47" s="15">
        <v>10</v>
      </c>
      <c r="G47" s="15"/>
      <c r="H47" s="15"/>
      <c r="I47" s="16"/>
    </row>
    <row r="48" spans="1:9">
      <c r="A48" s="15">
        <f>IF(B48="","",COUNTA($B$4:B48))</f>
        <v>45</v>
      </c>
      <c r="B48" s="15" t="s">
        <v>1216</v>
      </c>
      <c r="C48" s="15" t="s">
        <v>1210</v>
      </c>
      <c r="D48" s="15" t="s">
        <v>1211</v>
      </c>
      <c r="E48" s="15"/>
      <c r="F48" s="15">
        <v>4</v>
      </c>
      <c r="G48" s="15"/>
      <c r="H48" s="15"/>
      <c r="I48" s="16"/>
    </row>
    <row r="49" spans="1:9">
      <c r="A49" s="15">
        <f>IF(B49="","",COUNTA($B$4:B49))</f>
        <v>46</v>
      </c>
      <c r="B49" s="15" t="s">
        <v>1216</v>
      </c>
      <c r="C49" s="15" t="s">
        <v>1212</v>
      </c>
      <c r="D49" s="15" t="s">
        <v>1213</v>
      </c>
      <c r="E49" s="15"/>
      <c r="F49" s="15">
        <v>4</v>
      </c>
      <c r="G49" s="15"/>
      <c r="H49" s="15"/>
      <c r="I49" s="16"/>
    </row>
    <row r="50" spans="1:9">
      <c r="A50" s="15">
        <f>IF(B50="","",COUNTA($B$4:B50))</f>
        <v>47</v>
      </c>
      <c r="B50" s="15" t="s">
        <v>1216</v>
      </c>
      <c r="C50" s="15" t="s">
        <v>1024</v>
      </c>
      <c r="D50" s="15" t="s">
        <v>1193</v>
      </c>
      <c r="E50" s="15"/>
      <c r="F50" s="15">
        <v>1</v>
      </c>
      <c r="G50" s="15"/>
      <c r="H50" s="15"/>
      <c r="I50" s="16"/>
    </row>
    <row r="51" spans="1:9">
      <c r="A51" s="15">
        <f>IF(B51="","",COUNTA($B$4:B51))</f>
        <v>48</v>
      </c>
      <c r="B51" s="15" t="s">
        <v>1216</v>
      </c>
      <c r="C51" s="15" t="s">
        <v>311</v>
      </c>
      <c r="D51" s="15" t="s">
        <v>1194</v>
      </c>
      <c r="E51" s="15"/>
      <c r="F51" s="15">
        <v>10</v>
      </c>
      <c r="G51" s="15"/>
      <c r="H51" s="15"/>
      <c r="I51" s="16"/>
    </row>
    <row r="52" spans="1:9">
      <c r="A52" s="15">
        <f>IF(B52="","",COUNTA($B$4:B52))</f>
        <v>49</v>
      </c>
      <c r="B52" s="15" t="s">
        <v>1216</v>
      </c>
      <c r="C52" s="15" t="s">
        <v>1195</v>
      </c>
      <c r="D52" s="15" t="s">
        <v>1196</v>
      </c>
      <c r="E52" s="15"/>
      <c r="F52" s="15">
        <v>20</v>
      </c>
      <c r="G52" s="15"/>
      <c r="H52" s="15"/>
      <c r="I52" s="16"/>
    </row>
    <row r="53" spans="1:9">
      <c r="A53" s="15">
        <f>IF(B53="","",COUNTA($B$4:B53))</f>
        <v>50</v>
      </c>
      <c r="B53" s="15" t="s">
        <v>1216</v>
      </c>
      <c r="C53" s="15" t="s">
        <v>555</v>
      </c>
      <c r="D53" s="15" t="s">
        <v>1197</v>
      </c>
      <c r="E53" s="15"/>
      <c r="F53" s="15"/>
      <c r="G53" s="15"/>
      <c r="H53" s="15"/>
      <c r="I53" s="16"/>
    </row>
    <row r="54" spans="1:9">
      <c r="A54" s="15">
        <f>IF(B54="","",COUNTA($B$4:B54))</f>
        <v>51</v>
      </c>
      <c r="B54" s="15" t="s">
        <v>1216</v>
      </c>
      <c r="C54" s="15" t="s">
        <v>1198</v>
      </c>
      <c r="D54" s="15" t="s">
        <v>1199</v>
      </c>
      <c r="E54" s="15"/>
      <c r="F54" s="15">
        <v>10</v>
      </c>
      <c r="G54" s="15"/>
      <c r="H54" s="15"/>
      <c r="I54" s="16"/>
    </row>
    <row r="55" spans="1:9">
      <c r="A55" s="15">
        <f>IF(B55="","",COUNTA($B$4:B55))</f>
        <v>52</v>
      </c>
      <c r="B55" s="15" t="s">
        <v>1216</v>
      </c>
      <c r="C55" s="15" t="s">
        <v>1200</v>
      </c>
      <c r="D55" s="15" t="s">
        <v>1201</v>
      </c>
      <c r="E55" s="15"/>
      <c r="F55" s="15">
        <v>20</v>
      </c>
      <c r="G55" s="15"/>
      <c r="H55" s="15"/>
      <c r="I55" s="16"/>
    </row>
    <row r="56" spans="1:9">
      <c r="A56" s="15">
        <f>IF(B56="","",COUNTA($B$4:B56))</f>
        <v>53</v>
      </c>
      <c r="B56" s="15" t="s">
        <v>1216</v>
      </c>
      <c r="C56" s="15" t="s">
        <v>321</v>
      </c>
      <c r="D56" s="15" t="s">
        <v>1202</v>
      </c>
      <c r="E56" s="15"/>
      <c r="F56" s="15"/>
      <c r="G56" s="15"/>
      <c r="H56" s="15"/>
      <c r="I56" s="16"/>
    </row>
    <row r="57" spans="1:9">
      <c r="A57" s="15">
        <f>IF(B57="","",COUNTA($B$4:B57))</f>
        <v>54</v>
      </c>
      <c r="B57" s="15" t="s">
        <v>1217</v>
      </c>
      <c r="C57" s="15" t="s">
        <v>237</v>
      </c>
      <c r="D57" s="15" t="s">
        <v>1179</v>
      </c>
      <c r="E57" s="15"/>
      <c r="F57" s="15">
        <v>8</v>
      </c>
      <c r="G57" s="15"/>
      <c r="H57" s="15"/>
      <c r="I57" s="16"/>
    </row>
    <row r="58" spans="1:9">
      <c r="A58" s="15">
        <f>IF(B58="","",COUNTA($B$4:B58))</f>
        <v>55</v>
      </c>
      <c r="B58" s="15" t="s">
        <v>1217</v>
      </c>
      <c r="C58" s="15" t="s">
        <v>1218</v>
      </c>
      <c r="D58" s="15" t="s">
        <v>1219</v>
      </c>
      <c r="E58" s="15"/>
      <c r="F58" s="15">
        <v>20</v>
      </c>
      <c r="G58" s="15"/>
      <c r="H58" s="15"/>
      <c r="I58" s="16"/>
    </row>
    <row r="59" spans="1:9">
      <c r="A59" s="15">
        <f>IF(B59="","",COUNTA($B$4:B59))</f>
        <v>56</v>
      </c>
      <c r="B59" s="15" t="s">
        <v>1217</v>
      </c>
      <c r="C59" s="15" t="s">
        <v>324</v>
      </c>
      <c r="D59" s="15" t="s">
        <v>1220</v>
      </c>
      <c r="E59" s="15"/>
      <c r="F59" s="15">
        <v>2</v>
      </c>
      <c r="G59" s="15"/>
      <c r="H59" s="15"/>
      <c r="I59" s="16"/>
    </row>
    <row r="60" spans="1:9">
      <c r="A60" s="15">
        <f>IF(B60="","",COUNTA($B$4:B60))</f>
        <v>57</v>
      </c>
      <c r="B60" s="15" t="s">
        <v>1217</v>
      </c>
      <c r="C60" s="15" t="s">
        <v>326</v>
      </c>
      <c r="D60" s="15" t="s">
        <v>1221</v>
      </c>
      <c r="E60" s="15"/>
      <c r="F60" s="15">
        <v>2</v>
      </c>
      <c r="G60" s="15"/>
      <c r="H60" s="15"/>
      <c r="I60" s="16"/>
    </row>
    <row r="61" spans="1:9">
      <c r="A61" s="15">
        <f>IF(B61="","",COUNTA($B$4:B61))</f>
        <v>58</v>
      </c>
      <c r="B61" s="15" t="s">
        <v>1217</v>
      </c>
      <c r="C61" s="15" t="s">
        <v>1222</v>
      </c>
      <c r="D61" s="15" t="s">
        <v>1223</v>
      </c>
      <c r="E61" s="15"/>
      <c r="F61" s="15">
        <v>30</v>
      </c>
      <c r="G61" s="15"/>
      <c r="H61" s="15"/>
      <c r="I61" s="16"/>
    </row>
    <row r="62" spans="1:9">
      <c r="A62" s="15">
        <f>IF(B62="","",COUNTA($B$4:B62))</f>
        <v>59</v>
      </c>
      <c r="B62" s="15" t="s">
        <v>1217</v>
      </c>
      <c r="C62" s="15" t="s">
        <v>1224</v>
      </c>
      <c r="D62" s="15" t="s">
        <v>1225</v>
      </c>
      <c r="E62" s="15"/>
      <c r="F62" s="15">
        <v>40</v>
      </c>
      <c r="G62" s="15"/>
      <c r="H62" s="15"/>
      <c r="I62" s="16"/>
    </row>
    <row r="63" spans="1:9">
      <c r="A63" s="15">
        <f>IF(B63="","",COUNTA($B$4:B63))</f>
        <v>60</v>
      </c>
      <c r="B63" s="15" t="s">
        <v>1217</v>
      </c>
      <c r="C63" s="15" t="s">
        <v>349</v>
      </c>
      <c r="D63" s="15" t="s">
        <v>1226</v>
      </c>
      <c r="E63" s="15"/>
      <c r="F63" s="15">
        <v>2</v>
      </c>
      <c r="G63" s="15"/>
      <c r="H63" s="15"/>
      <c r="I63" s="16"/>
    </row>
    <row r="64" spans="1:9">
      <c r="A64" s="15">
        <f>IF(B64="","",COUNTA($B$4:B64))</f>
        <v>61</v>
      </c>
      <c r="B64" s="15" t="s">
        <v>1217</v>
      </c>
      <c r="C64" s="15" t="s">
        <v>351</v>
      </c>
      <c r="D64" s="15" t="s">
        <v>1227</v>
      </c>
      <c r="E64" s="15"/>
      <c r="F64" s="15">
        <v>2</v>
      </c>
      <c r="G64" s="15"/>
      <c r="H64" s="15"/>
      <c r="I64" s="16"/>
    </row>
    <row r="65" spans="1:9">
      <c r="A65" s="15">
        <f>IF(B65="","",COUNTA($B$4:B65))</f>
        <v>62</v>
      </c>
      <c r="B65" s="15" t="s">
        <v>1217</v>
      </c>
      <c r="C65" s="15" t="s">
        <v>353</v>
      </c>
      <c r="D65" s="15" t="s">
        <v>1228</v>
      </c>
      <c r="E65" s="15"/>
      <c r="F65" s="15">
        <v>2</v>
      </c>
      <c r="G65" s="15"/>
      <c r="H65" s="15"/>
      <c r="I65" s="16"/>
    </row>
    <row r="66" spans="1:9">
      <c r="A66" s="15">
        <f>IF(B66="","",COUNTA($B$4:B66))</f>
        <v>63</v>
      </c>
      <c r="B66" s="15" t="s">
        <v>1217</v>
      </c>
      <c r="C66" s="15" t="s">
        <v>355</v>
      </c>
      <c r="D66" s="15" t="s">
        <v>1229</v>
      </c>
      <c r="E66" s="15"/>
      <c r="F66" s="15">
        <v>2</v>
      </c>
      <c r="G66" s="15"/>
      <c r="H66" s="15"/>
      <c r="I66" s="16"/>
    </row>
    <row r="67" spans="1:9">
      <c r="A67" s="15">
        <f>IF(B67="","",COUNTA($B$4:B67))</f>
        <v>64</v>
      </c>
      <c r="B67" s="15" t="s">
        <v>1217</v>
      </c>
      <c r="C67" s="15" t="s">
        <v>357</v>
      </c>
      <c r="D67" s="15" t="s">
        <v>1230</v>
      </c>
      <c r="E67" s="15"/>
      <c r="F67" s="15">
        <v>2</v>
      </c>
      <c r="G67" s="15"/>
      <c r="H67" s="15"/>
      <c r="I67" s="16"/>
    </row>
    <row r="68" spans="1:9">
      <c r="A68" s="15">
        <f>IF(B68="","",COUNTA($B$4:B68))</f>
        <v>65</v>
      </c>
      <c r="B68" s="15" t="s">
        <v>1217</v>
      </c>
      <c r="C68" s="15" t="s">
        <v>359</v>
      </c>
      <c r="D68" s="15" t="s">
        <v>1231</v>
      </c>
      <c r="E68" s="15"/>
      <c r="F68" s="15">
        <v>2</v>
      </c>
      <c r="G68" s="15"/>
      <c r="H68" s="15"/>
      <c r="I68" s="16"/>
    </row>
    <row r="69" spans="1:9">
      <c r="A69" s="15">
        <f>IF(B69="","",COUNTA($B$4:B69))</f>
        <v>66</v>
      </c>
      <c r="B69" s="15" t="s">
        <v>1217</v>
      </c>
      <c r="C69" s="15" t="s">
        <v>361</v>
      </c>
      <c r="D69" s="15" t="s">
        <v>1232</v>
      </c>
      <c r="E69" s="15"/>
      <c r="F69" s="15">
        <v>2</v>
      </c>
      <c r="G69" s="15"/>
      <c r="H69" s="15"/>
      <c r="I69" s="16"/>
    </row>
    <row r="70" spans="1:9">
      <c r="A70" s="15">
        <f>IF(B70="","",COUNTA($B$4:B70))</f>
        <v>67</v>
      </c>
      <c r="B70" s="15" t="s">
        <v>1217</v>
      </c>
      <c r="C70" s="15" t="s">
        <v>363</v>
      </c>
      <c r="D70" s="15" t="s">
        <v>1233</v>
      </c>
      <c r="E70" s="15"/>
      <c r="F70" s="15">
        <v>1</v>
      </c>
      <c r="G70" s="15"/>
      <c r="H70" s="15"/>
      <c r="I70" s="16"/>
    </row>
    <row r="71" spans="1:9">
      <c r="A71" s="15">
        <f>IF(B71="","",COUNTA($B$4:B71))</f>
        <v>68</v>
      </c>
      <c r="B71" s="15" t="s">
        <v>1217</v>
      </c>
      <c r="C71" s="15" t="s">
        <v>366</v>
      </c>
      <c r="D71" s="15" t="s">
        <v>1234</v>
      </c>
      <c r="E71" s="15"/>
      <c r="F71" s="15">
        <v>5</v>
      </c>
      <c r="G71" s="15"/>
      <c r="H71" s="15"/>
      <c r="I71" s="16"/>
    </row>
    <row r="72" spans="1:9">
      <c r="A72" s="15">
        <f>IF(B72="","",COUNTA($B$4:B72))</f>
        <v>69</v>
      </c>
      <c r="B72" s="15" t="s">
        <v>1217</v>
      </c>
      <c r="C72" s="15" t="s">
        <v>1235</v>
      </c>
      <c r="D72" s="15" t="s">
        <v>1236</v>
      </c>
      <c r="E72" s="15"/>
      <c r="F72" s="15">
        <v>5</v>
      </c>
      <c r="G72" s="15"/>
      <c r="H72" s="15"/>
      <c r="I72" s="16"/>
    </row>
    <row r="73" spans="1:9">
      <c r="A73" s="15">
        <f>IF(B73="","",COUNTA($B$4:B73))</f>
        <v>70</v>
      </c>
      <c r="B73" s="15" t="s">
        <v>1217</v>
      </c>
      <c r="C73" s="15" t="s">
        <v>1237</v>
      </c>
      <c r="D73" s="15" t="s">
        <v>1238</v>
      </c>
      <c r="E73" s="15"/>
      <c r="F73" s="15">
        <v>4</v>
      </c>
      <c r="G73" s="15"/>
      <c r="H73" s="15"/>
      <c r="I73" s="16"/>
    </row>
    <row r="74" spans="1:9">
      <c r="A74" s="15">
        <f>IF(B74="","",COUNTA($B$4:B74))</f>
        <v>71</v>
      </c>
      <c r="B74" s="15" t="s">
        <v>1217</v>
      </c>
      <c r="C74" s="15" t="s">
        <v>1239</v>
      </c>
      <c r="D74" s="15" t="s">
        <v>1240</v>
      </c>
      <c r="E74" s="15"/>
      <c r="F74" s="15">
        <v>5</v>
      </c>
      <c r="G74" s="15"/>
      <c r="H74" s="15"/>
      <c r="I74" s="16"/>
    </row>
    <row r="75" spans="1:9">
      <c r="A75" s="15">
        <f>IF(B75="","",COUNTA($B$4:B75))</f>
        <v>72</v>
      </c>
      <c r="B75" s="15" t="s">
        <v>1217</v>
      </c>
      <c r="C75" s="15" t="s">
        <v>379</v>
      </c>
      <c r="D75" s="15" t="s">
        <v>1241</v>
      </c>
      <c r="E75" s="15"/>
      <c r="F75" s="15"/>
      <c r="G75" s="15">
        <v>5</v>
      </c>
      <c r="H75" s="15" t="s">
        <v>241</v>
      </c>
      <c r="I75" s="16"/>
    </row>
    <row r="76" spans="1:9">
      <c r="A76" s="15">
        <f>IF(B76="","",COUNTA($B$4:B76))</f>
        <v>73</v>
      </c>
      <c r="B76" s="15" t="s">
        <v>1217</v>
      </c>
      <c r="C76" s="15" t="s">
        <v>381</v>
      </c>
      <c r="D76" s="15" t="s">
        <v>1242</v>
      </c>
      <c r="E76" s="15"/>
      <c r="F76" s="15"/>
      <c r="G76" s="15">
        <v>4</v>
      </c>
      <c r="H76" s="15" t="s">
        <v>383</v>
      </c>
      <c r="I76" s="16"/>
    </row>
    <row r="77" spans="1:9">
      <c r="A77" s="15">
        <f>IF(B77="","",COUNTA($B$4:B77))</f>
        <v>74</v>
      </c>
      <c r="B77" s="15" t="s">
        <v>1217</v>
      </c>
      <c r="C77" s="15" t="s">
        <v>1243</v>
      </c>
      <c r="D77" s="15" t="s">
        <v>1244</v>
      </c>
      <c r="E77" s="15"/>
      <c r="F77" s="15">
        <v>5</v>
      </c>
      <c r="G77" s="15"/>
      <c r="H77" s="15"/>
      <c r="I77" s="16"/>
    </row>
    <row r="78" spans="1:9">
      <c r="A78" s="15">
        <f>IF(B78="","",COUNTA($B$4:B78))</f>
        <v>75</v>
      </c>
      <c r="B78" s="15" t="s">
        <v>1217</v>
      </c>
      <c r="C78" s="15" t="s">
        <v>600</v>
      </c>
      <c r="D78" s="15" t="s">
        <v>1245</v>
      </c>
      <c r="E78" s="15"/>
      <c r="F78" s="15">
        <v>2</v>
      </c>
      <c r="G78" s="15"/>
      <c r="H78" s="15"/>
      <c r="I78" s="16"/>
    </row>
    <row r="79" spans="1:9">
      <c r="A79" s="15">
        <f>IF(B79="","",COUNTA($B$4:B79))</f>
        <v>76</v>
      </c>
      <c r="B79" s="15" t="s">
        <v>1217</v>
      </c>
      <c r="C79" s="15" t="s">
        <v>1246</v>
      </c>
      <c r="D79" s="15" t="s">
        <v>1247</v>
      </c>
      <c r="E79" s="15"/>
      <c r="F79" s="15">
        <v>4</v>
      </c>
      <c r="G79" s="15"/>
      <c r="H79" s="15"/>
      <c r="I79" s="16"/>
    </row>
    <row r="80" spans="1:9">
      <c r="A80" s="15">
        <f>IF(B80="","",COUNTA($B$4:B80))</f>
        <v>77</v>
      </c>
      <c r="B80" s="15" t="s">
        <v>1217</v>
      </c>
      <c r="C80" s="15" t="s">
        <v>1248</v>
      </c>
      <c r="D80" s="15" t="s">
        <v>1249</v>
      </c>
      <c r="E80" s="15"/>
      <c r="F80" s="15">
        <v>5</v>
      </c>
      <c r="G80" s="15"/>
      <c r="H80" s="15"/>
      <c r="I80" s="16"/>
    </row>
    <row r="81" spans="1:9">
      <c r="A81" s="15">
        <f>IF(B81="","",COUNTA($B$4:B81))</f>
        <v>78</v>
      </c>
      <c r="B81" s="15" t="s">
        <v>1217</v>
      </c>
      <c r="C81" s="15" t="s">
        <v>394</v>
      </c>
      <c r="D81" s="15" t="s">
        <v>1250</v>
      </c>
      <c r="E81" s="15"/>
      <c r="F81" s="15"/>
      <c r="G81" s="15">
        <v>1</v>
      </c>
      <c r="H81" s="15" t="s">
        <v>241</v>
      </c>
      <c r="I81" s="16"/>
    </row>
    <row r="82" spans="1:9">
      <c r="A82" s="15">
        <f>IF(B82="","",COUNTA($B$4:B82))</f>
        <v>79</v>
      </c>
      <c r="B82" s="15" t="s">
        <v>1217</v>
      </c>
      <c r="C82" s="15" t="s">
        <v>396</v>
      </c>
      <c r="D82" s="15" t="s">
        <v>1251</v>
      </c>
      <c r="E82" s="15"/>
      <c r="F82" s="15">
        <v>5</v>
      </c>
      <c r="G82" s="15"/>
      <c r="H82" s="15"/>
      <c r="I82" s="16"/>
    </row>
    <row r="83" spans="1:9">
      <c r="A83" s="15">
        <f>IF(B83="","",COUNTA($B$4:B83))</f>
        <v>80</v>
      </c>
      <c r="B83" s="15" t="s">
        <v>1217</v>
      </c>
      <c r="C83" s="15" t="s">
        <v>1252</v>
      </c>
      <c r="D83" s="15" t="s">
        <v>1253</v>
      </c>
      <c r="E83" s="15"/>
      <c r="F83" s="15">
        <v>5</v>
      </c>
      <c r="G83" s="15"/>
      <c r="H83" s="15"/>
      <c r="I83" s="16"/>
    </row>
    <row r="84" spans="1:9">
      <c r="A84" s="15">
        <f>IF(B84="","",COUNTA($B$4:B84))</f>
        <v>81</v>
      </c>
      <c r="B84" s="15" t="s">
        <v>1217</v>
      </c>
      <c r="C84" s="15" t="s">
        <v>1254</v>
      </c>
      <c r="D84" s="15" t="s">
        <v>1255</v>
      </c>
      <c r="E84" s="15"/>
      <c r="F84" s="15">
        <v>5</v>
      </c>
      <c r="G84" s="15"/>
      <c r="H84" s="15"/>
      <c r="I84" s="16"/>
    </row>
    <row r="85" spans="1:9">
      <c r="A85" s="15">
        <f>IF(B85="","",COUNTA($B$4:B85))</f>
        <v>82</v>
      </c>
      <c r="B85" s="15" t="s">
        <v>1217</v>
      </c>
      <c r="C85" s="15" t="s">
        <v>1256</v>
      </c>
      <c r="D85" s="15" t="s">
        <v>1257</v>
      </c>
      <c r="E85" s="15"/>
      <c r="F85" s="15">
        <v>5</v>
      </c>
      <c r="G85" s="15"/>
      <c r="H85" s="15"/>
      <c r="I85" s="16"/>
    </row>
    <row r="86" spans="1:9">
      <c r="A86" s="15">
        <f>IF(B86="","",COUNTA($B$4:B86))</f>
        <v>83</v>
      </c>
      <c r="B86" s="15" t="s">
        <v>1217</v>
      </c>
      <c r="C86" s="15" t="s">
        <v>1258</v>
      </c>
      <c r="D86" s="15" t="s">
        <v>1259</v>
      </c>
      <c r="E86" s="15"/>
      <c r="F86" s="15">
        <v>5</v>
      </c>
      <c r="G86" s="15"/>
      <c r="H86" s="15"/>
      <c r="I86" s="16"/>
    </row>
    <row r="87" spans="1:9">
      <c r="A87" s="15">
        <f>IF(B87="","",COUNTA($B$4:B87))</f>
        <v>84</v>
      </c>
      <c r="B87" s="15" t="s">
        <v>1217</v>
      </c>
      <c r="C87" s="15" t="s">
        <v>409</v>
      </c>
      <c r="D87" s="15" t="s">
        <v>1260</v>
      </c>
      <c r="E87" s="15"/>
      <c r="F87" s="15">
        <v>5</v>
      </c>
      <c r="G87" s="15"/>
      <c r="H87" s="15"/>
      <c r="I87" s="16"/>
    </row>
    <row r="88" spans="1:9">
      <c r="A88" s="15">
        <f>IF(B88="","",COUNTA($B$4:B88))</f>
        <v>85</v>
      </c>
      <c r="B88" s="15" t="s">
        <v>1217</v>
      </c>
      <c r="C88" s="15" t="s">
        <v>1261</v>
      </c>
      <c r="D88" s="15" t="s">
        <v>1262</v>
      </c>
      <c r="E88" s="15"/>
      <c r="F88" s="15">
        <v>5</v>
      </c>
      <c r="G88" s="15"/>
      <c r="H88" s="15"/>
      <c r="I88" s="16"/>
    </row>
    <row r="89" spans="1:9">
      <c r="A89" s="15">
        <f>IF(B89="","",COUNTA($B$4:B89))</f>
        <v>86</v>
      </c>
      <c r="B89" s="15" t="s">
        <v>1217</v>
      </c>
      <c r="C89" s="15" t="s">
        <v>414</v>
      </c>
      <c r="D89" s="15" t="s">
        <v>1263</v>
      </c>
      <c r="E89" s="15"/>
      <c r="F89" s="15">
        <v>5</v>
      </c>
      <c r="G89" s="15"/>
      <c r="H89" s="15"/>
      <c r="I89" s="16"/>
    </row>
    <row r="90" spans="1:9">
      <c r="A90" s="15">
        <f>IF(B90="","",COUNTA($B$4:B90))</f>
        <v>87</v>
      </c>
      <c r="B90" s="15" t="s">
        <v>1217</v>
      </c>
      <c r="C90" s="15" t="s">
        <v>1264</v>
      </c>
      <c r="D90" s="15" t="s">
        <v>1265</v>
      </c>
      <c r="E90" s="15"/>
      <c r="F90" s="15">
        <v>5</v>
      </c>
      <c r="G90" s="15"/>
      <c r="H90" s="15"/>
      <c r="I90" s="16"/>
    </row>
    <row r="91" spans="1:9">
      <c r="A91" s="15">
        <f>IF(B91="","",COUNTA($B$4:B91))</f>
        <v>88</v>
      </c>
      <c r="B91" s="15" t="s">
        <v>1217</v>
      </c>
      <c r="C91" s="15" t="s">
        <v>1266</v>
      </c>
      <c r="D91" s="15" t="s">
        <v>1267</v>
      </c>
      <c r="E91" s="15"/>
      <c r="F91" s="15">
        <v>3</v>
      </c>
      <c r="G91" s="15"/>
      <c r="H91" s="15"/>
      <c r="I91" s="16"/>
    </row>
    <row r="92" spans="1:9">
      <c r="A92" s="15">
        <f>IF(B92="","",COUNTA($B$4:B92))</f>
        <v>89</v>
      </c>
      <c r="B92" s="15" t="s">
        <v>1217</v>
      </c>
      <c r="C92" s="15" t="s">
        <v>1268</v>
      </c>
      <c r="D92" s="15" t="s">
        <v>1269</v>
      </c>
      <c r="E92" s="15"/>
      <c r="F92" s="15">
        <v>5</v>
      </c>
      <c r="G92" s="15"/>
      <c r="H92" s="15"/>
      <c r="I92" s="16"/>
    </row>
    <row r="93" spans="1:9">
      <c r="A93" s="15">
        <f>IF(B93="","",COUNTA($B$4:B93))</f>
        <v>90</v>
      </c>
      <c r="B93" s="15" t="s">
        <v>1217</v>
      </c>
      <c r="C93" s="15" t="s">
        <v>1270</v>
      </c>
      <c r="D93" s="15" t="s">
        <v>1271</v>
      </c>
      <c r="E93" s="15"/>
      <c r="F93" s="15">
        <v>5</v>
      </c>
      <c r="G93" s="15"/>
      <c r="H93" s="15"/>
      <c r="I93" s="16"/>
    </row>
    <row r="94" spans="1:9">
      <c r="A94" s="15">
        <f>IF(B94="","",COUNTA($B$4:B94))</f>
        <v>91</v>
      </c>
      <c r="B94" s="15" t="s">
        <v>1217</v>
      </c>
      <c r="C94" s="15" t="s">
        <v>1272</v>
      </c>
      <c r="D94" s="15"/>
      <c r="E94" s="15"/>
      <c r="F94" s="15">
        <v>2</v>
      </c>
      <c r="G94" s="15"/>
      <c r="H94" s="15"/>
      <c r="I94" s="16"/>
    </row>
    <row r="95" spans="1:9">
      <c r="A95" s="15">
        <f>IF(B95="","",COUNTA($B$4:B95))</f>
        <v>92</v>
      </c>
      <c r="B95" s="15" t="s">
        <v>1217</v>
      </c>
      <c r="C95" s="15" t="s">
        <v>1273</v>
      </c>
      <c r="D95" s="15"/>
      <c r="E95" s="15"/>
      <c r="F95" s="15">
        <v>2</v>
      </c>
      <c r="G95" s="15"/>
      <c r="H95" s="15"/>
      <c r="I95" s="16"/>
    </row>
    <row r="96" spans="1:9">
      <c r="A96" s="15">
        <f>IF(B96="","",COUNTA($B$4:B96))</f>
        <v>93</v>
      </c>
      <c r="B96" s="15" t="s">
        <v>1217</v>
      </c>
      <c r="C96" s="15" t="s">
        <v>1274</v>
      </c>
      <c r="D96" s="15"/>
      <c r="E96" s="15"/>
      <c r="F96" s="15">
        <v>2</v>
      </c>
      <c r="G96" s="15"/>
      <c r="H96" s="15"/>
      <c r="I96" s="16"/>
    </row>
    <row r="97" spans="1:9">
      <c r="A97" s="15">
        <f>IF(B97="","",COUNTA($B$4:B97))</f>
        <v>94</v>
      </c>
      <c r="B97" s="15" t="s">
        <v>1217</v>
      </c>
      <c r="C97" s="15" t="s">
        <v>1275</v>
      </c>
      <c r="D97" s="15"/>
      <c r="E97" s="15"/>
      <c r="F97" s="15">
        <v>2</v>
      </c>
      <c r="G97" s="15"/>
      <c r="H97" s="15"/>
      <c r="I97" s="16"/>
    </row>
    <row r="98" spans="1:9">
      <c r="A98" s="15">
        <f>IF(B98="","",COUNTA($B$4:B98))</f>
        <v>95</v>
      </c>
      <c r="B98" s="15" t="s">
        <v>1217</v>
      </c>
      <c r="C98" s="9" t="s">
        <v>1276</v>
      </c>
      <c r="D98" s="2"/>
      <c r="E98" s="9"/>
      <c r="F98" s="15">
        <v>5</v>
      </c>
      <c r="G98" s="15"/>
      <c r="H98" s="15"/>
      <c r="I98" s="16"/>
    </row>
    <row r="99" spans="1:9">
      <c r="A99" s="15">
        <f>IF(B99="","",COUNTA($B$4:B99))</f>
        <v>96</v>
      </c>
      <c r="B99" s="15" t="s">
        <v>1217</v>
      </c>
      <c r="C99" s="15" t="s">
        <v>1277</v>
      </c>
      <c r="D99" s="15" t="s">
        <v>1278</v>
      </c>
      <c r="E99" s="15"/>
      <c r="F99" s="15">
        <v>1</v>
      </c>
      <c r="G99" s="15"/>
      <c r="H99" s="15"/>
      <c r="I99" s="16"/>
    </row>
    <row r="100" spans="1:9">
      <c r="A100" s="15">
        <f>IF(B100="","",COUNTA($B$4:B100))</f>
        <v>97</v>
      </c>
      <c r="B100" s="15" t="s">
        <v>1217</v>
      </c>
      <c r="C100" s="15" t="s">
        <v>1212</v>
      </c>
      <c r="D100" s="15" t="s">
        <v>1213</v>
      </c>
      <c r="E100" s="15"/>
      <c r="F100" s="15">
        <v>4</v>
      </c>
      <c r="G100" s="15"/>
      <c r="H100" s="15"/>
      <c r="I100" s="16"/>
    </row>
    <row r="101" spans="1:9">
      <c r="A101" s="15">
        <f>IF(B101="","",COUNTA($B$4:B101))</f>
        <v>98</v>
      </c>
      <c r="B101" s="15" t="s">
        <v>1217</v>
      </c>
      <c r="C101" s="15" t="s">
        <v>1279</v>
      </c>
      <c r="D101" s="15" t="s">
        <v>1280</v>
      </c>
      <c r="E101" s="15"/>
      <c r="F101" s="15">
        <v>1</v>
      </c>
      <c r="G101" s="15"/>
      <c r="H101" s="15"/>
      <c r="I101" s="16"/>
    </row>
    <row r="102" spans="1:9">
      <c r="A102" s="15">
        <f>IF(B102="","",COUNTA($B$4:B102))</f>
        <v>99</v>
      </c>
      <c r="B102" s="15" t="s">
        <v>1217</v>
      </c>
      <c r="C102" s="15" t="s">
        <v>1281</v>
      </c>
      <c r="D102" s="15" t="s">
        <v>1282</v>
      </c>
      <c r="E102" s="15"/>
      <c r="F102" s="15">
        <v>1</v>
      </c>
      <c r="G102" s="15"/>
      <c r="H102" s="15"/>
      <c r="I102" s="16"/>
    </row>
    <row r="103" spans="1:9">
      <c r="A103" s="15">
        <f>IF(B103="","",COUNTA($B$4:B103))</f>
        <v>100</v>
      </c>
      <c r="B103" s="15" t="s">
        <v>1217</v>
      </c>
      <c r="C103" s="15" t="s">
        <v>1024</v>
      </c>
      <c r="D103" s="15" t="s">
        <v>1193</v>
      </c>
      <c r="E103" s="15"/>
      <c r="F103" s="15">
        <v>1</v>
      </c>
      <c r="G103" s="15"/>
      <c r="H103" s="15"/>
      <c r="I103" s="16"/>
    </row>
    <row r="104" spans="1:9">
      <c r="A104" s="15">
        <f>IF(B104="","",COUNTA($B$4:B104))</f>
        <v>101</v>
      </c>
      <c r="B104" s="15" t="s">
        <v>1217</v>
      </c>
      <c r="C104" s="15" t="s">
        <v>311</v>
      </c>
      <c r="D104" s="15" t="s">
        <v>1194</v>
      </c>
      <c r="E104" s="15"/>
      <c r="F104" s="15">
        <v>10</v>
      </c>
      <c r="G104" s="15"/>
      <c r="H104" s="15"/>
      <c r="I104" s="16"/>
    </row>
    <row r="105" spans="1:9">
      <c r="A105" s="15">
        <f>IF(B105="","",COUNTA($B$4:B105))</f>
        <v>102</v>
      </c>
      <c r="B105" s="15" t="s">
        <v>1217</v>
      </c>
      <c r="C105" s="15" t="s">
        <v>1195</v>
      </c>
      <c r="D105" s="15" t="s">
        <v>1196</v>
      </c>
      <c r="E105" s="15"/>
      <c r="F105" s="15">
        <v>20</v>
      </c>
      <c r="G105" s="15"/>
      <c r="H105" s="15"/>
      <c r="I105" s="16"/>
    </row>
    <row r="106" spans="1:9">
      <c r="A106" s="15">
        <f>IF(B106="","",COUNTA($B$4:B106))</f>
        <v>103</v>
      </c>
      <c r="B106" s="15" t="s">
        <v>1217</v>
      </c>
      <c r="C106" s="15" t="s">
        <v>555</v>
      </c>
      <c r="D106" s="15" t="s">
        <v>1197</v>
      </c>
      <c r="E106" s="15"/>
      <c r="F106" s="15"/>
      <c r="G106" s="15"/>
      <c r="H106" s="15"/>
      <c r="I106" s="16"/>
    </row>
    <row r="107" spans="1:9">
      <c r="A107" s="15">
        <f>IF(B107="","",COUNTA($B$4:B107))</f>
        <v>104</v>
      </c>
      <c r="B107" s="15" t="s">
        <v>1217</v>
      </c>
      <c r="C107" s="15" t="s">
        <v>1198</v>
      </c>
      <c r="D107" s="15" t="s">
        <v>1199</v>
      </c>
      <c r="E107" s="15"/>
      <c r="F107" s="15">
        <v>10</v>
      </c>
      <c r="G107" s="15"/>
      <c r="H107" s="15"/>
      <c r="I107" s="16"/>
    </row>
    <row r="108" spans="1:9">
      <c r="A108" s="15">
        <f>IF(B108="","",COUNTA($B$4:B108))</f>
        <v>105</v>
      </c>
      <c r="B108" s="15" t="s">
        <v>1217</v>
      </c>
      <c r="C108" s="15" t="s">
        <v>1200</v>
      </c>
      <c r="D108" s="15" t="s">
        <v>1201</v>
      </c>
      <c r="E108" s="15"/>
      <c r="F108" s="15">
        <v>20</v>
      </c>
      <c r="G108" s="15"/>
      <c r="H108" s="15"/>
      <c r="I108" s="16"/>
    </row>
    <row r="109" spans="1:9">
      <c r="A109" s="15">
        <f>IF(B109="","",COUNTA($B$4:B109))</f>
        <v>106</v>
      </c>
      <c r="B109" s="15" t="s">
        <v>1217</v>
      </c>
      <c r="C109" s="15" t="s">
        <v>321</v>
      </c>
      <c r="D109" s="15" t="s">
        <v>1202</v>
      </c>
      <c r="E109" s="15"/>
      <c r="F109" s="15"/>
      <c r="G109" s="15"/>
      <c r="H109" s="15"/>
      <c r="I109" s="16"/>
    </row>
    <row r="110" spans="1:9">
      <c r="A110" s="15">
        <f>IF(B110="","",COUNTA($B$4:B110))</f>
        <v>107</v>
      </c>
      <c r="B110" s="15" t="s">
        <v>1283</v>
      </c>
      <c r="C110" s="15" t="s">
        <v>237</v>
      </c>
      <c r="D110" s="15" t="s">
        <v>1179</v>
      </c>
      <c r="E110" s="15"/>
      <c r="F110" s="15">
        <v>8</v>
      </c>
      <c r="G110" s="15"/>
      <c r="H110" s="15"/>
      <c r="I110" s="16"/>
    </row>
    <row r="111" spans="1:9">
      <c r="A111" s="15">
        <f>IF(B111="","",COUNTA($B$4:B111))</f>
        <v>108</v>
      </c>
      <c r="B111" s="15" t="s">
        <v>1283</v>
      </c>
      <c r="C111" s="15" t="s">
        <v>1284</v>
      </c>
      <c r="D111" s="15" t="s">
        <v>1285</v>
      </c>
      <c r="E111" s="15"/>
      <c r="F111" s="15">
        <v>5</v>
      </c>
      <c r="G111" s="15"/>
      <c r="H111" s="15"/>
      <c r="I111" s="16"/>
    </row>
    <row r="112" spans="1:9">
      <c r="A112" s="15">
        <f>IF(B112="","",COUNTA($B$4:B112))</f>
        <v>109</v>
      </c>
      <c r="B112" s="15" t="s">
        <v>1283</v>
      </c>
      <c r="C112" s="15" t="s">
        <v>1286</v>
      </c>
      <c r="D112" s="15" t="s">
        <v>1287</v>
      </c>
      <c r="E112" s="15"/>
      <c r="F112" s="15">
        <v>30</v>
      </c>
      <c r="G112" s="15"/>
      <c r="H112" s="15"/>
      <c r="I112" s="16"/>
    </row>
    <row r="113" spans="1:9">
      <c r="A113" s="15">
        <f>IF(B113="","",COUNTA($B$4:B113))</f>
        <v>110</v>
      </c>
      <c r="B113" s="15" t="s">
        <v>1283</v>
      </c>
      <c r="C113" s="15" t="s">
        <v>468</v>
      </c>
      <c r="D113" s="15" t="s">
        <v>1288</v>
      </c>
      <c r="E113" s="15"/>
      <c r="F113" s="15">
        <v>40</v>
      </c>
      <c r="G113" s="15"/>
      <c r="H113" s="15"/>
      <c r="I113" s="16"/>
    </row>
    <row r="114" spans="1:9">
      <c r="A114" s="15">
        <f>IF(B114="","",COUNTA($B$4:B114))</f>
        <v>111</v>
      </c>
      <c r="B114" s="15" t="s">
        <v>1283</v>
      </c>
      <c r="C114" s="15" t="s">
        <v>1289</v>
      </c>
      <c r="D114" s="15" t="s">
        <v>1290</v>
      </c>
      <c r="E114" s="15"/>
      <c r="F114" s="15">
        <v>50</v>
      </c>
      <c r="G114" s="15"/>
      <c r="H114" s="15"/>
      <c r="I114" s="16"/>
    </row>
    <row r="115" spans="1:9">
      <c r="A115" s="15">
        <f>IF(B115="","",COUNTA($B$4:B115))</f>
        <v>112</v>
      </c>
      <c r="B115" s="15" t="s">
        <v>1283</v>
      </c>
      <c r="C115" s="15" t="s">
        <v>1291</v>
      </c>
      <c r="D115" s="15" t="s">
        <v>1292</v>
      </c>
      <c r="E115" s="15"/>
      <c r="F115" s="15">
        <v>1</v>
      </c>
      <c r="G115" s="15"/>
      <c r="H115" s="15"/>
      <c r="I115" s="16"/>
    </row>
    <row r="116" spans="1:9">
      <c r="A116" s="15">
        <f>IF(B116="","",COUNTA($B$4:B116))</f>
        <v>113</v>
      </c>
      <c r="B116" s="15" t="s">
        <v>1283</v>
      </c>
      <c r="C116" s="15" t="s">
        <v>1293</v>
      </c>
      <c r="D116" s="15" t="s">
        <v>1294</v>
      </c>
      <c r="E116" s="15"/>
      <c r="F116" s="15">
        <v>1</v>
      </c>
      <c r="G116" s="15"/>
      <c r="H116" s="15"/>
      <c r="I116" s="16"/>
    </row>
    <row r="117" spans="1:9">
      <c r="A117" s="15">
        <f>IF(B117="","",COUNTA($B$4:B117))</f>
        <v>114</v>
      </c>
      <c r="B117" s="15" t="s">
        <v>1283</v>
      </c>
      <c r="C117" s="15" t="s">
        <v>1295</v>
      </c>
      <c r="D117" s="15" t="s">
        <v>1296</v>
      </c>
      <c r="E117" s="15"/>
      <c r="F117" s="15">
        <v>1</v>
      </c>
      <c r="G117" s="15"/>
      <c r="H117" s="15"/>
      <c r="I117" s="16"/>
    </row>
    <row r="118" spans="1:9">
      <c r="A118" s="15">
        <f>IF(B118="","",COUNTA($B$4:B118))</f>
        <v>115</v>
      </c>
      <c r="B118" s="15" t="s">
        <v>1283</v>
      </c>
      <c r="C118" s="15" t="s">
        <v>1297</v>
      </c>
      <c r="D118" s="15" t="s">
        <v>1298</v>
      </c>
      <c r="E118" s="15"/>
      <c r="F118" s="15">
        <v>1</v>
      </c>
      <c r="G118" s="15"/>
      <c r="H118" s="15"/>
      <c r="I118" s="16"/>
    </row>
    <row r="119" spans="1:9">
      <c r="A119" s="15">
        <f>IF(B119="","",COUNTA($B$4:B119))</f>
        <v>116</v>
      </c>
      <c r="B119" s="15" t="s">
        <v>1283</v>
      </c>
      <c r="C119" s="15" t="s">
        <v>1299</v>
      </c>
      <c r="D119" s="15" t="s">
        <v>1300</v>
      </c>
      <c r="E119" s="15"/>
      <c r="F119" s="15">
        <v>1</v>
      </c>
      <c r="G119" s="15"/>
      <c r="H119" s="15"/>
      <c r="I119" s="16"/>
    </row>
    <row r="120" spans="1:9">
      <c r="A120" s="15">
        <f>IF(B120="","",COUNTA($B$4:B120))</f>
        <v>117</v>
      </c>
      <c r="B120" s="15" t="s">
        <v>1283</v>
      </c>
      <c r="C120" s="15" t="s">
        <v>1301</v>
      </c>
      <c r="D120" s="15" t="s">
        <v>1302</v>
      </c>
      <c r="E120" s="15"/>
      <c r="F120" s="15">
        <v>1</v>
      </c>
      <c r="G120" s="15"/>
      <c r="H120" s="15"/>
      <c r="I120" s="16"/>
    </row>
    <row r="121" spans="1:9">
      <c r="A121" s="15">
        <f>IF(B121="","",COUNTA($B$4:B121))</f>
        <v>118</v>
      </c>
      <c r="B121" s="15" t="s">
        <v>1283</v>
      </c>
      <c r="C121" s="15" t="s">
        <v>1303</v>
      </c>
      <c r="D121" s="15" t="s">
        <v>1304</v>
      </c>
      <c r="E121" s="15"/>
      <c r="F121" s="15">
        <v>1</v>
      </c>
      <c r="G121" s="15"/>
      <c r="H121" s="15"/>
      <c r="I121" s="16"/>
    </row>
    <row r="122" spans="1:9">
      <c r="A122" s="15">
        <f>IF(B122="","",COUNTA($B$4:B122))</f>
        <v>119</v>
      </c>
      <c r="B122" s="15" t="s">
        <v>1283</v>
      </c>
      <c r="C122" s="15" t="s">
        <v>486</v>
      </c>
      <c r="D122" s="15" t="s">
        <v>1305</v>
      </c>
      <c r="E122" s="15"/>
      <c r="F122" s="15"/>
      <c r="G122" s="15">
        <v>1</v>
      </c>
      <c r="H122" s="15" t="s">
        <v>241</v>
      </c>
      <c r="I122" s="16"/>
    </row>
    <row r="123" spans="1:9">
      <c r="A123" s="15">
        <f>IF(B123="","",COUNTA($B$4:B123))</f>
        <v>120</v>
      </c>
      <c r="B123" s="15" t="s">
        <v>1283</v>
      </c>
      <c r="C123" s="15" t="s">
        <v>489</v>
      </c>
      <c r="D123" s="15" t="s">
        <v>1188</v>
      </c>
      <c r="E123" s="15"/>
      <c r="F123" s="15">
        <v>1</v>
      </c>
      <c r="G123" s="15"/>
      <c r="H123" s="15"/>
      <c r="I123" s="16"/>
    </row>
    <row r="124" spans="1:9">
      <c r="A124" s="15">
        <f>IF(B124="","",COUNTA($B$4:B124))</f>
        <v>121</v>
      </c>
      <c r="B124" s="15" t="s">
        <v>1283</v>
      </c>
      <c r="C124" s="15" t="s">
        <v>1306</v>
      </c>
      <c r="D124" s="15" t="s">
        <v>1307</v>
      </c>
      <c r="E124" s="15"/>
      <c r="F124" s="15">
        <v>6</v>
      </c>
      <c r="G124" s="15"/>
      <c r="H124" s="15"/>
      <c r="I124" s="16"/>
    </row>
    <row r="125" spans="1:9">
      <c r="A125" s="15">
        <f>IF(B125="","",COUNTA($B$4:B125))</f>
        <v>122</v>
      </c>
      <c r="B125" s="15" t="s">
        <v>1283</v>
      </c>
      <c r="C125" s="15" t="s">
        <v>493</v>
      </c>
      <c r="D125" s="15" t="s">
        <v>1308</v>
      </c>
      <c r="E125" s="15"/>
      <c r="F125" s="15">
        <v>10</v>
      </c>
      <c r="G125" s="15"/>
      <c r="H125" s="15"/>
      <c r="I125" s="16"/>
    </row>
    <row r="126" spans="1:9">
      <c r="A126" s="15">
        <f>IF(B126="","",COUNTA($B$4:B126))</f>
        <v>123</v>
      </c>
      <c r="B126" s="15" t="s">
        <v>1283</v>
      </c>
      <c r="C126" s="15" t="s">
        <v>1309</v>
      </c>
      <c r="D126" s="15" t="s">
        <v>1310</v>
      </c>
      <c r="E126" s="15"/>
      <c r="F126" s="15">
        <v>8</v>
      </c>
      <c r="G126" s="15"/>
      <c r="H126" s="15"/>
      <c r="I126" s="16"/>
    </row>
    <row r="127" spans="1:9">
      <c r="A127" s="15">
        <f>IF(B127="","",COUNTA($B$4:B127))</f>
        <v>124</v>
      </c>
      <c r="B127" s="15" t="s">
        <v>1283</v>
      </c>
      <c r="C127" s="15" t="s">
        <v>1311</v>
      </c>
      <c r="D127" s="15" t="s">
        <v>1312</v>
      </c>
      <c r="E127" s="15"/>
      <c r="F127" s="15">
        <v>60</v>
      </c>
      <c r="G127" s="15"/>
      <c r="H127" s="15"/>
      <c r="I127" s="16"/>
    </row>
    <row r="128" spans="1:9">
      <c r="A128" s="15">
        <f>IF(B128="","",COUNTA($B$4:B128))</f>
        <v>125</v>
      </c>
      <c r="B128" s="15" t="s">
        <v>1283</v>
      </c>
      <c r="C128" s="15" t="s">
        <v>497</v>
      </c>
      <c r="D128" s="15" t="s">
        <v>1313</v>
      </c>
      <c r="E128" s="15"/>
      <c r="F128" s="15">
        <v>20</v>
      </c>
      <c r="G128" s="15"/>
      <c r="H128" s="15"/>
      <c r="I128" s="16"/>
    </row>
    <row r="129" spans="1:9">
      <c r="A129" s="15">
        <f>IF(B129="","",COUNTA($B$4:B129))</f>
        <v>126</v>
      </c>
      <c r="B129" s="15" t="s">
        <v>1283</v>
      </c>
      <c r="C129" s="15" t="s">
        <v>170</v>
      </c>
      <c r="D129" s="15" t="s">
        <v>1314</v>
      </c>
      <c r="E129" s="15"/>
      <c r="F129" s="15"/>
      <c r="G129" s="15">
        <v>14</v>
      </c>
      <c r="H129" s="15" t="s">
        <v>241</v>
      </c>
      <c r="I129" s="16"/>
    </row>
    <row r="130" spans="1:9">
      <c r="A130" s="15">
        <f>IF(B130="","",COUNTA($B$4:B130))</f>
        <v>127</v>
      </c>
      <c r="B130" s="15" t="s">
        <v>1283</v>
      </c>
      <c r="C130" s="15" t="s">
        <v>1315</v>
      </c>
      <c r="D130" s="15" t="s">
        <v>1316</v>
      </c>
      <c r="E130" s="15"/>
      <c r="F130" s="15">
        <v>40</v>
      </c>
      <c r="G130" s="15"/>
      <c r="H130" s="15"/>
      <c r="I130" s="16"/>
    </row>
    <row r="131" spans="1:9">
      <c r="A131" s="15">
        <f>IF(B131="","",COUNTA($B$4:B131))</f>
        <v>128</v>
      </c>
      <c r="B131" s="15" t="s">
        <v>1283</v>
      </c>
      <c r="C131" s="15" t="s">
        <v>1317</v>
      </c>
      <c r="D131" s="15" t="s">
        <v>1318</v>
      </c>
      <c r="E131" s="15"/>
      <c r="F131" s="15">
        <v>50</v>
      </c>
      <c r="G131" s="15"/>
      <c r="H131" s="15"/>
      <c r="I131" s="16"/>
    </row>
    <row r="132" spans="1:9">
      <c r="A132" s="15">
        <f>IF(B132="","",COUNTA($B$4:B132))</f>
        <v>129</v>
      </c>
      <c r="B132" s="15" t="s">
        <v>1283</v>
      </c>
      <c r="C132" s="15" t="s">
        <v>1319</v>
      </c>
      <c r="D132" s="15" t="s">
        <v>1320</v>
      </c>
      <c r="E132" s="15"/>
      <c r="F132" s="15">
        <v>40</v>
      </c>
      <c r="G132" s="15"/>
      <c r="H132" s="15"/>
      <c r="I132" s="16"/>
    </row>
    <row r="133" spans="1:9">
      <c r="A133" s="15">
        <f>IF(B133="","",COUNTA($B$4:B133))</f>
        <v>130</v>
      </c>
      <c r="B133" s="15" t="s">
        <v>1283</v>
      </c>
      <c r="C133" s="15" t="s">
        <v>1321</v>
      </c>
      <c r="D133" s="15" t="s">
        <v>1322</v>
      </c>
      <c r="E133" s="15"/>
      <c r="F133" s="15">
        <v>50</v>
      </c>
      <c r="G133" s="15"/>
      <c r="H133" s="15"/>
      <c r="I133" s="16"/>
    </row>
    <row r="134" spans="1:9">
      <c r="A134" s="15">
        <f>IF(B134="","",COUNTA($B$4:B134))</f>
        <v>131</v>
      </c>
      <c r="B134" s="15" t="s">
        <v>1283</v>
      </c>
      <c r="C134" s="15" t="s">
        <v>1323</v>
      </c>
      <c r="D134" s="15" t="s">
        <v>1324</v>
      </c>
      <c r="E134" s="15"/>
      <c r="F134" s="15">
        <v>60</v>
      </c>
      <c r="G134" s="15"/>
      <c r="H134" s="15"/>
      <c r="I134" s="16"/>
    </row>
    <row r="135" spans="1:9">
      <c r="A135" s="15">
        <f>IF(B135="","",COUNTA($B$4:B135))</f>
        <v>132</v>
      </c>
      <c r="B135" s="15" t="s">
        <v>1283</v>
      </c>
      <c r="C135" s="15" t="s">
        <v>510</v>
      </c>
      <c r="D135" s="15" t="s">
        <v>1325</v>
      </c>
      <c r="E135" s="15"/>
      <c r="F135" s="15">
        <v>20</v>
      </c>
      <c r="G135" s="15"/>
      <c r="H135" s="15"/>
      <c r="I135" s="16"/>
    </row>
    <row r="136" spans="1:9">
      <c r="A136" s="15">
        <f>IF(B136="","",COUNTA($B$4:B136))</f>
        <v>133</v>
      </c>
      <c r="B136" s="15" t="s">
        <v>1283</v>
      </c>
      <c r="C136" s="15" t="s">
        <v>1326</v>
      </c>
      <c r="D136" s="15" t="s">
        <v>1327</v>
      </c>
      <c r="E136" s="15"/>
      <c r="F136" s="15">
        <v>1</v>
      </c>
      <c r="G136" s="15"/>
      <c r="H136" s="15"/>
      <c r="I136" s="16"/>
    </row>
    <row r="137" spans="1:9">
      <c r="A137" s="15">
        <f>IF(B137="","",COUNTA($B$4:B137))</f>
        <v>134</v>
      </c>
      <c r="B137" s="15" t="s">
        <v>1283</v>
      </c>
      <c r="C137" s="15" t="s">
        <v>1279</v>
      </c>
      <c r="D137" s="15" t="s">
        <v>1280</v>
      </c>
      <c r="E137" s="15"/>
      <c r="F137" s="15">
        <v>1</v>
      </c>
      <c r="G137" s="15"/>
      <c r="H137" s="15"/>
      <c r="I137" s="16"/>
    </row>
    <row r="138" spans="1:9">
      <c r="A138" s="15">
        <f>IF(B138="","",COUNTA($B$4:B138))</f>
        <v>135</v>
      </c>
      <c r="B138" s="15" t="s">
        <v>1283</v>
      </c>
      <c r="C138" s="15" t="s">
        <v>1281</v>
      </c>
      <c r="D138" s="15" t="s">
        <v>1282</v>
      </c>
      <c r="E138" s="15"/>
      <c r="F138" s="15">
        <v>1</v>
      </c>
      <c r="G138" s="15"/>
      <c r="H138" s="15"/>
      <c r="I138" s="16"/>
    </row>
    <row r="139" spans="1:9">
      <c r="A139" s="15">
        <f>IF(B139="","",COUNTA($B$4:B139))</f>
        <v>136</v>
      </c>
      <c r="B139" s="15" t="s">
        <v>1283</v>
      </c>
      <c r="C139" s="15" t="s">
        <v>1328</v>
      </c>
      <c r="D139" s="15" t="s">
        <v>1329</v>
      </c>
      <c r="E139" s="15"/>
      <c r="F139" s="15">
        <v>3</v>
      </c>
      <c r="G139" s="15"/>
      <c r="H139" s="15"/>
      <c r="I139" s="16"/>
    </row>
    <row r="140" spans="1:9">
      <c r="A140" s="15">
        <f>IF(B140="","",COUNTA($B$4:B140))</f>
        <v>137</v>
      </c>
      <c r="B140" s="15" t="s">
        <v>1283</v>
      </c>
      <c r="C140" s="15" t="s">
        <v>1330</v>
      </c>
      <c r="D140" s="15" t="s">
        <v>1331</v>
      </c>
      <c r="E140" s="15"/>
      <c r="F140" s="15">
        <v>2</v>
      </c>
      <c r="G140" s="15"/>
      <c r="H140" s="15"/>
      <c r="I140" s="16"/>
    </row>
    <row r="141" spans="1:9">
      <c r="A141" s="15">
        <f>IF(B141="","",COUNTA($B$4:B141))</f>
        <v>138</v>
      </c>
      <c r="B141" s="15" t="s">
        <v>1283</v>
      </c>
      <c r="C141" s="15" t="s">
        <v>1332</v>
      </c>
      <c r="D141" s="15" t="s">
        <v>1333</v>
      </c>
      <c r="E141" s="15"/>
      <c r="F141" s="15">
        <v>1</v>
      </c>
      <c r="G141" s="15"/>
      <c r="H141" s="15"/>
      <c r="I141" s="16"/>
    </row>
    <row r="142" spans="1:9">
      <c r="A142" s="15">
        <f>IF(B142="","",COUNTA($B$4:B142))</f>
        <v>139</v>
      </c>
      <c r="B142" s="15" t="s">
        <v>1283</v>
      </c>
      <c r="C142" s="15" t="s">
        <v>522</v>
      </c>
      <c r="D142" s="15" t="s">
        <v>1334</v>
      </c>
      <c r="E142" s="15"/>
      <c r="F142" s="15"/>
      <c r="G142" s="15">
        <v>2</v>
      </c>
      <c r="H142" s="15" t="s">
        <v>241</v>
      </c>
      <c r="I142" s="16"/>
    </row>
    <row r="143" spans="1:9">
      <c r="A143" s="15">
        <f>IF(B143="","",COUNTA($B$4:B143))</f>
        <v>140</v>
      </c>
      <c r="B143" s="15" t="s">
        <v>1283</v>
      </c>
      <c r="C143" s="15" t="s">
        <v>524</v>
      </c>
      <c r="D143" s="15" t="s">
        <v>1335</v>
      </c>
      <c r="E143" s="15" t="s">
        <v>239</v>
      </c>
      <c r="F143" s="15"/>
      <c r="G143" s="15">
        <v>2</v>
      </c>
      <c r="H143" s="15" t="s">
        <v>241</v>
      </c>
      <c r="I143" s="16"/>
    </row>
    <row r="144" spans="1:9">
      <c r="A144" s="15">
        <f>IF(B144="","",COUNTA($B$4:B144))</f>
        <v>141</v>
      </c>
      <c r="B144" s="15" t="s">
        <v>1283</v>
      </c>
      <c r="C144" s="15" t="s">
        <v>526</v>
      </c>
      <c r="D144" s="15" t="s">
        <v>1336</v>
      </c>
      <c r="E144" s="15" t="s">
        <v>239</v>
      </c>
      <c r="F144" s="15"/>
      <c r="G144" s="15">
        <v>2</v>
      </c>
      <c r="H144" s="15" t="s">
        <v>241</v>
      </c>
      <c r="I144" s="16"/>
    </row>
    <row r="145" spans="1:9">
      <c r="A145" s="15">
        <f>IF(B145="","",COUNTA($B$4:B145))</f>
        <v>142</v>
      </c>
      <c r="B145" s="15" t="s">
        <v>1283</v>
      </c>
      <c r="C145" s="15" t="s">
        <v>528</v>
      </c>
      <c r="D145" s="15" t="s">
        <v>1337</v>
      </c>
      <c r="E145" s="15"/>
      <c r="F145" s="15"/>
      <c r="G145" s="15">
        <v>9</v>
      </c>
      <c r="H145" s="15" t="s">
        <v>241</v>
      </c>
      <c r="I145" s="16"/>
    </row>
    <row r="146" spans="1:9">
      <c r="A146" s="15">
        <f>IF(B146="","",COUNTA($B$4:B146))</f>
        <v>143</v>
      </c>
      <c r="B146" s="15" t="s">
        <v>1283</v>
      </c>
      <c r="C146" s="15" t="s">
        <v>530</v>
      </c>
      <c r="D146" s="15" t="s">
        <v>1338</v>
      </c>
      <c r="E146" s="15"/>
      <c r="F146" s="15"/>
      <c r="G146" s="15">
        <v>3</v>
      </c>
      <c r="H146" s="15" t="s">
        <v>241</v>
      </c>
      <c r="I146" s="16"/>
    </row>
    <row r="147" spans="1:9">
      <c r="A147" s="15">
        <f>IF(B147="","",COUNTA($B$4:B147))</f>
        <v>144</v>
      </c>
      <c r="B147" s="15" t="s">
        <v>1283</v>
      </c>
      <c r="C147" s="15" t="s">
        <v>1339</v>
      </c>
      <c r="D147" s="15" t="s">
        <v>1340</v>
      </c>
      <c r="E147" s="15"/>
      <c r="F147" s="15">
        <v>2</v>
      </c>
      <c r="G147" s="15"/>
      <c r="H147" s="15"/>
      <c r="I147" s="16"/>
    </row>
    <row r="148" spans="1:9">
      <c r="A148" s="15">
        <f>IF(B148="","",COUNTA($B$4:B148))</f>
        <v>145</v>
      </c>
      <c r="B148" s="15" t="s">
        <v>1283</v>
      </c>
      <c r="C148" s="15" t="s">
        <v>1341</v>
      </c>
      <c r="D148" s="15" t="s">
        <v>1342</v>
      </c>
      <c r="E148" s="15"/>
      <c r="F148" s="15">
        <v>2</v>
      </c>
      <c r="G148" s="15"/>
      <c r="H148" s="15"/>
      <c r="I148" s="16"/>
    </row>
    <row r="149" spans="1:9">
      <c r="A149" s="15">
        <f>IF(B149="","",COUNTA($B$4:B149))</f>
        <v>146</v>
      </c>
      <c r="B149" s="15" t="s">
        <v>1283</v>
      </c>
      <c r="C149" s="15" t="s">
        <v>1343</v>
      </c>
      <c r="D149" s="15" t="s">
        <v>1344</v>
      </c>
      <c r="E149" s="15"/>
      <c r="F149" s="15">
        <v>2</v>
      </c>
      <c r="G149" s="15"/>
      <c r="H149" s="15"/>
      <c r="I149" s="16"/>
    </row>
    <row r="150" spans="1:9">
      <c r="A150" s="15">
        <f>IF(B150="","",COUNTA($B$4:B150))</f>
        <v>147</v>
      </c>
      <c r="B150" s="15" t="s">
        <v>1283</v>
      </c>
      <c r="C150" s="15" t="s">
        <v>1345</v>
      </c>
      <c r="D150" s="15" t="s">
        <v>1346</v>
      </c>
      <c r="E150" s="15"/>
      <c r="F150" s="15">
        <v>20</v>
      </c>
      <c r="G150" s="15"/>
      <c r="H150" s="15"/>
      <c r="I150" s="16"/>
    </row>
    <row r="151" spans="1:9">
      <c r="A151" s="15">
        <f>IF(B151="","",COUNTA($B$4:B151))</f>
        <v>148</v>
      </c>
      <c r="B151" s="15" t="s">
        <v>1283</v>
      </c>
      <c r="C151" s="15" t="s">
        <v>1024</v>
      </c>
      <c r="D151" s="15" t="s">
        <v>1193</v>
      </c>
      <c r="E151" s="15"/>
      <c r="F151" s="15">
        <v>1</v>
      </c>
      <c r="G151" s="15"/>
      <c r="H151" s="15"/>
      <c r="I151" s="16"/>
    </row>
    <row r="152" spans="1:9">
      <c r="A152" s="15">
        <f>IF(B152="","",COUNTA($B$4:B152))</f>
        <v>149</v>
      </c>
      <c r="B152" s="15" t="s">
        <v>1283</v>
      </c>
      <c r="C152" s="15" t="s">
        <v>311</v>
      </c>
      <c r="D152" s="15" t="s">
        <v>1194</v>
      </c>
      <c r="E152" s="15"/>
      <c r="F152" s="15">
        <v>10</v>
      </c>
      <c r="G152" s="15"/>
      <c r="H152" s="15"/>
      <c r="I152" s="16"/>
    </row>
    <row r="153" spans="1:9">
      <c r="A153" s="15">
        <f>IF(B153="","",COUNTA($B$4:B153))</f>
        <v>150</v>
      </c>
      <c r="B153" s="15" t="s">
        <v>1283</v>
      </c>
      <c r="C153" s="15" t="s">
        <v>1195</v>
      </c>
      <c r="D153" s="15" t="s">
        <v>1196</v>
      </c>
      <c r="E153" s="15"/>
      <c r="F153" s="15">
        <v>20</v>
      </c>
      <c r="G153" s="15"/>
      <c r="H153" s="15"/>
      <c r="I153" s="16"/>
    </row>
    <row r="154" spans="1:9">
      <c r="A154" s="15">
        <f>IF(B154="","",COUNTA($B$4:B154))</f>
        <v>151</v>
      </c>
      <c r="B154" s="15" t="s">
        <v>1283</v>
      </c>
      <c r="C154" s="15" t="s">
        <v>555</v>
      </c>
      <c r="D154" s="15" t="s">
        <v>1197</v>
      </c>
      <c r="E154" s="15"/>
      <c r="F154" s="15"/>
      <c r="G154" s="15"/>
      <c r="H154" s="15"/>
      <c r="I154" s="16"/>
    </row>
    <row r="155" spans="1:9">
      <c r="A155" s="15">
        <f>IF(B155="","",COUNTA($B$4:B155))</f>
        <v>152</v>
      </c>
      <c r="B155" s="15" t="s">
        <v>1283</v>
      </c>
      <c r="C155" s="15" t="s">
        <v>1198</v>
      </c>
      <c r="D155" s="15" t="s">
        <v>1199</v>
      </c>
      <c r="E155" s="15"/>
      <c r="F155" s="15">
        <v>10</v>
      </c>
      <c r="G155" s="15"/>
      <c r="H155" s="15"/>
      <c r="I155" s="16"/>
    </row>
    <row r="156" spans="1:9">
      <c r="A156" s="15">
        <f>IF(B156="","",COUNTA($B$4:B156))</f>
        <v>153</v>
      </c>
      <c r="B156" s="15" t="s">
        <v>1283</v>
      </c>
      <c r="C156" s="15" t="s">
        <v>1200</v>
      </c>
      <c r="D156" s="15" t="s">
        <v>1201</v>
      </c>
      <c r="E156" s="15"/>
      <c r="F156" s="15">
        <v>20</v>
      </c>
      <c r="G156" s="15"/>
      <c r="H156" s="15"/>
      <c r="I156" s="16"/>
    </row>
    <row r="157" spans="1:9">
      <c r="A157" s="15">
        <f>IF(B157="","",COUNTA($B$4:B157))</f>
        <v>154</v>
      </c>
      <c r="B157" s="15" t="s">
        <v>1283</v>
      </c>
      <c r="C157" s="15" t="s">
        <v>321</v>
      </c>
      <c r="D157" s="15" t="s">
        <v>1202</v>
      </c>
      <c r="E157" s="15"/>
      <c r="F157" s="15"/>
      <c r="G157" s="15"/>
      <c r="H157" s="15"/>
      <c r="I157" s="16"/>
    </row>
    <row r="158" spans="1:9">
      <c r="A158" s="15">
        <f>IF(B158="","",COUNTA($B$4:B158))</f>
        <v>155</v>
      </c>
      <c r="B158" s="15" t="s">
        <v>1347</v>
      </c>
      <c r="C158" s="15" t="s">
        <v>237</v>
      </c>
      <c r="D158" s="15" t="s">
        <v>1179</v>
      </c>
      <c r="E158" s="15"/>
      <c r="F158" s="15">
        <v>8</v>
      </c>
      <c r="G158" s="15"/>
      <c r="H158" s="15"/>
      <c r="I158" s="16"/>
    </row>
    <row r="159" spans="1:9">
      <c r="A159" s="15">
        <f>IF(B159="","",COUNTA($B$4:B159))</f>
        <v>156</v>
      </c>
      <c r="B159" s="15" t="s">
        <v>1347</v>
      </c>
      <c r="C159" s="15" t="s">
        <v>1212</v>
      </c>
      <c r="D159" s="15" t="s">
        <v>1213</v>
      </c>
      <c r="E159" s="15"/>
      <c r="F159" s="15">
        <v>4</v>
      </c>
      <c r="G159" s="15"/>
      <c r="H159" s="15"/>
      <c r="I159" s="16"/>
    </row>
    <row r="160" spans="1:9">
      <c r="A160" s="15">
        <f>IF(B160="","",COUNTA($B$4:B160))</f>
        <v>157</v>
      </c>
      <c r="B160" s="15" t="s">
        <v>1347</v>
      </c>
      <c r="C160" s="15" t="s">
        <v>1348</v>
      </c>
      <c r="D160" s="15" t="s">
        <v>1349</v>
      </c>
      <c r="E160" s="15"/>
      <c r="F160" s="15">
        <v>30</v>
      </c>
      <c r="G160" s="15"/>
      <c r="H160" s="15"/>
      <c r="I160" s="16"/>
    </row>
    <row r="161" spans="1:9">
      <c r="A161" s="15">
        <f>IF(B161="","",COUNTA($B$4:B161))</f>
        <v>158</v>
      </c>
      <c r="B161" s="15" t="s">
        <v>1347</v>
      </c>
      <c r="C161" s="15" t="s">
        <v>1350</v>
      </c>
      <c r="D161" s="15" t="s">
        <v>1351</v>
      </c>
      <c r="E161" s="15"/>
      <c r="F161" s="15">
        <v>15</v>
      </c>
      <c r="G161" s="15"/>
      <c r="H161" s="15"/>
      <c r="I161" s="16"/>
    </row>
    <row r="162" spans="1:9">
      <c r="A162" s="15">
        <f>IF(B162="","",COUNTA($B$4:B162))</f>
        <v>159</v>
      </c>
      <c r="B162" s="15" t="s">
        <v>1347</v>
      </c>
      <c r="C162" s="15" t="s">
        <v>1352</v>
      </c>
      <c r="D162" s="15" t="s">
        <v>1353</v>
      </c>
      <c r="E162" s="15"/>
      <c r="F162" s="15">
        <v>1</v>
      </c>
      <c r="G162" s="15"/>
      <c r="H162" s="15"/>
      <c r="I162" s="16"/>
    </row>
    <row r="163" spans="1:9">
      <c r="A163" s="15">
        <f>IF(B163="","",COUNTA($B$4:B163))</f>
        <v>160</v>
      </c>
      <c r="B163" s="15" t="s">
        <v>1347</v>
      </c>
      <c r="C163" s="15" t="s">
        <v>1354</v>
      </c>
      <c r="D163" s="15" t="s">
        <v>1355</v>
      </c>
      <c r="E163" s="15"/>
      <c r="F163" s="15">
        <v>3</v>
      </c>
      <c r="G163" s="15"/>
      <c r="H163" s="15"/>
      <c r="I163" s="16"/>
    </row>
    <row r="164" spans="1:9">
      <c r="A164" s="15">
        <f>IF(B164="","",COUNTA($B$4:B164))</f>
        <v>161</v>
      </c>
      <c r="B164" s="15" t="s">
        <v>1347</v>
      </c>
      <c r="C164" s="15" t="s">
        <v>1356</v>
      </c>
      <c r="D164" s="15" t="s">
        <v>1357</v>
      </c>
      <c r="E164" s="15"/>
      <c r="F164" s="15"/>
      <c r="G164" s="15"/>
      <c r="H164" s="15"/>
      <c r="I164" s="16"/>
    </row>
    <row r="165" spans="1:9">
      <c r="A165" s="15">
        <f>IF(B165="","",COUNTA($B$4:B165))</f>
        <v>162</v>
      </c>
      <c r="B165" s="15" t="s">
        <v>1347</v>
      </c>
      <c r="C165" s="15" t="s">
        <v>568</v>
      </c>
      <c r="D165" s="15"/>
      <c r="E165" s="15"/>
      <c r="F165" s="15">
        <v>2</v>
      </c>
      <c r="G165" s="15"/>
      <c r="H165" s="15"/>
      <c r="I165" s="16"/>
    </row>
    <row r="166" spans="1:9">
      <c r="A166" s="15">
        <f>IF(B166="","",COUNTA($B$4:B166))</f>
        <v>163</v>
      </c>
      <c r="B166" s="15" t="s">
        <v>1347</v>
      </c>
      <c r="C166" s="15" t="s">
        <v>1358</v>
      </c>
      <c r="D166" s="15" t="s">
        <v>1359</v>
      </c>
      <c r="E166" s="15"/>
      <c r="F166" s="15">
        <v>4</v>
      </c>
      <c r="G166" s="15"/>
      <c r="H166" s="15"/>
      <c r="I166" s="16"/>
    </row>
    <row r="167" spans="1:9">
      <c r="A167" s="15">
        <f>IF(B167="","",COUNTA($B$4:B167))</f>
        <v>164</v>
      </c>
      <c r="B167" s="15" t="s">
        <v>1347</v>
      </c>
      <c r="C167" s="15" t="s">
        <v>1024</v>
      </c>
      <c r="D167" s="15" t="s">
        <v>1193</v>
      </c>
      <c r="E167" s="15"/>
      <c r="F167" s="15">
        <v>1</v>
      </c>
      <c r="G167" s="15"/>
      <c r="H167" s="15"/>
      <c r="I167" s="16"/>
    </row>
    <row r="168" spans="1:9">
      <c r="A168" s="15">
        <f>IF(B168="","",COUNTA($B$4:B168))</f>
        <v>165</v>
      </c>
      <c r="B168" s="15" t="s">
        <v>1347</v>
      </c>
      <c r="C168" s="15" t="s">
        <v>311</v>
      </c>
      <c r="D168" s="15" t="s">
        <v>1194</v>
      </c>
      <c r="E168" s="15"/>
      <c r="F168" s="15">
        <v>10</v>
      </c>
      <c r="G168" s="15"/>
      <c r="H168" s="15"/>
      <c r="I168" s="16"/>
    </row>
    <row r="169" spans="1:9">
      <c r="A169" s="15">
        <f>IF(B169="","",COUNTA($B$4:B169))</f>
        <v>166</v>
      </c>
      <c r="B169" s="15" t="s">
        <v>1347</v>
      </c>
      <c r="C169" s="15" t="s">
        <v>1195</v>
      </c>
      <c r="D169" s="15" t="s">
        <v>1196</v>
      </c>
      <c r="E169" s="15"/>
      <c r="F169" s="15">
        <v>20</v>
      </c>
      <c r="G169" s="15"/>
      <c r="H169" s="15"/>
      <c r="I169" s="16"/>
    </row>
    <row r="170" spans="1:9">
      <c r="A170" s="15">
        <f>IF(B170="","",COUNTA($B$4:B170))</f>
        <v>167</v>
      </c>
      <c r="B170" s="15" t="s">
        <v>1347</v>
      </c>
      <c r="C170" s="15" t="s">
        <v>555</v>
      </c>
      <c r="D170" s="15" t="s">
        <v>1197</v>
      </c>
      <c r="E170" s="15"/>
      <c r="F170" s="15"/>
      <c r="G170" s="15"/>
      <c r="H170" s="15"/>
      <c r="I170" s="16"/>
    </row>
    <row r="171" spans="1:9">
      <c r="A171" s="15">
        <f>IF(B171="","",COUNTA($B$4:B171))</f>
        <v>168</v>
      </c>
      <c r="B171" s="15" t="s">
        <v>1347</v>
      </c>
      <c r="C171" s="15" t="s">
        <v>1198</v>
      </c>
      <c r="D171" s="15" t="s">
        <v>1199</v>
      </c>
      <c r="E171" s="15"/>
      <c r="F171" s="15">
        <v>10</v>
      </c>
      <c r="G171" s="15"/>
      <c r="H171" s="15"/>
      <c r="I171" s="16"/>
    </row>
    <row r="172" spans="1:9">
      <c r="A172" s="15">
        <f>IF(B172="","",COUNTA($B$4:B172))</f>
        <v>169</v>
      </c>
      <c r="B172" s="15" t="s">
        <v>1347</v>
      </c>
      <c r="C172" s="15" t="s">
        <v>1200</v>
      </c>
      <c r="D172" s="15" t="s">
        <v>1201</v>
      </c>
      <c r="E172" s="15"/>
      <c r="F172" s="15">
        <v>20</v>
      </c>
      <c r="G172" s="15"/>
      <c r="H172" s="15"/>
      <c r="I172" s="16"/>
    </row>
    <row r="173" spans="1:9">
      <c r="A173" s="15">
        <f>IF(B173="","",COUNTA($B$4:B173))</f>
        <v>170</v>
      </c>
      <c r="B173" s="15" t="s">
        <v>1347</v>
      </c>
      <c r="C173" s="15" t="s">
        <v>321</v>
      </c>
      <c r="D173" s="15" t="s">
        <v>1202</v>
      </c>
      <c r="E173" s="15"/>
      <c r="F173" s="15"/>
      <c r="G173" s="15"/>
      <c r="H173" s="15"/>
      <c r="I173" s="16"/>
    </row>
    <row r="174" spans="1:9">
      <c r="A174" s="15">
        <f>IF(B174="","",COUNTA($B$4:B174))</f>
        <v>171</v>
      </c>
      <c r="B174" s="15" t="s">
        <v>1360</v>
      </c>
      <c r="C174" s="15" t="s">
        <v>237</v>
      </c>
      <c r="D174" s="15" t="s">
        <v>1179</v>
      </c>
      <c r="E174" s="15"/>
      <c r="F174" s="15">
        <v>8</v>
      </c>
      <c r="G174" s="15"/>
      <c r="H174" s="15"/>
      <c r="I174" s="16"/>
    </row>
    <row r="175" spans="1:9">
      <c r="A175" s="15">
        <f>IF(B175="","",COUNTA($B$4:B175))</f>
        <v>172</v>
      </c>
      <c r="B175" s="15" t="s">
        <v>1360</v>
      </c>
      <c r="C175" s="15" t="s">
        <v>1210</v>
      </c>
      <c r="D175" s="15" t="s">
        <v>1211</v>
      </c>
      <c r="E175" s="15"/>
      <c r="F175" s="15">
        <v>4</v>
      </c>
      <c r="G175" s="15"/>
      <c r="H175" s="15"/>
      <c r="I175" s="16"/>
    </row>
    <row r="176" spans="1:9">
      <c r="A176" s="15">
        <f>IF(B176="","",COUNTA($B$4:B176))</f>
        <v>173</v>
      </c>
      <c r="B176" s="15" t="s">
        <v>1360</v>
      </c>
      <c r="C176" s="15" t="s">
        <v>1212</v>
      </c>
      <c r="D176" s="15" t="s">
        <v>1213</v>
      </c>
      <c r="E176" s="15"/>
      <c r="F176" s="15">
        <v>4</v>
      </c>
      <c r="G176" s="15"/>
      <c r="H176" s="15"/>
      <c r="I176" s="16"/>
    </row>
    <row r="177" spans="1:9">
      <c r="A177" s="15">
        <f>IF(B177="","",COUNTA($B$4:B177))</f>
        <v>174</v>
      </c>
      <c r="B177" s="15" t="s">
        <v>1360</v>
      </c>
      <c r="C177" s="15" t="s">
        <v>1348</v>
      </c>
      <c r="D177" s="15" t="s">
        <v>1349</v>
      </c>
      <c r="E177" s="15"/>
      <c r="F177" s="15">
        <v>30</v>
      </c>
      <c r="G177" s="15"/>
      <c r="H177" s="15"/>
      <c r="I177" s="16"/>
    </row>
    <row r="178" spans="1:9">
      <c r="A178" s="15">
        <f>IF(B178="","",COUNTA($B$4:B178))</f>
        <v>175</v>
      </c>
      <c r="B178" s="15" t="s">
        <v>1360</v>
      </c>
      <c r="C178" s="15" t="s">
        <v>1350</v>
      </c>
      <c r="D178" s="15" t="s">
        <v>1351</v>
      </c>
      <c r="E178" s="15"/>
      <c r="F178" s="15">
        <v>15</v>
      </c>
      <c r="G178" s="15"/>
      <c r="H178" s="15"/>
      <c r="I178" s="16"/>
    </row>
    <row r="179" spans="1:9">
      <c r="A179" s="15">
        <f>IF(B179="","",COUNTA($B$4:B179))</f>
        <v>176</v>
      </c>
      <c r="B179" s="15" t="s">
        <v>1360</v>
      </c>
      <c r="C179" s="15" t="s">
        <v>1354</v>
      </c>
      <c r="D179" s="15" t="s">
        <v>1355</v>
      </c>
      <c r="E179" s="15"/>
      <c r="F179" s="15">
        <v>3</v>
      </c>
      <c r="G179" s="15"/>
      <c r="H179" s="15"/>
      <c r="I179" s="16"/>
    </row>
    <row r="180" spans="1:9">
      <c r="A180" s="15">
        <f>IF(B180="","",COUNTA($B$4:B180))</f>
        <v>177</v>
      </c>
      <c r="B180" s="15" t="s">
        <v>1360</v>
      </c>
      <c r="C180" s="15" t="s">
        <v>1024</v>
      </c>
      <c r="D180" s="15" t="s">
        <v>1193</v>
      </c>
      <c r="E180" s="15"/>
      <c r="F180" s="15">
        <v>1</v>
      </c>
      <c r="G180" s="15"/>
      <c r="H180" s="15"/>
      <c r="I180" s="16"/>
    </row>
    <row r="181" spans="1:9">
      <c r="A181" s="15">
        <f>IF(B181="","",COUNTA($B$4:B181))</f>
        <v>178</v>
      </c>
      <c r="B181" s="15" t="s">
        <v>1360</v>
      </c>
      <c r="C181" s="15" t="s">
        <v>311</v>
      </c>
      <c r="D181" s="15" t="s">
        <v>1194</v>
      </c>
      <c r="E181" s="15"/>
      <c r="F181" s="15">
        <v>10</v>
      </c>
      <c r="G181" s="15"/>
      <c r="H181" s="15"/>
      <c r="I181" s="16"/>
    </row>
    <row r="182" spans="1:9">
      <c r="A182" s="15">
        <f>IF(B182="","",COUNTA($B$4:B182))</f>
        <v>179</v>
      </c>
      <c r="B182" s="15" t="s">
        <v>1360</v>
      </c>
      <c r="C182" s="15" t="s">
        <v>1195</v>
      </c>
      <c r="D182" s="15" t="s">
        <v>1196</v>
      </c>
      <c r="E182" s="15"/>
      <c r="F182" s="15">
        <v>20</v>
      </c>
      <c r="G182" s="15"/>
      <c r="H182" s="15"/>
      <c r="I182" s="16"/>
    </row>
    <row r="183" spans="1:9">
      <c r="A183" s="15">
        <f>IF(B183="","",COUNTA($B$4:B183))</f>
        <v>180</v>
      </c>
      <c r="B183" s="15" t="s">
        <v>1360</v>
      </c>
      <c r="C183" s="15" t="s">
        <v>555</v>
      </c>
      <c r="D183" s="15" t="s">
        <v>1197</v>
      </c>
      <c r="E183" s="15"/>
      <c r="F183" s="15"/>
      <c r="G183" s="15"/>
      <c r="H183" s="15"/>
      <c r="I183" s="16"/>
    </row>
    <row r="184" spans="1:9">
      <c r="A184" s="15">
        <f>IF(B184="","",COUNTA($B$4:B184))</f>
        <v>181</v>
      </c>
      <c r="B184" s="15" t="s">
        <v>1360</v>
      </c>
      <c r="C184" s="15" t="s">
        <v>1198</v>
      </c>
      <c r="D184" s="15" t="s">
        <v>1199</v>
      </c>
      <c r="E184" s="15"/>
      <c r="F184" s="15">
        <v>10</v>
      </c>
      <c r="G184" s="15"/>
      <c r="H184" s="15"/>
      <c r="I184" s="16"/>
    </row>
    <row r="185" spans="1:9">
      <c r="A185" s="15">
        <f>IF(B185="","",COUNTA($B$4:B185))</f>
        <v>182</v>
      </c>
      <c r="B185" s="15" t="s">
        <v>1360</v>
      </c>
      <c r="C185" s="15" t="s">
        <v>1200</v>
      </c>
      <c r="D185" s="15" t="s">
        <v>1201</v>
      </c>
      <c r="E185" s="15"/>
      <c r="F185" s="15">
        <v>20</v>
      </c>
      <c r="G185" s="15"/>
      <c r="H185" s="15"/>
      <c r="I185" s="16"/>
    </row>
    <row r="186" spans="1:9">
      <c r="A186" s="15">
        <f>IF(B186="","",COUNTA($B$4:B186))</f>
        <v>183</v>
      </c>
      <c r="B186" s="15" t="s">
        <v>1360</v>
      </c>
      <c r="C186" s="15" t="s">
        <v>321</v>
      </c>
      <c r="D186" s="15" t="s">
        <v>1202</v>
      </c>
      <c r="E186" s="15"/>
      <c r="F186" s="15"/>
      <c r="G186" s="15"/>
      <c r="H186" s="15"/>
      <c r="I186" s="16"/>
    </row>
    <row r="187" spans="1:9">
      <c r="A187" s="15">
        <f>IF(B187="","",COUNTA($B$4:B187))</f>
        <v>184</v>
      </c>
      <c r="B187" s="15" t="s">
        <v>1361</v>
      </c>
      <c r="C187" s="15" t="s">
        <v>237</v>
      </c>
      <c r="D187" s="15" t="s">
        <v>1179</v>
      </c>
      <c r="E187" s="15"/>
      <c r="F187" s="15">
        <v>8</v>
      </c>
      <c r="G187" s="15"/>
      <c r="H187" s="15"/>
      <c r="I187" s="16"/>
    </row>
    <row r="188" spans="1:9">
      <c r="A188" s="15">
        <f>IF(B188="","",COUNTA($B$4:B188))</f>
        <v>185</v>
      </c>
      <c r="B188" s="15" t="s">
        <v>1361</v>
      </c>
      <c r="C188" s="15" t="s">
        <v>324</v>
      </c>
      <c r="D188" s="15" t="s">
        <v>1220</v>
      </c>
      <c r="E188" s="15"/>
      <c r="F188" s="15">
        <v>2</v>
      </c>
      <c r="G188" s="15"/>
      <c r="H188" s="15"/>
      <c r="I188" s="16"/>
    </row>
    <row r="189" spans="1:9">
      <c r="A189" s="15">
        <f>IF(B189="","",COUNTA($B$4:B189))</f>
        <v>186</v>
      </c>
      <c r="B189" s="15" t="s">
        <v>1361</v>
      </c>
      <c r="C189" s="15" t="s">
        <v>1362</v>
      </c>
      <c r="D189" s="15" t="s">
        <v>1363</v>
      </c>
      <c r="E189" s="15"/>
      <c r="F189" s="15">
        <v>30</v>
      </c>
      <c r="G189" s="15"/>
      <c r="H189" s="15"/>
      <c r="I189" s="16"/>
    </row>
    <row r="190" spans="1:9">
      <c r="A190" s="15">
        <f>IF(B190="","",COUNTA($B$4:B190))</f>
        <v>187</v>
      </c>
      <c r="B190" s="15" t="s">
        <v>1361</v>
      </c>
      <c r="C190" s="15" t="s">
        <v>1024</v>
      </c>
      <c r="D190" s="15" t="s">
        <v>1193</v>
      </c>
      <c r="E190" s="15"/>
      <c r="F190" s="15">
        <v>1</v>
      </c>
      <c r="G190" s="15"/>
      <c r="H190" s="15"/>
      <c r="I190" s="16"/>
    </row>
    <row r="191" spans="1:9">
      <c r="A191" s="15">
        <f>IF(B191="","",COUNTA($B$4:B191))</f>
        <v>188</v>
      </c>
      <c r="B191" s="15" t="s">
        <v>1361</v>
      </c>
      <c r="C191" s="15" t="s">
        <v>311</v>
      </c>
      <c r="D191" s="15" t="s">
        <v>1194</v>
      </c>
      <c r="E191" s="15"/>
      <c r="F191" s="15">
        <v>10</v>
      </c>
      <c r="G191" s="15"/>
      <c r="H191" s="15"/>
      <c r="I191" s="16"/>
    </row>
    <row r="192" spans="1:9">
      <c r="A192" s="15">
        <f>IF(B192="","",COUNTA($B$4:B192))</f>
        <v>189</v>
      </c>
      <c r="B192" s="15" t="s">
        <v>1361</v>
      </c>
      <c r="C192" s="15" t="s">
        <v>1195</v>
      </c>
      <c r="D192" s="15" t="s">
        <v>1196</v>
      </c>
      <c r="E192" s="15"/>
      <c r="F192" s="15">
        <v>20</v>
      </c>
      <c r="G192" s="15"/>
      <c r="H192" s="15"/>
      <c r="I192" s="16"/>
    </row>
    <row r="193" spans="1:9">
      <c r="A193" s="15">
        <f>IF(B193="","",COUNTA($B$4:B193))</f>
        <v>190</v>
      </c>
      <c r="B193" s="15" t="s">
        <v>1361</v>
      </c>
      <c r="C193" s="15" t="s">
        <v>555</v>
      </c>
      <c r="D193" s="15" t="s">
        <v>1197</v>
      </c>
      <c r="E193" s="15"/>
      <c r="F193" s="15"/>
      <c r="G193" s="15"/>
      <c r="H193" s="15"/>
      <c r="I193" s="16"/>
    </row>
    <row r="194" spans="1:9">
      <c r="A194" s="15">
        <f>IF(B194="","",COUNTA($B$4:B194))</f>
        <v>191</v>
      </c>
      <c r="B194" s="15" t="s">
        <v>1361</v>
      </c>
      <c r="C194" s="15" t="s">
        <v>1198</v>
      </c>
      <c r="D194" s="15" t="s">
        <v>1199</v>
      </c>
      <c r="E194" s="15"/>
      <c r="F194" s="15">
        <v>10</v>
      </c>
      <c r="G194" s="15"/>
      <c r="H194" s="15"/>
      <c r="I194" s="16"/>
    </row>
    <row r="195" spans="1:9">
      <c r="A195" s="15">
        <f>IF(B195="","",COUNTA($B$4:B195))</f>
        <v>192</v>
      </c>
      <c r="B195" s="15" t="s">
        <v>1361</v>
      </c>
      <c r="C195" s="15" t="s">
        <v>1200</v>
      </c>
      <c r="D195" s="15" t="s">
        <v>1201</v>
      </c>
      <c r="E195" s="15"/>
      <c r="F195" s="15">
        <v>20</v>
      </c>
      <c r="G195" s="15"/>
      <c r="H195" s="15"/>
      <c r="I195" s="16"/>
    </row>
    <row r="196" spans="1:9">
      <c r="A196" s="15">
        <f>IF(B196="","",COUNTA($B$4:B196))</f>
        <v>193</v>
      </c>
      <c r="B196" s="15" t="s">
        <v>1361</v>
      </c>
      <c r="C196" s="15" t="s">
        <v>321</v>
      </c>
      <c r="D196" s="15" t="s">
        <v>1202</v>
      </c>
      <c r="E196" s="15"/>
      <c r="F196" s="15"/>
      <c r="G196" s="15"/>
      <c r="H196" s="15"/>
      <c r="I196" s="16"/>
    </row>
    <row r="197" spans="1:9">
      <c r="A197" s="15">
        <f>IF(B197="","",COUNTA($B$4:B197))</f>
        <v>194</v>
      </c>
      <c r="B197" s="15" t="s">
        <v>1364</v>
      </c>
      <c r="C197" s="15" t="s">
        <v>237</v>
      </c>
      <c r="D197" s="15" t="s">
        <v>1179</v>
      </c>
      <c r="E197" s="15"/>
      <c r="F197" s="15">
        <v>8</v>
      </c>
      <c r="G197" s="15"/>
      <c r="H197" s="15"/>
      <c r="I197" s="16"/>
    </row>
    <row r="198" spans="1:9">
      <c r="A198" s="15">
        <f>IF(B198="","",COUNTA($B$4:B198))</f>
        <v>195</v>
      </c>
      <c r="B198" s="15" t="s">
        <v>1364</v>
      </c>
      <c r="C198" s="15" t="s">
        <v>324</v>
      </c>
      <c r="D198" s="15" t="s">
        <v>1220</v>
      </c>
      <c r="E198" s="15"/>
      <c r="F198" s="15">
        <v>2</v>
      </c>
      <c r="G198" s="15"/>
      <c r="H198" s="15"/>
      <c r="I198" s="16"/>
    </row>
    <row r="199" spans="1:9">
      <c r="A199" s="15">
        <f>IF(B199="","",COUNTA($B$4:B199))</f>
        <v>196</v>
      </c>
      <c r="B199" s="15" t="s">
        <v>1364</v>
      </c>
      <c r="C199" s="15" t="s">
        <v>326</v>
      </c>
      <c r="D199" s="15" t="s">
        <v>1221</v>
      </c>
      <c r="E199" s="15"/>
      <c r="F199" s="15">
        <v>2</v>
      </c>
      <c r="G199" s="15"/>
      <c r="H199" s="15"/>
      <c r="I199" s="16"/>
    </row>
    <row r="200" spans="1:9">
      <c r="A200" s="15">
        <f>IF(B200="","",COUNTA($B$4:B200))</f>
        <v>197</v>
      </c>
      <c r="B200" s="15" t="s">
        <v>1364</v>
      </c>
      <c r="C200" s="15" t="s">
        <v>1365</v>
      </c>
      <c r="D200" s="15" t="s">
        <v>1366</v>
      </c>
      <c r="E200" s="15"/>
      <c r="F200" s="15">
        <v>30</v>
      </c>
      <c r="G200" s="15"/>
      <c r="H200" s="15"/>
      <c r="I200" s="16"/>
    </row>
    <row r="201" spans="1:9">
      <c r="A201" s="15">
        <f>IF(B201="","",COUNTA($B$4:B201))</f>
        <v>198</v>
      </c>
      <c r="B201" s="15" t="s">
        <v>1364</v>
      </c>
      <c r="C201" s="15" t="s">
        <v>1024</v>
      </c>
      <c r="D201" s="15" t="s">
        <v>1193</v>
      </c>
      <c r="E201" s="15"/>
      <c r="F201" s="15">
        <v>1</v>
      </c>
      <c r="G201" s="15"/>
      <c r="H201" s="15"/>
      <c r="I201" s="16"/>
    </row>
    <row r="202" spans="1:9">
      <c r="A202" s="15">
        <f>IF(B202="","",COUNTA($B$4:B202))</f>
        <v>199</v>
      </c>
      <c r="B202" s="15" t="s">
        <v>1364</v>
      </c>
      <c r="C202" s="15" t="s">
        <v>311</v>
      </c>
      <c r="D202" s="15" t="s">
        <v>1194</v>
      </c>
      <c r="E202" s="15"/>
      <c r="F202" s="15">
        <v>10</v>
      </c>
      <c r="G202" s="15"/>
      <c r="H202" s="15"/>
      <c r="I202" s="16"/>
    </row>
    <row r="203" spans="1:9">
      <c r="A203" s="15">
        <f>IF(B203="","",COUNTA($B$4:B203))</f>
        <v>200</v>
      </c>
      <c r="B203" s="15" t="s">
        <v>1364</v>
      </c>
      <c r="C203" s="15" t="s">
        <v>1195</v>
      </c>
      <c r="D203" s="15" t="s">
        <v>1196</v>
      </c>
      <c r="E203" s="15"/>
      <c r="F203" s="15">
        <v>20</v>
      </c>
      <c r="G203" s="15"/>
      <c r="H203" s="15"/>
      <c r="I203" s="16"/>
    </row>
    <row r="204" spans="1:9">
      <c r="A204" s="15">
        <f>IF(B204="","",COUNTA($B$4:B204))</f>
        <v>201</v>
      </c>
      <c r="B204" s="15" t="s">
        <v>1364</v>
      </c>
      <c r="C204" s="15" t="s">
        <v>555</v>
      </c>
      <c r="D204" s="15" t="s">
        <v>1197</v>
      </c>
      <c r="E204" s="15"/>
      <c r="F204" s="15"/>
      <c r="G204" s="15"/>
      <c r="H204" s="15"/>
      <c r="I204" s="16"/>
    </row>
    <row r="205" spans="1:9">
      <c r="A205" s="15">
        <f>IF(B205="","",COUNTA($B$4:B205))</f>
        <v>202</v>
      </c>
      <c r="B205" s="15" t="s">
        <v>1364</v>
      </c>
      <c r="C205" s="15" t="s">
        <v>1198</v>
      </c>
      <c r="D205" s="15" t="s">
        <v>1199</v>
      </c>
      <c r="E205" s="15"/>
      <c r="F205" s="15">
        <v>10</v>
      </c>
      <c r="G205" s="15"/>
      <c r="H205" s="15"/>
      <c r="I205" s="16"/>
    </row>
    <row r="206" spans="1:9">
      <c r="A206" s="15">
        <f>IF(B206="","",COUNTA($B$4:B206))</f>
        <v>203</v>
      </c>
      <c r="B206" s="15" t="s">
        <v>1364</v>
      </c>
      <c r="C206" s="15" t="s">
        <v>1200</v>
      </c>
      <c r="D206" s="15" t="s">
        <v>1201</v>
      </c>
      <c r="E206" s="15"/>
      <c r="F206" s="15">
        <v>20</v>
      </c>
      <c r="G206" s="15"/>
      <c r="H206" s="15"/>
      <c r="I206" s="16"/>
    </row>
    <row r="207" spans="1:9">
      <c r="A207" s="15">
        <f>IF(B207="","",COUNTA($B$4:B207))</f>
        <v>204</v>
      </c>
      <c r="B207" s="15" t="s">
        <v>1364</v>
      </c>
      <c r="C207" s="15" t="s">
        <v>321</v>
      </c>
      <c r="D207" s="15" t="s">
        <v>1202</v>
      </c>
      <c r="E207" s="15"/>
      <c r="F207" s="15"/>
      <c r="G207" s="15"/>
      <c r="H207" s="15"/>
      <c r="I207" s="16"/>
    </row>
    <row r="208" spans="1:9">
      <c r="A208" s="15">
        <f>IF(B208="","",COUNTA($B$4:B208))</f>
        <v>205</v>
      </c>
      <c r="B208" s="15" t="s">
        <v>1367</v>
      </c>
      <c r="C208" s="15" t="s">
        <v>237</v>
      </c>
      <c r="D208" s="15" t="s">
        <v>1179</v>
      </c>
      <c r="E208" s="15"/>
      <c r="F208" s="15">
        <v>8</v>
      </c>
      <c r="G208" s="15"/>
      <c r="H208" s="15"/>
      <c r="I208" s="16"/>
    </row>
    <row r="209" spans="1:9">
      <c r="A209" s="15">
        <f>IF(B209="","",COUNTA($B$4:B209))</f>
        <v>206</v>
      </c>
      <c r="B209" s="15" t="s">
        <v>1367</v>
      </c>
      <c r="C209" s="15" t="s">
        <v>1368</v>
      </c>
      <c r="D209" s="15" t="s">
        <v>1369</v>
      </c>
      <c r="E209" s="15"/>
      <c r="F209" s="15">
        <v>1</v>
      </c>
      <c r="G209" s="15"/>
      <c r="H209" s="15"/>
      <c r="I209" s="16"/>
    </row>
    <row r="210" spans="1:9">
      <c r="A210" s="15">
        <f>IF(B210="","",COUNTA($B$4:B210))</f>
        <v>207</v>
      </c>
      <c r="B210" s="15" t="s">
        <v>1367</v>
      </c>
      <c r="C210" s="15" t="s">
        <v>600</v>
      </c>
      <c r="D210" s="15" t="s">
        <v>1245</v>
      </c>
      <c r="E210" s="15"/>
      <c r="F210" s="15">
        <v>2</v>
      </c>
      <c r="G210" s="15"/>
      <c r="H210" s="15"/>
      <c r="I210" s="16"/>
    </row>
    <row r="211" spans="1:9">
      <c r="A211" s="15">
        <f>IF(B211="","",COUNTA($B$4:B211))</f>
        <v>208</v>
      </c>
      <c r="B211" s="15" t="s">
        <v>1367</v>
      </c>
      <c r="C211" s="15" t="s">
        <v>1246</v>
      </c>
      <c r="D211" s="15" t="s">
        <v>1247</v>
      </c>
      <c r="E211" s="15"/>
      <c r="F211" s="15">
        <v>4</v>
      </c>
      <c r="G211" s="15"/>
      <c r="H211" s="15"/>
      <c r="I211" s="16"/>
    </row>
    <row r="212" spans="1:9">
      <c r="A212" s="15">
        <f>IF(B212="","",COUNTA($B$4:B212))</f>
        <v>209</v>
      </c>
      <c r="B212" s="15" t="s">
        <v>1367</v>
      </c>
      <c r="C212" s="15" t="s">
        <v>1024</v>
      </c>
      <c r="D212" s="15" t="s">
        <v>1193</v>
      </c>
      <c r="E212" s="15"/>
      <c r="F212" s="15">
        <v>1</v>
      </c>
      <c r="G212" s="15"/>
      <c r="H212" s="15"/>
      <c r="I212" s="16"/>
    </row>
    <row r="213" spans="1:9">
      <c r="A213" s="15">
        <f>IF(B213="","",COUNTA($B$4:B213))</f>
        <v>210</v>
      </c>
      <c r="B213" s="15" t="s">
        <v>1367</v>
      </c>
      <c r="C213" s="15" t="s">
        <v>311</v>
      </c>
      <c r="D213" s="15" t="s">
        <v>1194</v>
      </c>
      <c r="E213" s="15"/>
      <c r="F213" s="15">
        <v>10</v>
      </c>
      <c r="G213" s="15"/>
      <c r="H213" s="15"/>
      <c r="I213" s="16"/>
    </row>
    <row r="214" spans="1:9">
      <c r="A214" s="15">
        <f>IF(B214="","",COUNTA($B$4:B214))</f>
        <v>211</v>
      </c>
      <c r="B214" s="15" t="s">
        <v>1367</v>
      </c>
      <c r="C214" s="15" t="s">
        <v>1195</v>
      </c>
      <c r="D214" s="15" t="s">
        <v>1196</v>
      </c>
      <c r="E214" s="15"/>
      <c r="F214" s="15">
        <v>20</v>
      </c>
      <c r="G214" s="15"/>
      <c r="H214" s="15"/>
      <c r="I214" s="16"/>
    </row>
    <row r="215" spans="1:9">
      <c r="A215" s="15">
        <f>IF(B215="","",COUNTA($B$4:B215))</f>
        <v>212</v>
      </c>
      <c r="B215" s="15" t="s">
        <v>1367</v>
      </c>
      <c r="C215" s="15" t="s">
        <v>555</v>
      </c>
      <c r="D215" s="15" t="s">
        <v>1197</v>
      </c>
      <c r="E215" s="15"/>
      <c r="F215" s="15"/>
      <c r="G215" s="15"/>
      <c r="H215" s="15"/>
      <c r="I215" s="16"/>
    </row>
    <row r="216" spans="1:9">
      <c r="A216" s="15">
        <f>IF(B216="","",COUNTA($B$4:B216))</f>
        <v>213</v>
      </c>
      <c r="B216" s="15" t="s">
        <v>1367</v>
      </c>
      <c r="C216" s="15" t="s">
        <v>1198</v>
      </c>
      <c r="D216" s="15" t="s">
        <v>1199</v>
      </c>
      <c r="E216" s="15"/>
      <c r="F216" s="15">
        <v>10</v>
      </c>
      <c r="G216" s="15"/>
      <c r="H216" s="15"/>
      <c r="I216" s="16"/>
    </row>
    <row r="217" spans="1:9">
      <c r="A217" s="15">
        <f>IF(B217="","",COUNTA($B$4:B217))</f>
        <v>214</v>
      </c>
      <c r="B217" s="15" t="s">
        <v>1367</v>
      </c>
      <c r="C217" s="15" t="s">
        <v>1200</v>
      </c>
      <c r="D217" s="15" t="s">
        <v>1201</v>
      </c>
      <c r="E217" s="15"/>
      <c r="F217" s="15">
        <v>20</v>
      </c>
      <c r="G217" s="15"/>
      <c r="H217" s="15"/>
      <c r="I217" s="16"/>
    </row>
    <row r="218" spans="1:9">
      <c r="A218" s="15">
        <f>IF(B218="","",COUNTA($B$4:B218))</f>
        <v>215</v>
      </c>
      <c r="B218" s="15" t="s">
        <v>1367</v>
      </c>
      <c r="C218" s="15" t="s">
        <v>321</v>
      </c>
      <c r="D218" s="15" t="s">
        <v>1202</v>
      </c>
      <c r="E218" s="15"/>
      <c r="F218" s="15"/>
      <c r="G218" s="15"/>
      <c r="H218" s="15"/>
      <c r="I218" s="16"/>
    </row>
    <row r="219" spans="1:9">
      <c r="A219" s="15">
        <f>IF(B219="","",COUNTA($B$4:B219))</f>
        <v>216</v>
      </c>
      <c r="B219" s="15" t="s">
        <v>1370</v>
      </c>
      <c r="C219" s="15" t="s">
        <v>237</v>
      </c>
      <c r="D219" s="15" t="s">
        <v>1179</v>
      </c>
      <c r="E219" s="15"/>
      <c r="F219" s="15">
        <v>8</v>
      </c>
      <c r="G219" s="15"/>
      <c r="H219" s="15"/>
      <c r="I219" s="16"/>
    </row>
    <row r="220" spans="1:9">
      <c r="A220" s="15">
        <f>IF(B220="","",COUNTA($B$4:B220))</f>
        <v>217</v>
      </c>
      <c r="B220" s="15" t="s">
        <v>1370</v>
      </c>
      <c r="C220" s="15" t="s">
        <v>1371</v>
      </c>
      <c r="D220" s="15" t="s">
        <v>1372</v>
      </c>
      <c r="E220" s="15"/>
      <c r="F220" s="15">
        <v>4</v>
      </c>
      <c r="G220" s="15"/>
      <c r="H220" s="15"/>
      <c r="I220" s="16"/>
    </row>
    <row r="221" spans="1:9">
      <c r="A221" s="15">
        <f>IF(B221="","",COUNTA($B$4:B221))</f>
        <v>218</v>
      </c>
      <c r="B221" s="15" t="s">
        <v>1370</v>
      </c>
      <c r="C221" s="15" t="s">
        <v>1373</v>
      </c>
      <c r="D221" s="15" t="s">
        <v>1374</v>
      </c>
      <c r="E221" s="15"/>
      <c r="F221" s="15">
        <v>10</v>
      </c>
      <c r="G221" s="15"/>
      <c r="H221" s="15"/>
      <c r="I221" s="16"/>
    </row>
    <row r="222" spans="1:9">
      <c r="A222" s="15">
        <f>IF(B222="","",COUNTA($B$4:B222))</f>
        <v>219</v>
      </c>
      <c r="B222" s="15" t="s">
        <v>1370</v>
      </c>
      <c r="C222" s="15" t="s">
        <v>1375</v>
      </c>
      <c r="D222" s="15" t="s">
        <v>1376</v>
      </c>
      <c r="E222" s="15"/>
      <c r="F222" s="15">
        <v>5</v>
      </c>
      <c r="G222" s="15"/>
      <c r="H222" s="15"/>
      <c r="I222" s="16"/>
    </row>
    <row r="223" spans="1:9">
      <c r="A223" s="15">
        <f>IF(B223="","",COUNTA($B$4:B223))</f>
        <v>220</v>
      </c>
      <c r="B223" s="15" t="s">
        <v>1370</v>
      </c>
      <c r="C223" s="15" t="s">
        <v>1024</v>
      </c>
      <c r="D223" s="15" t="s">
        <v>1193</v>
      </c>
      <c r="E223" s="15"/>
      <c r="F223" s="15">
        <v>1</v>
      </c>
      <c r="G223" s="15"/>
      <c r="H223" s="15"/>
      <c r="I223" s="16"/>
    </row>
    <row r="224" spans="1:9">
      <c r="A224" s="15">
        <f>IF(B224="","",COUNTA($B$4:B224))</f>
        <v>221</v>
      </c>
      <c r="B224" s="15" t="s">
        <v>1370</v>
      </c>
      <c r="C224" s="15" t="s">
        <v>311</v>
      </c>
      <c r="D224" s="15" t="s">
        <v>1194</v>
      </c>
      <c r="E224" s="15"/>
      <c r="F224" s="15">
        <v>10</v>
      </c>
      <c r="G224" s="15"/>
      <c r="H224" s="15"/>
      <c r="I224" s="16"/>
    </row>
    <row r="225" spans="1:9">
      <c r="A225" s="15">
        <f>IF(B225="","",COUNTA($B$4:B225))</f>
        <v>222</v>
      </c>
      <c r="B225" s="15" t="s">
        <v>1370</v>
      </c>
      <c r="C225" s="15" t="s">
        <v>1195</v>
      </c>
      <c r="D225" s="15" t="s">
        <v>1196</v>
      </c>
      <c r="E225" s="15"/>
      <c r="F225" s="15">
        <v>20</v>
      </c>
      <c r="G225" s="15"/>
      <c r="H225" s="15"/>
      <c r="I225" s="16"/>
    </row>
    <row r="226" spans="1:9">
      <c r="A226" s="15">
        <f>IF(B226="","",COUNTA($B$4:B226))</f>
        <v>223</v>
      </c>
      <c r="B226" s="15" t="s">
        <v>1370</v>
      </c>
      <c r="C226" s="15" t="s">
        <v>555</v>
      </c>
      <c r="D226" s="15" t="s">
        <v>1197</v>
      </c>
      <c r="E226" s="15"/>
      <c r="F226" s="15"/>
      <c r="G226" s="15"/>
      <c r="H226" s="15"/>
      <c r="I226" s="16"/>
    </row>
    <row r="227" spans="1:9">
      <c r="A227" s="15">
        <f>IF(B227="","",COUNTA($B$4:B227))</f>
        <v>224</v>
      </c>
      <c r="B227" s="15" t="s">
        <v>1370</v>
      </c>
      <c r="C227" s="15" t="s">
        <v>1198</v>
      </c>
      <c r="D227" s="15" t="s">
        <v>1199</v>
      </c>
      <c r="E227" s="15"/>
      <c r="F227" s="15">
        <v>10</v>
      </c>
      <c r="G227" s="15"/>
      <c r="H227" s="15"/>
      <c r="I227" s="16"/>
    </row>
    <row r="228" spans="1:9">
      <c r="A228" s="15">
        <f>IF(B228="","",COUNTA($B$4:B228))</f>
        <v>225</v>
      </c>
      <c r="B228" s="15" t="s">
        <v>1370</v>
      </c>
      <c r="C228" s="15" t="s">
        <v>1200</v>
      </c>
      <c r="D228" s="15" t="s">
        <v>1201</v>
      </c>
      <c r="E228" s="15"/>
      <c r="F228" s="15">
        <v>20</v>
      </c>
      <c r="G228" s="15"/>
      <c r="H228" s="15"/>
      <c r="I228" s="16"/>
    </row>
    <row r="229" spans="1:9">
      <c r="A229" s="15">
        <f>IF(B229="","",COUNTA($B$4:B229))</f>
        <v>226</v>
      </c>
      <c r="B229" s="15" t="s">
        <v>1370</v>
      </c>
      <c r="C229" s="15" t="s">
        <v>321</v>
      </c>
      <c r="D229" s="15" t="s">
        <v>1202</v>
      </c>
      <c r="E229" s="15"/>
      <c r="F229" s="15"/>
      <c r="G229" s="15"/>
      <c r="H229" s="15"/>
      <c r="I229" s="16"/>
    </row>
    <row r="230" spans="1:9">
      <c r="A230" s="15">
        <f>IF(B230="","",COUNTA($B$4:B230))</f>
        <v>227</v>
      </c>
      <c r="B230" s="15" t="s">
        <v>1377</v>
      </c>
      <c r="C230" s="15" t="s">
        <v>237</v>
      </c>
      <c r="D230" s="15" t="s">
        <v>1179</v>
      </c>
      <c r="E230" s="15"/>
      <c r="F230" s="15">
        <v>8</v>
      </c>
      <c r="G230" s="15"/>
      <c r="H230" s="15"/>
      <c r="I230" s="16"/>
    </row>
    <row r="231" spans="1:9">
      <c r="A231" s="15">
        <f>IF(B231="","",COUNTA($B$4:B231))</f>
        <v>228</v>
      </c>
      <c r="B231" s="15" t="s">
        <v>1377</v>
      </c>
      <c r="C231" s="15" t="s">
        <v>1328</v>
      </c>
      <c r="D231" s="15" t="s">
        <v>1329</v>
      </c>
      <c r="E231" s="15"/>
      <c r="F231" s="15">
        <v>3</v>
      </c>
      <c r="G231" s="15"/>
      <c r="H231" s="15"/>
      <c r="I231" s="16"/>
    </row>
    <row r="232" spans="1:9">
      <c r="A232" s="15">
        <f>IF(B232="","",COUNTA($B$4:B232))</f>
        <v>229</v>
      </c>
      <c r="B232" s="15" t="s">
        <v>1377</v>
      </c>
      <c r="C232" s="15" t="s">
        <v>1378</v>
      </c>
      <c r="D232" s="15" t="s">
        <v>1379</v>
      </c>
      <c r="E232" s="15"/>
      <c r="F232" s="15">
        <v>8</v>
      </c>
      <c r="G232" s="15"/>
      <c r="H232" s="15"/>
      <c r="I232" s="16"/>
    </row>
    <row r="233" spans="1:9">
      <c r="A233" s="15">
        <f>IF(B233="","",COUNTA($B$4:B233))</f>
        <v>230</v>
      </c>
      <c r="B233" s="15" t="s">
        <v>1377</v>
      </c>
      <c r="C233" s="15" t="s">
        <v>1024</v>
      </c>
      <c r="D233" s="15" t="s">
        <v>1193</v>
      </c>
      <c r="E233" s="15"/>
      <c r="F233" s="15">
        <v>1</v>
      </c>
      <c r="G233" s="15"/>
      <c r="H233" s="15"/>
      <c r="I233" s="16"/>
    </row>
    <row r="234" spans="1:9">
      <c r="A234" s="15">
        <f>IF(B234="","",COUNTA($B$4:B234))</f>
        <v>231</v>
      </c>
      <c r="B234" s="15" t="s">
        <v>1377</v>
      </c>
      <c r="C234" s="15" t="s">
        <v>311</v>
      </c>
      <c r="D234" s="15" t="s">
        <v>1194</v>
      </c>
      <c r="E234" s="15"/>
      <c r="F234" s="15">
        <v>10</v>
      </c>
      <c r="G234" s="15"/>
      <c r="H234" s="15"/>
      <c r="I234" s="16"/>
    </row>
    <row r="235" spans="1:9">
      <c r="A235" s="15">
        <f>IF(B235="","",COUNTA($B$4:B235))</f>
        <v>232</v>
      </c>
      <c r="B235" s="15" t="s">
        <v>1377</v>
      </c>
      <c r="C235" s="15" t="s">
        <v>1195</v>
      </c>
      <c r="D235" s="15" t="s">
        <v>1196</v>
      </c>
      <c r="E235" s="15"/>
      <c r="F235" s="15">
        <v>20</v>
      </c>
      <c r="G235" s="15"/>
      <c r="H235" s="15"/>
      <c r="I235" s="16"/>
    </row>
    <row r="236" spans="1:9">
      <c r="A236" s="15">
        <f>IF(B236="","",COUNTA($B$4:B236))</f>
        <v>233</v>
      </c>
      <c r="B236" s="15" t="s">
        <v>1377</v>
      </c>
      <c r="C236" s="15" t="s">
        <v>555</v>
      </c>
      <c r="D236" s="15" t="s">
        <v>1197</v>
      </c>
      <c r="E236" s="15"/>
      <c r="F236" s="15"/>
      <c r="G236" s="15"/>
      <c r="H236" s="15"/>
      <c r="I236" s="16"/>
    </row>
    <row r="237" spans="1:9">
      <c r="A237" s="15">
        <f>IF(B237="","",COUNTA($B$4:B237))</f>
        <v>234</v>
      </c>
      <c r="B237" s="15" t="s">
        <v>1377</v>
      </c>
      <c r="C237" s="15" t="s">
        <v>1198</v>
      </c>
      <c r="D237" s="15" t="s">
        <v>1199</v>
      </c>
      <c r="E237" s="15"/>
      <c r="F237" s="15">
        <v>10</v>
      </c>
      <c r="G237" s="15"/>
      <c r="H237" s="15"/>
      <c r="I237" s="16"/>
    </row>
    <row r="238" spans="1:9">
      <c r="A238" s="15">
        <f>IF(B238="","",COUNTA($B$4:B238))</f>
        <v>235</v>
      </c>
      <c r="B238" s="15" t="s">
        <v>1377</v>
      </c>
      <c r="C238" s="15" t="s">
        <v>1200</v>
      </c>
      <c r="D238" s="15" t="s">
        <v>1201</v>
      </c>
      <c r="E238" s="15"/>
      <c r="F238" s="15">
        <v>20</v>
      </c>
      <c r="G238" s="15"/>
      <c r="H238" s="15"/>
      <c r="I238" s="16"/>
    </row>
    <row r="239" spans="1:9">
      <c r="A239" s="15">
        <f>IF(B239="","",COUNTA($B$4:B239))</f>
        <v>236</v>
      </c>
      <c r="B239" s="15" t="s">
        <v>1377</v>
      </c>
      <c r="C239" s="15" t="s">
        <v>321</v>
      </c>
      <c r="D239" s="15" t="s">
        <v>1202</v>
      </c>
      <c r="E239" s="15"/>
      <c r="F239" s="15"/>
      <c r="G239" s="15"/>
      <c r="H239" s="15"/>
      <c r="I239" s="16"/>
    </row>
    <row r="240" spans="1:9">
      <c r="A240" s="15">
        <f>IF(B240="","",COUNTA($B$4:B240))</f>
        <v>237</v>
      </c>
      <c r="B240" s="15" t="s">
        <v>1380</v>
      </c>
      <c r="C240" s="15" t="s">
        <v>237</v>
      </c>
      <c r="D240" s="15" t="s">
        <v>1179</v>
      </c>
      <c r="E240" s="15"/>
      <c r="F240" s="15">
        <v>8</v>
      </c>
      <c r="G240" s="15"/>
      <c r="H240" s="15"/>
      <c r="I240" s="16"/>
    </row>
    <row r="241" spans="1:9">
      <c r="A241" s="15">
        <f>IF(B241="","",COUNTA($B$4:B241))</f>
        <v>238</v>
      </c>
      <c r="B241" s="15" t="s">
        <v>1380</v>
      </c>
      <c r="C241" s="15" t="s">
        <v>1354</v>
      </c>
      <c r="D241" s="15" t="s">
        <v>1355</v>
      </c>
      <c r="E241" s="15"/>
      <c r="F241" s="15">
        <v>3</v>
      </c>
      <c r="G241" s="15"/>
      <c r="H241" s="15"/>
      <c r="I241" s="16"/>
    </row>
    <row r="242" spans="1:9">
      <c r="A242" s="15">
        <f>IF(B242="","",COUNTA($B$4:B242))</f>
        <v>239</v>
      </c>
      <c r="B242" s="15" t="s">
        <v>1380</v>
      </c>
      <c r="C242" s="15" t="s">
        <v>1381</v>
      </c>
      <c r="D242" s="15" t="s">
        <v>1382</v>
      </c>
      <c r="E242" s="15"/>
      <c r="F242" s="15">
        <v>30</v>
      </c>
      <c r="G242" s="15"/>
      <c r="H242" s="15"/>
      <c r="I242" s="16"/>
    </row>
    <row r="243" spans="1:9">
      <c r="A243" s="15">
        <f>IF(B243="","",COUNTA($B$4:B243))</f>
        <v>240</v>
      </c>
      <c r="B243" s="15" t="s">
        <v>1380</v>
      </c>
      <c r="C243" s="15" t="s">
        <v>1383</v>
      </c>
      <c r="D243" s="15" t="s">
        <v>1384</v>
      </c>
      <c r="E243" s="15"/>
      <c r="F243" s="15">
        <v>1</v>
      </c>
      <c r="G243" s="15"/>
      <c r="H243" s="15"/>
      <c r="I243" s="16"/>
    </row>
    <row r="244" spans="1:9">
      <c r="A244" s="15">
        <f>IF(B244="","",COUNTA($B$4:B244))</f>
        <v>241</v>
      </c>
      <c r="B244" s="15" t="s">
        <v>1380</v>
      </c>
      <c r="C244" s="15" t="s">
        <v>1385</v>
      </c>
      <c r="D244" s="15" t="s">
        <v>1386</v>
      </c>
      <c r="E244" s="15"/>
      <c r="F244" s="15">
        <v>1</v>
      </c>
      <c r="G244" s="15"/>
      <c r="H244" s="15"/>
      <c r="I244" s="16"/>
    </row>
    <row r="245" spans="1:9">
      <c r="A245" s="15">
        <f>IF(B245="","",COUNTA($B$4:B245))</f>
        <v>242</v>
      </c>
      <c r="B245" s="15" t="s">
        <v>1380</v>
      </c>
      <c r="C245" s="15" t="s">
        <v>1024</v>
      </c>
      <c r="D245" s="15" t="s">
        <v>1193</v>
      </c>
      <c r="E245" s="15"/>
      <c r="F245" s="15">
        <v>1</v>
      </c>
      <c r="G245" s="15"/>
      <c r="H245" s="15"/>
      <c r="I245" s="16"/>
    </row>
    <row r="246" spans="1:9">
      <c r="A246" s="15">
        <f>IF(B246="","",COUNTA($B$4:B246))</f>
        <v>243</v>
      </c>
      <c r="B246" s="15" t="s">
        <v>1380</v>
      </c>
      <c r="C246" s="15" t="s">
        <v>311</v>
      </c>
      <c r="D246" s="15" t="s">
        <v>1194</v>
      </c>
      <c r="E246" s="15"/>
      <c r="F246" s="15">
        <v>10</v>
      </c>
      <c r="G246" s="15"/>
      <c r="H246" s="15"/>
      <c r="I246" s="16"/>
    </row>
    <row r="247" spans="1:9">
      <c r="A247" s="15">
        <f>IF(B247="","",COUNTA($B$4:B247))</f>
        <v>244</v>
      </c>
      <c r="B247" s="15" t="s">
        <v>1380</v>
      </c>
      <c r="C247" s="15" t="s">
        <v>1195</v>
      </c>
      <c r="D247" s="15" t="s">
        <v>1196</v>
      </c>
      <c r="E247" s="15"/>
      <c r="F247" s="15">
        <v>20</v>
      </c>
      <c r="G247" s="15"/>
      <c r="H247" s="15"/>
      <c r="I247" s="16"/>
    </row>
    <row r="248" spans="1:9">
      <c r="A248" s="15">
        <f>IF(B248="","",COUNTA($B$4:B248))</f>
        <v>245</v>
      </c>
      <c r="B248" s="15" t="s">
        <v>1380</v>
      </c>
      <c r="C248" s="15" t="s">
        <v>555</v>
      </c>
      <c r="D248" s="15" t="s">
        <v>1197</v>
      </c>
      <c r="E248" s="15"/>
      <c r="F248" s="15"/>
      <c r="G248" s="15"/>
      <c r="H248" s="15"/>
      <c r="I248" s="16"/>
    </row>
    <row r="249" spans="1:9">
      <c r="A249" s="15">
        <f>IF(B249="","",COUNTA($B$4:B249))</f>
        <v>246</v>
      </c>
      <c r="B249" s="15" t="s">
        <v>1380</v>
      </c>
      <c r="C249" s="15" t="s">
        <v>1198</v>
      </c>
      <c r="D249" s="15" t="s">
        <v>1199</v>
      </c>
      <c r="E249" s="15"/>
      <c r="F249" s="15">
        <v>10</v>
      </c>
      <c r="G249" s="15"/>
      <c r="H249" s="15"/>
      <c r="I249" s="16"/>
    </row>
    <row r="250" spans="1:9">
      <c r="A250" s="15">
        <f>IF(B250="","",COUNTA($B$4:B250))</f>
        <v>247</v>
      </c>
      <c r="B250" s="15" t="s">
        <v>1380</v>
      </c>
      <c r="C250" s="15" t="s">
        <v>1200</v>
      </c>
      <c r="D250" s="15" t="s">
        <v>1201</v>
      </c>
      <c r="E250" s="15"/>
      <c r="F250" s="15">
        <v>20</v>
      </c>
      <c r="G250" s="15"/>
      <c r="H250" s="15"/>
      <c r="I250" s="16"/>
    </row>
    <row r="251" spans="1:9">
      <c r="A251" s="15">
        <f>IF(B251="","",COUNTA($B$4:B251))</f>
        <v>248</v>
      </c>
      <c r="B251" s="15" t="s">
        <v>1380</v>
      </c>
      <c r="C251" s="15" t="s">
        <v>321</v>
      </c>
      <c r="D251" s="15" t="s">
        <v>1202</v>
      </c>
      <c r="E251" s="15"/>
      <c r="F251" s="15"/>
      <c r="G251" s="15"/>
      <c r="H251" s="15"/>
      <c r="I251" s="16"/>
    </row>
    <row r="252" spans="1:9">
      <c r="A252" s="15">
        <f>IF(B252="","",COUNTA($B$4:B252))</f>
        <v>249</v>
      </c>
      <c r="B252" s="15" t="s">
        <v>1387</v>
      </c>
      <c r="C252" s="15" t="s">
        <v>237</v>
      </c>
      <c r="D252" s="15" t="s">
        <v>1179</v>
      </c>
      <c r="E252" s="15"/>
      <c r="F252" s="15">
        <v>8</v>
      </c>
      <c r="G252" s="15"/>
      <c r="H252" s="15"/>
      <c r="I252" s="16"/>
    </row>
    <row r="253" spans="1:9">
      <c r="A253" s="15">
        <f>IF(B253="","",COUNTA($B$4:B253))</f>
        <v>250</v>
      </c>
      <c r="B253" s="15" t="s">
        <v>1387</v>
      </c>
      <c r="C253" s="15" t="s">
        <v>1388</v>
      </c>
      <c r="D253" s="15" t="s">
        <v>1389</v>
      </c>
      <c r="E253" s="15"/>
      <c r="F253" s="15">
        <v>1</v>
      </c>
      <c r="G253" s="15"/>
      <c r="H253" s="15"/>
      <c r="I253" s="16"/>
    </row>
    <row r="254" spans="1:9">
      <c r="A254" s="15">
        <f>IF(B254="","",COUNTA($B$4:B254))</f>
        <v>251</v>
      </c>
      <c r="B254" s="15" t="s">
        <v>1387</v>
      </c>
      <c r="C254" s="15" t="s">
        <v>1390</v>
      </c>
      <c r="D254" s="15" t="s">
        <v>1391</v>
      </c>
      <c r="E254" s="15"/>
      <c r="F254" s="15">
        <v>1</v>
      </c>
      <c r="G254" s="15"/>
      <c r="H254" s="15"/>
      <c r="I254" s="16"/>
    </row>
    <row r="255" spans="1:9">
      <c r="A255" s="15">
        <f>IF(B255="","",COUNTA($B$4:B255))</f>
        <v>252</v>
      </c>
      <c r="B255" s="15" t="s">
        <v>1387</v>
      </c>
      <c r="C255" s="15" t="s">
        <v>1392</v>
      </c>
      <c r="D255" s="15" t="s">
        <v>1393</v>
      </c>
      <c r="E255" s="15"/>
      <c r="F255" s="15">
        <v>1</v>
      </c>
      <c r="G255" s="15"/>
      <c r="H255" s="15"/>
      <c r="I255" s="16"/>
    </row>
    <row r="256" spans="1:9">
      <c r="A256" s="15">
        <f>IF(B256="","",COUNTA($B$4:B256))</f>
        <v>253</v>
      </c>
      <c r="B256" s="15" t="s">
        <v>1387</v>
      </c>
      <c r="C256" s="15" t="s">
        <v>1394</v>
      </c>
      <c r="D256" s="15" t="s">
        <v>1395</v>
      </c>
      <c r="E256" s="15"/>
      <c r="F256" s="15">
        <v>1</v>
      </c>
      <c r="G256" s="15"/>
      <c r="H256" s="15"/>
      <c r="I256" s="16"/>
    </row>
    <row r="257" spans="1:9">
      <c r="A257" s="15">
        <f>IF(B257="","",COUNTA($B$4:B257))</f>
        <v>254</v>
      </c>
      <c r="B257" s="15" t="s">
        <v>1387</v>
      </c>
      <c r="C257" s="15" t="s">
        <v>1396</v>
      </c>
      <c r="D257" s="15" t="s">
        <v>1397</v>
      </c>
      <c r="E257" s="15"/>
      <c r="F257" s="15">
        <v>1</v>
      </c>
      <c r="G257" s="15"/>
      <c r="H257" s="15"/>
      <c r="I257" s="16"/>
    </row>
    <row r="258" spans="1:9">
      <c r="A258" s="15">
        <f>IF(B258="","",COUNTA($B$4:B258))</f>
        <v>255</v>
      </c>
      <c r="B258" s="15" t="s">
        <v>1387</v>
      </c>
      <c r="C258" s="15" t="s">
        <v>1398</v>
      </c>
      <c r="D258" s="15" t="s">
        <v>1399</v>
      </c>
      <c r="E258" s="15"/>
      <c r="F258" s="15">
        <v>1</v>
      </c>
      <c r="G258" s="15"/>
      <c r="H258" s="15"/>
      <c r="I258" s="16"/>
    </row>
    <row r="259" spans="1:9">
      <c r="A259" s="15">
        <f>IF(B259="","",COUNTA($B$4:B259))</f>
        <v>256</v>
      </c>
      <c r="B259" s="15" t="s">
        <v>1387</v>
      </c>
      <c r="C259" s="15" t="s">
        <v>1400</v>
      </c>
      <c r="D259" s="15" t="s">
        <v>1401</v>
      </c>
      <c r="E259" s="15"/>
      <c r="F259" s="15">
        <v>5</v>
      </c>
      <c r="G259" s="15"/>
      <c r="H259" s="15"/>
      <c r="I259" s="16"/>
    </row>
    <row r="260" spans="1:9">
      <c r="A260" s="15">
        <f>IF(B260="","",COUNTA($B$4:B260))</f>
        <v>257</v>
      </c>
      <c r="B260" s="15" t="s">
        <v>1387</v>
      </c>
      <c r="C260" s="15" t="s">
        <v>1402</v>
      </c>
      <c r="D260" s="15" t="s">
        <v>1403</v>
      </c>
      <c r="E260" s="15"/>
      <c r="F260" s="15">
        <v>1</v>
      </c>
      <c r="G260" s="15"/>
      <c r="H260" s="15"/>
      <c r="I260" s="16"/>
    </row>
    <row r="261" spans="1:9">
      <c r="A261" s="15">
        <f>IF(B261="","",COUNTA($B$4:B261))</f>
        <v>258</v>
      </c>
      <c r="B261" s="15" t="s">
        <v>1387</v>
      </c>
      <c r="C261" s="15" t="s">
        <v>1024</v>
      </c>
      <c r="D261" s="15" t="s">
        <v>1193</v>
      </c>
      <c r="E261" s="15"/>
      <c r="F261" s="15">
        <v>1</v>
      </c>
      <c r="G261" s="15"/>
      <c r="H261" s="15"/>
      <c r="I261" s="16"/>
    </row>
    <row r="262" spans="1:9">
      <c r="A262" s="15">
        <f>IF(B262="","",COUNTA($B$4:B262))</f>
        <v>259</v>
      </c>
      <c r="B262" s="15" t="s">
        <v>1387</v>
      </c>
      <c r="C262" s="15" t="s">
        <v>311</v>
      </c>
      <c r="D262" s="15" t="s">
        <v>1194</v>
      </c>
      <c r="E262" s="15"/>
      <c r="F262" s="15">
        <v>10</v>
      </c>
      <c r="G262" s="15"/>
      <c r="H262" s="15"/>
      <c r="I262" s="16"/>
    </row>
    <row r="263" spans="1:9">
      <c r="A263" s="15">
        <f>IF(B263="","",COUNTA($B$4:B263))</f>
        <v>260</v>
      </c>
      <c r="B263" s="15" t="s">
        <v>1387</v>
      </c>
      <c r="C263" s="15" t="s">
        <v>1195</v>
      </c>
      <c r="D263" s="15" t="s">
        <v>1196</v>
      </c>
      <c r="E263" s="15"/>
      <c r="F263" s="15">
        <v>20</v>
      </c>
      <c r="G263" s="15"/>
      <c r="H263" s="15"/>
      <c r="I263" s="16"/>
    </row>
    <row r="264" spans="1:9">
      <c r="A264" s="15">
        <f>IF(B264="","",COUNTA($B$4:B264))</f>
        <v>261</v>
      </c>
      <c r="B264" s="15" t="s">
        <v>1387</v>
      </c>
      <c r="C264" s="15" t="s">
        <v>555</v>
      </c>
      <c r="D264" s="15" t="s">
        <v>1197</v>
      </c>
      <c r="E264" s="15"/>
      <c r="F264" s="15"/>
      <c r="G264" s="15"/>
      <c r="H264" s="15"/>
      <c r="I264" s="16"/>
    </row>
    <row r="265" spans="1:9">
      <c r="A265" s="15">
        <f>IF(B265="","",COUNTA($B$4:B265))</f>
        <v>262</v>
      </c>
      <c r="B265" s="15" t="s">
        <v>1387</v>
      </c>
      <c r="C265" s="15" t="s">
        <v>1198</v>
      </c>
      <c r="D265" s="15" t="s">
        <v>1199</v>
      </c>
      <c r="E265" s="15"/>
      <c r="F265" s="15">
        <v>10</v>
      </c>
      <c r="G265" s="15"/>
      <c r="H265" s="15"/>
      <c r="I265" s="16"/>
    </row>
    <row r="266" spans="1:9">
      <c r="A266" s="15">
        <f>IF(B266="","",COUNTA($B$4:B266))</f>
        <v>263</v>
      </c>
      <c r="B266" s="15" t="s">
        <v>1387</v>
      </c>
      <c r="C266" s="15" t="s">
        <v>1200</v>
      </c>
      <c r="D266" s="15" t="s">
        <v>1201</v>
      </c>
      <c r="E266" s="15"/>
      <c r="F266" s="15">
        <v>20</v>
      </c>
      <c r="G266" s="15"/>
      <c r="H266" s="15"/>
      <c r="I266" s="16"/>
    </row>
    <row r="267" spans="1:9">
      <c r="A267" s="15">
        <f>IF(B267="","",COUNTA($B$4:B267))</f>
        <v>264</v>
      </c>
      <c r="B267" s="15" t="s">
        <v>1387</v>
      </c>
      <c r="C267" s="15" t="s">
        <v>321</v>
      </c>
      <c r="D267" s="15" t="s">
        <v>1202</v>
      </c>
      <c r="E267" s="15"/>
      <c r="F267" s="15"/>
      <c r="G267" s="15"/>
      <c r="H267" s="15"/>
      <c r="I267" s="16"/>
    </row>
    <row r="268" spans="1:9">
      <c r="A268" s="15">
        <f>IF(B268="","",COUNTA($B$4:B268))</f>
        <v>265</v>
      </c>
      <c r="B268" s="15" t="s">
        <v>1404</v>
      </c>
      <c r="C268" s="15" t="s">
        <v>237</v>
      </c>
      <c r="D268" s="15" t="s">
        <v>1179</v>
      </c>
      <c r="E268" s="15"/>
      <c r="F268" s="15">
        <v>8</v>
      </c>
      <c r="G268" s="15"/>
      <c r="H268" s="15"/>
      <c r="I268" s="16"/>
    </row>
    <row r="269" spans="1:9">
      <c r="A269" s="15">
        <f>IF(B269="","",COUNTA($B$4:B269))</f>
        <v>266</v>
      </c>
      <c r="B269" s="15" t="s">
        <v>1404</v>
      </c>
      <c r="C269" s="15" t="s">
        <v>1405</v>
      </c>
      <c r="D269" s="15" t="s">
        <v>1406</v>
      </c>
      <c r="E269" s="15"/>
      <c r="F269" s="15">
        <v>1</v>
      </c>
      <c r="G269" s="15"/>
      <c r="H269" s="15"/>
      <c r="I269" s="16"/>
    </row>
    <row r="270" spans="1:9">
      <c r="A270" s="15">
        <f>IF(B270="","",COUNTA($B$4:B270))</f>
        <v>267</v>
      </c>
      <c r="B270" s="15" t="s">
        <v>1404</v>
      </c>
      <c r="C270" s="15" t="s">
        <v>1407</v>
      </c>
      <c r="D270" s="15" t="s">
        <v>1408</v>
      </c>
      <c r="E270" s="15"/>
      <c r="F270" s="15">
        <v>2</v>
      </c>
      <c r="G270" s="15"/>
      <c r="H270" s="15"/>
      <c r="I270" s="16"/>
    </row>
    <row r="271" spans="1:9">
      <c r="A271" s="15">
        <f>IF(B271="","",COUNTA($B$4:B271))</f>
        <v>268</v>
      </c>
      <c r="B271" s="15" t="s">
        <v>1404</v>
      </c>
      <c r="C271" s="15" t="s">
        <v>1409</v>
      </c>
      <c r="D271" s="15" t="s">
        <v>1410</v>
      </c>
      <c r="E271" s="15"/>
      <c r="F271" s="15">
        <v>30</v>
      </c>
      <c r="G271" s="15"/>
      <c r="H271" s="15"/>
      <c r="I271" s="16"/>
    </row>
    <row r="272" spans="1:9">
      <c r="A272" s="15">
        <f>IF(B272="","",COUNTA($B$4:B272))</f>
        <v>269</v>
      </c>
      <c r="B272" s="15" t="s">
        <v>1404</v>
      </c>
      <c r="C272" s="15" t="s">
        <v>1024</v>
      </c>
      <c r="D272" s="15" t="s">
        <v>1193</v>
      </c>
      <c r="E272" s="15"/>
      <c r="F272" s="15">
        <v>1</v>
      </c>
      <c r="G272" s="15"/>
      <c r="H272" s="15"/>
      <c r="I272" s="16"/>
    </row>
    <row r="273" spans="1:9">
      <c r="A273" s="15">
        <f>IF(B273="","",COUNTA($B$4:B273))</f>
        <v>270</v>
      </c>
      <c r="B273" s="15" t="s">
        <v>1404</v>
      </c>
      <c r="C273" s="15" t="s">
        <v>311</v>
      </c>
      <c r="D273" s="15" t="s">
        <v>1194</v>
      </c>
      <c r="E273" s="15"/>
      <c r="F273" s="15">
        <v>10</v>
      </c>
      <c r="G273" s="15"/>
      <c r="H273" s="15"/>
      <c r="I273" s="16"/>
    </row>
    <row r="274" spans="1:9">
      <c r="A274" s="15">
        <f>IF(B274="","",COUNTA($B$4:B274))</f>
        <v>271</v>
      </c>
      <c r="B274" s="15" t="s">
        <v>1404</v>
      </c>
      <c r="C274" s="15" t="s">
        <v>1195</v>
      </c>
      <c r="D274" s="15" t="s">
        <v>1196</v>
      </c>
      <c r="E274" s="15"/>
      <c r="F274" s="15">
        <v>20</v>
      </c>
      <c r="G274" s="15"/>
      <c r="H274" s="15"/>
      <c r="I274" s="16"/>
    </row>
    <row r="275" spans="1:9">
      <c r="A275" s="15">
        <f>IF(B275="","",COUNTA($B$4:B275))</f>
        <v>272</v>
      </c>
      <c r="B275" s="15" t="s">
        <v>1404</v>
      </c>
      <c r="C275" s="15" t="s">
        <v>555</v>
      </c>
      <c r="D275" s="15" t="s">
        <v>1197</v>
      </c>
      <c r="E275" s="15"/>
      <c r="F275" s="15"/>
      <c r="G275" s="15"/>
      <c r="H275" s="15"/>
      <c r="I275" s="16"/>
    </row>
    <row r="276" spans="1:9">
      <c r="A276" s="15">
        <f>IF(B276="","",COUNTA($B$4:B276))</f>
        <v>273</v>
      </c>
      <c r="B276" s="15" t="s">
        <v>1404</v>
      </c>
      <c r="C276" s="15" t="s">
        <v>1198</v>
      </c>
      <c r="D276" s="15" t="s">
        <v>1199</v>
      </c>
      <c r="E276" s="15"/>
      <c r="F276" s="15">
        <v>10</v>
      </c>
      <c r="G276" s="15"/>
      <c r="H276" s="15"/>
      <c r="I276" s="16"/>
    </row>
    <row r="277" spans="1:9">
      <c r="A277" s="15">
        <f>IF(B277="","",COUNTA($B$4:B277))</f>
        <v>274</v>
      </c>
      <c r="B277" s="15" t="s">
        <v>1404</v>
      </c>
      <c r="C277" s="15" t="s">
        <v>1200</v>
      </c>
      <c r="D277" s="15" t="s">
        <v>1201</v>
      </c>
      <c r="E277" s="15"/>
      <c r="F277" s="15">
        <v>20</v>
      </c>
      <c r="G277" s="15"/>
      <c r="H277" s="15"/>
      <c r="I277" s="16"/>
    </row>
    <row r="278" spans="1:9">
      <c r="A278" s="15">
        <f>IF(B278="","",COUNTA($B$4:B278))</f>
        <v>275</v>
      </c>
      <c r="B278" s="15" t="s">
        <v>1404</v>
      </c>
      <c r="C278" s="15" t="s">
        <v>321</v>
      </c>
      <c r="D278" s="15" t="s">
        <v>1202</v>
      </c>
      <c r="E278" s="15"/>
      <c r="F278" s="15"/>
      <c r="G278" s="15"/>
      <c r="H278" s="15"/>
      <c r="I278" s="16"/>
    </row>
    <row r="279" spans="1:9">
      <c r="A279" s="15">
        <f>IF(B279="","",COUNTA($B$4:B279))</f>
        <v>276</v>
      </c>
      <c r="B279" s="15" t="s">
        <v>1411</v>
      </c>
      <c r="C279" s="15" t="s">
        <v>237</v>
      </c>
      <c r="D279" s="15" t="s">
        <v>1179</v>
      </c>
      <c r="E279" s="15"/>
      <c r="F279" s="15">
        <v>8</v>
      </c>
      <c r="G279" s="15"/>
      <c r="H279" s="15"/>
      <c r="I279" s="16"/>
    </row>
    <row r="280" spans="1:9">
      <c r="A280" s="15">
        <f>IF(B280="","",COUNTA($B$4:B280))</f>
        <v>277</v>
      </c>
      <c r="B280" s="15" t="s">
        <v>1411</v>
      </c>
      <c r="C280" s="15" t="s">
        <v>957</v>
      </c>
      <c r="D280" s="15" t="s">
        <v>1204</v>
      </c>
      <c r="E280" s="15"/>
      <c r="F280" s="15">
        <v>10</v>
      </c>
      <c r="G280" s="15"/>
      <c r="H280" s="15"/>
      <c r="I280" s="16"/>
    </row>
    <row r="281" spans="1:9">
      <c r="A281" s="15">
        <f>IF(B281="","",COUNTA($B$4:B281))</f>
        <v>278</v>
      </c>
      <c r="B281" s="15" t="s">
        <v>1411</v>
      </c>
      <c r="C281" s="15" t="s">
        <v>1412</v>
      </c>
      <c r="D281" s="15" t="s">
        <v>1413</v>
      </c>
      <c r="E281" s="15"/>
      <c r="F281" s="15">
        <v>20</v>
      </c>
      <c r="G281" s="15"/>
      <c r="H281" s="15"/>
      <c r="I281" s="16"/>
    </row>
    <row r="282" spans="1:9">
      <c r="A282" s="15">
        <f>IF(B282="","",COUNTA($B$4:B282))</f>
        <v>279</v>
      </c>
      <c r="B282" s="15" t="s">
        <v>1411</v>
      </c>
      <c r="C282" s="15" t="s">
        <v>1414</v>
      </c>
      <c r="D282" s="15" t="s">
        <v>1415</v>
      </c>
      <c r="E282" s="15"/>
      <c r="F282" s="15">
        <v>30</v>
      </c>
      <c r="G282" s="15"/>
      <c r="H282" s="15"/>
      <c r="I282" s="16"/>
    </row>
    <row r="283" spans="1:9">
      <c r="A283" s="15">
        <f>IF(B283="","",COUNTA($B$4:B283))</f>
        <v>280</v>
      </c>
      <c r="B283" s="15" t="s">
        <v>1411</v>
      </c>
      <c r="C283" s="15" t="s">
        <v>1416</v>
      </c>
      <c r="D283" s="15" t="s">
        <v>1417</v>
      </c>
      <c r="E283" s="15"/>
      <c r="F283" s="15">
        <v>20</v>
      </c>
      <c r="G283" s="15"/>
      <c r="H283" s="15"/>
      <c r="I283" s="16"/>
    </row>
    <row r="284" spans="1:9">
      <c r="A284" s="15">
        <f>IF(B284="","",COUNTA($B$4:B284))</f>
        <v>281</v>
      </c>
      <c r="B284" s="15" t="s">
        <v>1411</v>
      </c>
      <c r="C284" s="15" t="s">
        <v>1418</v>
      </c>
      <c r="D284" s="15" t="s">
        <v>1419</v>
      </c>
      <c r="E284" s="15"/>
      <c r="F284" s="15">
        <v>20</v>
      </c>
      <c r="G284" s="15"/>
      <c r="H284" s="15"/>
      <c r="I284" s="16"/>
    </row>
    <row r="285" spans="1:9">
      <c r="A285" s="15">
        <f>IF(B285="","",COUNTA($B$4:B285))</f>
        <v>282</v>
      </c>
      <c r="B285" s="15" t="s">
        <v>1411</v>
      </c>
      <c r="C285" s="15" t="s">
        <v>962</v>
      </c>
      <c r="D285" s="15" t="s">
        <v>1420</v>
      </c>
      <c r="E285" s="15"/>
      <c r="F285" s="15"/>
      <c r="G285" s="15">
        <v>8</v>
      </c>
      <c r="H285" s="15" t="s">
        <v>241</v>
      </c>
      <c r="I285" s="16"/>
    </row>
    <row r="286" spans="1:9">
      <c r="A286" s="15">
        <f>IF(B286="","",COUNTA($B$4:B286))</f>
        <v>283</v>
      </c>
      <c r="B286" s="15" t="s">
        <v>1411</v>
      </c>
      <c r="C286" s="15" t="s">
        <v>1421</v>
      </c>
      <c r="D286" s="15" t="s">
        <v>1422</v>
      </c>
      <c r="E286" s="15"/>
      <c r="F286" s="15">
        <v>2</v>
      </c>
      <c r="G286" s="15"/>
      <c r="H286" s="15"/>
      <c r="I286" s="16"/>
    </row>
    <row r="287" spans="1:9">
      <c r="A287" s="15">
        <f>IF(B287="","",COUNTA($B$4:B287))</f>
        <v>284</v>
      </c>
      <c r="B287" s="15" t="s">
        <v>1411</v>
      </c>
      <c r="C287" s="15" t="s">
        <v>1423</v>
      </c>
      <c r="D287" s="15" t="s">
        <v>1424</v>
      </c>
      <c r="E287" s="15"/>
      <c r="F287" s="15">
        <v>8</v>
      </c>
      <c r="G287" s="15"/>
      <c r="H287" s="15"/>
      <c r="I287" s="16"/>
    </row>
    <row r="288" spans="1:9">
      <c r="A288" s="15">
        <f>IF(B288="","",COUNTA($B$4:B288))</f>
        <v>285</v>
      </c>
      <c r="B288" s="15" t="s">
        <v>1411</v>
      </c>
      <c r="C288" s="15" t="s">
        <v>1425</v>
      </c>
      <c r="D288" s="15" t="s">
        <v>1426</v>
      </c>
      <c r="E288" s="15"/>
      <c r="F288" s="15">
        <v>4</v>
      </c>
      <c r="G288" s="15"/>
      <c r="H288" s="15"/>
      <c r="I288" s="16"/>
    </row>
    <row r="289" spans="1:9">
      <c r="A289" s="15">
        <f>IF(B289="","",COUNTA($B$4:B289))</f>
        <v>286</v>
      </c>
      <c r="B289" s="15" t="s">
        <v>1411</v>
      </c>
      <c r="C289" s="15" t="s">
        <v>1427</v>
      </c>
      <c r="D289" s="15" t="s">
        <v>1428</v>
      </c>
      <c r="E289" s="15"/>
      <c r="F289" s="15">
        <v>4</v>
      </c>
      <c r="G289" s="15"/>
      <c r="H289" s="15"/>
      <c r="I289" s="16"/>
    </row>
    <row r="290" spans="1:9">
      <c r="A290" s="15">
        <f>IF(B290="","",COUNTA($B$4:B290))</f>
        <v>287</v>
      </c>
      <c r="B290" s="15" t="s">
        <v>1411</v>
      </c>
      <c r="C290" s="15" t="s">
        <v>1429</v>
      </c>
      <c r="D290" s="15" t="s">
        <v>1430</v>
      </c>
      <c r="E290" s="15"/>
      <c r="F290" s="15">
        <v>1</v>
      </c>
      <c r="G290" s="15"/>
      <c r="H290" s="15"/>
      <c r="I290" s="16"/>
    </row>
    <row r="291" spans="1:9">
      <c r="A291" s="15">
        <f>IF(B291="","",COUNTA($B$4:B291))</f>
        <v>288</v>
      </c>
      <c r="B291" s="15" t="s">
        <v>1411</v>
      </c>
      <c r="C291" s="15" t="s">
        <v>978</v>
      </c>
      <c r="D291" s="15" t="s">
        <v>1431</v>
      </c>
      <c r="E291" s="15"/>
      <c r="F291" s="15">
        <v>1</v>
      </c>
      <c r="G291" s="15"/>
      <c r="H291" s="15"/>
      <c r="I291" s="16"/>
    </row>
    <row r="292" spans="1:9">
      <c r="A292" s="15">
        <f>IF(B292="","",COUNTA($B$4:B292))</f>
        <v>289</v>
      </c>
      <c r="B292" s="15" t="s">
        <v>1411</v>
      </c>
      <c r="C292" s="15" t="s">
        <v>984</v>
      </c>
      <c r="D292" s="15" t="s">
        <v>1432</v>
      </c>
      <c r="E292" s="15"/>
      <c r="F292" s="15">
        <v>1</v>
      </c>
      <c r="G292" s="15"/>
      <c r="H292" s="15"/>
      <c r="I292" s="16"/>
    </row>
    <row r="293" spans="1:9">
      <c r="A293" s="15">
        <f>IF(B293="","",COUNTA($B$4:B293))</f>
        <v>290</v>
      </c>
      <c r="B293" s="15" t="s">
        <v>1411</v>
      </c>
      <c r="C293" s="15" t="s">
        <v>1433</v>
      </c>
      <c r="D293" s="15" t="s">
        <v>1434</v>
      </c>
      <c r="E293" s="15"/>
      <c r="F293" s="15">
        <v>1</v>
      </c>
      <c r="G293" s="15"/>
      <c r="H293" s="15"/>
      <c r="I293" s="16"/>
    </row>
    <row r="294" spans="1:9">
      <c r="A294" s="15">
        <f>IF(B294="","",COUNTA($B$4:B294))</f>
        <v>291</v>
      </c>
      <c r="B294" s="15" t="s">
        <v>1411</v>
      </c>
      <c r="C294" s="15" t="s">
        <v>1435</v>
      </c>
      <c r="D294" s="15" t="s">
        <v>1436</v>
      </c>
      <c r="E294" s="15"/>
      <c r="F294" s="15">
        <v>1</v>
      </c>
      <c r="G294" s="15"/>
      <c r="H294" s="15"/>
      <c r="I294" s="16"/>
    </row>
    <row r="295" spans="1:9">
      <c r="A295" s="15">
        <f>IF(B295="","",COUNTA($B$4:B295))</f>
        <v>292</v>
      </c>
      <c r="B295" s="15" t="s">
        <v>1411</v>
      </c>
      <c r="C295" s="15" t="s">
        <v>1437</v>
      </c>
      <c r="D295" s="15" t="s">
        <v>1438</v>
      </c>
      <c r="E295" s="15"/>
      <c r="F295" s="15">
        <v>1</v>
      </c>
      <c r="G295" s="15"/>
      <c r="H295" s="15"/>
      <c r="I295" s="16"/>
    </row>
    <row r="296" spans="1:9">
      <c r="A296" s="15">
        <f>IF(B296="","",COUNTA($B$4:B296))</f>
        <v>293</v>
      </c>
      <c r="B296" s="15" t="s">
        <v>1411</v>
      </c>
      <c r="C296" s="15" t="s">
        <v>1439</v>
      </c>
      <c r="D296" s="15" t="s">
        <v>1440</v>
      </c>
      <c r="E296" s="15"/>
      <c r="F296" s="15">
        <v>1</v>
      </c>
      <c r="G296" s="15"/>
      <c r="H296" s="15"/>
      <c r="I296" s="16"/>
    </row>
    <row r="297" spans="1:9">
      <c r="A297" s="15">
        <f>IF(B297="","",COUNTA($B$4:B297))</f>
        <v>294</v>
      </c>
      <c r="B297" s="15" t="s">
        <v>1411</v>
      </c>
      <c r="C297" s="15" t="s">
        <v>1441</v>
      </c>
      <c r="D297" s="15" t="s">
        <v>1442</v>
      </c>
      <c r="E297" s="15"/>
      <c r="F297" s="15">
        <v>1</v>
      </c>
      <c r="G297" s="15"/>
      <c r="H297" s="15"/>
      <c r="I297" s="16"/>
    </row>
    <row r="298" spans="1:9">
      <c r="A298" s="15">
        <f>IF(B298="","",COUNTA($B$4:B298))</f>
        <v>295</v>
      </c>
      <c r="B298" s="15" t="s">
        <v>1411</v>
      </c>
      <c r="C298" s="15" t="s">
        <v>1443</v>
      </c>
      <c r="D298" s="15" t="s">
        <v>1444</v>
      </c>
      <c r="E298" s="15"/>
      <c r="F298" s="15">
        <v>1</v>
      </c>
      <c r="G298" s="15"/>
      <c r="H298" s="15"/>
      <c r="I298" s="16"/>
    </row>
    <row r="299" spans="1:9">
      <c r="A299" s="15">
        <f>IF(B299="","",COUNTA($B$4:B299))</f>
        <v>296</v>
      </c>
      <c r="B299" s="15" t="s">
        <v>1411</v>
      </c>
      <c r="C299" s="15" t="s">
        <v>1024</v>
      </c>
      <c r="D299" s="15" t="s">
        <v>1193</v>
      </c>
      <c r="E299" s="15"/>
      <c r="F299" s="15">
        <v>1</v>
      </c>
      <c r="G299" s="15"/>
      <c r="H299" s="15"/>
      <c r="I299" s="16"/>
    </row>
    <row r="300" spans="1:9">
      <c r="A300" s="15">
        <f>IF(B300="","",COUNTA($B$4:B300))</f>
        <v>297</v>
      </c>
      <c r="B300" s="15" t="s">
        <v>1411</v>
      </c>
      <c r="C300" s="15" t="s">
        <v>311</v>
      </c>
      <c r="D300" s="15" t="s">
        <v>1194</v>
      </c>
      <c r="E300" s="15"/>
      <c r="F300" s="15">
        <v>10</v>
      </c>
      <c r="G300" s="15"/>
      <c r="H300" s="15"/>
      <c r="I300" s="16"/>
    </row>
    <row r="301" spans="1:9">
      <c r="A301" s="15">
        <f>IF(B301="","",COUNTA($B$4:B301))</f>
        <v>298</v>
      </c>
      <c r="B301" s="15" t="s">
        <v>1411</v>
      </c>
      <c r="C301" s="15" t="s">
        <v>1195</v>
      </c>
      <c r="D301" s="15" t="s">
        <v>1196</v>
      </c>
      <c r="E301" s="15"/>
      <c r="F301" s="15">
        <v>20</v>
      </c>
      <c r="G301" s="15"/>
      <c r="H301" s="15"/>
      <c r="I301" s="16"/>
    </row>
    <row r="302" spans="1:9">
      <c r="A302" s="15">
        <f>IF(B302="","",COUNTA($B$4:B302))</f>
        <v>299</v>
      </c>
      <c r="B302" s="15" t="s">
        <v>1411</v>
      </c>
      <c r="C302" s="15" t="s">
        <v>555</v>
      </c>
      <c r="D302" s="15" t="s">
        <v>1197</v>
      </c>
      <c r="E302" s="15"/>
      <c r="F302" s="15"/>
      <c r="G302" s="15"/>
      <c r="H302" s="15"/>
      <c r="I302" s="16"/>
    </row>
    <row r="303" spans="1:9">
      <c r="A303" s="15">
        <f>IF(B303="","",COUNTA($B$4:B303))</f>
        <v>300</v>
      </c>
      <c r="B303" s="15" t="s">
        <v>1411</v>
      </c>
      <c r="C303" s="15" t="s">
        <v>1198</v>
      </c>
      <c r="D303" s="15" t="s">
        <v>1199</v>
      </c>
      <c r="E303" s="15"/>
      <c r="F303" s="15">
        <v>10</v>
      </c>
      <c r="G303" s="15"/>
      <c r="H303" s="15"/>
      <c r="I303" s="16"/>
    </row>
    <row r="304" spans="1:9">
      <c r="A304" s="15">
        <f>IF(B304="","",COUNTA($B$4:B304))</f>
        <v>301</v>
      </c>
      <c r="B304" s="15" t="s">
        <v>1411</v>
      </c>
      <c r="C304" s="15" t="s">
        <v>1200</v>
      </c>
      <c r="D304" s="15" t="s">
        <v>1201</v>
      </c>
      <c r="E304" s="15"/>
      <c r="F304" s="15">
        <v>20</v>
      </c>
      <c r="G304" s="15"/>
      <c r="H304" s="15"/>
      <c r="I304" s="16"/>
    </row>
    <row r="305" spans="1:9">
      <c r="A305" s="15">
        <f>IF(B305="","",COUNTA($B$4:B305))</f>
        <v>302</v>
      </c>
      <c r="B305" s="15" t="s">
        <v>1411</v>
      </c>
      <c r="C305" s="15" t="s">
        <v>321</v>
      </c>
      <c r="D305" s="15" t="s">
        <v>1202</v>
      </c>
      <c r="E305" s="15"/>
      <c r="F305" s="15"/>
      <c r="G305" s="15"/>
      <c r="H305" s="15"/>
      <c r="I305" s="16"/>
    </row>
    <row r="306" spans="1:9">
      <c r="A306" s="15">
        <f>IF(B306="","",COUNTA($B$4:B306))</f>
        <v>303</v>
      </c>
      <c r="B306" s="15" t="s">
        <v>1445</v>
      </c>
      <c r="C306" s="15" t="s">
        <v>237</v>
      </c>
      <c r="D306" s="15" t="s">
        <v>1179</v>
      </c>
      <c r="E306" s="15"/>
      <c r="F306" s="15">
        <v>8</v>
      </c>
      <c r="G306" s="15"/>
      <c r="H306" s="15"/>
      <c r="I306" s="16"/>
    </row>
    <row r="307" spans="1:9">
      <c r="A307" s="15">
        <f>IF(B307="","",COUNTA($B$4:B307))</f>
        <v>304</v>
      </c>
      <c r="B307" s="15" t="s">
        <v>1445</v>
      </c>
      <c r="C307" s="15" t="s">
        <v>1210</v>
      </c>
      <c r="D307" s="15" t="s">
        <v>1211</v>
      </c>
      <c r="E307" s="15"/>
      <c r="F307" s="15">
        <v>4</v>
      </c>
      <c r="G307" s="15"/>
      <c r="H307" s="15"/>
      <c r="I307" s="16"/>
    </row>
    <row r="308" spans="1:9">
      <c r="A308" s="15">
        <f>IF(B308="","",COUNTA($B$4:B308))</f>
        <v>305</v>
      </c>
      <c r="B308" s="15" t="s">
        <v>1445</v>
      </c>
      <c r="C308" s="15" t="s">
        <v>1446</v>
      </c>
      <c r="D308" s="15" t="s">
        <v>1447</v>
      </c>
      <c r="E308" s="15"/>
      <c r="F308" s="15">
        <v>30</v>
      </c>
      <c r="G308" s="15"/>
      <c r="H308" s="15"/>
      <c r="I308" s="16"/>
    </row>
    <row r="309" spans="1:9">
      <c r="A309" s="15">
        <f>IF(B309="","",COUNTA($B$4:B309))</f>
        <v>306</v>
      </c>
      <c r="B309" s="15" t="s">
        <v>1445</v>
      </c>
      <c r="C309" s="15" t="s">
        <v>1024</v>
      </c>
      <c r="D309" s="15" t="s">
        <v>1193</v>
      </c>
      <c r="E309" s="15"/>
      <c r="F309" s="15">
        <v>1</v>
      </c>
      <c r="G309" s="15"/>
      <c r="H309" s="15"/>
      <c r="I309" s="16"/>
    </row>
    <row r="310" spans="1:9">
      <c r="A310" s="15">
        <f>IF(B310="","",COUNTA($B$4:B310))</f>
        <v>307</v>
      </c>
      <c r="B310" s="15" t="s">
        <v>1445</v>
      </c>
      <c r="C310" s="15" t="s">
        <v>311</v>
      </c>
      <c r="D310" s="15" t="s">
        <v>1194</v>
      </c>
      <c r="E310" s="15"/>
      <c r="F310" s="15">
        <v>10</v>
      </c>
      <c r="G310" s="15"/>
      <c r="H310" s="15"/>
      <c r="I310" s="16"/>
    </row>
    <row r="311" spans="1:9">
      <c r="A311" s="15">
        <f>IF(B311="","",COUNTA($B$4:B311))</f>
        <v>308</v>
      </c>
      <c r="B311" s="15" t="s">
        <v>1445</v>
      </c>
      <c r="C311" s="15" t="s">
        <v>1195</v>
      </c>
      <c r="D311" s="15" t="s">
        <v>1196</v>
      </c>
      <c r="E311" s="15"/>
      <c r="F311" s="15">
        <v>20</v>
      </c>
      <c r="G311" s="15"/>
      <c r="H311" s="15"/>
      <c r="I311" s="16"/>
    </row>
    <row r="312" spans="1:9">
      <c r="A312" s="15">
        <f>IF(B312="","",COUNTA($B$4:B312))</f>
        <v>309</v>
      </c>
      <c r="B312" s="15" t="s">
        <v>1445</v>
      </c>
      <c r="C312" s="15" t="s">
        <v>555</v>
      </c>
      <c r="D312" s="15" t="s">
        <v>1197</v>
      </c>
      <c r="E312" s="15"/>
      <c r="F312" s="15"/>
      <c r="G312" s="15"/>
      <c r="H312" s="15"/>
      <c r="I312" s="16"/>
    </row>
    <row r="313" spans="1:9">
      <c r="A313" s="15">
        <f>IF(B313="","",COUNTA($B$4:B313))</f>
        <v>310</v>
      </c>
      <c r="B313" s="15" t="s">
        <v>1445</v>
      </c>
      <c r="C313" s="15" t="s">
        <v>1198</v>
      </c>
      <c r="D313" s="15" t="s">
        <v>1199</v>
      </c>
      <c r="E313" s="15"/>
      <c r="F313" s="15">
        <v>10</v>
      </c>
      <c r="G313" s="15"/>
      <c r="H313" s="15"/>
      <c r="I313" s="16"/>
    </row>
    <row r="314" spans="1:9">
      <c r="A314" s="15">
        <f>IF(B314="","",COUNTA($B$4:B314))</f>
        <v>311</v>
      </c>
      <c r="B314" s="15" t="s">
        <v>1445</v>
      </c>
      <c r="C314" s="15" t="s">
        <v>1200</v>
      </c>
      <c r="D314" s="15" t="s">
        <v>1201</v>
      </c>
      <c r="E314" s="15"/>
      <c r="F314" s="15">
        <v>20</v>
      </c>
      <c r="G314" s="15"/>
      <c r="H314" s="15"/>
      <c r="I314" s="16"/>
    </row>
    <row r="315" spans="1:9">
      <c r="A315" s="15">
        <f>IF(B315="","",COUNTA($B$4:B315))</f>
        <v>312</v>
      </c>
      <c r="B315" s="15" t="s">
        <v>1445</v>
      </c>
      <c r="C315" s="15" t="s">
        <v>321</v>
      </c>
      <c r="D315" s="15" t="s">
        <v>1202</v>
      </c>
      <c r="E315" s="15"/>
      <c r="F315" s="15"/>
      <c r="G315" s="15"/>
      <c r="H315" s="15"/>
      <c r="I315" s="16"/>
    </row>
    <row r="316" spans="1:9">
      <c r="A316" s="15">
        <f>IF(B316="","",COUNTA($B$4:B316))</f>
        <v>313</v>
      </c>
      <c r="B316" s="15" t="s">
        <v>131</v>
      </c>
      <c r="C316" s="15" t="s">
        <v>1212</v>
      </c>
      <c r="D316" s="15" t="s">
        <v>1213</v>
      </c>
      <c r="E316" s="15"/>
      <c r="F316" s="15">
        <v>4</v>
      </c>
      <c r="G316" s="15"/>
      <c r="H316" s="15"/>
      <c r="I316" s="16"/>
    </row>
    <row r="317" spans="1:9">
      <c r="A317" s="15">
        <f>IF(B317="","",COUNTA($B$4:B317))</f>
        <v>314</v>
      </c>
      <c r="B317" s="15" t="s">
        <v>131</v>
      </c>
      <c r="C317" s="15" t="s">
        <v>1210</v>
      </c>
      <c r="D317" s="15" t="s">
        <v>1211</v>
      </c>
      <c r="E317" s="15"/>
      <c r="F317" s="15">
        <v>4</v>
      </c>
      <c r="G317" s="15"/>
      <c r="H317" s="15"/>
      <c r="I317" s="16"/>
    </row>
    <row r="318" spans="1:9">
      <c r="A318" s="15">
        <f>IF(B318="","",COUNTA($B$4:B318))</f>
        <v>315</v>
      </c>
      <c r="B318" s="15" t="s">
        <v>131</v>
      </c>
      <c r="C318" s="15" t="s">
        <v>1448</v>
      </c>
      <c r="D318" s="15" t="s">
        <v>1449</v>
      </c>
      <c r="E318" s="15"/>
      <c r="F318" s="15">
        <v>8</v>
      </c>
      <c r="G318" s="15"/>
      <c r="H318" s="15"/>
      <c r="I318" s="16"/>
    </row>
    <row r="319" spans="1:9">
      <c r="A319" s="15">
        <f>IF(B319="","",COUNTA($B$4:B319))</f>
        <v>316</v>
      </c>
      <c r="B319" s="15" t="s">
        <v>131</v>
      </c>
      <c r="C319" s="15" t="s">
        <v>1004</v>
      </c>
      <c r="D319" s="15" t="s">
        <v>1450</v>
      </c>
      <c r="E319" s="15"/>
      <c r="F319" s="15">
        <v>1</v>
      </c>
      <c r="G319" s="15"/>
      <c r="H319" s="15"/>
      <c r="I319" s="16"/>
    </row>
    <row r="320" spans="1:9">
      <c r="A320" s="15">
        <f>IF(B320="","",COUNTA($B$4:B320))</f>
        <v>317</v>
      </c>
      <c r="B320" s="15" t="s">
        <v>131</v>
      </c>
      <c r="C320" s="15" t="s">
        <v>1024</v>
      </c>
      <c r="D320" s="15" t="s">
        <v>1193</v>
      </c>
      <c r="E320" s="15"/>
      <c r="F320" s="15">
        <v>1</v>
      </c>
      <c r="G320" s="15"/>
      <c r="H320" s="15"/>
      <c r="I320" s="16"/>
    </row>
    <row r="321" spans="1:9">
      <c r="A321" s="15">
        <f>IF(B321="","",COUNTA($B$4:B321))</f>
        <v>318</v>
      </c>
      <c r="B321" s="15" t="s">
        <v>131</v>
      </c>
      <c r="C321" s="15" t="s">
        <v>311</v>
      </c>
      <c r="D321" s="15" t="s">
        <v>1194</v>
      </c>
      <c r="E321" s="15"/>
      <c r="F321" s="15">
        <v>10</v>
      </c>
      <c r="G321" s="15"/>
      <c r="H321" s="15"/>
      <c r="I321" s="16"/>
    </row>
    <row r="322" spans="1:9">
      <c r="A322" s="15">
        <f>IF(B322="","",COUNTA($B$4:B322))</f>
        <v>319</v>
      </c>
      <c r="B322" s="15" t="s">
        <v>131</v>
      </c>
      <c r="C322" s="15" t="s">
        <v>1195</v>
      </c>
      <c r="D322" s="15" t="s">
        <v>1196</v>
      </c>
      <c r="E322" s="15"/>
      <c r="F322" s="15">
        <v>20</v>
      </c>
      <c r="G322" s="15"/>
      <c r="H322" s="15"/>
      <c r="I322" s="16"/>
    </row>
    <row r="323" spans="1:9">
      <c r="A323" s="15">
        <f>IF(B323="","",COUNTA($B$4:B323))</f>
        <v>320</v>
      </c>
      <c r="B323" s="15" t="s">
        <v>131</v>
      </c>
      <c r="C323" s="15" t="s">
        <v>555</v>
      </c>
      <c r="D323" s="15" t="s">
        <v>1197</v>
      </c>
      <c r="E323" s="15"/>
      <c r="F323" s="15"/>
      <c r="G323" s="15"/>
      <c r="H323" s="15"/>
      <c r="I323" s="16"/>
    </row>
    <row r="324" spans="1:9">
      <c r="A324" s="15">
        <f>IF(B324="","",COUNTA($B$4:B324))</f>
        <v>321</v>
      </c>
      <c r="B324" s="15" t="s">
        <v>131</v>
      </c>
      <c r="C324" s="15" t="s">
        <v>1198</v>
      </c>
      <c r="D324" s="15" t="s">
        <v>1199</v>
      </c>
      <c r="E324" s="15"/>
      <c r="F324" s="15">
        <v>10</v>
      </c>
      <c r="G324" s="15"/>
      <c r="H324" s="15"/>
      <c r="I324" s="16"/>
    </row>
    <row r="325" spans="1:9">
      <c r="A325" s="15">
        <f>IF(B325="","",COUNTA($B$4:B325))</f>
        <v>322</v>
      </c>
      <c r="B325" s="15" t="s">
        <v>131</v>
      </c>
      <c r="C325" s="15" t="s">
        <v>1200</v>
      </c>
      <c r="D325" s="15" t="s">
        <v>1201</v>
      </c>
      <c r="E325" s="15"/>
      <c r="F325" s="15">
        <v>20</v>
      </c>
      <c r="G325" s="15"/>
      <c r="H325" s="15"/>
      <c r="I325" s="16"/>
    </row>
    <row r="326" spans="1:9">
      <c r="A326" s="15">
        <f>IF(B326="","",COUNTA($B$4:B326))</f>
        <v>323</v>
      </c>
      <c r="B326" s="15" t="s">
        <v>131</v>
      </c>
      <c r="C326" s="15" t="s">
        <v>321</v>
      </c>
      <c r="D326" s="15" t="s">
        <v>1202</v>
      </c>
      <c r="E326" s="15"/>
      <c r="F326" s="15"/>
      <c r="G326" s="15"/>
      <c r="H326" s="15"/>
      <c r="I326" s="16"/>
    </row>
    <row r="327" spans="1:9">
      <c r="A327" s="15">
        <f>IF(B327="","",COUNTA($B$4:B327))</f>
        <v>324</v>
      </c>
      <c r="B327" s="15" t="s">
        <v>1451</v>
      </c>
      <c r="C327" s="15" t="s">
        <v>237</v>
      </c>
      <c r="D327" s="15" t="s">
        <v>1179</v>
      </c>
      <c r="E327" s="15"/>
      <c r="F327" s="15">
        <v>8</v>
      </c>
      <c r="G327" s="15"/>
      <c r="H327" s="15"/>
      <c r="I327" s="16"/>
    </row>
    <row r="328" spans="1:9">
      <c r="A328" s="15">
        <f>IF(B328="","",COUNTA($B$4:B328))</f>
        <v>325</v>
      </c>
      <c r="B328" s="15" t="s">
        <v>1451</v>
      </c>
      <c r="C328" s="15" t="s">
        <v>1452</v>
      </c>
      <c r="D328" s="15" t="s">
        <v>1453</v>
      </c>
      <c r="E328" s="15"/>
      <c r="F328" s="15">
        <v>4</v>
      </c>
      <c r="G328" s="15"/>
      <c r="H328" s="15"/>
      <c r="I328" s="16"/>
    </row>
    <row r="329" spans="1:9">
      <c r="A329" s="15">
        <f>IF(B329="","",COUNTA($B$4:B329))</f>
        <v>326</v>
      </c>
      <c r="B329" s="15" t="s">
        <v>1451</v>
      </c>
      <c r="C329" s="15" t="s">
        <v>1031</v>
      </c>
      <c r="D329" s="15" t="s">
        <v>1454</v>
      </c>
      <c r="E329" s="15"/>
      <c r="F329" s="15"/>
      <c r="G329" s="15">
        <v>8</v>
      </c>
      <c r="H329" s="15" t="s">
        <v>241</v>
      </c>
      <c r="I329" s="16"/>
    </row>
    <row r="330" spans="1:9">
      <c r="A330" s="15">
        <f>IF(B330="","",COUNTA($B$4:B330))</f>
        <v>327</v>
      </c>
      <c r="B330" s="15" t="s">
        <v>1451</v>
      </c>
      <c r="C330" s="15" t="s">
        <v>1455</v>
      </c>
      <c r="D330" s="15" t="s">
        <v>1456</v>
      </c>
      <c r="E330" s="15"/>
      <c r="F330" s="15">
        <v>60</v>
      </c>
      <c r="G330" s="15"/>
      <c r="H330" s="15"/>
      <c r="I330" s="16"/>
    </row>
    <row r="331" spans="1:9">
      <c r="A331" s="15">
        <f>IF(B331="","",COUNTA($B$4:B331))</f>
        <v>328</v>
      </c>
      <c r="B331" s="15" t="s">
        <v>1451</v>
      </c>
      <c r="C331" s="15" t="s">
        <v>1189</v>
      </c>
      <c r="D331" s="15" t="s">
        <v>1190</v>
      </c>
      <c r="E331" s="15"/>
      <c r="F331" s="15">
        <v>3</v>
      </c>
      <c r="G331" s="15"/>
      <c r="H331" s="15"/>
      <c r="I331" s="16"/>
    </row>
    <row r="332" spans="1:9">
      <c r="A332" s="15">
        <f>IF(B332="","",COUNTA($B$4:B332))</f>
        <v>329</v>
      </c>
      <c r="B332" s="15" t="s">
        <v>1451</v>
      </c>
      <c r="C332" s="15" t="s">
        <v>1024</v>
      </c>
      <c r="D332" s="15" t="s">
        <v>1193</v>
      </c>
      <c r="E332" s="15"/>
      <c r="F332" s="15">
        <v>1</v>
      </c>
      <c r="G332" s="15"/>
      <c r="H332" s="15"/>
      <c r="I332" s="16"/>
    </row>
    <row r="333" spans="1:9">
      <c r="A333" s="15">
        <f>IF(B333="","",COUNTA($B$4:B333))</f>
        <v>330</v>
      </c>
      <c r="B333" s="15" t="s">
        <v>1451</v>
      </c>
      <c r="C333" s="15" t="s">
        <v>311</v>
      </c>
      <c r="D333" s="15" t="s">
        <v>1194</v>
      </c>
      <c r="E333" s="15"/>
      <c r="F333" s="15">
        <v>10</v>
      </c>
      <c r="G333" s="15"/>
      <c r="H333" s="15"/>
      <c r="I333" s="16"/>
    </row>
    <row r="334" spans="1:9">
      <c r="A334" s="15">
        <f>IF(B334="","",COUNTA($B$4:B334))</f>
        <v>331</v>
      </c>
      <c r="B334" s="15" t="s">
        <v>1451</v>
      </c>
      <c r="C334" s="15" t="s">
        <v>1195</v>
      </c>
      <c r="D334" s="15" t="s">
        <v>1196</v>
      </c>
      <c r="E334" s="15"/>
      <c r="F334" s="15">
        <v>20</v>
      </c>
      <c r="G334" s="15"/>
      <c r="H334" s="15"/>
      <c r="I334" s="16"/>
    </row>
    <row r="335" spans="1:9">
      <c r="A335" s="15">
        <f>IF(B335="","",COUNTA($B$4:B335))</f>
        <v>332</v>
      </c>
      <c r="B335" s="15" t="s">
        <v>1451</v>
      </c>
      <c r="C335" s="15" t="s">
        <v>555</v>
      </c>
      <c r="D335" s="15" t="s">
        <v>1197</v>
      </c>
      <c r="E335" s="15"/>
      <c r="F335" s="15"/>
      <c r="G335" s="15"/>
      <c r="H335" s="15"/>
      <c r="I335" s="16"/>
    </row>
    <row r="336" spans="1:9">
      <c r="A336" s="15">
        <f>IF(B336="","",COUNTA($B$4:B336))</f>
        <v>333</v>
      </c>
      <c r="B336" s="15" t="s">
        <v>1451</v>
      </c>
      <c r="C336" s="15" t="s">
        <v>1198</v>
      </c>
      <c r="D336" s="15" t="s">
        <v>1199</v>
      </c>
      <c r="E336" s="15"/>
      <c r="F336" s="15">
        <v>10</v>
      </c>
      <c r="G336" s="15"/>
      <c r="H336" s="15"/>
      <c r="I336" s="16"/>
    </row>
    <row r="337" spans="1:9">
      <c r="A337" s="15">
        <f>IF(B337="","",COUNTA($B$4:B337))</f>
        <v>334</v>
      </c>
      <c r="B337" s="15" t="s">
        <v>1451</v>
      </c>
      <c r="C337" s="15" t="s">
        <v>1200</v>
      </c>
      <c r="D337" s="15" t="s">
        <v>1201</v>
      </c>
      <c r="E337" s="15"/>
      <c r="F337" s="15">
        <v>20</v>
      </c>
      <c r="G337" s="15"/>
      <c r="H337" s="15"/>
      <c r="I337" s="16"/>
    </row>
    <row r="338" spans="1:9">
      <c r="A338" s="15">
        <f>IF(B338="","",COUNTA($B$4:B338))</f>
        <v>335</v>
      </c>
      <c r="B338" s="15" t="s">
        <v>1451</v>
      </c>
      <c r="C338" s="15" t="s">
        <v>321</v>
      </c>
      <c r="D338" s="15" t="s">
        <v>1202</v>
      </c>
      <c r="E338" s="15"/>
      <c r="F338" s="15"/>
      <c r="G338" s="15"/>
      <c r="H338" s="15"/>
      <c r="I338" s="16"/>
    </row>
    <row r="339" spans="1:9">
      <c r="A339" s="15">
        <f>IF(B339="","",COUNTA($B$4:B339))</f>
        <v>336</v>
      </c>
      <c r="B339" s="15" t="s">
        <v>1457</v>
      </c>
      <c r="C339" s="15" t="s">
        <v>237</v>
      </c>
      <c r="D339" s="15" t="s">
        <v>1179</v>
      </c>
      <c r="E339" s="15"/>
      <c r="F339" s="15">
        <v>8</v>
      </c>
      <c r="G339" s="15"/>
      <c r="H339" s="15"/>
      <c r="I339" s="16"/>
    </row>
    <row r="340" spans="1:9">
      <c r="A340" s="15">
        <f>IF(B340="","",COUNTA($B$4:B340))</f>
        <v>337</v>
      </c>
      <c r="B340" s="15" t="s">
        <v>1457</v>
      </c>
      <c r="C340" s="15" t="s">
        <v>1452</v>
      </c>
      <c r="D340" s="15" t="s">
        <v>1453</v>
      </c>
      <c r="E340" s="15"/>
      <c r="F340" s="15">
        <v>4</v>
      </c>
      <c r="G340" s="15"/>
      <c r="H340" s="15"/>
      <c r="I340" s="16"/>
    </row>
    <row r="341" spans="1:9">
      <c r="A341" s="15">
        <f>IF(B341="","",COUNTA($B$4:B341))</f>
        <v>338</v>
      </c>
      <c r="B341" s="15" t="s">
        <v>1457</v>
      </c>
      <c r="C341" s="15" t="s">
        <v>1455</v>
      </c>
      <c r="D341" s="15" t="s">
        <v>1456</v>
      </c>
      <c r="E341" s="15"/>
      <c r="F341" s="15">
        <v>60</v>
      </c>
      <c r="G341" s="15"/>
      <c r="H341" s="15"/>
      <c r="I341" s="16"/>
    </row>
    <row r="342" spans="1:9">
      <c r="A342" s="15">
        <f>IF(B342="","",COUNTA($B$4:B342))</f>
        <v>339</v>
      </c>
      <c r="B342" s="15" t="s">
        <v>1457</v>
      </c>
      <c r="C342" s="15" t="s">
        <v>1458</v>
      </c>
      <c r="D342" s="15" t="s">
        <v>1459</v>
      </c>
      <c r="E342" s="15"/>
      <c r="F342" s="15">
        <v>3</v>
      </c>
      <c r="G342" s="15"/>
      <c r="H342" s="15"/>
      <c r="I342" s="16"/>
    </row>
    <row r="343" spans="1:9">
      <c r="A343" s="15">
        <f>IF(B343="","",COUNTA($B$4:B343))</f>
        <v>340</v>
      </c>
      <c r="B343" s="15" t="s">
        <v>1457</v>
      </c>
      <c r="C343" s="15" t="s">
        <v>1024</v>
      </c>
      <c r="D343" s="15" t="s">
        <v>1193</v>
      </c>
      <c r="E343" s="15"/>
      <c r="F343" s="15">
        <v>1</v>
      </c>
      <c r="G343" s="15"/>
      <c r="H343" s="15"/>
      <c r="I343" s="16"/>
    </row>
    <row r="344" spans="1:9">
      <c r="A344" s="15">
        <f>IF(B344="","",COUNTA($B$4:B344))</f>
        <v>341</v>
      </c>
      <c r="B344" s="15" t="s">
        <v>1457</v>
      </c>
      <c r="C344" s="15" t="s">
        <v>311</v>
      </c>
      <c r="D344" s="15" t="s">
        <v>1194</v>
      </c>
      <c r="E344" s="15"/>
      <c r="F344" s="15">
        <v>10</v>
      </c>
      <c r="G344" s="15"/>
      <c r="H344" s="15"/>
      <c r="I344" s="16"/>
    </row>
    <row r="345" spans="1:9">
      <c r="A345" s="15">
        <f>IF(B345="","",COUNTA($B$4:B345))</f>
        <v>342</v>
      </c>
      <c r="B345" s="15" t="s">
        <v>1457</v>
      </c>
      <c r="C345" s="15" t="s">
        <v>1195</v>
      </c>
      <c r="D345" s="15" t="s">
        <v>1196</v>
      </c>
      <c r="E345" s="15"/>
      <c r="F345" s="15">
        <v>20</v>
      </c>
      <c r="G345" s="15"/>
      <c r="H345" s="15"/>
      <c r="I345" s="16"/>
    </row>
    <row r="346" spans="1:9">
      <c r="A346" s="15">
        <f>IF(B346="","",COUNTA($B$4:B346))</f>
        <v>343</v>
      </c>
      <c r="B346" s="15" t="s">
        <v>1457</v>
      </c>
      <c r="C346" s="15" t="s">
        <v>555</v>
      </c>
      <c r="D346" s="15" t="s">
        <v>1197</v>
      </c>
      <c r="E346" s="15"/>
      <c r="F346" s="15"/>
      <c r="G346" s="15"/>
      <c r="H346" s="15"/>
      <c r="I346" s="16"/>
    </row>
    <row r="347" spans="1:9">
      <c r="A347" s="15">
        <f>IF(B347="","",COUNTA($B$4:B347))</f>
        <v>344</v>
      </c>
      <c r="B347" s="15" t="s">
        <v>1457</v>
      </c>
      <c r="C347" s="15" t="s">
        <v>1198</v>
      </c>
      <c r="D347" s="15" t="s">
        <v>1199</v>
      </c>
      <c r="E347" s="15"/>
      <c r="F347" s="15">
        <v>10</v>
      </c>
      <c r="G347" s="15"/>
      <c r="H347" s="15"/>
      <c r="I347" s="16"/>
    </row>
    <row r="348" spans="1:9">
      <c r="A348" s="15">
        <f>IF(B348="","",COUNTA($B$4:B348))</f>
        <v>345</v>
      </c>
      <c r="B348" s="15" t="s">
        <v>1457</v>
      </c>
      <c r="C348" s="15" t="s">
        <v>1200</v>
      </c>
      <c r="D348" s="15" t="s">
        <v>1201</v>
      </c>
      <c r="E348" s="15"/>
      <c r="F348" s="15">
        <v>20</v>
      </c>
      <c r="G348" s="15"/>
      <c r="H348" s="15"/>
      <c r="I348" s="16"/>
    </row>
    <row r="349" spans="1:9">
      <c r="A349" s="15">
        <f>IF(B349="","",COUNTA($B$4:B349))</f>
        <v>346</v>
      </c>
      <c r="B349" s="15" t="s">
        <v>1457</v>
      </c>
      <c r="C349" s="15" t="s">
        <v>321</v>
      </c>
      <c r="D349" s="15" t="s">
        <v>1202</v>
      </c>
      <c r="E349" s="15"/>
      <c r="F349" s="15"/>
      <c r="G349" s="15"/>
      <c r="H349" s="15"/>
      <c r="I349" s="16"/>
    </row>
    <row r="350" spans="1:9">
      <c r="A350" s="15">
        <f>IF(B350="","",COUNTA($B$4:B350))</f>
        <v>347</v>
      </c>
      <c r="B350" s="15" t="s">
        <v>1460</v>
      </c>
      <c r="C350" s="15" t="s">
        <v>237</v>
      </c>
      <c r="D350" s="15" t="s">
        <v>1179</v>
      </c>
      <c r="E350" s="15"/>
      <c r="F350" s="15">
        <v>8</v>
      </c>
      <c r="G350" s="15"/>
      <c r="H350" s="15"/>
      <c r="I350" s="16"/>
    </row>
    <row r="351" spans="1:9">
      <c r="A351" s="15">
        <f>IF(B351="","",COUNTA($B$4:B351))</f>
        <v>348</v>
      </c>
      <c r="B351" s="15" t="s">
        <v>1460</v>
      </c>
      <c r="C351" s="15" t="s">
        <v>1180</v>
      </c>
      <c r="D351" s="15" t="s">
        <v>1181</v>
      </c>
      <c r="E351" s="15"/>
      <c r="F351" s="15">
        <v>10</v>
      </c>
      <c r="G351" s="15"/>
      <c r="H351" s="15"/>
      <c r="I351" s="16"/>
    </row>
    <row r="352" spans="1:9">
      <c r="A352" s="15">
        <f>IF(B352="","",COUNTA($B$4:B352))</f>
        <v>349</v>
      </c>
      <c r="B352" s="15" t="s">
        <v>1460</v>
      </c>
      <c r="C352" s="15" t="s">
        <v>1461</v>
      </c>
      <c r="D352" s="15" t="s">
        <v>1462</v>
      </c>
      <c r="E352" s="15"/>
      <c r="F352" s="15">
        <v>2</v>
      </c>
      <c r="G352" s="15"/>
      <c r="H352" s="15"/>
      <c r="I352" s="16"/>
    </row>
    <row r="353" spans="1:9">
      <c r="A353" s="15">
        <f>IF(B353="","",COUNTA($B$4:B353))</f>
        <v>350</v>
      </c>
      <c r="B353" s="15" t="s">
        <v>1460</v>
      </c>
      <c r="C353" s="15" t="s">
        <v>957</v>
      </c>
      <c r="D353" s="15" t="s">
        <v>1204</v>
      </c>
      <c r="E353" s="15"/>
      <c r="F353" s="15">
        <v>10</v>
      </c>
      <c r="G353" s="15"/>
      <c r="H353" s="15"/>
      <c r="I353" s="16"/>
    </row>
    <row r="354" spans="1:9">
      <c r="A354" s="15">
        <f>IF(B354="","",COUNTA($B$4:B354))</f>
        <v>351</v>
      </c>
      <c r="B354" s="15" t="s">
        <v>1460</v>
      </c>
      <c r="C354" s="15" t="s">
        <v>1041</v>
      </c>
      <c r="D354" s="15" t="s">
        <v>1463</v>
      </c>
      <c r="E354" s="15"/>
      <c r="F354" s="15">
        <v>1</v>
      </c>
      <c r="G354" s="15"/>
      <c r="H354" s="15"/>
      <c r="I354" s="16"/>
    </row>
    <row r="355" spans="1:9">
      <c r="A355" s="15">
        <f>IF(B355="","",COUNTA($B$4:B355))</f>
        <v>352</v>
      </c>
      <c r="B355" s="15" t="s">
        <v>1460</v>
      </c>
      <c r="C355" s="15" t="s">
        <v>1024</v>
      </c>
      <c r="D355" s="15" t="s">
        <v>1193</v>
      </c>
      <c r="E355" s="15"/>
      <c r="F355" s="15">
        <v>1</v>
      </c>
      <c r="G355" s="15"/>
      <c r="H355" s="15"/>
      <c r="I355" s="16"/>
    </row>
    <row r="356" spans="1:9">
      <c r="A356" s="15">
        <f>IF(B356="","",COUNTA($B$4:B356))</f>
        <v>353</v>
      </c>
      <c r="B356" s="15" t="s">
        <v>1460</v>
      </c>
      <c r="C356" s="15" t="s">
        <v>311</v>
      </c>
      <c r="D356" s="15" t="s">
        <v>1194</v>
      </c>
      <c r="E356" s="15"/>
      <c r="F356" s="15">
        <v>10</v>
      </c>
      <c r="G356" s="15"/>
      <c r="H356" s="15"/>
      <c r="I356" s="16"/>
    </row>
    <row r="357" spans="1:9">
      <c r="A357" s="15">
        <f>IF(B357="","",COUNTA($B$4:B357))</f>
        <v>354</v>
      </c>
      <c r="B357" s="15" t="s">
        <v>1460</v>
      </c>
      <c r="C357" s="15" t="s">
        <v>1195</v>
      </c>
      <c r="D357" s="15" t="s">
        <v>1196</v>
      </c>
      <c r="E357" s="15"/>
      <c r="F357" s="15">
        <v>20</v>
      </c>
      <c r="G357" s="15"/>
      <c r="H357" s="15"/>
      <c r="I357" s="16"/>
    </row>
    <row r="358" spans="1:9">
      <c r="A358" s="15">
        <f>IF(B358="","",COUNTA($B$4:B358))</f>
        <v>355</v>
      </c>
      <c r="B358" s="15" t="s">
        <v>1460</v>
      </c>
      <c r="C358" s="15" t="s">
        <v>555</v>
      </c>
      <c r="D358" s="15" t="s">
        <v>1197</v>
      </c>
      <c r="E358" s="15"/>
      <c r="F358" s="15"/>
      <c r="G358" s="15"/>
      <c r="H358" s="15"/>
      <c r="I358" s="16"/>
    </row>
    <row r="359" spans="1:9">
      <c r="A359" s="15">
        <f>IF(B359="","",COUNTA($B$4:B359))</f>
        <v>356</v>
      </c>
      <c r="B359" s="15" t="s">
        <v>1460</v>
      </c>
      <c r="C359" s="15" t="s">
        <v>1198</v>
      </c>
      <c r="D359" s="15" t="s">
        <v>1199</v>
      </c>
      <c r="E359" s="15"/>
      <c r="F359" s="15">
        <v>10</v>
      </c>
      <c r="G359" s="15"/>
      <c r="H359" s="15"/>
      <c r="I359" s="16"/>
    </row>
    <row r="360" spans="1:9">
      <c r="A360" s="15">
        <f>IF(B360="","",COUNTA($B$4:B360))</f>
        <v>357</v>
      </c>
      <c r="B360" s="15" t="s">
        <v>1460</v>
      </c>
      <c r="C360" s="15" t="s">
        <v>1200</v>
      </c>
      <c r="D360" s="15" t="s">
        <v>1201</v>
      </c>
      <c r="E360" s="15"/>
      <c r="F360" s="15">
        <v>20</v>
      </c>
      <c r="G360" s="15"/>
      <c r="H360" s="15"/>
      <c r="I360" s="16"/>
    </row>
    <row r="361" spans="1:9">
      <c r="A361" s="15">
        <f>IF(B361="","",COUNTA($B$4:B361))</f>
        <v>358</v>
      </c>
      <c r="B361" s="15" t="s">
        <v>1460</v>
      </c>
      <c r="C361" s="15" t="s">
        <v>321</v>
      </c>
      <c r="D361" s="15" t="s">
        <v>1202</v>
      </c>
      <c r="E361" s="15"/>
      <c r="F361" s="15"/>
      <c r="G361" s="15"/>
      <c r="H361" s="15"/>
      <c r="I361" s="16"/>
    </row>
    <row r="362" spans="1:9">
      <c r="A362" s="15">
        <f>IF(B362="","",COUNTA($B$4:B362))</f>
        <v>359</v>
      </c>
      <c r="B362" s="15" t="s">
        <v>1464</v>
      </c>
      <c r="C362" s="15" t="s">
        <v>237</v>
      </c>
      <c r="D362" s="15" t="s">
        <v>1179</v>
      </c>
      <c r="E362" s="15"/>
      <c r="F362" s="15">
        <v>8</v>
      </c>
      <c r="G362" s="15"/>
      <c r="H362" s="15"/>
      <c r="I362" s="16"/>
    </row>
    <row r="363" spans="1:9">
      <c r="A363" s="15">
        <f>IF(B363="","",COUNTA($B$4:B363))</f>
        <v>360</v>
      </c>
      <c r="B363" s="15" t="s">
        <v>1464</v>
      </c>
      <c r="C363" s="15" t="s">
        <v>1284</v>
      </c>
      <c r="D363" s="15" t="s">
        <v>1285</v>
      </c>
      <c r="E363" s="15"/>
      <c r="F363" s="15">
        <v>5</v>
      </c>
      <c r="G363" s="15"/>
      <c r="H363" s="15"/>
      <c r="I363" s="16"/>
    </row>
    <row r="364" spans="1:9">
      <c r="A364" s="15">
        <f>IF(B364="","",COUNTA($B$4:B364))</f>
        <v>361</v>
      </c>
      <c r="B364" s="15" t="s">
        <v>1464</v>
      </c>
      <c r="C364" s="15" t="s">
        <v>1218</v>
      </c>
      <c r="D364" s="15" t="s">
        <v>1219</v>
      </c>
      <c r="E364" s="15"/>
      <c r="F364" s="15">
        <v>20</v>
      </c>
      <c r="G364" s="15"/>
      <c r="H364" s="15"/>
      <c r="I364" s="16"/>
    </row>
    <row r="365" spans="1:9">
      <c r="A365" s="15">
        <f>IF(B365="","",COUNTA($B$4:B365))</f>
        <v>362</v>
      </c>
      <c r="B365" s="15" t="s">
        <v>1464</v>
      </c>
      <c r="C365" s="15" t="s">
        <v>1237</v>
      </c>
      <c r="D365" s="15" t="s">
        <v>1238</v>
      </c>
      <c r="E365" s="15"/>
      <c r="F365" s="15">
        <v>4</v>
      </c>
      <c r="G365" s="15"/>
      <c r="H365" s="15"/>
      <c r="I365" s="16"/>
    </row>
    <row r="366" spans="1:9">
      <c r="A366" s="15">
        <f>IF(B366="","",COUNTA($B$4:B366))</f>
        <v>363</v>
      </c>
      <c r="B366" s="15" t="s">
        <v>1464</v>
      </c>
      <c r="C366" s="15" t="s">
        <v>1239</v>
      </c>
      <c r="D366" s="15" t="s">
        <v>1240</v>
      </c>
      <c r="E366" s="15"/>
      <c r="F366" s="15">
        <v>5</v>
      </c>
      <c r="G366" s="15"/>
      <c r="H366" s="15"/>
      <c r="I366" s="16"/>
    </row>
    <row r="367" spans="1:9">
      <c r="A367" s="15">
        <f>IF(B367="","",COUNTA($B$4:B367))</f>
        <v>364</v>
      </c>
      <c r="B367" s="15" t="s">
        <v>1464</v>
      </c>
      <c r="C367" s="15" t="s">
        <v>1465</v>
      </c>
      <c r="D367" s="15" t="s">
        <v>1466</v>
      </c>
      <c r="E367" s="15"/>
      <c r="F367" s="15">
        <v>2</v>
      </c>
      <c r="G367" s="15"/>
      <c r="H367" s="15"/>
      <c r="I367" s="16"/>
    </row>
    <row r="368" spans="1:9">
      <c r="A368" s="15">
        <f>IF(B368="","",COUNTA($B$4:B368))</f>
        <v>365</v>
      </c>
      <c r="B368" s="15" t="s">
        <v>1464</v>
      </c>
      <c r="C368" s="15" t="s">
        <v>1467</v>
      </c>
      <c r="D368" s="15" t="s">
        <v>1468</v>
      </c>
      <c r="E368" s="15"/>
      <c r="F368" s="15">
        <v>13</v>
      </c>
      <c r="G368" s="15"/>
      <c r="H368" s="15"/>
      <c r="I368" s="16"/>
    </row>
    <row r="369" spans="1:9">
      <c r="A369" s="15">
        <f>IF(B369="","",COUNTA($B$4:B369))</f>
        <v>366</v>
      </c>
      <c r="B369" s="15" t="s">
        <v>1464</v>
      </c>
      <c r="C369" s="15" t="s">
        <v>1469</v>
      </c>
      <c r="D369" s="15" t="s">
        <v>1470</v>
      </c>
      <c r="E369" s="15"/>
      <c r="F369" s="15">
        <v>2</v>
      </c>
      <c r="G369" s="15"/>
      <c r="H369" s="15"/>
      <c r="I369" s="16"/>
    </row>
    <row r="370" spans="1:9">
      <c r="A370" s="15">
        <f>IF(B370="","",COUNTA($B$4:B370))</f>
        <v>367</v>
      </c>
      <c r="B370" s="15" t="s">
        <v>1464</v>
      </c>
      <c r="C370" s="15" t="s">
        <v>1471</v>
      </c>
      <c r="D370" s="15" t="s">
        <v>1472</v>
      </c>
      <c r="E370" s="15"/>
      <c r="F370" s="15">
        <v>13</v>
      </c>
      <c r="G370" s="15"/>
      <c r="H370" s="15"/>
      <c r="I370" s="16"/>
    </row>
    <row r="371" spans="1:9">
      <c r="A371" s="15">
        <f>IF(B371="","",COUNTA($B$4:B371))</f>
        <v>368</v>
      </c>
      <c r="B371" s="15" t="s">
        <v>1464</v>
      </c>
      <c r="C371" s="15" t="s">
        <v>1473</v>
      </c>
      <c r="D371" s="15" t="s">
        <v>1474</v>
      </c>
      <c r="E371" s="15"/>
      <c r="F371" s="15">
        <v>2</v>
      </c>
      <c r="G371" s="15"/>
      <c r="H371" s="15"/>
      <c r="I371" s="16"/>
    </row>
    <row r="372" spans="1:9">
      <c r="A372" s="15">
        <f>IF(B372="","",COUNTA($B$4:B372))</f>
        <v>369</v>
      </c>
      <c r="B372" s="15" t="s">
        <v>1464</v>
      </c>
      <c r="C372" s="15" t="s">
        <v>1371</v>
      </c>
      <c r="D372" s="15" t="s">
        <v>1372</v>
      </c>
      <c r="E372" s="15"/>
      <c r="F372" s="15">
        <v>4</v>
      </c>
      <c r="G372" s="15"/>
      <c r="H372" s="15"/>
      <c r="I372" s="16"/>
    </row>
    <row r="373" spans="1:9">
      <c r="A373" s="15">
        <f>IF(B373="","",COUNTA($B$4:B373))</f>
        <v>370</v>
      </c>
      <c r="B373" s="15" t="s">
        <v>1464</v>
      </c>
      <c r="C373" s="15" t="s">
        <v>1475</v>
      </c>
      <c r="D373" s="15" t="s">
        <v>1476</v>
      </c>
      <c r="E373" s="15"/>
      <c r="F373" s="15">
        <v>1</v>
      </c>
      <c r="G373" s="15"/>
      <c r="H373" s="15"/>
      <c r="I373" s="16"/>
    </row>
    <row r="374" spans="1:9">
      <c r="A374" s="15">
        <f>IF(B374="","",COUNTA($B$4:B374))</f>
        <v>371</v>
      </c>
      <c r="B374" s="15" t="s">
        <v>1464</v>
      </c>
      <c r="C374" s="15" t="s">
        <v>1477</v>
      </c>
      <c r="D374" s="15" t="s">
        <v>1478</v>
      </c>
      <c r="E374" s="15"/>
      <c r="F374" s="15">
        <v>1</v>
      </c>
      <c r="G374" s="15"/>
      <c r="H374" s="15"/>
      <c r="I374" s="16"/>
    </row>
    <row r="375" spans="1:9">
      <c r="A375" s="15">
        <f>IF(B375="","",COUNTA($B$4:B375))</f>
        <v>372</v>
      </c>
      <c r="B375" s="15" t="s">
        <v>1464</v>
      </c>
      <c r="C375" s="15" t="s">
        <v>1479</v>
      </c>
      <c r="D375" s="15" t="s">
        <v>1480</v>
      </c>
      <c r="E375" s="15"/>
      <c r="F375" s="15">
        <v>3</v>
      </c>
      <c r="G375" s="15"/>
      <c r="H375" s="15"/>
      <c r="I375" s="16"/>
    </row>
    <row r="376" spans="1:9">
      <c r="A376" s="15">
        <f>IF(B376="","",COUNTA($B$4:B376))</f>
        <v>373</v>
      </c>
      <c r="B376" s="15" t="s">
        <v>1464</v>
      </c>
      <c r="C376" s="15" t="s">
        <v>1024</v>
      </c>
      <c r="D376" s="15" t="s">
        <v>1193</v>
      </c>
      <c r="E376" s="15"/>
      <c r="F376" s="15">
        <v>1</v>
      </c>
      <c r="G376" s="15"/>
      <c r="H376" s="15"/>
      <c r="I376" s="16"/>
    </row>
    <row r="377" spans="1:9">
      <c r="A377" s="15">
        <f>IF(B377="","",COUNTA($B$4:B377))</f>
        <v>374</v>
      </c>
      <c r="B377" s="15" t="s">
        <v>1464</v>
      </c>
      <c r="C377" s="15" t="s">
        <v>311</v>
      </c>
      <c r="D377" s="15" t="s">
        <v>1194</v>
      </c>
      <c r="E377" s="15"/>
      <c r="F377" s="15">
        <v>10</v>
      </c>
      <c r="G377" s="15"/>
      <c r="H377" s="15"/>
      <c r="I377" s="16"/>
    </row>
    <row r="378" spans="1:9">
      <c r="A378" s="15">
        <f>IF(B378="","",COUNTA($B$4:B378))</f>
        <v>375</v>
      </c>
      <c r="B378" s="15" t="s">
        <v>1464</v>
      </c>
      <c r="C378" s="15" t="s">
        <v>1195</v>
      </c>
      <c r="D378" s="15" t="s">
        <v>1196</v>
      </c>
      <c r="E378" s="15"/>
      <c r="F378" s="15">
        <v>20</v>
      </c>
      <c r="G378" s="15"/>
      <c r="H378" s="15"/>
      <c r="I378" s="16"/>
    </row>
    <row r="379" spans="1:9">
      <c r="A379" s="15">
        <f>IF(B379="","",COUNTA($B$4:B379))</f>
        <v>376</v>
      </c>
      <c r="B379" s="15" t="s">
        <v>1464</v>
      </c>
      <c r="C379" s="15" t="s">
        <v>555</v>
      </c>
      <c r="D379" s="15" t="s">
        <v>1197</v>
      </c>
      <c r="E379" s="15"/>
      <c r="F379" s="15"/>
      <c r="G379" s="15"/>
      <c r="H379" s="15"/>
      <c r="I379" s="16"/>
    </row>
    <row r="380" spans="1:9">
      <c r="A380" s="15">
        <f>IF(B380="","",COUNTA($B$4:B380))</f>
        <v>377</v>
      </c>
      <c r="B380" s="15" t="s">
        <v>1464</v>
      </c>
      <c r="C380" s="15" t="s">
        <v>1198</v>
      </c>
      <c r="D380" s="15" t="s">
        <v>1199</v>
      </c>
      <c r="E380" s="15"/>
      <c r="F380" s="15">
        <v>10</v>
      </c>
      <c r="G380" s="15"/>
      <c r="H380" s="15"/>
      <c r="I380" s="16"/>
    </row>
    <row r="381" spans="1:9">
      <c r="A381" s="15">
        <f>IF(B381="","",COUNTA($B$4:B381))</f>
        <v>378</v>
      </c>
      <c r="B381" s="15" t="s">
        <v>1464</v>
      </c>
      <c r="C381" s="15" t="s">
        <v>1200</v>
      </c>
      <c r="D381" s="15" t="s">
        <v>1201</v>
      </c>
      <c r="E381" s="15"/>
      <c r="F381" s="15">
        <v>20</v>
      </c>
      <c r="G381" s="15"/>
      <c r="H381" s="15"/>
      <c r="I381" s="16"/>
    </row>
    <row r="382" spans="1:9">
      <c r="A382" s="15">
        <f>IF(B382="","",COUNTA($B$4:B382))</f>
        <v>379</v>
      </c>
      <c r="B382" s="15" t="s">
        <v>1464</v>
      </c>
      <c r="C382" s="15" t="s">
        <v>321</v>
      </c>
      <c r="D382" s="15" t="s">
        <v>1202</v>
      </c>
      <c r="E382" s="15"/>
      <c r="F382" s="15"/>
      <c r="G382" s="15"/>
      <c r="H382" s="15"/>
      <c r="I382" s="16"/>
    </row>
    <row r="383" spans="1:9">
      <c r="A383" s="15">
        <f>IF(B383="","",COUNTA($B$4:B383))</f>
        <v>380</v>
      </c>
      <c r="B383" s="15" t="s">
        <v>1481</v>
      </c>
      <c r="C383" s="15" t="s">
        <v>237</v>
      </c>
      <c r="D383" s="15" t="s">
        <v>1179</v>
      </c>
      <c r="E383" s="15"/>
      <c r="F383" s="15">
        <v>8</v>
      </c>
      <c r="G383" s="15"/>
      <c r="H383" s="15"/>
      <c r="I383" s="16"/>
    </row>
    <row r="384" spans="1:9">
      <c r="A384" s="15">
        <f>IF(B384="","",COUNTA($B$4:B384))</f>
        <v>381</v>
      </c>
      <c r="B384" s="15" t="s">
        <v>1481</v>
      </c>
      <c r="C384" s="15" t="s">
        <v>1144</v>
      </c>
      <c r="D384" s="15" t="s">
        <v>1482</v>
      </c>
      <c r="E384" s="15"/>
      <c r="F384" s="15">
        <v>3</v>
      </c>
      <c r="G384" s="15"/>
      <c r="H384" s="15"/>
      <c r="I384" s="16"/>
    </row>
    <row r="385" spans="1:9">
      <c r="A385" s="15">
        <f>IF(B385="","",COUNTA($B$4:B385))</f>
        <v>382</v>
      </c>
      <c r="B385" s="15" t="s">
        <v>1481</v>
      </c>
      <c r="C385" s="15" t="s">
        <v>1146</v>
      </c>
      <c r="D385" s="15" t="s">
        <v>1483</v>
      </c>
      <c r="E385" s="15"/>
      <c r="F385" s="15">
        <v>1</v>
      </c>
      <c r="G385" s="15"/>
      <c r="H385" s="15"/>
      <c r="I385" s="16"/>
    </row>
    <row r="386" spans="1:9">
      <c r="A386" s="15">
        <f>IF(B386="","",COUNTA($B$4:B386))</f>
        <v>383</v>
      </c>
      <c r="B386" s="15" t="s">
        <v>1481</v>
      </c>
      <c r="C386" s="15" t="s">
        <v>489</v>
      </c>
      <c r="D386" s="15" t="s">
        <v>1188</v>
      </c>
      <c r="E386" s="15"/>
      <c r="F386" s="15">
        <v>1</v>
      </c>
      <c r="G386" s="15"/>
      <c r="H386" s="15"/>
      <c r="I386" s="16"/>
    </row>
    <row r="387" spans="1:9">
      <c r="A387" s="15">
        <f>IF(B387="","",COUNTA($B$4:B387))</f>
        <v>384</v>
      </c>
      <c r="B387" s="15" t="s">
        <v>1481</v>
      </c>
      <c r="C387" s="15" t="s">
        <v>1148</v>
      </c>
      <c r="D387" s="15" t="s">
        <v>1484</v>
      </c>
      <c r="E387" s="15"/>
      <c r="F387" s="15">
        <v>4</v>
      </c>
      <c r="G387" s="15"/>
      <c r="H387" s="15"/>
      <c r="I387" s="16"/>
    </row>
    <row r="388" spans="1:9">
      <c r="A388" s="15">
        <f>IF(B388="","",COUNTA($B$4:B388))</f>
        <v>385</v>
      </c>
      <c r="B388" s="15" t="s">
        <v>1481</v>
      </c>
      <c r="C388" s="15" t="s">
        <v>1150</v>
      </c>
      <c r="D388" s="15" t="s">
        <v>1485</v>
      </c>
      <c r="E388" s="15"/>
      <c r="F388" s="15">
        <v>2</v>
      </c>
      <c r="G388" s="15"/>
      <c r="H388" s="15"/>
      <c r="I388" s="16"/>
    </row>
    <row r="389" spans="1:9">
      <c r="A389" s="15">
        <f>IF(B389="","",COUNTA($B$4:B389))</f>
        <v>386</v>
      </c>
      <c r="B389" s="15" t="s">
        <v>1481</v>
      </c>
      <c r="C389" s="15" t="s">
        <v>1152</v>
      </c>
      <c r="D389" s="15" t="s">
        <v>1486</v>
      </c>
      <c r="E389" s="15"/>
      <c r="F389" s="15">
        <v>4</v>
      </c>
      <c r="G389" s="15"/>
      <c r="H389" s="15"/>
      <c r="I389" s="16"/>
    </row>
    <row r="390" spans="1:9">
      <c r="A390" s="15">
        <f>IF(B390="","",COUNTA($B$4:B390))</f>
        <v>387</v>
      </c>
      <c r="B390" s="15" t="s">
        <v>1481</v>
      </c>
      <c r="C390" s="15" t="s">
        <v>1154</v>
      </c>
      <c r="D390" s="15" t="s">
        <v>1487</v>
      </c>
      <c r="E390" s="15"/>
      <c r="F390" s="15">
        <v>2</v>
      </c>
      <c r="G390" s="15"/>
      <c r="H390" s="15"/>
      <c r="I390" s="16"/>
    </row>
    <row r="391" spans="1:9">
      <c r="A391" s="15">
        <f>IF(B391="","",COUNTA($B$4:B391))</f>
        <v>388</v>
      </c>
      <c r="B391" s="15" t="s">
        <v>1481</v>
      </c>
      <c r="C391" s="15" t="s">
        <v>1488</v>
      </c>
      <c r="D391" s="15" t="s">
        <v>1489</v>
      </c>
      <c r="E391" s="15"/>
      <c r="F391" s="15">
        <v>60</v>
      </c>
      <c r="G391" s="15"/>
      <c r="H391" s="15"/>
      <c r="I391" s="16"/>
    </row>
    <row r="392" spans="1:9">
      <c r="A392" s="15">
        <f>IF(B392="","",COUNTA($B$4:B392))</f>
        <v>389</v>
      </c>
      <c r="B392" s="15" t="s">
        <v>1481</v>
      </c>
      <c r="C392" s="15" t="s">
        <v>1490</v>
      </c>
      <c r="D392" s="15" t="s">
        <v>1491</v>
      </c>
      <c r="E392" s="15"/>
      <c r="F392" s="15">
        <v>4</v>
      </c>
      <c r="G392" s="15"/>
      <c r="H392" s="15"/>
      <c r="I392" s="16"/>
    </row>
    <row r="393" spans="1:9">
      <c r="A393" s="15">
        <f>IF(B393="","",COUNTA($B$4:B393))</f>
        <v>390</v>
      </c>
      <c r="B393" s="15" t="s">
        <v>1481</v>
      </c>
      <c r="C393" s="15" t="s">
        <v>1024</v>
      </c>
      <c r="D393" s="15" t="s">
        <v>1193</v>
      </c>
      <c r="E393" s="15"/>
      <c r="F393" s="15">
        <v>1</v>
      </c>
      <c r="G393" s="15"/>
      <c r="H393" s="15"/>
      <c r="I393" s="16"/>
    </row>
    <row r="394" spans="1:9">
      <c r="A394" s="15">
        <f>IF(B394="","",COUNTA($B$4:B394))</f>
        <v>391</v>
      </c>
      <c r="B394" s="15" t="s">
        <v>1481</v>
      </c>
      <c r="C394" s="15" t="s">
        <v>311</v>
      </c>
      <c r="D394" s="15" t="s">
        <v>1194</v>
      </c>
      <c r="E394" s="15"/>
      <c r="F394" s="15">
        <v>10</v>
      </c>
      <c r="G394" s="15"/>
      <c r="H394" s="15"/>
      <c r="I394" s="16"/>
    </row>
    <row r="395" spans="1:9">
      <c r="A395" s="15">
        <f>IF(B395="","",COUNTA($B$4:B395))</f>
        <v>392</v>
      </c>
      <c r="B395" s="15" t="s">
        <v>1481</v>
      </c>
      <c r="C395" s="15" t="s">
        <v>1195</v>
      </c>
      <c r="D395" s="15" t="s">
        <v>1196</v>
      </c>
      <c r="E395" s="15"/>
      <c r="F395" s="15">
        <v>20</v>
      </c>
      <c r="G395" s="15"/>
      <c r="H395" s="15"/>
      <c r="I395" s="16"/>
    </row>
    <row r="396" spans="1:9">
      <c r="A396" s="15">
        <f>IF(B396="","",COUNTA($B$4:B396))</f>
        <v>393</v>
      </c>
      <c r="B396" s="15" t="s">
        <v>1481</v>
      </c>
      <c r="C396" s="15" t="s">
        <v>555</v>
      </c>
      <c r="D396" s="15" t="s">
        <v>1197</v>
      </c>
      <c r="E396" s="15"/>
      <c r="F396" s="15"/>
      <c r="G396" s="15"/>
      <c r="H396" s="15"/>
      <c r="I396" s="16"/>
    </row>
    <row r="397" spans="1:9">
      <c r="A397" s="15">
        <f>IF(B397="","",COUNTA($B$4:B397))</f>
        <v>394</v>
      </c>
      <c r="B397" s="15" t="s">
        <v>1481</v>
      </c>
      <c r="C397" s="15" t="s">
        <v>1198</v>
      </c>
      <c r="D397" s="15" t="s">
        <v>1199</v>
      </c>
      <c r="E397" s="15"/>
      <c r="F397" s="15">
        <v>10</v>
      </c>
      <c r="G397" s="15"/>
      <c r="H397" s="15"/>
      <c r="I397" s="16"/>
    </row>
    <row r="398" spans="1:9">
      <c r="A398" s="15">
        <f>IF(B398="","",COUNTA($B$4:B398))</f>
        <v>395</v>
      </c>
      <c r="B398" s="15" t="s">
        <v>1481</v>
      </c>
      <c r="C398" s="15" t="s">
        <v>1200</v>
      </c>
      <c r="D398" s="15" t="s">
        <v>1201</v>
      </c>
      <c r="E398" s="15"/>
      <c r="F398" s="15">
        <v>20</v>
      </c>
      <c r="G398" s="15"/>
      <c r="H398" s="15"/>
      <c r="I398" s="16"/>
    </row>
    <row r="399" spans="1:9">
      <c r="A399" s="15">
        <f>IF(B399="","",COUNTA($B$4:B399))</f>
        <v>396</v>
      </c>
      <c r="B399" s="15" t="s">
        <v>1481</v>
      </c>
      <c r="C399" s="15" t="s">
        <v>321</v>
      </c>
      <c r="D399" s="15" t="s">
        <v>1202</v>
      </c>
      <c r="E399" s="15"/>
      <c r="F399" s="15"/>
      <c r="G399" s="15"/>
      <c r="H399" s="15"/>
      <c r="I399" s="16"/>
    </row>
    <row r="400" spans="1:9">
      <c r="A400" s="15">
        <f>IF(B400="","",COUNTA($B$4:B400))</f>
        <v>397</v>
      </c>
      <c r="B400" s="15" t="s">
        <v>143</v>
      </c>
      <c r="C400" s="15" t="s">
        <v>237</v>
      </c>
      <c r="D400" s="15" t="s">
        <v>1179</v>
      </c>
      <c r="E400" s="15"/>
      <c r="F400" s="15">
        <v>8</v>
      </c>
      <c r="G400" s="15"/>
      <c r="H400" s="15"/>
      <c r="I400" s="16"/>
    </row>
    <row r="401" spans="1:9">
      <c r="A401" s="15">
        <f>IF(B401="","",COUNTA($B$4:B401))</f>
        <v>398</v>
      </c>
      <c r="B401" s="15" t="s">
        <v>143</v>
      </c>
      <c r="C401" s="15" t="s">
        <v>1492</v>
      </c>
      <c r="D401" s="15" t="s">
        <v>1493</v>
      </c>
      <c r="E401" s="15"/>
      <c r="F401" s="15">
        <v>4</v>
      </c>
      <c r="G401" s="15"/>
      <c r="H401" s="15"/>
      <c r="I401" s="16"/>
    </row>
    <row r="402" spans="1:9">
      <c r="A402" s="15">
        <f>IF(B402="","",COUNTA($B$4:B402))</f>
        <v>399</v>
      </c>
      <c r="B402" s="15" t="s">
        <v>143</v>
      </c>
      <c r="C402" s="15" t="s">
        <v>1494</v>
      </c>
      <c r="D402" s="15" t="s">
        <v>1495</v>
      </c>
      <c r="E402" s="15"/>
      <c r="F402" s="15">
        <v>30</v>
      </c>
      <c r="G402" s="15"/>
      <c r="H402" s="15"/>
      <c r="I402" s="16"/>
    </row>
    <row r="403" spans="1:9">
      <c r="A403" s="15">
        <f>IF(B403="","",COUNTA($B$4:B403))</f>
        <v>400</v>
      </c>
      <c r="B403" s="15" t="s">
        <v>143</v>
      </c>
      <c r="C403" s="15" t="s">
        <v>1024</v>
      </c>
      <c r="D403" s="15" t="s">
        <v>1193</v>
      </c>
      <c r="E403" s="15"/>
      <c r="F403" s="15">
        <v>1</v>
      </c>
      <c r="G403" s="15"/>
      <c r="H403" s="15"/>
      <c r="I403" s="16"/>
    </row>
    <row r="404" spans="1:9">
      <c r="A404" s="15">
        <f>IF(B404="","",COUNTA($B$4:B404))</f>
        <v>401</v>
      </c>
      <c r="B404" s="15" t="s">
        <v>143</v>
      </c>
      <c r="C404" s="15" t="s">
        <v>311</v>
      </c>
      <c r="D404" s="15" t="s">
        <v>1194</v>
      </c>
      <c r="E404" s="15"/>
      <c r="F404" s="15">
        <v>10</v>
      </c>
      <c r="G404" s="15"/>
      <c r="H404" s="15"/>
      <c r="I404" s="16"/>
    </row>
    <row r="405" spans="1:9">
      <c r="A405" s="15">
        <f>IF(B405="","",COUNTA($B$4:B405))</f>
        <v>402</v>
      </c>
      <c r="B405" s="15" t="s">
        <v>143</v>
      </c>
      <c r="C405" s="15" t="s">
        <v>1195</v>
      </c>
      <c r="D405" s="15" t="s">
        <v>1196</v>
      </c>
      <c r="E405" s="15"/>
      <c r="F405" s="15">
        <v>20</v>
      </c>
      <c r="G405" s="15"/>
      <c r="H405" s="15"/>
      <c r="I405" s="16"/>
    </row>
    <row r="406" spans="1:9">
      <c r="A406" s="15">
        <f>IF(B406="","",COUNTA($B$4:B406))</f>
        <v>403</v>
      </c>
      <c r="B406" s="15" t="s">
        <v>143</v>
      </c>
      <c r="C406" s="15" t="s">
        <v>555</v>
      </c>
      <c r="D406" s="15" t="s">
        <v>1197</v>
      </c>
      <c r="E406" s="15"/>
      <c r="F406" s="15"/>
      <c r="G406" s="15"/>
      <c r="H406" s="15"/>
      <c r="I406" s="16"/>
    </row>
    <row r="407" spans="1:9">
      <c r="A407" s="15">
        <f>IF(B407="","",COUNTA($B$4:B407))</f>
        <v>404</v>
      </c>
      <c r="B407" s="15" t="s">
        <v>143</v>
      </c>
      <c r="C407" s="15" t="s">
        <v>1198</v>
      </c>
      <c r="D407" s="15" t="s">
        <v>1199</v>
      </c>
      <c r="E407" s="15"/>
      <c r="F407" s="15">
        <v>10</v>
      </c>
      <c r="G407" s="15"/>
      <c r="H407" s="15"/>
      <c r="I407" s="16"/>
    </row>
    <row r="408" spans="1:9">
      <c r="A408" s="15">
        <f>IF(B408="","",COUNTA($B$4:B408))</f>
        <v>405</v>
      </c>
      <c r="B408" s="15" t="s">
        <v>143</v>
      </c>
      <c r="C408" s="15" t="s">
        <v>1200</v>
      </c>
      <c r="D408" s="15" t="s">
        <v>1201</v>
      </c>
      <c r="E408" s="15"/>
      <c r="F408" s="15">
        <v>20</v>
      </c>
      <c r="G408" s="15"/>
      <c r="H408" s="15"/>
      <c r="I408" s="16"/>
    </row>
    <row r="409" spans="1:9">
      <c r="A409" s="15">
        <f>IF(B409="","",COUNTA($B$4:B409))</f>
        <v>406</v>
      </c>
      <c r="B409" s="15" t="s">
        <v>143</v>
      </c>
      <c r="C409" s="15" t="s">
        <v>321</v>
      </c>
      <c r="D409" s="15" t="s">
        <v>1202</v>
      </c>
      <c r="E409" s="15"/>
      <c r="F409" s="15"/>
      <c r="G409" s="15"/>
      <c r="H409" s="15"/>
      <c r="I409" s="16"/>
    </row>
    <row r="410" spans="1:9">
      <c r="A410" s="15">
        <f>IF(B410="","",COUNTA($B$4:B410))</f>
        <v>407</v>
      </c>
      <c r="B410" s="15" t="s">
        <v>1496</v>
      </c>
      <c r="C410" s="15" t="s">
        <v>237</v>
      </c>
      <c r="D410" s="15" t="s">
        <v>1179</v>
      </c>
      <c r="E410" s="15"/>
      <c r="F410" s="15">
        <v>8</v>
      </c>
      <c r="G410" s="15"/>
      <c r="H410" s="15"/>
      <c r="I410" s="16"/>
    </row>
    <row r="411" spans="1:9">
      <c r="A411" s="15">
        <f>IF(B411="","",COUNTA($B$4:B411))</f>
        <v>408</v>
      </c>
      <c r="B411" s="15" t="s">
        <v>1496</v>
      </c>
      <c r="C411" s="15" t="s">
        <v>1218</v>
      </c>
      <c r="D411" s="15" t="s">
        <v>1219</v>
      </c>
      <c r="E411" s="15"/>
      <c r="F411" s="15">
        <v>20</v>
      </c>
      <c r="G411" s="15"/>
      <c r="H411" s="15"/>
      <c r="I411" s="16"/>
    </row>
    <row r="412" spans="1:9">
      <c r="A412" s="15">
        <f>IF(B412="","",COUNTA($B$4:B412))</f>
        <v>409</v>
      </c>
      <c r="B412" s="15" t="s">
        <v>1496</v>
      </c>
      <c r="C412" s="15" t="s">
        <v>600</v>
      </c>
      <c r="D412" s="15" t="s">
        <v>1245</v>
      </c>
      <c r="E412" s="15"/>
      <c r="F412" s="15">
        <v>2</v>
      </c>
      <c r="G412" s="15"/>
      <c r="H412" s="15"/>
      <c r="I412" s="16"/>
    </row>
    <row r="413" spans="1:9">
      <c r="A413" s="15">
        <f>IF(B413="","",COUNTA($B$4:B413))</f>
        <v>410</v>
      </c>
      <c r="B413" s="15" t="s">
        <v>1496</v>
      </c>
      <c r="C413" s="15" t="s">
        <v>1497</v>
      </c>
      <c r="D413" s="15" t="s">
        <v>1498</v>
      </c>
      <c r="E413" s="15"/>
      <c r="F413" s="15">
        <v>5</v>
      </c>
      <c r="G413" s="15"/>
      <c r="H413" s="15"/>
      <c r="I413" s="16"/>
    </row>
    <row r="414" spans="1:9">
      <c r="A414" s="15">
        <f>IF(B414="","",COUNTA($B$4:B414))</f>
        <v>411</v>
      </c>
      <c r="B414" s="15" t="s">
        <v>1496</v>
      </c>
      <c r="C414" s="15" t="s">
        <v>1024</v>
      </c>
      <c r="D414" s="15" t="s">
        <v>1193</v>
      </c>
      <c r="E414" s="15"/>
      <c r="F414" s="15">
        <v>1</v>
      </c>
      <c r="G414" s="15"/>
      <c r="H414" s="15"/>
      <c r="I414" s="16"/>
    </row>
    <row r="415" spans="1:9">
      <c r="A415" s="15">
        <f>IF(B415="","",COUNTA($B$4:B415))</f>
        <v>412</v>
      </c>
      <c r="B415" s="15" t="s">
        <v>1496</v>
      </c>
      <c r="C415" s="15" t="s">
        <v>311</v>
      </c>
      <c r="D415" s="15" t="s">
        <v>1194</v>
      </c>
      <c r="E415" s="15"/>
      <c r="F415" s="15">
        <v>10</v>
      </c>
      <c r="G415" s="15"/>
      <c r="H415" s="15"/>
      <c r="I415" s="16"/>
    </row>
    <row r="416" spans="1:9">
      <c r="A416" s="15">
        <f>IF(B416="","",COUNTA($B$4:B416))</f>
        <v>413</v>
      </c>
      <c r="B416" s="15" t="s">
        <v>1496</v>
      </c>
      <c r="C416" s="15" t="s">
        <v>1195</v>
      </c>
      <c r="D416" s="15" t="s">
        <v>1196</v>
      </c>
      <c r="E416" s="15"/>
      <c r="F416" s="15">
        <v>20</v>
      </c>
      <c r="G416" s="15"/>
      <c r="H416" s="15"/>
      <c r="I416" s="16"/>
    </row>
    <row r="417" spans="1:9">
      <c r="A417" s="15">
        <f>IF(B417="","",COUNTA($B$4:B417))</f>
        <v>414</v>
      </c>
      <c r="B417" s="15" t="s">
        <v>1496</v>
      </c>
      <c r="C417" s="15" t="s">
        <v>555</v>
      </c>
      <c r="D417" s="15" t="s">
        <v>1197</v>
      </c>
      <c r="E417" s="15"/>
      <c r="F417" s="15"/>
      <c r="G417" s="15"/>
      <c r="H417" s="15"/>
      <c r="I417" s="16"/>
    </row>
    <row r="418" spans="1:9">
      <c r="A418" s="15">
        <f>IF(B418="","",COUNTA($B$4:B418))</f>
        <v>415</v>
      </c>
      <c r="B418" s="15" t="s">
        <v>1496</v>
      </c>
      <c r="C418" s="15" t="s">
        <v>1198</v>
      </c>
      <c r="D418" s="15" t="s">
        <v>1199</v>
      </c>
      <c r="E418" s="15"/>
      <c r="F418" s="15">
        <v>10</v>
      </c>
      <c r="G418" s="15"/>
      <c r="H418" s="15"/>
      <c r="I418" s="16"/>
    </row>
    <row r="419" spans="1:9">
      <c r="A419" s="15">
        <f>IF(B419="","",COUNTA($B$4:B419))</f>
        <v>416</v>
      </c>
      <c r="B419" s="15" t="s">
        <v>1496</v>
      </c>
      <c r="C419" s="15" t="s">
        <v>1200</v>
      </c>
      <c r="D419" s="15" t="s">
        <v>1201</v>
      </c>
      <c r="E419" s="15"/>
      <c r="F419" s="15">
        <v>20</v>
      </c>
      <c r="G419" s="15"/>
      <c r="H419" s="15"/>
      <c r="I419" s="16"/>
    </row>
    <row r="420" spans="1:9">
      <c r="A420" s="15">
        <f>IF(B420="","",COUNTA($B$4:B420))</f>
        <v>417</v>
      </c>
      <c r="B420" s="15" t="s">
        <v>1496</v>
      </c>
      <c r="C420" s="15" t="s">
        <v>321</v>
      </c>
      <c r="D420" s="15" t="s">
        <v>1202</v>
      </c>
      <c r="E420" s="15"/>
      <c r="F420" s="15"/>
      <c r="G420" s="15"/>
      <c r="H420" s="15"/>
      <c r="I420" s="16"/>
    </row>
    <row r="421" spans="1:9">
      <c r="A421" s="15">
        <f>IF(B421="","",COUNTA($B$4:B421))</f>
        <v>418</v>
      </c>
      <c r="B421" s="15" t="s">
        <v>1499</v>
      </c>
      <c r="C421" s="15" t="s">
        <v>237</v>
      </c>
      <c r="D421" s="15" t="s">
        <v>1179</v>
      </c>
      <c r="E421" s="15"/>
      <c r="F421" s="15">
        <v>8</v>
      </c>
      <c r="G421" s="15"/>
      <c r="H421" s="15"/>
      <c r="I421" s="16"/>
    </row>
    <row r="422" spans="1:9">
      <c r="A422" s="15">
        <f>IF(B422="","",COUNTA($B$4:B422))</f>
        <v>419</v>
      </c>
      <c r="B422" s="15" t="s">
        <v>1499</v>
      </c>
      <c r="C422" s="15" t="s">
        <v>600</v>
      </c>
      <c r="D422" s="15" t="s">
        <v>1245</v>
      </c>
      <c r="E422" s="15"/>
      <c r="F422" s="15">
        <v>2</v>
      </c>
      <c r="G422" s="15"/>
      <c r="H422" s="15"/>
      <c r="I422" s="16"/>
    </row>
    <row r="423" spans="1:9">
      <c r="A423" s="15">
        <f>IF(B423="","",COUNTA($B$4:B423))</f>
        <v>420</v>
      </c>
      <c r="B423" s="15" t="s">
        <v>1499</v>
      </c>
      <c r="C423" s="15" t="s">
        <v>1497</v>
      </c>
      <c r="D423" s="15" t="s">
        <v>1498</v>
      </c>
      <c r="E423" s="15"/>
      <c r="F423" s="15">
        <v>2</v>
      </c>
      <c r="G423" s="15"/>
      <c r="H423" s="15"/>
      <c r="I423" s="16"/>
    </row>
    <row r="424" spans="1:9">
      <c r="A424" s="15">
        <f>IF(B424="","",COUNTA($B$4:B424))</f>
        <v>421</v>
      </c>
      <c r="B424" s="15" t="s">
        <v>1499</v>
      </c>
      <c r="C424" s="15" t="s">
        <v>1248</v>
      </c>
      <c r="D424" s="15" t="s">
        <v>1249</v>
      </c>
      <c r="E424" s="15"/>
      <c r="F424" s="15">
        <v>5</v>
      </c>
      <c r="G424" s="15"/>
      <c r="H424" s="15"/>
      <c r="I424" s="16"/>
    </row>
    <row r="425" spans="1:9">
      <c r="A425" s="15">
        <f>IF(B425="","",COUNTA($B$4:B425))</f>
        <v>422</v>
      </c>
      <c r="B425" s="15" t="s">
        <v>1499</v>
      </c>
      <c r="C425" s="15" t="s">
        <v>1024</v>
      </c>
      <c r="D425" s="15" t="s">
        <v>1193</v>
      </c>
      <c r="E425" s="15"/>
      <c r="F425" s="15">
        <v>1</v>
      </c>
      <c r="G425" s="15"/>
      <c r="H425" s="15"/>
      <c r="I425" s="16"/>
    </row>
    <row r="426" spans="1:9">
      <c r="A426" s="15">
        <f>IF(B426="","",COUNTA($B$4:B426))</f>
        <v>423</v>
      </c>
      <c r="B426" s="15" t="s">
        <v>1499</v>
      </c>
      <c r="C426" s="15" t="s">
        <v>311</v>
      </c>
      <c r="D426" s="15" t="s">
        <v>1194</v>
      </c>
      <c r="E426" s="15"/>
      <c r="F426" s="15">
        <v>10</v>
      </c>
      <c r="G426" s="15"/>
      <c r="H426" s="15"/>
      <c r="I426" s="16"/>
    </row>
    <row r="427" spans="1:9">
      <c r="A427" s="15">
        <f>IF(B427="","",COUNTA($B$4:B427))</f>
        <v>424</v>
      </c>
      <c r="B427" s="15" t="s">
        <v>1499</v>
      </c>
      <c r="C427" s="15" t="s">
        <v>1195</v>
      </c>
      <c r="D427" s="15" t="s">
        <v>1196</v>
      </c>
      <c r="E427" s="15"/>
      <c r="F427" s="15">
        <v>20</v>
      </c>
      <c r="G427" s="15"/>
      <c r="H427" s="15"/>
      <c r="I427" s="16"/>
    </row>
    <row r="428" spans="1:9">
      <c r="A428" s="15">
        <f>IF(B428="","",COUNTA($B$4:B428))</f>
        <v>425</v>
      </c>
      <c r="B428" s="15" t="s">
        <v>1499</v>
      </c>
      <c r="C428" s="15" t="s">
        <v>555</v>
      </c>
      <c r="D428" s="15" t="s">
        <v>1197</v>
      </c>
      <c r="E428" s="15"/>
      <c r="F428" s="15"/>
      <c r="G428" s="15"/>
      <c r="H428" s="15"/>
      <c r="I428" s="16"/>
    </row>
    <row r="429" spans="1:9">
      <c r="A429" s="15">
        <f>IF(B429="","",COUNTA($B$4:B429))</f>
        <v>426</v>
      </c>
      <c r="B429" s="15" t="s">
        <v>1499</v>
      </c>
      <c r="C429" s="15" t="s">
        <v>1198</v>
      </c>
      <c r="D429" s="15" t="s">
        <v>1199</v>
      </c>
      <c r="E429" s="15"/>
      <c r="F429" s="15">
        <v>10</v>
      </c>
      <c r="G429" s="15"/>
      <c r="H429" s="15"/>
      <c r="I429" s="16"/>
    </row>
    <row r="430" spans="1:9">
      <c r="A430" s="15">
        <f>IF(B430="","",COUNTA($B$4:B430))</f>
        <v>427</v>
      </c>
      <c r="B430" s="15" t="s">
        <v>1499</v>
      </c>
      <c r="C430" s="15" t="s">
        <v>1200</v>
      </c>
      <c r="D430" s="15" t="s">
        <v>1201</v>
      </c>
      <c r="E430" s="15"/>
      <c r="F430" s="15">
        <v>20</v>
      </c>
      <c r="G430" s="15"/>
      <c r="H430" s="15"/>
      <c r="I430" s="16"/>
    </row>
    <row r="431" spans="1:9">
      <c r="A431" s="15">
        <f>IF(B431="","",COUNTA($B$4:B431))</f>
        <v>428</v>
      </c>
      <c r="B431" s="15" t="s">
        <v>1499</v>
      </c>
      <c r="C431" s="15" t="s">
        <v>321</v>
      </c>
      <c r="D431" s="15" t="s">
        <v>1202</v>
      </c>
      <c r="E431" s="15"/>
      <c r="F431" s="15"/>
      <c r="G431" s="15"/>
      <c r="H431" s="15"/>
      <c r="I431" s="16"/>
    </row>
    <row r="432" spans="1:9">
      <c r="A432" s="15" t="str">
        <f>IF(B432="","",COUNTA($B$4:B432))</f>
        <v/>
      </c>
      <c r="B432" s="15"/>
      <c r="C432" s="15"/>
      <c r="D432" s="15"/>
      <c r="E432" s="15"/>
      <c r="F432" s="15"/>
      <c r="G432" s="15"/>
      <c r="H432" s="15"/>
      <c r="I432" s="16"/>
    </row>
    <row r="433" spans="1:9">
      <c r="A433" s="15" t="str">
        <f>IF(B433="","",COUNTA($B$4:B433))</f>
        <v/>
      </c>
      <c r="B433" s="15"/>
      <c r="C433" s="15"/>
      <c r="D433" s="15"/>
      <c r="E433" s="15"/>
      <c r="F433" s="15"/>
      <c r="G433" s="15"/>
      <c r="H433" s="15"/>
      <c r="I433" s="16"/>
    </row>
    <row r="434" spans="1:9">
      <c r="A434" s="15" t="str">
        <f>IF(B434="","",COUNTA($B$4:B434))</f>
        <v/>
      </c>
      <c r="B434" s="15"/>
      <c r="C434" s="15"/>
      <c r="D434" s="15"/>
      <c r="E434" s="15"/>
      <c r="F434" s="15"/>
      <c r="G434" s="15"/>
      <c r="H434" s="15"/>
      <c r="I434" s="16"/>
    </row>
    <row r="435" spans="1:9">
      <c r="A435" s="15" t="str">
        <f>IF(B435="","",COUNTA($B$4:B435))</f>
        <v/>
      </c>
      <c r="B435" s="15"/>
      <c r="C435" s="15"/>
      <c r="D435" s="15"/>
      <c r="E435" s="15"/>
      <c r="F435" s="15"/>
      <c r="G435" s="15"/>
      <c r="H435" s="15"/>
      <c r="I435" s="16"/>
    </row>
    <row r="436" spans="1:9">
      <c r="A436" s="15" t="str">
        <f>IF(B436="","",COUNTA($B$4:B436))</f>
        <v/>
      </c>
      <c r="B436" s="15"/>
      <c r="C436" s="15"/>
      <c r="D436" s="15"/>
      <c r="E436" s="15"/>
      <c r="F436" s="15"/>
      <c r="G436" s="15"/>
      <c r="H436" s="15"/>
      <c r="I436" s="16"/>
    </row>
    <row r="437" spans="1:9">
      <c r="A437" s="15" t="str">
        <f>IF(B437="","",COUNTA($B$4:B437))</f>
        <v/>
      </c>
      <c r="B437" s="15"/>
      <c r="C437" s="15"/>
      <c r="D437" s="15"/>
      <c r="E437" s="15"/>
      <c r="F437" s="15"/>
      <c r="G437" s="15"/>
      <c r="H437" s="15"/>
      <c r="I437" s="16"/>
    </row>
    <row r="438" spans="1:9">
      <c r="A438" s="15" t="str">
        <f>IF(B438="","",COUNTA($B$4:B438))</f>
        <v/>
      </c>
      <c r="B438" s="15"/>
      <c r="C438" s="15"/>
      <c r="D438" s="15"/>
      <c r="E438" s="15"/>
      <c r="F438" s="15"/>
      <c r="G438" s="15"/>
      <c r="H438" s="15"/>
      <c r="I438" s="16"/>
    </row>
    <row r="439" spans="1:9">
      <c r="A439" s="15" t="str">
        <f>IF(B439="","",COUNTA($B$4:B439))</f>
        <v/>
      </c>
      <c r="B439" s="15"/>
      <c r="C439" s="15"/>
      <c r="D439" s="15"/>
      <c r="E439" s="15"/>
      <c r="F439" s="15"/>
      <c r="G439" s="15"/>
      <c r="H439" s="15"/>
      <c r="I439" s="16"/>
    </row>
    <row r="440" spans="1:9">
      <c r="A440" s="15" t="str">
        <f>IF(B440="","",COUNTA($B$4:B440))</f>
        <v/>
      </c>
      <c r="B440" s="15"/>
      <c r="C440" s="15"/>
      <c r="D440" s="15"/>
      <c r="E440" s="15"/>
      <c r="F440" s="15"/>
      <c r="G440" s="15"/>
      <c r="H440" s="15"/>
      <c r="I440" s="16"/>
    </row>
    <row r="441" spans="1:9">
      <c r="A441" s="15" t="str">
        <f>IF(B441="","",COUNTA($B$4:B441))</f>
        <v/>
      </c>
      <c r="B441" s="15"/>
      <c r="C441" s="15"/>
      <c r="D441" s="15"/>
      <c r="E441" s="15"/>
      <c r="F441" s="15"/>
      <c r="G441" s="15"/>
      <c r="H441" s="15"/>
      <c r="I441" s="16"/>
    </row>
    <row r="442" spans="1:9">
      <c r="A442" s="15" t="str">
        <f>IF(B442="","",COUNTA($B$4:B442))</f>
        <v/>
      </c>
      <c r="B442" s="15"/>
      <c r="C442" s="15"/>
      <c r="D442" s="15"/>
      <c r="E442" s="15"/>
      <c r="F442" s="15"/>
      <c r="G442" s="15"/>
      <c r="H442" s="15"/>
      <c r="I442" s="16"/>
    </row>
    <row r="443" spans="1:9">
      <c r="A443" s="15" t="str">
        <f>IF(B443="","",COUNTA($B$4:B443))</f>
        <v/>
      </c>
      <c r="B443" s="15"/>
      <c r="C443" s="15"/>
      <c r="D443" s="15"/>
      <c r="E443" s="15"/>
      <c r="F443" s="15"/>
      <c r="G443" s="15"/>
      <c r="H443" s="15"/>
      <c r="I443" s="16"/>
    </row>
    <row r="444" spans="1:9">
      <c r="A444" s="15" t="str">
        <f>IF(B444="","",COUNTA($B$4:B444))</f>
        <v/>
      </c>
      <c r="B444" s="15"/>
      <c r="C444" s="15"/>
      <c r="D444" s="15"/>
      <c r="E444" s="15"/>
      <c r="F444" s="15"/>
      <c r="G444" s="15"/>
      <c r="H444" s="15"/>
      <c r="I444" s="16"/>
    </row>
    <row r="445" spans="1:9">
      <c r="A445" s="15" t="str">
        <f>IF(B445="","",COUNTA($B$4:B445))</f>
        <v/>
      </c>
      <c r="B445" s="15"/>
      <c r="C445" s="15"/>
      <c r="D445" s="15"/>
      <c r="E445" s="15"/>
      <c r="F445" s="15"/>
      <c r="G445" s="15"/>
      <c r="H445" s="15"/>
      <c r="I445" s="16"/>
    </row>
    <row r="446" spans="1:9">
      <c r="A446" s="15" t="str">
        <f>IF(B446="","",COUNTA($B$4:B446))</f>
        <v/>
      </c>
      <c r="B446" s="15"/>
      <c r="C446" s="15"/>
      <c r="D446" s="15"/>
      <c r="E446" s="15"/>
      <c r="F446" s="15"/>
      <c r="G446" s="15"/>
      <c r="H446" s="15"/>
      <c r="I446" s="16"/>
    </row>
    <row r="447" spans="1:9">
      <c r="A447" s="15" t="str">
        <f>IF(B447="","",COUNTA($B$4:B447))</f>
        <v/>
      </c>
      <c r="B447" s="15"/>
      <c r="C447" s="15"/>
      <c r="D447" s="15"/>
      <c r="E447" s="15"/>
      <c r="F447" s="15"/>
      <c r="G447" s="15"/>
      <c r="H447" s="15"/>
      <c r="I447" s="16"/>
    </row>
    <row r="448" spans="1:9">
      <c r="A448" s="15" t="str">
        <f>IF(B448="","",COUNTA($B$4:B448))</f>
        <v/>
      </c>
      <c r="B448" s="15"/>
      <c r="C448" s="15"/>
      <c r="D448" s="15"/>
      <c r="E448" s="15"/>
      <c r="F448" s="15"/>
      <c r="G448" s="15"/>
      <c r="H448" s="15"/>
      <c r="I448" s="16"/>
    </row>
    <row r="449" spans="1:9">
      <c r="A449" s="15" t="str">
        <f>IF(B449="","",COUNTA($B$4:B449))</f>
        <v/>
      </c>
      <c r="B449" s="15"/>
      <c r="C449" s="15"/>
      <c r="D449" s="15"/>
      <c r="E449" s="15"/>
      <c r="F449" s="15"/>
      <c r="G449" s="15"/>
      <c r="H449" s="15"/>
      <c r="I449" s="16"/>
    </row>
    <row r="450" spans="1:9">
      <c r="A450" s="15" t="str">
        <f>IF(B450="","",COUNTA($B$4:B450))</f>
        <v/>
      </c>
      <c r="B450" s="15"/>
      <c r="C450" s="15"/>
      <c r="D450" s="15"/>
      <c r="E450" s="15"/>
      <c r="F450" s="15"/>
      <c r="G450" s="15"/>
      <c r="H450" s="15"/>
      <c r="I450" s="16"/>
    </row>
    <row r="451" spans="1:9">
      <c r="A451" s="15" t="str">
        <f>IF(B451="","",COUNTA($B$4:B451))</f>
        <v/>
      </c>
      <c r="B451" s="15"/>
      <c r="C451" s="15"/>
      <c r="D451" s="15"/>
      <c r="E451" s="15"/>
      <c r="F451" s="15"/>
      <c r="G451" s="15"/>
      <c r="H451" s="15"/>
      <c r="I451" s="16"/>
    </row>
    <row r="452" spans="1:9">
      <c r="A452" s="15" t="str">
        <f>IF(B452="","",COUNTA($B$4:B452))</f>
        <v/>
      </c>
      <c r="B452" s="15"/>
      <c r="C452" s="15"/>
      <c r="D452" s="15"/>
      <c r="E452" s="15"/>
      <c r="F452" s="15"/>
      <c r="G452" s="15"/>
      <c r="H452" s="15"/>
      <c r="I452" s="16"/>
    </row>
    <row r="453" spans="1:9">
      <c r="A453" s="15" t="str">
        <f>IF(B453="","",COUNTA($B$4:B453))</f>
        <v/>
      </c>
      <c r="B453" s="15"/>
      <c r="C453" s="15"/>
      <c r="D453" s="15"/>
      <c r="E453" s="15"/>
      <c r="F453" s="15"/>
      <c r="G453" s="15"/>
      <c r="H453" s="15"/>
      <c r="I453" s="16"/>
    </row>
    <row r="454" spans="1:9">
      <c r="A454" s="15" t="str">
        <f>IF(B454="","",COUNTA($B$4:B454))</f>
        <v/>
      </c>
      <c r="B454" s="15"/>
      <c r="C454" s="15"/>
      <c r="D454" s="15"/>
      <c r="E454" s="15"/>
      <c r="F454" s="15"/>
      <c r="G454" s="15"/>
      <c r="H454" s="15"/>
      <c r="I454" s="16"/>
    </row>
    <row r="455" spans="1:9">
      <c r="A455" s="15" t="str">
        <f>IF(B455="","",COUNTA($B$4:B455))</f>
        <v/>
      </c>
      <c r="B455" s="15"/>
      <c r="C455" s="15"/>
      <c r="D455" s="15"/>
      <c r="E455" s="15"/>
      <c r="F455" s="15"/>
      <c r="G455" s="15"/>
      <c r="H455" s="15"/>
      <c r="I455" s="16"/>
    </row>
    <row r="456" spans="1:9">
      <c r="A456" s="15" t="str">
        <f>IF(B456="","",COUNTA($B$4:B456))</f>
        <v/>
      </c>
      <c r="B456" s="15"/>
      <c r="C456" s="15"/>
      <c r="D456" s="15"/>
      <c r="E456" s="15"/>
      <c r="F456" s="15"/>
      <c r="G456" s="15"/>
      <c r="H456" s="15"/>
      <c r="I456" s="16"/>
    </row>
    <row r="457" spans="1:9">
      <c r="A457" s="15" t="str">
        <f>IF(B457="","",COUNTA($B$4:B457))</f>
        <v/>
      </c>
      <c r="B457" s="15"/>
      <c r="C457" s="15"/>
      <c r="D457" s="15"/>
      <c r="E457" s="15"/>
      <c r="F457" s="15"/>
      <c r="G457" s="15"/>
      <c r="H457" s="15"/>
      <c r="I457" s="16"/>
    </row>
    <row r="458" spans="1:9">
      <c r="A458" s="15" t="str">
        <f>IF(B458="","",COUNTA($B$4:B458))</f>
        <v/>
      </c>
      <c r="B458" s="15"/>
      <c r="C458" s="15"/>
      <c r="D458" s="15"/>
      <c r="E458" s="15"/>
      <c r="F458" s="15"/>
      <c r="G458" s="15"/>
      <c r="H458" s="15"/>
      <c r="I458" s="16"/>
    </row>
    <row r="459" spans="1:9">
      <c r="A459" s="15" t="str">
        <f>IF(B459="","",COUNTA($B$4:B459))</f>
        <v/>
      </c>
      <c r="B459" s="15"/>
      <c r="C459" s="15"/>
      <c r="D459" s="15"/>
      <c r="E459" s="15"/>
      <c r="F459" s="15"/>
      <c r="G459" s="15"/>
      <c r="H459" s="15"/>
      <c r="I459" s="16"/>
    </row>
    <row r="460" spans="1:9">
      <c r="A460" s="15" t="str">
        <f>IF(B460="","",COUNTA($B$4:B460))</f>
        <v/>
      </c>
      <c r="B460" s="15"/>
      <c r="C460" s="15"/>
      <c r="D460" s="15"/>
      <c r="E460" s="15"/>
      <c r="F460" s="15"/>
      <c r="G460" s="15"/>
      <c r="H460" s="15"/>
      <c r="I460" s="16"/>
    </row>
    <row r="461" spans="1:9">
      <c r="A461" s="15" t="str">
        <f>IF(B461="","",COUNTA($B$4:B461))</f>
        <v/>
      </c>
      <c r="B461" s="15"/>
      <c r="C461" s="15"/>
      <c r="D461" s="15"/>
      <c r="E461" s="15"/>
      <c r="F461" s="15"/>
      <c r="G461" s="15"/>
      <c r="H461" s="15"/>
      <c r="I461" s="16"/>
    </row>
    <row r="462" spans="1:9">
      <c r="A462" s="15" t="str">
        <f>IF(B462="","",COUNTA($B$4:B462))</f>
        <v/>
      </c>
      <c r="B462" s="15"/>
      <c r="C462" s="15"/>
      <c r="D462" s="15"/>
      <c r="E462" s="15"/>
      <c r="F462" s="15"/>
      <c r="G462" s="15"/>
      <c r="H462" s="15"/>
      <c r="I462" s="16"/>
    </row>
    <row r="463" spans="1:9">
      <c r="A463" s="15" t="str">
        <f>IF(B463="","",COUNTA($B$4:B463))</f>
        <v/>
      </c>
      <c r="B463" s="15"/>
      <c r="C463" s="15"/>
      <c r="D463" s="15"/>
      <c r="E463" s="15"/>
      <c r="F463" s="15"/>
      <c r="G463" s="15"/>
      <c r="H463" s="15"/>
      <c r="I463" s="16"/>
    </row>
    <row r="464" spans="1:9">
      <c r="A464" s="15" t="str">
        <f>IF(B464="","",COUNTA($B$4:B464))</f>
        <v/>
      </c>
      <c r="B464" s="15"/>
      <c r="C464" s="15"/>
      <c r="D464" s="15"/>
      <c r="E464" s="15"/>
      <c r="F464" s="15"/>
      <c r="G464" s="15"/>
      <c r="H464" s="15"/>
      <c r="I464" s="16"/>
    </row>
    <row r="465" spans="1:9">
      <c r="A465" s="15" t="str">
        <f>IF(B465="","",COUNTA($B$4:B465))</f>
        <v/>
      </c>
      <c r="B465" s="15"/>
      <c r="C465" s="15"/>
      <c r="D465" s="15"/>
      <c r="E465" s="15"/>
      <c r="F465" s="15"/>
      <c r="G465" s="15"/>
      <c r="H465" s="15"/>
      <c r="I465" s="16"/>
    </row>
    <row r="466" spans="1:9">
      <c r="A466" s="15" t="str">
        <f>IF(B466="","",COUNTA($B$4:B466))</f>
        <v/>
      </c>
      <c r="B466" s="15"/>
      <c r="C466" s="15"/>
      <c r="D466" s="15"/>
      <c r="E466" s="15"/>
      <c r="F466" s="15"/>
      <c r="G466" s="15"/>
      <c r="H466" s="15"/>
      <c r="I466" s="16"/>
    </row>
    <row r="467" spans="1:9">
      <c r="A467" s="15" t="str">
        <f>IF(B467="","",COUNTA($B$4:B467))</f>
        <v/>
      </c>
      <c r="B467" s="15"/>
      <c r="C467" s="15"/>
      <c r="D467" s="15"/>
      <c r="E467" s="15"/>
      <c r="F467" s="15"/>
      <c r="G467" s="15"/>
      <c r="H467" s="15"/>
      <c r="I467" s="16"/>
    </row>
    <row r="468" spans="1:9">
      <c r="A468" s="15" t="str">
        <f>IF(B468="","",COUNTA($B$4:B468))</f>
        <v/>
      </c>
      <c r="B468" s="15"/>
      <c r="C468" s="15"/>
      <c r="D468" s="15"/>
      <c r="E468" s="15"/>
      <c r="F468" s="15"/>
      <c r="G468" s="15"/>
      <c r="H468" s="15"/>
      <c r="I468" s="16"/>
    </row>
    <row r="469" spans="1:9">
      <c r="A469" s="15" t="str">
        <f>IF(B469="","",COUNTA($B$4:B469))</f>
        <v/>
      </c>
      <c r="B469" s="15"/>
      <c r="C469" s="15"/>
      <c r="D469" s="15"/>
      <c r="E469" s="15"/>
      <c r="F469" s="15"/>
      <c r="G469" s="15"/>
      <c r="H469" s="15"/>
      <c r="I469" s="16"/>
    </row>
    <row r="470" spans="1:9">
      <c r="A470" s="15" t="str">
        <f>IF(B470="","",COUNTA($B$4:B470))</f>
        <v/>
      </c>
      <c r="B470" s="15"/>
      <c r="C470" s="15"/>
      <c r="D470" s="15"/>
      <c r="E470" s="15"/>
      <c r="F470" s="15"/>
      <c r="G470" s="15"/>
      <c r="H470" s="15"/>
      <c r="I470" s="16"/>
    </row>
    <row r="471" spans="1:9">
      <c r="A471" s="15" t="str">
        <f>IF(B471="","",COUNTA($B$4:B471))</f>
        <v/>
      </c>
      <c r="B471" s="15"/>
      <c r="C471" s="15"/>
      <c r="D471" s="15"/>
      <c r="E471" s="15"/>
      <c r="F471" s="15"/>
      <c r="G471" s="15"/>
      <c r="H471" s="15"/>
      <c r="I471" s="16"/>
    </row>
    <row r="472" spans="1:9">
      <c r="A472" s="15" t="str">
        <f>IF(B472="","",COUNTA($B$4:B472))</f>
        <v/>
      </c>
      <c r="B472" s="15"/>
      <c r="C472" s="15"/>
      <c r="D472" s="15"/>
      <c r="E472" s="15"/>
      <c r="F472" s="15"/>
      <c r="G472" s="15"/>
      <c r="H472" s="15"/>
      <c r="I472" s="16"/>
    </row>
    <row r="473" spans="1:9">
      <c r="A473" s="15" t="str">
        <f>IF(B473="","",COUNTA($B$4:B473))</f>
        <v/>
      </c>
      <c r="B473" s="15"/>
      <c r="C473" s="15"/>
      <c r="D473" s="15"/>
      <c r="E473" s="15"/>
      <c r="F473" s="15"/>
      <c r="G473" s="15"/>
      <c r="H473" s="15"/>
      <c r="I473" s="16"/>
    </row>
    <row r="474" spans="1:9">
      <c r="A474" s="15" t="str">
        <f>IF(B474="","",COUNTA($B$4:B474))</f>
        <v/>
      </c>
      <c r="B474" s="15"/>
      <c r="C474" s="15"/>
      <c r="D474" s="15"/>
      <c r="E474" s="15"/>
      <c r="F474" s="15"/>
      <c r="G474" s="15"/>
      <c r="H474" s="15"/>
      <c r="I474" s="16"/>
    </row>
    <row r="475" spans="1:9">
      <c r="A475" s="15" t="str">
        <f>IF(B475="","",COUNTA($B$4:B475))</f>
        <v/>
      </c>
      <c r="B475" s="15"/>
      <c r="C475" s="15"/>
      <c r="D475" s="15"/>
      <c r="E475" s="15"/>
      <c r="F475" s="15"/>
      <c r="G475" s="15"/>
      <c r="H475" s="15"/>
      <c r="I475" s="16"/>
    </row>
    <row r="476" spans="1:9">
      <c r="A476" s="15" t="str">
        <f>IF(B476="","",COUNTA($B$4:B476))</f>
        <v/>
      </c>
      <c r="B476" s="15"/>
      <c r="C476" s="15"/>
      <c r="D476" s="15"/>
      <c r="E476" s="15"/>
      <c r="F476" s="15"/>
      <c r="G476" s="15"/>
      <c r="H476" s="15"/>
      <c r="I476" s="16"/>
    </row>
    <row r="477" spans="1:9">
      <c r="A477" s="15" t="str">
        <f>IF(B477="","",COUNTA($B$4:B477))</f>
        <v/>
      </c>
      <c r="B477" s="15"/>
      <c r="C477" s="15"/>
      <c r="D477" s="15"/>
      <c r="E477" s="15"/>
      <c r="F477" s="15"/>
      <c r="G477" s="15"/>
      <c r="H477" s="15"/>
      <c r="I477" s="16"/>
    </row>
    <row r="478" spans="1:9">
      <c r="A478" s="15" t="str">
        <f>IF(B478="","",COUNTA($B$4:B478))</f>
        <v/>
      </c>
      <c r="B478" s="15"/>
      <c r="C478" s="15"/>
      <c r="D478" s="15"/>
      <c r="E478" s="15"/>
      <c r="F478" s="15"/>
      <c r="G478" s="15"/>
      <c r="H478" s="15"/>
      <c r="I478" s="16"/>
    </row>
    <row r="479" spans="1:9">
      <c r="A479" s="15" t="str">
        <f>IF(B479="","",COUNTA($B$4:B479))</f>
        <v/>
      </c>
      <c r="B479" s="15"/>
      <c r="C479" s="15"/>
      <c r="D479" s="15"/>
      <c r="E479" s="15"/>
      <c r="F479" s="15"/>
      <c r="G479" s="15"/>
      <c r="H479" s="15"/>
      <c r="I479" s="16"/>
    </row>
    <row r="480" spans="1:9">
      <c r="A480" s="15" t="str">
        <f>IF(B480="","",COUNTA($B$4:B480))</f>
        <v/>
      </c>
      <c r="B480" s="15"/>
      <c r="C480" s="15"/>
      <c r="D480" s="15"/>
      <c r="E480" s="15"/>
      <c r="F480" s="15"/>
      <c r="G480" s="15"/>
      <c r="H480" s="15"/>
      <c r="I480" s="16"/>
    </row>
    <row r="481" spans="1:9">
      <c r="A481" s="15" t="str">
        <f>IF(B481="","",COUNTA($B$4:B481))</f>
        <v/>
      </c>
      <c r="B481" s="15"/>
      <c r="C481" s="15"/>
      <c r="D481" s="15"/>
      <c r="E481" s="15"/>
      <c r="F481" s="15"/>
      <c r="G481" s="15"/>
      <c r="H481" s="15"/>
      <c r="I481" s="16"/>
    </row>
    <row r="482" spans="1:9">
      <c r="A482" s="15" t="str">
        <f>IF(B482="","",COUNTA($B$4:B482))</f>
        <v/>
      </c>
      <c r="B482" s="15"/>
      <c r="C482" s="15"/>
      <c r="D482" s="15"/>
      <c r="E482" s="15"/>
      <c r="F482" s="15"/>
      <c r="G482" s="15"/>
      <c r="H482" s="15"/>
      <c r="I482" s="16"/>
    </row>
    <row r="483" spans="1:9">
      <c r="A483" s="15" t="str">
        <f>IF(B483="","",COUNTA($B$4:B483))</f>
        <v/>
      </c>
      <c r="B483" s="15"/>
      <c r="C483" s="15"/>
      <c r="D483" s="15"/>
      <c r="E483" s="15"/>
      <c r="F483" s="15"/>
      <c r="G483" s="15"/>
      <c r="H483" s="15"/>
      <c r="I483" s="16"/>
    </row>
    <row r="484" spans="1:9">
      <c r="A484" s="15" t="str">
        <f>IF(B484="","",COUNTA($B$4:B484))</f>
        <v/>
      </c>
      <c r="B484" s="15"/>
      <c r="C484" s="15"/>
      <c r="D484" s="15"/>
      <c r="E484" s="15"/>
      <c r="F484" s="15"/>
      <c r="G484" s="15"/>
      <c r="H484" s="15"/>
      <c r="I484" s="16"/>
    </row>
    <row r="485" spans="1:9">
      <c r="A485" s="15" t="str">
        <f>IF(B485="","",COUNTA($B$4:B485))</f>
        <v/>
      </c>
      <c r="B485" s="15"/>
      <c r="C485" s="15"/>
      <c r="D485" s="15"/>
      <c r="E485" s="15"/>
      <c r="F485" s="15"/>
      <c r="G485" s="15"/>
      <c r="H485" s="15"/>
      <c r="I485" s="16"/>
    </row>
    <row r="486" spans="1:9">
      <c r="A486" s="15" t="str">
        <f>IF(B486="","",COUNTA($B$4:B486))</f>
        <v/>
      </c>
      <c r="B486" s="15"/>
      <c r="C486" s="15"/>
      <c r="D486" s="15"/>
      <c r="E486" s="15"/>
      <c r="F486" s="15"/>
      <c r="G486" s="15"/>
      <c r="H486" s="15"/>
      <c r="I486" s="16"/>
    </row>
    <row r="487" spans="1:9">
      <c r="A487" s="15" t="str">
        <f>IF(B487="","",COUNTA($B$4:B487))</f>
        <v/>
      </c>
      <c r="B487" s="15"/>
      <c r="C487" s="15"/>
      <c r="D487" s="15"/>
      <c r="E487" s="15"/>
      <c r="F487" s="15"/>
      <c r="G487" s="15"/>
      <c r="H487" s="15"/>
      <c r="I487" s="16"/>
    </row>
    <row r="488" spans="1:9">
      <c r="A488" s="15" t="str">
        <f>IF(B488="","",COUNTA($B$4:B488))</f>
        <v/>
      </c>
      <c r="B488" s="15"/>
      <c r="C488" s="15"/>
      <c r="D488" s="15"/>
      <c r="E488" s="15"/>
      <c r="F488" s="15"/>
      <c r="G488" s="15"/>
      <c r="H488" s="15"/>
      <c r="I488" s="16"/>
    </row>
    <row r="489" spans="1:9">
      <c r="A489" s="15" t="str">
        <f>IF(B489="","",COUNTA($B$4:B489))</f>
        <v/>
      </c>
      <c r="B489" s="15"/>
      <c r="C489" s="15"/>
      <c r="D489" s="15"/>
      <c r="E489" s="15"/>
      <c r="F489" s="15"/>
      <c r="G489" s="15"/>
      <c r="H489" s="15"/>
      <c r="I489" s="16"/>
    </row>
  </sheetData>
  <autoFilter ref="A3:I489" xr:uid="{00000000-0009-0000-0000-000025000000}"/>
  <phoneticPr fontId="7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"/>
  <dimension ref="A1:I489"/>
  <sheetViews>
    <sheetView workbookViewId="0">
      <pane ySplit="3" topLeftCell="A255" activePane="bottomLeft" state="frozen"/>
      <selection pane="bottomLeft" activeCell="F404" sqref="F404"/>
      <selection activeCell="AH10" sqref="AH10"/>
    </sheetView>
  </sheetViews>
  <sheetFormatPr defaultRowHeight="14.25"/>
  <cols>
    <col min="1" max="1" width="4.625" customWidth="1"/>
    <col min="2" max="2" width="20.625" customWidth="1"/>
    <col min="3" max="3" width="25.625" customWidth="1"/>
    <col min="4" max="4" width="35.625" customWidth="1"/>
    <col min="5" max="5" width="10.625" customWidth="1"/>
    <col min="6" max="6" width="14.625" customWidth="1"/>
    <col min="7" max="8" width="5.625" customWidth="1"/>
    <col min="9" max="9" width="8.75" style="17"/>
  </cols>
  <sheetData>
    <row r="1" spans="1:9" ht="19.5">
      <c r="A1" s="10" t="e">
        <f ca="1">RIGHT(CELL("filename",A1),LEN(CELL("filename",A1))-FIND("]",CELL("filename",A1)))</f>
        <v>#VALUE!</v>
      </c>
      <c r="B1" s="11"/>
      <c r="C1" s="11"/>
      <c r="D1" s="11"/>
      <c r="E1" s="11"/>
      <c r="F1" s="11"/>
      <c r="G1" s="11"/>
      <c r="H1" s="11"/>
      <c r="I1" s="12"/>
    </row>
    <row r="3" spans="1:9">
      <c r="A3" s="13" t="s">
        <v>174</v>
      </c>
      <c r="B3" s="13" t="s">
        <v>1170</v>
      </c>
      <c r="C3" s="13" t="s">
        <v>1171</v>
      </c>
      <c r="D3" s="13" t="s">
        <v>1172</v>
      </c>
      <c r="E3" s="13" t="s">
        <v>1173</v>
      </c>
      <c r="F3" s="13" t="s">
        <v>1174</v>
      </c>
      <c r="G3" s="13" t="s">
        <v>1175</v>
      </c>
      <c r="H3" s="13" t="s">
        <v>1176</v>
      </c>
      <c r="I3" s="14" t="s">
        <v>1177</v>
      </c>
    </row>
    <row r="4" spans="1:9">
      <c r="A4" s="15">
        <f>IF(B4="","",COUNTA($B$4:B4))</f>
        <v>1</v>
      </c>
      <c r="B4" s="15" t="s">
        <v>1283</v>
      </c>
      <c r="C4" s="15" t="s">
        <v>170</v>
      </c>
      <c r="D4" s="15" t="s">
        <v>1314</v>
      </c>
      <c r="E4" s="15"/>
      <c r="F4" s="15"/>
      <c r="G4" s="15">
        <v>14</v>
      </c>
      <c r="H4" s="15" t="s">
        <v>241</v>
      </c>
      <c r="I4" s="16"/>
    </row>
    <row r="5" spans="1:9">
      <c r="A5" s="15">
        <f>IF(B5="","",COUNTA($B$4:B5))</f>
        <v>2</v>
      </c>
      <c r="B5" s="15" t="s">
        <v>1178</v>
      </c>
      <c r="C5" s="15" t="s">
        <v>250</v>
      </c>
      <c r="D5" s="15" t="s">
        <v>1186</v>
      </c>
      <c r="E5" s="15"/>
      <c r="F5" s="15"/>
      <c r="G5" s="15">
        <v>20</v>
      </c>
      <c r="H5" s="15" t="s">
        <v>241</v>
      </c>
      <c r="I5" s="16"/>
    </row>
    <row r="6" spans="1:9">
      <c r="A6" s="15">
        <f>IF(B6="","",COUNTA($B$4:B6))</f>
        <v>3</v>
      </c>
      <c r="B6" s="15" t="s">
        <v>1217</v>
      </c>
      <c r="C6" s="15" t="s">
        <v>394</v>
      </c>
      <c r="D6" s="15" t="s">
        <v>1250</v>
      </c>
      <c r="E6" s="15"/>
      <c r="F6" s="15"/>
      <c r="G6" s="15">
        <v>1</v>
      </c>
      <c r="H6" s="15" t="s">
        <v>241</v>
      </c>
      <c r="I6" s="16"/>
    </row>
    <row r="7" spans="1:9">
      <c r="A7" s="15">
        <f>IF(B7="","",COUNTA($B$4:B7))</f>
        <v>4</v>
      </c>
      <c r="B7" s="15" t="s">
        <v>1451</v>
      </c>
      <c r="C7" s="15" t="s">
        <v>1031</v>
      </c>
      <c r="D7" s="15" t="s">
        <v>1454</v>
      </c>
      <c r="E7" s="15"/>
      <c r="F7" s="15"/>
      <c r="G7" s="15">
        <v>8</v>
      </c>
      <c r="H7" s="15" t="s">
        <v>241</v>
      </c>
      <c r="I7" s="16"/>
    </row>
    <row r="8" spans="1:9">
      <c r="A8" s="15">
        <f>IF(B8="","",COUNTA($B$4:B8))</f>
        <v>5</v>
      </c>
      <c r="B8" s="15" t="s">
        <v>1217</v>
      </c>
      <c r="C8" s="15" t="s">
        <v>1264</v>
      </c>
      <c r="D8" s="15" t="s">
        <v>1265</v>
      </c>
      <c r="E8" s="15"/>
      <c r="F8" s="15">
        <v>5</v>
      </c>
      <c r="G8" s="15"/>
      <c r="H8" s="15"/>
      <c r="I8" s="16"/>
    </row>
    <row r="9" spans="1:9">
      <c r="A9" s="15">
        <f>IF(B9="","",COUNTA($B$4:B9))</f>
        <v>6</v>
      </c>
      <c r="B9" s="15" t="s">
        <v>1217</v>
      </c>
      <c r="C9" s="15" t="s">
        <v>414</v>
      </c>
      <c r="D9" s="15" t="s">
        <v>1263</v>
      </c>
      <c r="E9" s="15"/>
      <c r="F9" s="15">
        <v>5</v>
      </c>
      <c r="G9" s="15"/>
      <c r="H9" s="15"/>
      <c r="I9" s="16"/>
    </row>
    <row r="10" spans="1:9">
      <c r="A10" s="15">
        <f>IF(B10="","",COUNTA($B$4:B10))</f>
        <v>7</v>
      </c>
      <c r="B10" s="15" t="s">
        <v>1411</v>
      </c>
      <c r="C10" s="15" t="s">
        <v>978</v>
      </c>
      <c r="D10" s="15" t="s">
        <v>1431</v>
      </c>
      <c r="E10" s="15"/>
      <c r="F10" s="15">
        <v>1</v>
      </c>
      <c r="G10" s="15"/>
      <c r="H10" s="15"/>
      <c r="I10" s="16"/>
    </row>
    <row r="11" spans="1:9">
      <c r="A11" s="15">
        <f>IF(B11="","",COUNTA($B$4:B11))</f>
        <v>8</v>
      </c>
      <c r="B11" s="15" t="s">
        <v>1411</v>
      </c>
      <c r="C11" s="15" t="s">
        <v>962</v>
      </c>
      <c r="D11" s="15" t="s">
        <v>1420</v>
      </c>
      <c r="E11" s="15"/>
      <c r="F11" s="15"/>
      <c r="G11" s="15">
        <v>8</v>
      </c>
      <c r="H11" s="15" t="s">
        <v>241</v>
      </c>
      <c r="I11" s="16"/>
    </row>
    <row r="12" spans="1:9">
      <c r="A12" s="15">
        <f>IF(B12="","",COUNTA($B$4:B12))</f>
        <v>9</v>
      </c>
      <c r="B12" s="15" t="s">
        <v>1217</v>
      </c>
      <c r="C12" s="15" t="s">
        <v>396</v>
      </c>
      <c r="D12" s="15" t="s">
        <v>1251</v>
      </c>
      <c r="E12" s="15"/>
      <c r="F12" s="15">
        <v>5</v>
      </c>
      <c r="G12" s="15"/>
      <c r="H12" s="15"/>
      <c r="I12" s="16"/>
    </row>
    <row r="13" spans="1:9">
      <c r="A13" s="15">
        <f>IF(B13="","",COUNTA($B$4:B13))</f>
        <v>10</v>
      </c>
      <c r="B13" s="15" t="s">
        <v>1217</v>
      </c>
      <c r="C13" s="15" t="s">
        <v>1252</v>
      </c>
      <c r="D13" s="15" t="s">
        <v>1253</v>
      </c>
      <c r="E13" s="15"/>
      <c r="F13" s="15">
        <v>5</v>
      </c>
      <c r="G13" s="15"/>
      <c r="H13" s="15"/>
      <c r="I13" s="16"/>
    </row>
    <row r="14" spans="1:9">
      <c r="A14" s="15">
        <f>IF(B14="","",COUNTA($B$4:B14))</f>
        <v>11</v>
      </c>
      <c r="B14" s="15" t="s">
        <v>1178</v>
      </c>
      <c r="C14" s="15" t="s">
        <v>253</v>
      </c>
      <c r="D14" s="15" t="s">
        <v>1187</v>
      </c>
      <c r="E14" s="15"/>
      <c r="F14" s="15"/>
      <c r="G14" s="15">
        <v>30</v>
      </c>
      <c r="H14" s="15" t="s">
        <v>241</v>
      </c>
      <c r="I14" s="16"/>
    </row>
    <row r="15" spans="1:9">
      <c r="A15" s="15">
        <f>IF(B15="","",COUNTA($B$4:B15))</f>
        <v>12</v>
      </c>
      <c r="B15" s="15" t="s">
        <v>1217</v>
      </c>
      <c r="C15" s="15" t="s">
        <v>1275</v>
      </c>
      <c r="D15" s="15"/>
      <c r="E15" s="15"/>
      <c r="F15" s="15">
        <v>2</v>
      </c>
      <c r="G15" s="15"/>
      <c r="H15" s="15"/>
      <c r="I15" s="16"/>
    </row>
    <row r="16" spans="1:9">
      <c r="A16" s="15">
        <f>IF(B16="","",COUNTA($B$4:B16))</f>
        <v>13</v>
      </c>
      <c r="B16" s="15" t="s">
        <v>1283</v>
      </c>
      <c r="C16" s="15" t="s">
        <v>1299</v>
      </c>
      <c r="D16" s="15" t="s">
        <v>1300</v>
      </c>
      <c r="E16" s="15"/>
      <c r="F16" s="15">
        <v>1</v>
      </c>
      <c r="G16" s="15"/>
      <c r="H16" s="15"/>
      <c r="I16" s="16"/>
    </row>
    <row r="17" spans="1:9">
      <c r="A17" s="15">
        <f>IF(B17="","",COUNTA($B$4:B17))</f>
        <v>14</v>
      </c>
      <c r="B17" s="15" t="s">
        <v>1283</v>
      </c>
      <c r="C17" s="15" t="s">
        <v>486</v>
      </c>
      <c r="D17" s="15" t="s">
        <v>1305</v>
      </c>
      <c r="E17" s="15"/>
      <c r="F17" s="15"/>
      <c r="G17" s="15">
        <v>1</v>
      </c>
      <c r="H17" s="15" t="s">
        <v>241</v>
      </c>
      <c r="I17" s="16"/>
    </row>
    <row r="18" spans="1:9">
      <c r="A18" s="15">
        <f>IF(B18="","",COUNTA($B$4:B18))</f>
        <v>15</v>
      </c>
      <c r="B18" s="15" t="s">
        <v>1283</v>
      </c>
      <c r="C18" s="15" t="s">
        <v>1301</v>
      </c>
      <c r="D18" s="15" t="s">
        <v>1302</v>
      </c>
      <c r="E18" s="15"/>
      <c r="F18" s="15">
        <v>1</v>
      </c>
      <c r="G18" s="15"/>
      <c r="H18" s="15"/>
      <c r="I18" s="16"/>
    </row>
    <row r="19" spans="1:9">
      <c r="A19" s="15">
        <f>IF(B19="","",COUNTA($B$4:B19))</f>
        <v>16</v>
      </c>
      <c r="B19" s="15" t="s">
        <v>1217</v>
      </c>
      <c r="C19" s="15" t="s">
        <v>379</v>
      </c>
      <c r="D19" s="15" t="s">
        <v>1241</v>
      </c>
      <c r="E19" s="15"/>
      <c r="F19" s="15"/>
      <c r="G19" s="15">
        <v>5</v>
      </c>
      <c r="H19" s="15" t="s">
        <v>241</v>
      </c>
      <c r="I19" s="16"/>
    </row>
    <row r="20" spans="1:9">
      <c r="A20" s="15">
        <f>IF(B20="","",COUNTA($B$4:B20))</f>
        <v>17</v>
      </c>
      <c r="B20" s="15" t="s">
        <v>1217</v>
      </c>
      <c r="C20" s="15" t="s">
        <v>381</v>
      </c>
      <c r="D20" s="15" t="s">
        <v>1242</v>
      </c>
      <c r="E20" s="15"/>
      <c r="F20" s="15"/>
      <c r="G20" s="15">
        <v>4</v>
      </c>
      <c r="H20" s="15" t="s">
        <v>383</v>
      </c>
      <c r="I20" s="16"/>
    </row>
    <row r="21" spans="1:9">
      <c r="A21" s="15">
        <f>IF(B21="","",COUNTA($B$4:B21))</f>
        <v>18</v>
      </c>
      <c r="B21" s="15" t="s">
        <v>1283</v>
      </c>
      <c r="C21" s="15" t="s">
        <v>530</v>
      </c>
      <c r="D21" s="15" t="s">
        <v>1338</v>
      </c>
      <c r="E21" s="15"/>
      <c r="F21" s="15"/>
      <c r="G21" s="15">
        <v>3</v>
      </c>
      <c r="H21" s="15" t="s">
        <v>241</v>
      </c>
      <c r="I21" s="16"/>
    </row>
    <row r="22" spans="1:9">
      <c r="A22" s="15">
        <f>IF(B22="","",COUNTA($B$4:B22))</f>
        <v>19</v>
      </c>
      <c r="B22" s="15" t="s">
        <v>1283</v>
      </c>
      <c r="C22" s="15" t="s">
        <v>528</v>
      </c>
      <c r="D22" s="15" t="s">
        <v>1337</v>
      </c>
      <c r="E22" s="15"/>
      <c r="F22" s="15"/>
      <c r="G22" s="15">
        <v>9</v>
      </c>
      <c r="H22" s="15" t="s">
        <v>241</v>
      </c>
      <c r="I22" s="16"/>
    </row>
    <row r="23" spans="1:9">
      <c r="A23" s="15">
        <f>IF(B23="","",COUNTA($B$4:B23))</f>
        <v>20</v>
      </c>
      <c r="B23" s="15" t="s">
        <v>1283</v>
      </c>
      <c r="C23" s="15" t="s">
        <v>526</v>
      </c>
      <c r="D23" s="15" t="s">
        <v>1336</v>
      </c>
      <c r="E23" s="15" t="s">
        <v>239</v>
      </c>
      <c r="F23" s="15"/>
      <c r="G23" s="15">
        <v>2</v>
      </c>
      <c r="H23" s="15" t="s">
        <v>241</v>
      </c>
      <c r="I23" s="16"/>
    </row>
    <row r="24" spans="1:9">
      <c r="A24" s="15">
        <f>IF(B24="","",COUNTA($B$4:B24))</f>
        <v>21</v>
      </c>
      <c r="B24" s="15" t="s">
        <v>1283</v>
      </c>
      <c r="C24" s="15" t="s">
        <v>522</v>
      </c>
      <c r="D24" s="15" t="s">
        <v>1334</v>
      </c>
      <c r="E24" s="15"/>
      <c r="F24" s="15"/>
      <c r="G24" s="15">
        <v>2</v>
      </c>
      <c r="H24" s="15" t="s">
        <v>241</v>
      </c>
      <c r="I24" s="16"/>
    </row>
    <row r="25" spans="1:9">
      <c r="A25" s="15">
        <f>IF(B25="","",COUNTA($B$4:B25))</f>
        <v>22</v>
      </c>
      <c r="B25" s="15" t="s">
        <v>1283</v>
      </c>
      <c r="C25" s="15" t="s">
        <v>524</v>
      </c>
      <c r="D25" s="15" t="s">
        <v>1335</v>
      </c>
      <c r="E25" s="15" t="s">
        <v>239</v>
      </c>
      <c r="F25" s="15"/>
      <c r="G25" s="15">
        <v>2</v>
      </c>
      <c r="H25" s="15" t="s">
        <v>241</v>
      </c>
      <c r="I25" s="16"/>
    </row>
    <row r="26" spans="1:9">
      <c r="A26" s="15">
        <f>IF(B26="","",COUNTA($B$4:B26))</f>
        <v>23</v>
      </c>
      <c r="B26" s="15" t="s">
        <v>1178</v>
      </c>
      <c r="C26" s="15" t="s">
        <v>237</v>
      </c>
      <c r="D26" s="15" t="s">
        <v>1179</v>
      </c>
      <c r="E26" s="15"/>
      <c r="F26" s="15"/>
      <c r="G26" s="15">
        <v>8</v>
      </c>
      <c r="H26" s="15" t="s">
        <v>241</v>
      </c>
      <c r="I26" s="16"/>
    </row>
    <row r="27" spans="1:9">
      <c r="A27" s="15">
        <f>IF(B27="","",COUNTA($B$4:B27))</f>
        <v>24</v>
      </c>
      <c r="B27" s="15" t="s">
        <v>1203</v>
      </c>
      <c r="C27" s="15" t="s">
        <v>237</v>
      </c>
      <c r="D27" s="15" t="s">
        <v>1179</v>
      </c>
      <c r="E27" s="15"/>
      <c r="F27" s="15"/>
      <c r="G27" s="15">
        <v>8</v>
      </c>
      <c r="H27" s="15" t="s">
        <v>241</v>
      </c>
      <c r="I27" s="16"/>
    </row>
    <row r="28" spans="1:9">
      <c r="A28" s="15">
        <f>IF(B28="","",COUNTA($B$4:B28))</f>
        <v>25</v>
      </c>
      <c r="B28" s="15" t="s">
        <v>1209</v>
      </c>
      <c r="C28" s="15" t="s">
        <v>237</v>
      </c>
      <c r="D28" s="15" t="s">
        <v>1179</v>
      </c>
      <c r="E28" s="15"/>
      <c r="F28" s="15">
        <v>8</v>
      </c>
      <c r="G28" s="15"/>
      <c r="H28" s="15"/>
      <c r="I28" s="16"/>
    </row>
    <row r="29" spans="1:9">
      <c r="A29" s="15">
        <f>IF(B29="","",COUNTA($B$4:B29))</f>
        <v>26</v>
      </c>
      <c r="B29" s="15" t="s">
        <v>1216</v>
      </c>
      <c r="C29" s="15" t="s">
        <v>237</v>
      </c>
      <c r="D29" s="15" t="s">
        <v>1179</v>
      </c>
      <c r="E29" s="15"/>
      <c r="F29" s="15">
        <v>8</v>
      </c>
      <c r="G29" s="15"/>
      <c r="H29" s="15"/>
      <c r="I29" s="16"/>
    </row>
    <row r="30" spans="1:9">
      <c r="A30" s="15">
        <f>IF(B30="","",COUNTA($B$4:B30))</f>
        <v>27</v>
      </c>
      <c r="B30" s="15" t="s">
        <v>1217</v>
      </c>
      <c r="C30" s="15" t="s">
        <v>237</v>
      </c>
      <c r="D30" s="15" t="s">
        <v>1179</v>
      </c>
      <c r="E30" s="15"/>
      <c r="F30" s="15">
        <v>8</v>
      </c>
      <c r="G30" s="15"/>
      <c r="H30" s="15"/>
      <c r="I30" s="16"/>
    </row>
    <row r="31" spans="1:9">
      <c r="A31" s="15">
        <f>IF(B31="","",COUNTA($B$4:B31))</f>
        <v>28</v>
      </c>
      <c r="B31" s="15" t="s">
        <v>1283</v>
      </c>
      <c r="C31" s="15" t="s">
        <v>237</v>
      </c>
      <c r="D31" s="15" t="s">
        <v>1179</v>
      </c>
      <c r="E31" s="15"/>
      <c r="F31" s="15">
        <v>8</v>
      </c>
      <c r="G31" s="15"/>
      <c r="H31" s="15"/>
      <c r="I31" s="16"/>
    </row>
    <row r="32" spans="1:9">
      <c r="A32" s="15">
        <f>IF(B32="","",COUNTA($B$4:B32))</f>
        <v>29</v>
      </c>
      <c r="B32" s="15" t="s">
        <v>1347</v>
      </c>
      <c r="C32" s="15" t="s">
        <v>237</v>
      </c>
      <c r="D32" s="15" t="s">
        <v>1179</v>
      </c>
      <c r="E32" s="15"/>
      <c r="F32" s="15">
        <v>8</v>
      </c>
      <c r="G32" s="15"/>
      <c r="H32" s="15"/>
      <c r="I32" s="16"/>
    </row>
    <row r="33" spans="1:9">
      <c r="A33" s="15">
        <f>IF(B33="","",COUNTA($B$4:B33))</f>
        <v>30</v>
      </c>
      <c r="B33" s="15" t="s">
        <v>1360</v>
      </c>
      <c r="C33" s="15" t="s">
        <v>237</v>
      </c>
      <c r="D33" s="15" t="s">
        <v>1179</v>
      </c>
      <c r="E33" s="15"/>
      <c r="F33" s="15">
        <v>8</v>
      </c>
      <c r="G33" s="15"/>
      <c r="H33" s="15"/>
      <c r="I33" s="16"/>
    </row>
    <row r="34" spans="1:9">
      <c r="A34" s="15">
        <f>IF(B34="","",COUNTA($B$4:B34))</f>
        <v>31</v>
      </c>
      <c r="B34" s="15" t="s">
        <v>1361</v>
      </c>
      <c r="C34" s="15" t="s">
        <v>237</v>
      </c>
      <c r="D34" s="15" t="s">
        <v>1179</v>
      </c>
      <c r="E34" s="15"/>
      <c r="F34" s="15">
        <v>8</v>
      </c>
      <c r="G34" s="15"/>
      <c r="H34" s="15"/>
      <c r="I34" s="16"/>
    </row>
    <row r="35" spans="1:9">
      <c r="A35" s="15">
        <f>IF(B35="","",COUNTA($B$4:B35))</f>
        <v>32</v>
      </c>
      <c r="B35" s="15" t="s">
        <v>1364</v>
      </c>
      <c r="C35" s="15" t="s">
        <v>237</v>
      </c>
      <c r="D35" s="15" t="s">
        <v>1179</v>
      </c>
      <c r="E35" s="15"/>
      <c r="F35" s="15">
        <v>8</v>
      </c>
      <c r="G35" s="15"/>
      <c r="H35" s="15"/>
      <c r="I35" s="16"/>
    </row>
    <row r="36" spans="1:9">
      <c r="A36" s="15">
        <f>IF(B36="","",COUNTA($B$4:B36))</f>
        <v>33</v>
      </c>
      <c r="B36" s="15" t="s">
        <v>1367</v>
      </c>
      <c r="C36" s="15" t="s">
        <v>237</v>
      </c>
      <c r="D36" s="15" t="s">
        <v>1179</v>
      </c>
      <c r="E36" s="15"/>
      <c r="F36" s="15">
        <v>8</v>
      </c>
      <c r="G36" s="15"/>
      <c r="H36" s="15"/>
      <c r="I36" s="16"/>
    </row>
    <row r="37" spans="1:9">
      <c r="A37" s="15">
        <f>IF(B37="","",COUNTA($B$4:B37))</f>
        <v>34</v>
      </c>
      <c r="B37" s="15" t="s">
        <v>1370</v>
      </c>
      <c r="C37" s="15" t="s">
        <v>237</v>
      </c>
      <c r="D37" s="15" t="s">
        <v>1179</v>
      </c>
      <c r="E37" s="15"/>
      <c r="F37" s="15">
        <v>8</v>
      </c>
      <c r="G37" s="15"/>
      <c r="H37" s="15"/>
      <c r="I37" s="16"/>
    </row>
    <row r="38" spans="1:9">
      <c r="A38" s="15">
        <f>IF(B38="","",COUNTA($B$4:B38))</f>
        <v>35</v>
      </c>
      <c r="B38" s="15" t="s">
        <v>1377</v>
      </c>
      <c r="C38" s="15" t="s">
        <v>237</v>
      </c>
      <c r="D38" s="15" t="s">
        <v>1179</v>
      </c>
      <c r="E38" s="15"/>
      <c r="F38" s="15">
        <v>8</v>
      </c>
      <c r="G38" s="15"/>
      <c r="H38" s="15"/>
      <c r="I38" s="16"/>
    </row>
    <row r="39" spans="1:9">
      <c r="A39" s="15">
        <f>IF(B39="","",COUNTA($B$4:B39))</f>
        <v>36</v>
      </c>
      <c r="B39" s="15" t="s">
        <v>1380</v>
      </c>
      <c r="C39" s="15" t="s">
        <v>237</v>
      </c>
      <c r="D39" s="15" t="s">
        <v>1179</v>
      </c>
      <c r="E39" s="15"/>
      <c r="F39" s="15">
        <v>8</v>
      </c>
      <c r="G39" s="15"/>
      <c r="H39" s="15"/>
      <c r="I39" s="16"/>
    </row>
    <row r="40" spans="1:9">
      <c r="A40" s="15">
        <f>IF(B40="","",COUNTA($B$4:B40))</f>
        <v>37</v>
      </c>
      <c r="B40" s="15" t="s">
        <v>1387</v>
      </c>
      <c r="C40" s="15" t="s">
        <v>237</v>
      </c>
      <c r="D40" s="15" t="s">
        <v>1179</v>
      </c>
      <c r="E40" s="15"/>
      <c r="F40" s="15">
        <v>8</v>
      </c>
      <c r="G40" s="15"/>
      <c r="H40" s="15"/>
      <c r="I40" s="16"/>
    </row>
    <row r="41" spans="1:9">
      <c r="A41" s="15">
        <f>IF(B41="","",COUNTA($B$4:B41))</f>
        <v>38</v>
      </c>
      <c r="B41" s="15" t="s">
        <v>1404</v>
      </c>
      <c r="C41" s="15" t="s">
        <v>237</v>
      </c>
      <c r="D41" s="15" t="s">
        <v>1179</v>
      </c>
      <c r="E41" s="15"/>
      <c r="F41" s="15">
        <v>8</v>
      </c>
      <c r="G41" s="15"/>
      <c r="H41" s="15"/>
      <c r="I41" s="16"/>
    </row>
    <row r="42" spans="1:9">
      <c r="A42" s="15">
        <f>IF(B42="","",COUNTA($B$4:B42))</f>
        <v>39</v>
      </c>
      <c r="B42" s="15" t="s">
        <v>1411</v>
      </c>
      <c r="C42" s="15" t="s">
        <v>237</v>
      </c>
      <c r="D42" s="15" t="s">
        <v>1179</v>
      </c>
      <c r="E42" s="15"/>
      <c r="F42" s="15">
        <v>8</v>
      </c>
      <c r="G42" s="15"/>
      <c r="H42" s="15"/>
      <c r="I42" s="16"/>
    </row>
    <row r="43" spans="1:9">
      <c r="A43" s="15">
        <f>IF(B43="","",COUNTA($B$4:B43))</f>
        <v>40</v>
      </c>
      <c r="B43" s="15" t="s">
        <v>1445</v>
      </c>
      <c r="C43" s="15" t="s">
        <v>237</v>
      </c>
      <c r="D43" s="15" t="s">
        <v>1179</v>
      </c>
      <c r="E43" s="15"/>
      <c r="F43" s="15">
        <v>8</v>
      </c>
      <c r="G43" s="15"/>
      <c r="H43" s="15"/>
      <c r="I43" s="16"/>
    </row>
    <row r="44" spans="1:9">
      <c r="A44" s="15">
        <f>IF(B44="","",COUNTA($B$4:B44))</f>
        <v>41</v>
      </c>
      <c r="B44" s="15" t="s">
        <v>1451</v>
      </c>
      <c r="C44" s="15" t="s">
        <v>237</v>
      </c>
      <c r="D44" s="15" t="s">
        <v>1179</v>
      </c>
      <c r="E44" s="15"/>
      <c r="F44" s="15">
        <v>8</v>
      </c>
      <c r="G44" s="15"/>
      <c r="H44" s="15"/>
      <c r="I44" s="16"/>
    </row>
    <row r="45" spans="1:9">
      <c r="A45" s="15">
        <f>IF(B45="","",COUNTA($B$4:B45))</f>
        <v>42</v>
      </c>
      <c r="B45" s="15" t="s">
        <v>1457</v>
      </c>
      <c r="C45" s="15" t="s">
        <v>237</v>
      </c>
      <c r="D45" s="15" t="s">
        <v>1179</v>
      </c>
      <c r="E45" s="15"/>
      <c r="F45" s="15">
        <v>8</v>
      </c>
      <c r="G45" s="15"/>
      <c r="H45" s="15"/>
      <c r="I45" s="16"/>
    </row>
    <row r="46" spans="1:9">
      <c r="A46" s="15">
        <f>IF(B46="","",COUNTA($B$4:B46))</f>
        <v>43</v>
      </c>
      <c r="B46" s="15" t="s">
        <v>1460</v>
      </c>
      <c r="C46" s="15" t="s">
        <v>237</v>
      </c>
      <c r="D46" s="15" t="s">
        <v>1179</v>
      </c>
      <c r="E46" s="15"/>
      <c r="F46" s="15">
        <v>8</v>
      </c>
      <c r="G46" s="15"/>
      <c r="H46" s="15"/>
      <c r="I46" s="16"/>
    </row>
    <row r="47" spans="1:9">
      <c r="A47" s="15">
        <f>IF(B47="","",COUNTA($B$4:B47))</f>
        <v>44</v>
      </c>
      <c r="B47" s="15" t="s">
        <v>1464</v>
      </c>
      <c r="C47" s="15" t="s">
        <v>237</v>
      </c>
      <c r="D47" s="15" t="s">
        <v>1179</v>
      </c>
      <c r="E47" s="15"/>
      <c r="F47" s="15">
        <v>8</v>
      </c>
      <c r="G47" s="15"/>
      <c r="H47" s="15"/>
      <c r="I47" s="16"/>
    </row>
    <row r="48" spans="1:9">
      <c r="A48" s="15">
        <f>IF(B48="","",COUNTA($B$4:B48))</f>
        <v>45</v>
      </c>
      <c r="B48" s="15" t="s">
        <v>1481</v>
      </c>
      <c r="C48" s="15" t="s">
        <v>237</v>
      </c>
      <c r="D48" s="15" t="s">
        <v>1179</v>
      </c>
      <c r="E48" s="15"/>
      <c r="F48" s="15">
        <v>8</v>
      </c>
      <c r="G48" s="15"/>
      <c r="H48" s="15"/>
      <c r="I48" s="16"/>
    </row>
    <row r="49" spans="1:9">
      <c r="A49" s="15">
        <f>IF(B49="","",COUNTA($B$4:B49))</f>
        <v>46</v>
      </c>
      <c r="B49" s="15" t="s">
        <v>143</v>
      </c>
      <c r="C49" s="15" t="s">
        <v>237</v>
      </c>
      <c r="D49" s="15" t="s">
        <v>1179</v>
      </c>
      <c r="E49" s="15"/>
      <c r="F49" s="15">
        <v>8</v>
      </c>
      <c r="G49" s="15"/>
      <c r="H49" s="15"/>
      <c r="I49" s="16"/>
    </row>
    <row r="50" spans="1:9">
      <c r="A50" s="15">
        <f>IF(B50="","",COUNTA($B$4:B50))</f>
        <v>47</v>
      </c>
      <c r="B50" s="15" t="s">
        <v>1496</v>
      </c>
      <c r="C50" s="15" t="s">
        <v>237</v>
      </c>
      <c r="D50" s="15" t="s">
        <v>1179</v>
      </c>
      <c r="E50" s="15"/>
      <c r="F50" s="15">
        <v>8</v>
      </c>
      <c r="G50" s="15"/>
      <c r="H50" s="15"/>
      <c r="I50" s="16"/>
    </row>
    <row r="51" spans="1:9">
      <c r="A51" s="15">
        <f>IF(B51="","",COUNTA($B$4:B51))</f>
        <v>48</v>
      </c>
      <c r="B51" s="15" t="s">
        <v>1499</v>
      </c>
      <c r="C51" s="15" t="s">
        <v>237</v>
      </c>
      <c r="D51" s="15" t="s">
        <v>1179</v>
      </c>
      <c r="E51" s="15"/>
      <c r="F51" s="15">
        <v>8</v>
      </c>
      <c r="G51" s="15"/>
      <c r="H51" s="15"/>
      <c r="I51" s="16"/>
    </row>
    <row r="52" spans="1:9">
      <c r="A52" s="15">
        <f>IF(B52="","",COUNTA($B$4:B52))</f>
        <v>49</v>
      </c>
      <c r="B52" s="15" t="s">
        <v>1347</v>
      </c>
      <c r="C52" s="15" t="s">
        <v>1356</v>
      </c>
      <c r="D52" s="15" t="s">
        <v>1357</v>
      </c>
      <c r="E52" s="15"/>
      <c r="F52" s="15"/>
      <c r="G52" s="15"/>
      <c r="H52" s="15"/>
      <c r="I52" s="16"/>
    </row>
    <row r="53" spans="1:9">
      <c r="A53" s="15">
        <f>IF(B53="","",COUNTA($B$4:B53))</f>
        <v>50</v>
      </c>
      <c r="B53" s="15" t="s">
        <v>1283</v>
      </c>
      <c r="C53" s="15" t="s">
        <v>1295</v>
      </c>
      <c r="D53" s="15" t="s">
        <v>1296</v>
      </c>
      <c r="E53" s="15"/>
      <c r="F53" s="15">
        <v>1</v>
      </c>
      <c r="G53" s="15"/>
      <c r="H53" s="15"/>
      <c r="I53" s="16"/>
    </row>
    <row r="54" spans="1:9">
      <c r="A54" s="15">
        <f>IF(B54="","",COUNTA($B$4:B54))</f>
        <v>51</v>
      </c>
      <c r="B54" s="15" t="s">
        <v>1380</v>
      </c>
      <c r="C54" s="15" t="s">
        <v>1383</v>
      </c>
      <c r="D54" s="15" t="s">
        <v>1384</v>
      </c>
      <c r="E54" s="15"/>
      <c r="F54" s="15">
        <v>1</v>
      </c>
      <c r="G54" s="15"/>
      <c r="H54" s="15"/>
      <c r="I54" s="16"/>
    </row>
    <row r="55" spans="1:9">
      <c r="A55" s="15">
        <f>IF(B55="","",COUNTA($B$4:B55))</f>
        <v>52</v>
      </c>
      <c r="B55" s="15" t="s">
        <v>1283</v>
      </c>
      <c r="C55" s="15" t="s">
        <v>1328</v>
      </c>
      <c r="D55" s="15" t="s">
        <v>1329</v>
      </c>
      <c r="E55" s="15"/>
      <c r="F55" s="15">
        <v>3</v>
      </c>
      <c r="G55" s="15"/>
      <c r="H55" s="15"/>
      <c r="I55" s="16"/>
    </row>
    <row r="56" spans="1:9">
      <c r="A56" s="15">
        <f>IF(B56="","",COUNTA($B$4:B56))</f>
        <v>53</v>
      </c>
      <c r="B56" s="15" t="s">
        <v>1377</v>
      </c>
      <c r="C56" s="15" t="s">
        <v>1328</v>
      </c>
      <c r="D56" s="15" t="s">
        <v>1329</v>
      </c>
      <c r="E56" s="15"/>
      <c r="F56" s="15">
        <v>3</v>
      </c>
      <c r="G56" s="15"/>
      <c r="H56" s="15"/>
      <c r="I56" s="16"/>
    </row>
    <row r="57" spans="1:9">
      <c r="A57" s="15">
        <f>IF(B57="","",COUNTA($B$4:B57))</f>
        <v>54</v>
      </c>
      <c r="B57" s="15" t="s">
        <v>1377</v>
      </c>
      <c r="C57" s="15" t="s">
        <v>1378</v>
      </c>
      <c r="D57" s="15" t="s">
        <v>1379</v>
      </c>
      <c r="E57" s="15"/>
      <c r="F57" s="15">
        <v>8</v>
      </c>
      <c r="G57" s="15"/>
      <c r="H57" s="15"/>
      <c r="I57" s="16"/>
    </row>
    <row r="58" spans="1:9">
      <c r="A58" s="15">
        <f>IF(B58="","",COUNTA($B$4:B58))</f>
        <v>55</v>
      </c>
      <c r="B58" s="15" t="s">
        <v>1464</v>
      </c>
      <c r="C58" s="15" t="s">
        <v>1475</v>
      </c>
      <c r="D58" s="15" t="s">
        <v>1476</v>
      </c>
      <c r="E58" s="15"/>
      <c r="F58" s="15">
        <v>1</v>
      </c>
      <c r="G58" s="15"/>
      <c r="H58" s="15"/>
      <c r="I58" s="16"/>
    </row>
    <row r="59" spans="1:9">
      <c r="A59" s="15">
        <f>IF(B59="","",COUNTA($B$4:B59))</f>
        <v>56</v>
      </c>
      <c r="B59" s="15" t="s">
        <v>1217</v>
      </c>
      <c r="C59" s="15" t="s">
        <v>1261</v>
      </c>
      <c r="D59" s="15" t="s">
        <v>1262</v>
      </c>
      <c r="E59" s="15"/>
      <c r="F59" s="15">
        <v>5</v>
      </c>
      <c r="G59" s="15"/>
      <c r="H59" s="15"/>
      <c r="I59" s="16"/>
    </row>
    <row r="60" spans="1:9">
      <c r="A60" s="15">
        <f>IF(B60="","",COUNTA($B$4:B60))</f>
        <v>57</v>
      </c>
      <c r="B60" s="15" t="s">
        <v>1217</v>
      </c>
      <c r="C60" s="15" t="s">
        <v>409</v>
      </c>
      <c r="D60" s="15" t="s">
        <v>1260</v>
      </c>
      <c r="E60" s="15"/>
      <c r="F60" s="15">
        <v>5</v>
      </c>
      <c r="G60" s="15"/>
      <c r="H60" s="15"/>
      <c r="I60" s="16"/>
    </row>
    <row r="61" spans="1:9">
      <c r="A61" s="15">
        <f>IF(B61="","",COUNTA($B$4:B61))</f>
        <v>58</v>
      </c>
      <c r="B61" s="15" t="s">
        <v>1411</v>
      </c>
      <c r="C61" s="15" t="s">
        <v>1423</v>
      </c>
      <c r="D61" s="15" t="s">
        <v>1424</v>
      </c>
      <c r="E61" s="15"/>
      <c r="F61" s="15">
        <v>8</v>
      </c>
      <c r="G61" s="15"/>
      <c r="H61" s="15"/>
      <c r="I61" s="16"/>
    </row>
    <row r="62" spans="1:9">
      <c r="A62" s="15">
        <f>IF(B62="","",COUNTA($B$4:B62))</f>
        <v>59</v>
      </c>
      <c r="B62" s="15" t="s">
        <v>1178</v>
      </c>
      <c r="C62" s="15" t="s">
        <v>1180</v>
      </c>
      <c r="D62" s="15" t="s">
        <v>1181</v>
      </c>
      <c r="E62" s="15"/>
      <c r="F62" s="15">
        <v>10</v>
      </c>
      <c r="G62" s="15"/>
      <c r="H62" s="15"/>
      <c r="I62" s="16"/>
    </row>
    <row r="63" spans="1:9">
      <c r="A63" s="15">
        <f>IF(B63="","",COUNTA($B$4:B63))</f>
        <v>60</v>
      </c>
      <c r="B63" s="15" t="s">
        <v>1203</v>
      </c>
      <c r="C63" s="15" t="s">
        <v>1180</v>
      </c>
      <c r="D63" s="15" t="s">
        <v>1181</v>
      </c>
      <c r="E63" s="15"/>
      <c r="F63" s="15">
        <v>10</v>
      </c>
      <c r="G63" s="15"/>
      <c r="H63" s="15"/>
      <c r="I63" s="16"/>
    </row>
    <row r="64" spans="1:9">
      <c r="A64" s="15">
        <f>IF(B64="","",COUNTA($B$4:B64))</f>
        <v>61</v>
      </c>
      <c r="B64" s="15" t="s">
        <v>1209</v>
      </c>
      <c r="C64" s="15" t="s">
        <v>1180</v>
      </c>
      <c r="D64" s="15" t="s">
        <v>1181</v>
      </c>
      <c r="E64" s="15"/>
      <c r="F64" s="15">
        <v>10</v>
      </c>
      <c r="G64" s="15"/>
      <c r="H64" s="15"/>
      <c r="I64" s="16"/>
    </row>
    <row r="65" spans="1:9">
      <c r="A65" s="15">
        <f>IF(B65="","",COUNTA($B$4:B65))</f>
        <v>62</v>
      </c>
      <c r="B65" s="15" t="s">
        <v>1216</v>
      </c>
      <c r="C65" s="15" t="s">
        <v>1180</v>
      </c>
      <c r="D65" s="15" t="s">
        <v>1181</v>
      </c>
      <c r="E65" s="15"/>
      <c r="F65" s="15">
        <v>10</v>
      </c>
      <c r="G65" s="15"/>
      <c r="H65" s="15"/>
      <c r="I65" s="16"/>
    </row>
    <row r="66" spans="1:9">
      <c r="A66" s="15">
        <f>IF(B66="","",COUNTA($B$4:B66))</f>
        <v>63</v>
      </c>
      <c r="B66" s="15" t="s">
        <v>1460</v>
      </c>
      <c r="C66" s="15" t="s">
        <v>1180</v>
      </c>
      <c r="D66" s="15" t="s">
        <v>1181</v>
      </c>
      <c r="E66" s="15"/>
      <c r="F66" s="15">
        <v>10</v>
      </c>
      <c r="G66" s="15"/>
      <c r="H66" s="15"/>
      <c r="I66" s="16"/>
    </row>
    <row r="67" spans="1:9">
      <c r="A67" s="15">
        <f>IF(B67="","",COUNTA($B$4:B67))</f>
        <v>64</v>
      </c>
      <c r="B67" s="15" t="s">
        <v>1178</v>
      </c>
      <c r="C67" s="15" t="s">
        <v>1182</v>
      </c>
      <c r="D67" s="15" t="s">
        <v>1183</v>
      </c>
      <c r="E67" s="15"/>
      <c r="F67" s="15">
        <v>60</v>
      </c>
      <c r="G67" s="15"/>
      <c r="H67" s="15"/>
      <c r="I67" s="16"/>
    </row>
    <row r="68" spans="1:9">
      <c r="A68" s="15">
        <f>IF(B68="","",COUNTA($B$4:B68))</f>
        <v>65</v>
      </c>
      <c r="B68" s="15" t="s">
        <v>1178</v>
      </c>
      <c r="C68" s="15" t="s">
        <v>1191</v>
      </c>
      <c r="D68" s="15" t="s">
        <v>1192</v>
      </c>
      <c r="E68" s="15"/>
      <c r="F68" s="15">
        <v>20</v>
      </c>
      <c r="G68" s="15"/>
      <c r="H68" s="15"/>
      <c r="I68" s="16"/>
    </row>
    <row r="69" spans="1:9">
      <c r="A69" s="15">
        <f>IF(B69="","",COUNTA($B$4:B69))</f>
        <v>66</v>
      </c>
      <c r="B69" s="15" t="s">
        <v>131</v>
      </c>
      <c r="C69" s="15" t="s">
        <v>1004</v>
      </c>
      <c r="D69" s="15" t="s">
        <v>1450</v>
      </c>
      <c r="E69" s="15"/>
      <c r="F69" s="15">
        <v>1</v>
      </c>
      <c r="G69" s="15"/>
      <c r="H69" s="15"/>
      <c r="I69" s="16"/>
    </row>
    <row r="70" spans="1:9">
      <c r="A70" s="15">
        <f>IF(B70="","",COUNTA($B$4:B70))</f>
        <v>67</v>
      </c>
      <c r="B70" s="15" t="s">
        <v>1283</v>
      </c>
      <c r="C70" s="15" t="s">
        <v>1284</v>
      </c>
      <c r="D70" s="15" t="s">
        <v>1285</v>
      </c>
      <c r="E70" s="15"/>
      <c r="F70" s="15">
        <v>5</v>
      </c>
      <c r="G70" s="15"/>
      <c r="H70" s="15"/>
      <c r="I70" s="16"/>
    </row>
    <row r="71" spans="1:9">
      <c r="A71" s="15">
        <f>IF(B71="","",COUNTA($B$4:B71))</f>
        <v>68</v>
      </c>
      <c r="B71" s="15" t="s">
        <v>1464</v>
      </c>
      <c r="C71" s="15" t="s">
        <v>1284</v>
      </c>
      <c r="D71" s="15" t="s">
        <v>1285</v>
      </c>
      <c r="E71" s="15"/>
      <c r="F71" s="15">
        <v>5</v>
      </c>
      <c r="G71" s="15"/>
      <c r="H71" s="15"/>
      <c r="I71" s="16"/>
    </row>
    <row r="72" spans="1:9">
      <c r="A72" s="15">
        <f>IF(B72="","",COUNTA($B$4:B72))</f>
        <v>69</v>
      </c>
      <c r="B72" s="15" t="s">
        <v>1283</v>
      </c>
      <c r="C72" s="15" t="s">
        <v>468</v>
      </c>
      <c r="D72" s="15" t="s">
        <v>1288</v>
      </c>
      <c r="E72" s="15"/>
      <c r="F72" s="15">
        <v>40</v>
      </c>
      <c r="G72" s="15"/>
      <c r="H72" s="15"/>
      <c r="I72" s="16"/>
    </row>
    <row r="73" spans="1:9">
      <c r="A73" s="15">
        <f>IF(B73="","",COUNTA($B$4:B73))</f>
        <v>70</v>
      </c>
      <c r="B73" s="15" t="s">
        <v>1283</v>
      </c>
      <c r="C73" s="15" t="s">
        <v>1289</v>
      </c>
      <c r="D73" s="15" t="s">
        <v>1290</v>
      </c>
      <c r="E73" s="15"/>
      <c r="F73" s="15">
        <v>50</v>
      </c>
      <c r="G73" s="15"/>
      <c r="H73" s="15"/>
      <c r="I73" s="16"/>
    </row>
    <row r="74" spans="1:9">
      <c r="A74" s="15">
        <f>IF(B74="","",COUNTA($B$4:B74))</f>
        <v>71</v>
      </c>
      <c r="B74" s="15" t="s">
        <v>1283</v>
      </c>
      <c r="C74" s="15" t="s">
        <v>1303</v>
      </c>
      <c r="D74" s="15" t="s">
        <v>1304</v>
      </c>
      <c r="E74" s="15"/>
      <c r="F74" s="15">
        <v>1</v>
      </c>
      <c r="G74" s="15"/>
      <c r="H74" s="15"/>
      <c r="I74" s="16"/>
    </row>
    <row r="75" spans="1:9">
      <c r="A75" s="15">
        <f>IF(B75="","",COUNTA($B$4:B75))</f>
        <v>72</v>
      </c>
      <c r="B75" s="15" t="s">
        <v>1283</v>
      </c>
      <c r="C75" s="15" t="s">
        <v>493</v>
      </c>
      <c r="D75" s="15" t="s">
        <v>1308</v>
      </c>
      <c r="E75" s="15"/>
      <c r="F75" s="15">
        <v>10</v>
      </c>
      <c r="G75" s="15"/>
      <c r="H75" s="15"/>
      <c r="I75" s="16"/>
    </row>
    <row r="76" spans="1:9">
      <c r="A76" s="15">
        <f>IF(B76="","",COUNTA($B$4:B76))</f>
        <v>73</v>
      </c>
      <c r="B76" s="15" t="s">
        <v>1283</v>
      </c>
      <c r="C76" s="15" t="s">
        <v>1306</v>
      </c>
      <c r="D76" s="15" t="s">
        <v>1307</v>
      </c>
      <c r="E76" s="15"/>
      <c r="F76" s="15">
        <v>6</v>
      </c>
      <c r="G76" s="15"/>
      <c r="H76" s="15"/>
      <c r="I76" s="16"/>
    </row>
    <row r="77" spans="1:9">
      <c r="A77" s="15">
        <f>IF(B77="","",COUNTA($B$4:B77))</f>
        <v>74</v>
      </c>
      <c r="B77" s="15" t="s">
        <v>1283</v>
      </c>
      <c r="C77" s="15" t="s">
        <v>1286</v>
      </c>
      <c r="D77" s="15" t="s">
        <v>1287</v>
      </c>
      <c r="E77" s="15"/>
      <c r="F77" s="15">
        <v>30</v>
      </c>
      <c r="G77" s="15"/>
      <c r="H77" s="15"/>
      <c r="I77" s="16"/>
    </row>
    <row r="78" spans="1:9">
      <c r="A78" s="15">
        <f>IF(B78="","",COUNTA($B$4:B78))</f>
        <v>75</v>
      </c>
      <c r="B78" s="15" t="s">
        <v>1178</v>
      </c>
      <c r="C78" s="15" t="s">
        <v>1184</v>
      </c>
      <c r="D78" s="15" t="s">
        <v>1185</v>
      </c>
      <c r="E78" s="15"/>
      <c r="F78" s="15">
        <v>2</v>
      </c>
      <c r="G78" s="15"/>
      <c r="H78" s="15"/>
      <c r="I78" s="16"/>
    </row>
    <row r="79" spans="1:9">
      <c r="A79" s="15">
        <f>IF(B79="","",COUNTA($B$4:B79))</f>
        <v>76</v>
      </c>
      <c r="B79" s="15" t="s">
        <v>1387</v>
      </c>
      <c r="C79" s="15" t="s">
        <v>1396</v>
      </c>
      <c r="D79" s="15" t="s">
        <v>1397</v>
      </c>
      <c r="E79" s="15"/>
      <c r="F79" s="15">
        <v>1</v>
      </c>
      <c r="G79" s="15"/>
      <c r="H79" s="15"/>
      <c r="I79" s="16"/>
    </row>
    <row r="80" spans="1:9">
      <c r="A80" s="15">
        <f>IF(B80="","",COUNTA($B$4:B80))</f>
        <v>77</v>
      </c>
      <c r="B80" s="15" t="s">
        <v>1387</v>
      </c>
      <c r="C80" s="15" t="s">
        <v>1388</v>
      </c>
      <c r="D80" s="15" t="s">
        <v>1389</v>
      </c>
      <c r="E80" s="15"/>
      <c r="F80" s="15">
        <v>1</v>
      </c>
      <c r="G80" s="15"/>
      <c r="H80" s="15"/>
      <c r="I80" s="16"/>
    </row>
    <row r="81" spans="1:9">
      <c r="A81" s="15">
        <f>IF(B81="","",COUNTA($B$4:B81))</f>
        <v>78</v>
      </c>
      <c r="B81" s="15" t="s">
        <v>1451</v>
      </c>
      <c r="C81" s="15" t="s">
        <v>1452</v>
      </c>
      <c r="D81" s="15" t="s">
        <v>1453</v>
      </c>
      <c r="E81" s="15"/>
      <c r="F81" s="15">
        <v>4</v>
      </c>
      <c r="G81" s="15"/>
      <c r="H81" s="15"/>
      <c r="I81" s="16"/>
    </row>
    <row r="82" spans="1:9">
      <c r="A82" s="15">
        <f>IF(B82="","",COUNTA($B$4:B82))</f>
        <v>79</v>
      </c>
      <c r="B82" s="15" t="s">
        <v>1457</v>
      </c>
      <c r="C82" s="15" t="s">
        <v>1452</v>
      </c>
      <c r="D82" s="15" t="s">
        <v>1453</v>
      </c>
      <c r="E82" s="15"/>
      <c r="F82" s="15">
        <v>4</v>
      </c>
      <c r="G82" s="15"/>
      <c r="H82" s="15"/>
      <c r="I82" s="16"/>
    </row>
    <row r="83" spans="1:9">
      <c r="A83" s="15">
        <f>IF(B83="","",COUNTA($B$4:B83))</f>
        <v>80</v>
      </c>
      <c r="B83" s="15" t="s">
        <v>143</v>
      </c>
      <c r="C83" s="15" t="s">
        <v>1492</v>
      </c>
      <c r="D83" s="15" t="s">
        <v>1493</v>
      </c>
      <c r="E83" s="15"/>
      <c r="F83" s="15">
        <v>4</v>
      </c>
      <c r="G83" s="15"/>
      <c r="H83" s="15"/>
      <c r="I83" s="16"/>
    </row>
    <row r="84" spans="1:9">
      <c r="A84" s="15">
        <f>IF(B84="","",COUNTA($B$4:B84))</f>
        <v>81</v>
      </c>
      <c r="B84" s="15" t="s">
        <v>143</v>
      </c>
      <c r="C84" s="15" t="s">
        <v>1494</v>
      </c>
      <c r="D84" s="15" t="s">
        <v>1495</v>
      </c>
      <c r="E84" s="15"/>
      <c r="F84" s="15">
        <v>30</v>
      </c>
      <c r="G84" s="15"/>
      <c r="H84" s="15"/>
      <c r="I84" s="16"/>
    </row>
    <row r="85" spans="1:9">
      <c r="A85" s="15">
        <f>IF(B85="","",COUNTA($B$4:B85))</f>
        <v>82</v>
      </c>
      <c r="B85" s="15" t="s">
        <v>1457</v>
      </c>
      <c r="C85" s="15" t="s">
        <v>1458</v>
      </c>
      <c r="D85" s="15" t="s">
        <v>1459</v>
      </c>
      <c r="E85" s="15"/>
      <c r="F85" s="15">
        <v>3</v>
      </c>
      <c r="G85" s="15"/>
      <c r="H85" s="15"/>
      <c r="I85" s="16"/>
    </row>
    <row r="86" spans="1:9">
      <c r="A86" s="15">
        <f>IF(B86="","",COUNTA($B$4:B86))</f>
        <v>83</v>
      </c>
      <c r="B86" s="15" t="s">
        <v>1217</v>
      </c>
      <c r="C86" s="15" t="s">
        <v>1272</v>
      </c>
      <c r="D86" s="15"/>
      <c r="E86" s="15"/>
      <c r="F86" s="15">
        <v>2</v>
      </c>
      <c r="G86" s="15"/>
      <c r="H86" s="15"/>
      <c r="I86" s="16"/>
    </row>
    <row r="87" spans="1:9">
      <c r="A87" s="15">
        <f>IF(B87="","",COUNTA($B$4:B87))</f>
        <v>84</v>
      </c>
      <c r="B87" s="15" t="s">
        <v>1217</v>
      </c>
      <c r="C87" s="15" t="s">
        <v>1273</v>
      </c>
      <c r="D87" s="15"/>
      <c r="E87" s="15"/>
      <c r="F87" s="15">
        <v>2</v>
      </c>
      <c r="G87" s="15"/>
      <c r="H87" s="15"/>
      <c r="I87" s="16"/>
    </row>
    <row r="88" spans="1:9">
      <c r="A88" s="15">
        <f>IF(B88="","",COUNTA($B$4:B88))</f>
        <v>85</v>
      </c>
      <c r="B88" s="15" t="s">
        <v>1217</v>
      </c>
      <c r="C88" s="15" t="s">
        <v>1270</v>
      </c>
      <c r="D88" s="15" t="s">
        <v>1271</v>
      </c>
      <c r="E88" s="15"/>
      <c r="F88" s="15">
        <v>5</v>
      </c>
      <c r="G88" s="15"/>
      <c r="H88" s="15"/>
      <c r="I88" s="16"/>
    </row>
    <row r="89" spans="1:9">
      <c r="A89" s="15">
        <f>IF(B89="","",COUNTA($B$4:B89))</f>
        <v>86</v>
      </c>
      <c r="B89" s="15" t="s">
        <v>1217</v>
      </c>
      <c r="C89" s="15" t="s">
        <v>1268</v>
      </c>
      <c r="D89" s="15" t="s">
        <v>1269</v>
      </c>
      <c r="E89" s="15"/>
      <c r="F89" s="15">
        <v>5</v>
      </c>
      <c r="G89" s="15"/>
      <c r="H89" s="15"/>
      <c r="I89" s="16"/>
    </row>
    <row r="90" spans="1:9">
      <c r="A90" s="15">
        <f>IF(B90="","",COUNTA($B$4:B90))</f>
        <v>87</v>
      </c>
      <c r="B90" s="15" t="s">
        <v>1209</v>
      </c>
      <c r="C90" s="15" t="s">
        <v>1212</v>
      </c>
      <c r="D90" s="15" t="s">
        <v>1213</v>
      </c>
      <c r="E90" s="15"/>
      <c r="F90" s="15">
        <v>4</v>
      </c>
      <c r="G90" s="15"/>
      <c r="H90" s="15"/>
      <c r="I90" s="16"/>
    </row>
    <row r="91" spans="1:9">
      <c r="A91" s="15">
        <f>IF(B91="","",COUNTA($B$4:B91))</f>
        <v>88</v>
      </c>
      <c r="B91" s="15" t="s">
        <v>1216</v>
      </c>
      <c r="C91" s="15" t="s">
        <v>1212</v>
      </c>
      <c r="D91" s="15" t="s">
        <v>1213</v>
      </c>
      <c r="E91" s="15"/>
      <c r="F91" s="15">
        <v>4</v>
      </c>
      <c r="G91" s="15"/>
      <c r="H91" s="15"/>
      <c r="I91" s="16"/>
    </row>
    <row r="92" spans="1:9">
      <c r="A92" s="15">
        <f>IF(B92="","",COUNTA($B$4:B92))</f>
        <v>89</v>
      </c>
      <c r="B92" s="15" t="s">
        <v>1217</v>
      </c>
      <c r="C92" s="15" t="s">
        <v>1212</v>
      </c>
      <c r="D92" s="15" t="s">
        <v>1213</v>
      </c>
      <c r="E92" s="15"/>
      <c r="F92" s="15">
        <v>4</v>
      </c>
      <c r="G92" s="15"/>
      <c r="H92" s="15"/>
      <c r="I92" s="16"/>
    </row>
    <row r="93" spans="1:9">
      <c r="A93" s="15">
        <f>IF(B93="","",COUNTA($B$4:B93))</f>
        <v>90</v>
      </c>
      <c r="B93" s="15" t="s">
        <v>1347</v>
      </c>
      <c r="C93" s="15" t="s">
        <v>1212</v>
      </c>
      <c r="D93" s="15" t="s">
        <v>1213</v>
      </c>
      <c r="E93" s="15"/>
      <c r="F93" s="15">
        <v>4</v>
      </c>
      <c r="G93" s="15"/>
      <c r="H93" s="15"/>
      <c r="I93" s="16"/>
    </row>
    <row r="94" spans="1:9">
      <c r="A94" s="15">
        <f>IF(B94="","",COUNTA($B$4:B94))</f>
        <v>91</v>
      </c>
      <c r="B94" s="15" t="s">
        <v>1360</v>
      </c>
      <c r="C94" s="15" t="s">
        <v>1212</v>
      </c>
      <c r="D94" s="15" t="s">
        <v>1213</v>
      </c>
      <c r="E94" s="15"/>
      <c r="F94" s="15">
        <v>4</v>
      </c>
      <c r="G94" s="15"/>
      <c r="H94" s="15"/>
      <c r="I94" s="16"/>
    </row>
    <row r="95" spans="1:9">
      <c r="A95" s="15">
        <f>IF(B95="","",COUNTA($B$4:B95))</f>
        <v>92</v>
      </c>
      <c r="B95" s="15" t="s">
        <v>131</v>
      </c>
      <c r="C95" s="15" t="s">
        <v>1212</v>
      </c>
      <c r="D95" s="15" t="s">
        <v>1213</v>
      </c>
      <c r="E95" s="15"/>
      <c r="F95" s="15">
        <v>4</v>
      </c>
      <c r="G95" s="15"/>
      <c r="H95" s="15"/>
      <c r="I95" s="16"/>
    </row>
    <row r="96" spans="1:9">
      <c r="A96" s="15">
        <f>IF(B96="","",COUNTA($B$4:B96))</f>
        <v>93</v>
      </c>
      <c r="B96" s="15" t="s">
        <v>1347</v>
      </c>
      <c r="C96" s="15" t="s">
        <v>1348</v>
      </c>
      <c r="D96" s="15" t="s">
        <v>1349</v>
      </c>
      <c r="E96" s="15"/>
      <c r="F96" s="15">
        <v>30</v>
      </c>
      <c r="G96" s="15"/>
      <c r="H96" s="15"/>
      <c r="I96" s="16"/>
    </row>
    <row r="97" spans="1:9">
      <c r="A97" s="15">
        <f>IF(B97="","",COUNTA($B$4:B97))</f>
        <v>94</v>
      </c>
      <c r="B97" s="15" t="s">
        <v>1360</v>
      </c>
      <c r="C97" s="15" t="s">
        <v>1348</v>
      </c>
      <c r="D97" s="15" t="s">
        <v>1349</v>
      </c>
      <c r="E97" s="15"/>
      <c r="F97" s="15">
        <v>30</v>
      </c>
      <c r="G97" s="15"/>
      <c r="H97" s="15"/>
      <c r="I97" s="16"/>
    </row>
    <row r="98" spans="1:9">
      <c r="A98" s="15">
        <f>IF(B98="","",COUNTA($B$4:B98))</f>
        <v>95</v>
      </c>
      <c r="B98" s="15" t="s">
        <v>1347</v>
      </c>
      <c r="C98" s="18" t="s">
        <v>1350</v>
      </c>
      <c r="D98" s="18" t="s">
        <v>1351</v>
      </c>
      <c r="E98" s="18"/>
      <c r="F98" s="15">
        <v>15</v>
      </c>
      <c r="G98" s="15"/>
      <c r="H98" s="15"/>
      <c r="I98" s="16"/>
    </row>
    <row r="99" spans="1:9">
      <c r="A99" s="15">
        <f>IF(B99="","",COUNTA($B$4:B99))</f>
        <v>96</v>
      </c>
      <c r="B99" s="15" t="s">
        <v>1360</v>
      </c>
      <c r="C99" s="15" t="s">
        <v>1350</v>
      </c>
      <c r="D99" s="15" t="s">
        <v>1351</v>
      </c>
      <c r="E99" s="15"/>
      <c r="F99" s="15">
        <v>15</v>
      </c>
      <c r="G99" s="15"/>
      <c r="H99" s="15"/>
      <c r="I99" s="16"/>
    </row>
    <row r="100" spans="1:9">
      <c r="A100" s="15">
        <f>IF(B100="","",COUNTA($B$4:B100))</f>
        <v>97</v>
      </c>
      <c r="B100" s="15" t="s">
        <v>1178</v>
      </c>
      <c r="C100" s="15" t="s">
        <v>1198</v>
      </c>
      <c r="D100" s="15" t="s">
        <v>1199</v>
      </c>
      <c r="E100" s="15"/>
      <c r="F100" s="15">
        <v>10</v>
      </c>
      <c r="G100" s="15"/>
      <c r="H100" s="15"/>
      <c r="I100" s="16"/>
    </row>
    <row r="101" spans="1:9">
      <c r="A101" s="15">
        <f>IF(B101="","",COUNTA($B$4:B101))</f>
        <v>98</v>
      </c>
      <c r="B101" s="15" t="s">
        <v>1203</v>
      </c>
      <c r="C101" s="15" t="s">
        <v>1198</v>
      </c>
      <c r="D101" s="15" t="s">
        <v>1199</v>
      </c>
      <c r="E101" s="15"/>
      <c r="F101" s="15">
        <v>10</v>
      </c>
      <c r="G101" s="15"/>
      <c r="H101" s="15"/>
      <c r="I101" s="16"/>
    </row>
    <row r="102" spans="1:9">
      <c r="A102" s="15">
        <f>IF(B102="","",COUNTA($B$4:B102))</f>
        <v>99</v>
      </c>
      <c r="B102" s="15" t="s">
        <v>1209</v>
      </c>
      <c r="C102" s="15" t="s">
        <v>1198</v>
      </c>
      <c r="D102" s="15" t="s">
        <v>1199</v>
      </c>
      <c r="E102" s="15"/>
      <c r="F102" s="15">
        <v>10</v>
      </c>
      <c r="G102" s="15"/>
      <c r="H102" s="15"/>
      <c r="I102" s="16"/>
    </row>
    <row r="103" spans="1:9">
      <c r="A103" s="15">
        <f>IF(B103="","",COUNTA($B$4:B103))</f>
        <v>100</v>
      </c>
      <c r="B103" s="15" t="s">
        <v>1216</v>
      </c>
      <c r="C103" s="15" t="s">
        <v>1198</v>
      </c>
      <c r="D103" s="15" t="s">
        <v>1199</v>
      </c>
      <c r="E103" s="15"/>
      <c r="F103" s="15">
        <v>10</v>
      </c>
      <c r="G103" s="15"/>
      <c r="H103" s="15"/>
      <c r="I103" s="16"/>
    </row>
    <row r="104" spans="1:9">
      <c r="A104" s="15">
        <f>IF(B104="","",COUNTA($B$4:B104))</f>
        <v>101</v>
      </c>
      <c r="B104" s="15" t="s">
        <v>1217</v>
      </c>
      <c r="C104" s="15" t="s">
        <v>1198</v>
      </c>
      <c r="D104" s="15" t="s">
        <v>1199</v>
      </c>
      <c r="E104" s="15"/>
      <c r="F104" s="15">
        <v>10</v>
      </c>
      <c r="G104" s="15"/>
      <c r="H104" s="15"/>
      <c r="I104" s="16"/>
    </row>
    <row r="105" spans="1:9">
      <c r="A105" s="15">
        <f>IF(B105="","",COUNTA($B$4:B105))</f>
        <v>102</v>
      </c>
      <c r="B105" s="15" t="s">
        <v>1283</v>
      </c>
      <c r="C105" s="15" t="s">
        <v>1198</v>
      </c>
      <c r="D105" s="15" t="s">
        <v>1199</v>
      </c>
      <c r="E105" s="15"/>
      <c r="F105" s="15">
        <v>10</v>
      </c>
      <c r="G105" s="15"/>
      <c r="H105" s="15"/>
      <c r="I105" s="16"/>
    </row>
    <row r="106" spans="1:9">
      <c r="A106" s="15">
        <f>IF(B106="","",COUNTA($B$4:B106))</f>
        <v>103</v>
      </c>
      <c r="B106" s="15" t="s">
        <v>1347</v>
      </c>
      <c r="C106" s="15" t="s">
        <v>1198</v>
      </c>
      <c r="D106" s="15" t="s">
        <v>1199</v>
      </c>
      <c r="E106" s="15"/>
      <c r="F106" s="15">
        <v>10</v>
      </c>
      <c r="G106" s="15"/>
      <c r="H106" s="15"/>
      <c r="I106" s="16"/>
    </row>
    <row r="107" spans="1:9">
      <c r="A107" s="15">
        <f>IF(B107="","",COUNTA($B$4:B107))</f>
        <v>104</v>
      </c>
      <c r="B107" s="15" t="s">
        <v>1360</v>
      </c>
      <c r="C107" s="15" t="s">
        <v>1198</v>
      </c>
      <c r="D107" s="15" t="s">
        <v>1199</v>
      </c>
      <c r="E107" s="15"/>
      <c r="F107" s="15">
        <v>10</v>
      </c>
      <c r="G107" s="15"/>
      <c r="H107" s="15"/>
      <c r="I107" s="16"/>
    </row>
    <row r="108" spans="1:9">
      <c r="A108" s="15">
        <f>IF(B108="","",COUNTA($B$4:B108))</f>
        <v>105</v>
      </c>
      <c r="B108" s="15" t="s">
        <v>1361</v>
      </c>
      <c r="C108" s="15" t="s">
        <v>1198</v>
      </c>
      <c r="D108" s="15" t="s">
        <v>1199</v>
      </c>
      <c r="E108" s="15"/>
      <c r="F108" s="15">
        <v>10</v>
      </c>
      <c r="G108" s="15"/>
      <c r="H108" s="15"/>
      <c r="I108" s="16"/>
    </row>
    <row r="109" spans="1:9">
      <c r="A109" s="15">
        <f>IF(B109="","",COUNTA($B$4:B109))</f>
        <v>106</v>
      </c>
      <c r="B109" s="15" t="s">
        <v>1364</v>
      </c>
      <c r="C109" s="15" t="s">
        <v>1198</v>
      </c>
      <c r="D109" s="15" t="s">
        <v>1199</v>
      </c>
      <c r="E109" s="15"/>
      <c r="F109" s="15">
        <v>10</v>
      </c>
      <c r="G109" s="15"/>
      <c r="H109" s="15"/>
      <c r="I109" s="16"/>
    </row>
    <row r="110" spans="1:9">
      <c r="A110" s="15">
        <f>IF(B110="","",COUNTA($B$4:B110))</f>
        <v>107</v>
      </c>
      <c r="B110" s="15" t="s">
        <v>1367</v>
      </c>
      <c r="C110" s="15" t="s">
        <v>1198</v>
      </c>
      <c r="D110" s="15" t="s">
        <v>1199</v>
      </c>
      <c r="E110" s="15"/>
      <c r="F110" s="15">
        <v>10</v>
      </c>
      <c r="G110" s="15"/>
      <c r="H110" s="15"/>
      <c r="I110" s="16"/>
    </row>
    <row r="111" spans="1:9">
      <c r="A111" s="15">
        <f>IF(B111="","",COUNTA($B$4:B111))</f>
        <v>108</v>
      </c>
      <c r="B111" s="15" t="s">
        <v>1370</v>
      </c>
      <c r="C111" s="15" t="s">
        <v>1198</v>
      </c>
      <c r="D111" s="15" t="s">
        <v>1199</v>
      </c>
      <c r="E111" s="15"/>
      <c r="F111" s="15">
        <v>10</v>
      </c>
      <c r="G111" s="15"/>
      <c r="H111" s="15"/>
      <c r="I111" s="16"/>
    </row>
    <row r="112" spans="1:9">
      <c r="A112" s="15">
        <f>IF(B112="","",COUNTA($B$4:B112))</f>
        <v>109</v>
      </c>
      <c r="B112" s="15" t="s">
        <v>1377</v>
      </c>
      <c r="C112" s="15" t="s">
        <v>1198</v>
      </c>
      <c r="D112" s="15" t="s">
        <v>1199</v>
      </c>
      <c r="E112" s="15"/>
      <c r="F112" s="15">
        <v>10</v>
      </c>
      <c r="G112" s="15"/>
      <c r="H112" s="15"/>
      <c r="I112" s="16"/>
    </row>
    <row r="113" spans="1:9">
      <c r="A113" s="15">
        <f>IF(B113="","",COUNTA($B$4:B113))</f>
        <v>110</v>
      </c>
      <c r="B113" s="15" t="s">
        <v>1380</v>
      </c>
      <c r="C113" s="15" t="s">
        <v>1198</v>
      </c>
      <c r="D113" s="15" t="s">
        <v>1199</v>
      </c>
      <c r="E113" s="15"/>
      <c r="F113" s="15">
        <v>10</v>
      </c>
      <c r="G113" s="15"/>
      <c r="H113" s="15"/>
      <c r="I113" s="16"/>
    </row>
    <row r="114" spans="1:9">
      <c r="A114" s="15">
        <f>IF(B114="","",COUNTA($B$4:B114))</f>
        <v>111</v>
      </c>
      <c r="B114" s="15" t="s">
        <v>1387</v>
      </c>
      <c r="C114" s="15" t="s">
        <v>1198</v>
      </c>
      <c r="D114" s="15" t="s">
        <v>1199</v>
      </c>
      <c r="E114" s="15"/>
      <c r="F114" s="15">
        <v>10</v>
      </c>
      <c r="G114" s="15"/>
      <c r="H114" s="15"/>
      <c r="I114" s="16"/>
    </row>
    <row r="115" spans="1:9">
      <c r="A115" s="15">
        <f>IF(B115="","",COUNTA($B$4:B115))</f>
        <v>112</v>
      </c>
      <c r="B115" s="15" t="s">
        <v>1404</v>
      </c>
      <c r="C115" s="15" t="s">
        <v>1198</v>
      </c>
      <c r="D115" s="15" t="s">
        <v>1199</v>
      </c>
      <c r="E115" s="15"/>
      <c r="F115" s="15">
        <v>10</v>
      </c>
      <c r="G115" s="15"/>
      <c r="H115" s="15"/>
      <c r="I115" s="16"/>
    </row>
    <row r="116" spans="1:9">
      <c r="A116" s="15">
        <f>IF(B116="","",COUNTA($B$4:B116))</f>
        <v>113</v>
      </c>
      <c r="B116" s="15" t="s">
        <v>1411</v>
      </c>
      <c r="C116" s="15" t="s">
        <v>1198</v>
      </c>
      <c r="D116" s="15" t="s">
        <v>1199</v>
      </c>
      <c r="E116" s="15"/>
      <c r="F116" s="15">
        <v>10</v>
      </c>
      <c r="G116" s="15"/>
      <c r="H116" s="15"/>
      <c r="I116" s="16"/>
    </row>
    <row r="117" spans="1:9">
      <c r="A117" s="15">
        <f>IF(B117="","",COUNTA($B$4:B117))</f>
        <v>114</v>
      </c>
      <c r="B117" s="15" t="s">
        <v>1445</v>
      </c>
      <c r="C117" s="15" t="s">
        <v>1198</v>
      </c>
      <c r="D117" s="15" t="s">
        <v>1199</v>
      </c>
      <c r="E117" s="15"/>
      <c r="F117" s="15">
        <v>10</v>
      </c>
      <c r="G117" s="15"/>
      <c r="H117" s="15"/>
      <c r="I117" s="16"/>
    </row>
    <row r="118" spans="1:9">
      <c r="A118" s="15">
        <f>IF(B118="","",COUNTA($B$4:B118))</f>
        <v>115</v>
      </c>
      <c r="B118" s="15" t="s">
        <v>131</v>
      </c>
      <c r="C118" s="15" t="s">
        <v>1198</v>
      </c>
      <c r="D118" s="15" t="s">
        <v>1199</v>
      </c>
      <c r="E118" s="15"/>
      <c r="F118" s="15">
        <v>10</v>
      </c>
      <c r="G118" s="15"/>
      <c r="H118" s="15"/>
      <c r="I118" s="16"/>
    </row>
    <row r="119" spans="1:9">
      <c r="A119" s="15">
        <f>IF(B119="","",COUNTA($B$4:B119))</f>
        <v>116</v>
      </c>
      <c r="B119" s="15" t="s">
        <v>1451</v>
      </c>
      <c r="C119" s="15" t="s">
        <v>1198</v>
      </c>
      <c r="D119" s="15" t="s">
        <v>1199</v>
      </c>
      <c r="E119" s="15"/>
      <c r="F119" s="15">
        <v>10</v>
      </c>
      <c r="G119" s="15"/>
      <c r="H119" s="15"/>
      <c r="I119" s="16"/>
    </row>
    <row r="120" spans="1:9">
      <c r="A120" s="15">
        <f>IF(B120="","",COUNTA($B$4:B120))</f>
        <v>117</v>
      </c>
      <c r="B120" s="15" t="s">
        <v>1457</v>
      </c>
      <c r="C120" s="15" t="s">
        <v>1198</v>
      </c>
      <c r="D120" s="15" t="s">
        <v>1199</v>
      </c>
      <c r="E120" s="15"/>
      <c r="F120" s="15">
        <v>10</v>
      </c>
      <c r="G120" s="15"/>
      <c r="H120" s="15"/>
      <c r="I120" s="16"/>
    </row>
    <row r="121" spans="1:9">
      <c r="A121" s="15">
        <f>IF(B121="","",COUNTA($B$4:B121))</f>
        <v>118</v>
      </c>
      <c r="B121" s="15" t="s">
        <v>1460</v>
      </c>
      <c r="C121" s="15" t="s">
        <v>1198</v>
      </c>
      <c r="D121" s="15" t="s">
        <v>1199</v>
      </c>
      <c r="E121" s="15"/>
      <c r="F121" s="15">
        <v>10</v>
      </c>
      <c r="G121" s="15"/>
      <c r="H121" s="15"/>
      <c r="I121" s="16"/>
    </row>
    <row r="122" spans="1:9">
      <c r="A122" s="15">
        <f>IF(B122="","",COUNTA($B$4:B122))</f>
        <v>119</v>
      </c>
      <c r="B122" s="15" t="s">
        <v>1464</v>
      </c>
      <c r="C122" s="15" t="s">
        <v>1198</v>
      </c>
      <c r="D122" s="15" t="s">
        <v>1199</v>
      </c>
      <c r="E122" s="15"/>
      <c r="F122" s="15">
        <v>10</v>
      </c>
      <c r="G122" s="15"/>
      <c r="H122" s="15"/>
      <c r="I122" s="16"/>
    </row>
    <row r="123" spans="1:9">
      <c r="A123" s="15">
        <f>IF(B123="","",COUNTA($B$4:B123))</f>
        <v>120</v>
      </c>
      <c r="B123" s="15" t="s">
        <v>1481</v>
      </c>
      <c r="C123" s="15" t="s">
        <v>1198</v>
      </c>
      <c r="D123" s="15" t="s">
        <v>1199</v>
      </c>
      <c r="E123" s="15"/>
      <c r="F123" s="15">
        <v>10</v>
      </c>
      <c r="G123" s="15"/>
      <c r="H123" s="15"/>
      <c r="I123" s="16"/>
    </row>
    <row r="124" spans="1:9">
      <c r="A124" s="15">
        <f>IF(B124="","",COUNTA($B$4:B124))</f>
        <v>121</v>
      </c>
      <c r="B124" s="15" t="s">
        <v>143</v>
      </c>
      <c r="C124" s="15" t="s">
        <v>1198</v>
      </c>
      <c r="D124" s="15" t="s">
        <v>1199</v>
      </c>
      <c r="E124" s="15"/>
      <c r="F124" s="15">
        <v>10</v>
      </c>
      <c r="G124" s="15"/>
      <c r="H124" s="15"/>
      <c r="I124" s="16"/>
    </row>
    <row r="125" spans="1:9">
      <c r="A125" s="15">
        <f>IF(B125="","",COUNTA($B$4:B125))</f>
        <v>122</v>
      </c>
      <c r="B125" s="15" t="s">
        <v>1496</v>
      </c>
      <c r="C125" s="15" t="s">
        <v>1198</v>
      </c>
      <c r="D125" s="15" t="s">
        <v>1199</v>
      </c>
      <c r="E125" s="15"/>
      <c r="F125" s="15">
        <v>10</v>
      </c>
      <c r="G125" s="15"/>
      <c r="H125" s="15"/>
      <c r="I125" s="16"/>
    </row>
    <row r="126" spans="1:9">
      <c r="A126" s="15">
        <f>IF(B126="","",COUNTA($B$4:B126))</f>
        <v>123</v>
      </c>
      <c r="B126" s="15" t="s">
        <v>1499</v>
      </c>
      <c r="C126" s="15" t="s">
        <v>1198</v>
      </c>
      <c r="D126" s="15" t="s">
        <v>1199</v>
      </c>
      <c r="E126" s="15"/>
      <c r="F126" s="15">
        <v>10</v>
      </c>
      <c r="G126" s="15"/>
      <c r="H126" s="15"/>
      <c r="I126" s="16"/>
    </row>
    <row r="127" spans="1:9">
      <c r="A127" s="15">
        <f>IF(B127="","",COUNTA($B$4:B127))</f>
        <v>124</v>
      </c>
      <c r="B127" s="15" t="s">
        <v>1178</v>
      </c>
      <c r="C127" s="15" t="s">
        <v>1200</v>
      </c>
      <c r="D127" s="15" t="s">
        <v>1201</v>
      </c>
      <c r="E127" s="15"/>
      <c r="F127" s="15">
        <v>20</v>
      </c>
      <c r="G127" s="15"/>
      <c r="H127" s="15"/>
      <c r="I127" s="16"/>
    </row>
    <row r="128" spans="1:9">
      <c r="A128" s="15">
        <f>IF(B128="","",COUNTA($B$4:B128))</f>
        <v>125</v>
      </c>
      <c r="B128" s="15" t="s">
        <v>1203</v>
      </c>
      <c r="C128" s="15" t="s">
        <v>1200</v>
      </c>
      <c r="D128" s="15" t="s">
        <v>1201</v>
      </c>
      <c r="E128" s="15"/>
      <c r="F128" s="15">
        <v>20</v>
      </c>
      <c r="G128" s="15"/>
      <c r="H128" s="15"/>
      <c r="I128" s="16"/>
    </row>
    <row r="129" spans="1:9">
      <c r="A129" s="15">
        <f>IF(B129="","",COUNTA($B$4:B129))</f>
        <v>126</v>
      </c>
      <c r="B129" s="15" t="s">
        <v>1209</v>
      </c>
      <c r="C129" s="15" t="s">
        <v>1200</v>
      </c>
      <c r="D129" s="15" t="s">
        <v>1201</v>
      </c>
      <c r="E129" s="15"/>
      <c r="F129" s="15">
        <v>20</v>
      </c>
      <c r="G129" s="15"/>
      <c r="H129" s="15"/>
      <c r="I129" s="16"/>
    </row>
    <row r="130" spans="1:9">
      <c r="A130" s="15">
        <f>IF(B130="","",COUNTA($B$4:B130))</f>
        <v>127</v>
      </c>
      <c r="B130" s="15" t="s">
        <v>1216</v>
      </c>
      <c r="C130" s="15" t="s">
        <v>1200</v>
      </c>
      <c r="D130" s="15" t="s">
        <v>1201</v>
      </c>
      <c r="E130" s="15"/>
      <c r="F130" s="15">
        <v>20</v>
      </c>
      <c r="G130" s="15"/>
      <c r="H130" s="15"/>
      <c r="I130" s="16"/>
    </row>
    <row r="131" spans="1:9">
      <c r="A131" s="15">
        <f>IF(B131="","",COUNTA($B$4:B131))</f>
        <v>128</v>
      </c>
      <c r="B131" s="15" t="s">
        <v>1217</v>
      </c>
      <c r="C131" s="15" t="s">
        <v>1200</v>
      </c>
      <c r="D131" s="15" t="s">
        <v>1201</v>
      </c>
      <c r="E131" s="15"/>
      <c r="F131" s="15">
        <v>20</v>
      </c>
      <c r="G131" s="15"/>
      <c r="H131" s="15"/>
      <c r="I131" s="16"/>
    </row>
    <row r="132" spans="1:9">
      <c r="A132" s="15">
        <f>IF(B132="","",COUNTA($B$4:B132))</f>
        <v>129</v>
      </c>
      <c r="B132" s="15" t="s">
        <v>1283</v>
      </c>
      <c r="C132" s="15" t="s">
        <v>1200</v>
      </c>
      <c r="D132" s="15" t="s">
        <v>1201</v>
      </c>
      <c r="E132" s="15"/>
      <c r="F132" s="15">
        <v>20</v>
      </c>
      <c r="G132" s="15"/>
      <c r="H132" s="15"/>
      <c r="I132" s="16"/>
    </row>
    <row r="133" spans="1:9">
      <c r="A133" s="15">
        <f>IF(B133="","",COUNTA($B$4:B133))</f>
        <v>130</v>
      </c>
      <c r="B133" s="15" t="s">
        <v>1347</v>
      </c>
      <c r="C133" s="15" t="s">
        <v>1200</v>
      </c>
      <c r="D133" s="15" t="s">
        <v>1201</v>
      </c>
      <c r="E133" s="15"/>
      <c r="F133" s="15">
        <v>20</v>
      </c>
      <c r="G133" s="15"/>
      <c r="H133" s="15"/>
      <c r="I133" s="16"/>
    </row>
    <row r="134" spans="1:9">
      <c r="A134" s="15">
        <f>IF(B134="","",COUNTA($B$4:B134))</f>
        <v>131</v>
      </c>
      <c r="B134" s="15" t="s">
        <v>1360</v>
      </c>
      <c r="C134" s="15" t="s">
        <v>1200</v>
      </c>
      <c r="D134" s="15" t="s">
        <v>1201</v>
      </c>
      <c r="E134" s="15"/>
      <c r="F134" s="15">
        <v>20</v>
      </c>
      <c r="G134" s="15"/>
      <c r="H134" s="15"/>
      <c r="I134" s="16"/>
    </row>
    <row r="135" spans="1:9">
      <c r="A135" s="15">
        <f>IF(B135="","",COUNTA($B$4:B135))</f>
        <v>132</v>
      </c>
      <c r="B135" s="15" t="s">
        <v>1361</v>
      </c>
      <c r="C135" s="15" t="s">
        <v>1200</v>
      </c>
      <c r="D135" s="15" t="s">
        <v>1201</v>
      </c>
      <c r="E135" s="15"/>
      <c r="F135" s="15">
        <v>20</v>
      </c>
      <c r="G135" s="15"/>
      <c r="H135" s="15"/>
      <c r="I135" s="16"/>
    </row>
    <row r="136" spans="1:9">
      <c r="A136" s="15">
        <f>IF(B136="","",COUNTA($B$4:B136))</f>
        <v>133</v>
      </c>
      <c r="B136" s="15" t="s">
        <v>1364</v>
      </c>
      <c r="C136" s="15" t="s">
        <v>1200</v>
      </c>
      <c r="D136" s="15" t="s">
        <v>1201</v>
      </c>
      <c r="E136" s="15"/>
      <c r="F136" s="15">
        <v>20</v>
      </c>
      <c r="G136" s="15"/>
      <c r="H136" s="15"/>
      <c r="I136" s="16"/>
    </row>
    <row r="137" spans="1:9">
      <c r="A137" s="15">
        <f>IF(B137="","",COUNTA($B$4:B137))</f>
        <v>134</v>
      </c>
      <c r="B137" s="15" t="s">
        <v>1367</v>
      </c>
      <c r="C137" s="15" t="s">
        <v>1200</v>
      </c>
      <c r="D137" s="15" t="s">
        <v>1201</v>
      </c>
      <c r="E137" s="15"/>
      <c r="F137" s="15">
        <v>20</v>
      </c>
      <c r="G137" s="15"/>
      <c r="H137" s="15"/>
      <c r="I137" s="16"/>
    </row>
    <row r="138" spans="1:9">
      <c r="A138" s="15">
        <f>IF(B138="","",COUNTA($B$4:B138))</f>
        <v>135</v>
      </c>
      <c r="B138" s="15" t="s">
        <v>1370</v>
      </c>
      <c r="C138" s="15" t="s">
        <v>1200</v>
      </c>
      <c r="D138" s="15" t="s">
        <v>1201</v>
      </c>
      <c r="E138" s="15"/>
      <c r="F138" s="15">
        <v>20</v>
      </c>
      <c r="G138" s="15"/>
      <c r="H138" s="15"/>
      <c r="I138" s="16"/>
    </row>
    <row r="139" spans="1:9">
      <c r="A139" s="15">
        <f>IF(B139="","",COUNTA($B$4:B139))</f>
        <v>136</v>
      </c>
      <c r="B139" s="15" t="s">
        <v>1377</v>
      </c>
      <c r="C139" s="15" t="s">
        <v>1200</v>
      </c>
      <c r="D139" s="15" t="s">
        <v>1201</v>
      </c>
      <c r="E139" s="15"/>
      <c r="F139" s="15">
        <v>20</v>
      </c>
      <c r="G139" s="15"/>
      <c r="H139" s="15"/>
      <c r="I139" s="16"/>
    </row>
    <row r="140" spans="1:9">
      <c r="A140" s="15">
        <f>IF(B140="","",COUNTA($B$4:B140))</f>
        <v>137</v>
      </c>
      <c r="B140" s="15" t="s">
        <v>1380</v>
      </c>
      <c r="C140" s="15" t="s">
        <v>1200</v>
      </c>
      <c r="D140" s="15" t="s">
        <v>1201</v>
      </c>
      <c r="E140" s="15"/>
      <c r="F140" s="15">
        <v>20</v>
      </c>
      <c r="G140" s="15"/>
      <c r="H140" s="15"/>
      <c r="I140" s="16"/>
    </row>
    <row r="141" spans="1:9">
      <c r="A141" s="15">
        <f>IF(B141="","",COUNTA($B$4:B141))</f>
        <v>138</v>
      </c>
      <c r="B141" s="15" t="s">
        <v>1387</v>
      </c>
      <c r="C141" s="15" t="s">
        <v>1200</v>
      </c>
      <c r="D141" s="15" t="s">
        <v>1201</v>
      </c>
      <c r="E141" s="15"/>
      <c r="F141" s="15">
        <v>20</v>
      </c>
      <c r="G141" s="15"/>
      <c r="H141" s="15"/>
      <c r="I141" s="16"/>
    </row>
    <row r="142" spans="1:9">
      <c r="A142" s="15">
        <f>IF(B142="","",COUNTA($B$4:B142))</f>
        <v>139</v>
      </c>
      <c r="B142" s="15" t="s">
        <v>1404</v>
      </c>
      <c r="C142" s="15" t="s">
        <v>1200</v>
      </c>
      <c r="D142" s="15" t="s">
        <v>1201</v>
      </c>
      <c r="E142" s="15"/>
      <c r="F142" s="15">
        <v>20</v>
      </c>
      <c r="G142" s="15"/>
      <c r="H142" s="15"/>
      <c r="I142" s="16"/>
    </row>
    <row r="143" spans="1:9">
      <c r="A143" s="15">
        <f>IF(B143="","",COUNTA($B$4:B143))</f>
        <v>140</v>
      </c>
      <c r="B143" s="15" t="s">
        <v>1411</v>
      </c>
      <c r="C143" s="15" t="s">
        <v>1200</v>
      </c>
      <c r="D143" s="15" t="s">
        <v>1201</v>
      </c>
      <c r="E143" s="15"/>
      <c r="F143" s="15">
        <v>20</v>
      </c>
      <c r="G143" s="15"/>
      <c r="H143" s="15"/>
      <c r="I143" s="16"/>
    </row>
    <row r="144" spans="1:9">
      <c r="A144" s="15">
        <f>IF(B144="","",COUNTA($B$4:B144))</f>
        <v>141</v>
      </c>
      <c r="B144" s="15" t="s">
        <v>1445</v>
      </c>
      <c r="C144" s="15" t="s">
        <v>1200</v>
      </c>
      <c r="D144" s="15" t="s">
        <v>1201</v>
      </c>
      <c r="E144" s="15"/>
      <c r="F144" s="15">
        <v>20</v>
      </c>
      <c r="G144" s="15"/>
      <c r="H144" s="15"/>
      <c r="I144" s="16"/>
    </row>
    <row r="145" spans="1:9">
      <c r="A145" s="15">
        <f>IF(B145="","",COUNTA($B$4:B145))</f>
        <v>142</v>
      </c>
      <c r="B145" s="15" t="s">
        <v>131</v>
      </c>
      <c r="C145" s="15" t="s">
        <v>1200</v>
      </c>
      <c r="D145" s="15" t="s">
        <v>1201</v>
      </c>
      <c r="E145" s="15"/>
      <c r="F145" s="15">
        <v>20</v>
      </c>
      <c r="G145" s="15"/>
      <c r="H145" s="15"/>
      <c r="I145" s="16"/>
    </row>
    <row r="146" spans="1:9">
      <c r="A146" s="15">
        <f>IF(B146="","",COUNTA($B$4:B146))</f>
        <v>143</v>
      </c>
      <c r="B146" s="15" t="s">
        <v>1451</v>
      </c>
      <c r="C146" s="15" t="s">
        <v>1200</v>
      </c>
      <c r="D146" s="15" t="s">
        <v>1201</v>
      </c>
      <c r="E146" s="15"/>
      <c r="F146" s="15">
        <v>20</v>
      </c>
      <c r="G146" s="15"/>
      <c r="H146" s="15"/>
      <c r="I146" s="16"/>
    </row>
    <row r="147" spans="1:9">
      <c r="A147" s="15">
        <f>IF(B147="","",COUNTA($B$4:B147))</f>
        <v>144</v>
      </c>
      <c r="B147" s="15" t="s">
        <v>1457</v>
      </c>
      <c r="C147" s="15" t="s">
        <v>1200</v>
      </c>
      <c r="D147" s="15" t="s">
        <v>1201</v>
      </c>
      <c r="E147" s="15"/>
      <c r="F147" s="15">
        <v>20</v>
      </c>
      <c r="G147" s="15"/>
      <c r="H147" s="15"/>
      <c r="I147" s="16"/>
    </row>
    <row r="148" spans="1:9">
      <c r="A148" s="15">
        <f>IF(B148="","",COUNTA($B$4:B148))</f>
        <v>145</v>
      </c>
      <c r="B148" s="15" t="s">
        <v>1460</v>
      </c>
      <c r="C148" s="15" t="s">
        <v>1200</v>
      </c>
      <c r="D148" s="15" t="s">
        <v>1201</v>
      </c>
      <c r="E148" s="15"/>
      <c r="F148" s="15">
        <v>20</v>
      </c>
      <c r="G148" s="15"/>
      <c r="H148" s="15"/>
      <c r="I148" s="16"/>
    </row>
    <row r="149" spans="1:9">
      <c r="A149" s="15">
        <f>IF(B149="","",COUNTA($B$4:B149))</f>
        <v>146</v>
      </c>
      <c r="B149" s="15" t="s">
        <v>1464</v>
      </c>
      <c r="C149" s="15" t="s">
        <v>1200</v>
      </c>
      <c r="D149" s="15" t="s">
        <v>1201</v>
      </c>
      <c r="E149" s="15"/>
      <c r="F149" s="15">
        <v>20</v>
      </c>
      <c r="G149" s="15"/>
      <c r="H149" s="15"/>
      <c r="I149" s="16"/>
    </row>
    <row r="150" spans="1:9">
      <c r="A150" s="15">
        <f>IF(B150="","",COUNTA($B$4:B150))</f>
        <v>147</v>
      </c>
      <c r="B150" s="15" t="s">
        <v>1481</v>
      </c>
      <c r="C150" s="15" t="s">
        <v>1200</v>
      </c>
      <c r="D150" s="15" t="s">
        <v>1201</v>
      </c>
      <c r="E150" s="15"/>
      <c r="F150" s="15">
        <v>20</v>
      </c>
      <c r="G150" s="15"/>
      <c r="H150" s="15"/>
      <c r="I150" s="16"/>
    </row>
    <row r="151" spans="1:9">
      <c r="A151" s="15">
        <f>IF(B151="","",COUNTA($B$4:B151))</f>
        <v>148</v>
      </c>
      <c r="B151" s="15" t="s">
        <v>143</v>
      </c>
      <c r="C151" s="15" t="s">
        <v>1200</v>
      </c>
      <c r="D151" s="15" t="s">
        <v>1201</v>
      </c>
      <c r="E151" s="15"/>
      <c r="F151" s="15">
        <v>20</v>
      </c>
      <c r="G151" s="15"/>
      <c r="H151" s="15"/>
      <c r="I151" s="16"/>
    </row>
    <row r="152" spans="1:9">
      <c r="A152" s="15">
        <f>IF(B152="","",COUNTA($B$4:B152))</f>
        <v>149</v>
      </c>
      <c r="B152" s="15" t="s">
        <v>1496</v>
      </c>
      <c r="C152" s="15" t="s">
        <v>1200</v>
      </c>
      <c r="D152" s="15" t="s">
        <v>1201</v>
      </c>
      <c r="E152" s="15"/>
      <c r="F152" s="15">
        <v>20</v>
      </c>
      <c r="G152" s="15"/>
      <c r="H152" s="15"/>
      <c r="I152" s="16"/>
    </row>
    <row r="153" spans="1:9">
      <c r="A153" s="15">
        <f>IF(B153="","",COUNTA($B$4:B153))</f>
        <v>150</v>
      </c>
      <c r="B153" s="15" t="s">
        <v>1499</v>
      </c>
      <c r="C153" s="15" t="s">
        <v>1200</v>
      </c>
      <c r="D153" s="15" t="s">
        <v>1201</v>
      </c>
      <c r="E153" s="15"/>
      <c r="F153" s="15">
        <v>20</v>
      </c>
      <c r="G153" s="15"/>
      <c r="H153" s="15"/>
      <c r="I153" s="16"/>
    </row>
    <row r="154" spans="1:9">
      <c r="A154" s="15">
        <f>IF(B154="","",COUNTA($B$4:B154))</f>
        <v>151</v>
      </c>
      <c r="B154" s="15" t="s">
        <v>1178</v>
      </c>
      <c r="C154" s="15" t="s">
        <v>321</v>
      </c>
      <c r="D154" s="15" t="s">
        <v>1202</v>
      </c>
      <c r="E154" s="15"/>
      <c r="F154" s="15"/>
      <c r="G154" s="15"/>
      <c r="H154" s="15"/>
      <c r="I154" s="16"/>
    </row>
    <row r="155" spans="1:9">
      <c r="A155" s="15">
        <f>IF(B155="","",COUNTA($B$4:B155))</f>
        <v>152</v>
      </c>
      <c r="B155" s="15" t="s">
        <v>1203</v>
      </c>
      <c r="C155" s="15" t="s">
        <v>321</v>
      </c>
      <c r="D155" s="15" t="s">
        <v>1202</v>
      </c>
      <c r="E155" s="15"/>
      <c r="F155" s="15"/>
      <c r="G155" s="15"/>
      <c r="H155" s="15"/>
      <c r="I155" s="16"/>
    </row>
    <row r="156" spans="1:9">
      <c r="A156" s="15">
        <f>IF(B156="","",COUNTA($B$4:B156))</f>
        <v>153</v>
      </c>
      <c r="B156" s="15" t="s">
        <v>1209</v>
      </c>
      <c r="C156" s="15" t="s">
        <v>321</v>
      </c>
      <c r="D156" s="15" t="s">
        <v>1202</v>
      </c>
      <c r="E156" s="15"/>
      <c r="F156" s="15"/>
      <c r="G156" s="15"/>
      <c r="H156" s="15"/>
      <c r="I156" s="16"/>
    </row>
    <row r="157" spans="1:9">
      <c r="A157" s="15">
        <f>IF(B157="","",COUNTA($B$4:B157))</f>
        <v>154</v>
      </c>
      <c r="B157" s="15" t="s">
        <v>1216</v>
      </c>
      <c r="C157" s="15" t="s">
        <v>321</v>
      </c>
      <c r="D157" s="15" t="s">
        <v>1202</v>
      </c>
      <c r="E157" s="15"/>
      <c r="F157" s="15"/>
      <c r="G157" s="15"/>
      <c r="H157" s="15"/>
      <c r="I157" s="16"/>
    </row>
    <row r="158" spans="1:9">
      <c r="A158" s="15">
        <f>IF(B158="","",COUNTA($B$4:B158))</f>
        <v>155</v>
      </c>
      <c r="B158" s="15" t="s">
        <v>1217</v>
      </c>
      <c r="C158" s="15" t="s">
        <v>321</v>
      </c>
      <c r="D158" s="15" t="s">
        <v>1202</v>
      </c>
      <c r="E158" s="15"/>
      <c r="F158" s="15"/>
      <c r="G158" s="15"/>
      <c r="H158" s="15"/>
      <c r="I158" s="16"/>
    </row>
    <row r="159" spans="1:9">
      <c r="A159" s="15">
        <f>IF(B159="","",COUNTA($B$4:B159))</f>
        <v>156</v>
      </c>
      <c r="B159" s="15" t="s">
        <v>1283</v>
      </c>
      <c r="C159" s="15" t="s">
        <v>321</v>
      </c>
      <c r="D159" s="15" t="s">
        <v>1202</v>
      </c>
      <c r="E159" s="15"/>
      <c r="F159" s="15"/>
      <c r="G159" s="15"/>
      <c r="H159" s="15"/>
      <c r="I159" s="16"/>
    </row>
    <row r="160" spans="1:9">
      <c r="A160" s="15">
        <f>IF(B160="","",COUNTA($B$4:B160))</f>
        <v>157</v>
      </c>
      <c r="B160" s="15" t="s">
        <v>1347</v>
      </c>
      <c r="C160" s="15" t="s">
        <v>321</v>
      </c>
      <c r="D160" s="15" t="s">
        <v>1202</v>
      </c>
      <c r="E160" s="15"/>
      <c r="F160" s="15"/>
      <c r="G160" s="15"/>
      <c r="H160" s="15"/>
      <c r="I160" s="16"/>
    </row>
    <row r="161" spans="1:9">
      <c r="A161" s="15">
        <f>IF(B161="","",COUNTA($B$4:B161))</f>
        <v>158</v>
      </c>
      <c r="B161" s="15" t="s">
        <v>1360</v>
      </c>
      <c r="C161" s="15" t="s">
        <v>321</v>
      </c>
      <c r="D161" s="15" t="s">
        <v>1202</v>
      </c>
      <c r="E161" s="15"/>
      <c r="F161" s="15"/>
      <c r="G161" s="15"/>
      <c r="H161" s="15"/>
      <c r="I161" s="16"/>
    </row>
    <row r="162" spans="1:9">
      <c r="A162" s="15">
        <f>IF(B162="","",COUNTA($B$4:B162))</f>
        <v>159</v>
      </c>
      <c r="B162" s="15" t="s">
        <v>1361</v>
      </c>
      <c r="C162" s="15" t="s">
        <v>321</v>
      </c>
      <c r="D162" s="15" t="s">
        <v>1202</v>
      </c>
      <c r="E162" s="15"/>
      <c r="F162" s="15"/>
      <c r="G162" s="15"/>
      <c r="H162" s="15"/>
      <c r="I162" s="16"/>
    </row>
    <row r="163" spans="1:9">
      <c r="A163" s="15">
        <f>IF(B163="","",COUNTA($B$4:B163))</f>
        <v>160</v>
      </c>
      <c r="B163" s="15" t="s">
        <v>1364</v>
      </c>
      <c r="C163" s="15" t="s">
        <v>321</v>
      </c>
      <c r="D163" s="15" t="s">
        <v>1202</v>
      </c>
      <c r="E163" s="15"/>
      <c r="F163" s="15"/>
      <c r="G163" s="15"/>
      <c r="H163" s="15"/>
      <c r="I163" s="16"/>
    </row>
    <row r="164" spans="1:9">
      <c r="A164" s="15">
        <f>IF(B164="","",COUNTA($B$4:B164))</f>
        <v>161</v>
      </c>
      <c r="B164" s="15" t="s">
        <v>1367</v>
      </c>
      <c r="C164" s="15" t="s">
        <v>321</v>
      </c>
      <c r="D164" s="15" t="s">
        <v>1202</v>
      </c>
      <c r="E164" s="15"/>
      <c r="F164" s="15"/>
      <c r="G164" s="15"/>
      <c r="H164" s="15"/>
      <c r="I164" s="16"/>
    </row>
    <row r="165" spans="1:9">
      <c r="A165" s="15">
        <f>IF(B165="","",COUNTA($B$4:B165))</f>
        <v>162</v>
      </c>
      <c r="B165" s="15" t="s">
        <v>1370</v>
      </c>
      <c r="C165" s="15" t="s">
        <v>321</v>
      </c>
      <c r="D165" s="15" t="s">
        <v>1202</v>
      </c>
      <c r="E165" s="15"/>
      <c r="F165" s="15"/>
      <c r="G165" s="15"/>
      <c r="H165" s="15"/>
      <c r="I165" s="16"/>
    </row>
    <row r="166" spans="1:9">
      <c r="A166" s="15">
        <f>IF(B166="","",COUNTA($B$4:B166))</f>
        <v>163</v>
      </c>
      <c r="B166" s="15" t="s">
        <v>1377</v>
      </c>
      <c r="C166" s="15" t="s">
        <v>321</v>
      </c>
      <c r="D166" s="15" t="s">
        <v>1202</v>
      </c>
      <c r="E166" s="15"/>
      <c r="F166" s="15"/>
      <c r="G166" s="15"/>
      <c r="H166" s="15"/>
      <c r="I166" s="16"/>
    </row>
    <row r="167" spans="1:9">
      <c r="A167" s="15">
        <f>IF(B167="","",COUNTA($B$4:B167))</f>
        <v>164</v>
      </c>
      <c r="B167" s="15" t="s">
        <v>1380</v>
      </c>
      <c r="C167" s="15" t="s">
        <v>321</v>
      </c>
      <c r="D167" s="15" t="s">
        <v>1202</v>
      </c>
      <c r="E167" s="15"/>
      <c r="F167" s="15"/>
      <c r="G167" s="15"/>
      <c r="H167" s="15"/>
      <c r="I167" s="16"/>
    </row>
    <row r="168" spans="1:9">
      <c r="A168" s="15">
        <f>IF(B168="","",COUNTA($B$4:B168))</f>
        <v>165</v>
      </c>
      <c r="B168" s="15" t="s">
        <v>1387</v>
      </c>
      <c r="C168" s="15" t="s">
        <v>321</v>
      </c>
      <c r="D168" s="15" t="s">
        <v>1202</v>
      </c>
      <c r="E168" s="15"/>
      <c r="F168" s="15"/>
      <c r="G168" s="15"/>
      <c r="H168" s="15"/>
      <c r="I168" s="16"/>
    </row>
    <row r="169" spans="1:9">
      <c r="A169" s="15">
        <f>IF(B169="","",COUNTA($B$4:B169))</f>
        <v>166</v>
      </c>
      <c r="B169" s="15" t="s">
        <v>1404</v>
      </c>
      <c r="C169" s="15" t="s">
        <v>321</v>
      </c>
      <c r="D169" s="15" t="s">
        <v>1202</v>
      </c>
      <c r="E169" s="15"/>
      <c r="F169" s="15"/>
      <c r="G169" s="15"/>
      <c r="H169" s="15"/>
      <c r="I169" s="16"/>
    </row>
    <row r="170" spans="1:9">
      <c r="A170" s="15">
        <f>IF(B170="","",COUNTA($B$4:B170))</f>
        <v>167</v>
      </c>
      <c r="B170" s="15" t="s">
        <v>1411</v>
      </c>
      <c r="C170" s="15" t="s">
        <v>321</v>
      </c>
      <c r="D170" s="15" t="s">
        <v>1202</v>
      </c>
      <c r="E170" s="15"/>
      <c r="F170" s="15"/>
      <c r="G170" s="15"/>
      <c r="H170" s="15"/>
      <c r="I170" s="16"/>
    </row>
    <row r="171" spans="1:9">
      <c r="A171" s="15">
        <f>IF(B171="","",COUNTA($B$4:B171))</f>
        <v>168</v>
      </c>
      <c r="B171" s="15" t="s">
        <v>1445</v>
      </c>
      <c r="C171" s="15" t="s">
        <v>321</v>
      </c>
      <c r="D171" s="15" t="s">
        <v>1202</v>
      </c>
      <c r="E171" s="15"/>
      <c r="F171" s="15"/>
      <c r="G171" s="15"/>
      <c r="H171" s="15"/>
      <c r="I171" s="16"/>
    </row>
    <row r="172" spans="1:9">
      <c r="A172" s="15">
        <f>IF(B172="","",COUNTA($B$4:B172))</f>
        <v>169</v>
      </c>
      <c r="B172" s="15" t="s">
        <v>131</v>
      </c>
      <c r="C172" s="15" t="s">
        <v>321</v>
      </c>
      <c r="D172" s="15" t="s">
        <v>1202</v>
      </c>
      <c r="E172" s="15"/>
      <c r="F172" s="15"/>
      <c r="G172" s="15"/>
      <c r="H172" s="15"/>
      <c r="I172" s="16"/>
    </row>
    <row r="173" spans="1:9">
      <c r="A173" s="15">
        <f>IF(B173="","",COUNTA($B$4:B173))</f>
        <v>170</v>
      </c>
      <c r="B173" s="15" t="s">
        <v>1451</v>
      </c>
      <c r="C173" s="15" t="s">
        <v>321</v>
      </c>
      <c r="D173" s="15" t="s">
        <v>1202</v>
      </c>
      <c r="E173" s="15"/>
      <c r="F173" s="15"/>
      <c r="G173" s="15"/>
      <c r="H173" s="15"/>
      <c r="I173" s="16"/>
    </row>
    <row r="174" spans="1:9">
      <c r="A174" s="15">
        <f>IF(B174="","",COUNTA($B$4:B174))</f>
        <v>171</v>
      </c>
      <c r="B174" s="15" t="s">
        <v>1457</v>
      </c>
      <c r="C174" s="15" t="s">
        <v>321</v>
      </c>
      <c r="D174" s="15" t="s">
        <v>1202</v>
      </c>
      <c r="E174" s="15"/>
      <c r="F174" s="15"/>
      <c r="G174" s="15"/>
      <c r="H174" s="15"/>
      <c r="I174" s="16"/>
    </row>
    <row r="175" spans="1:9">
      <c r="A175" s="15">
        <f>IF(B175="","",COUNTA($B$4:B175))</f>
        <v>172</v>
      </c>
      <c r="B175" s="15" t="s">
        <v>1460</v>
      </c>
      <c r="C175" s="15" t="s">
        <v>321</v>
      </c>
      <c r="D175" s="15" t="s">
        <v>1202</v>
      </c>
      <c r="E175" s="15"/>
      <c r="F175" s="15"/>
      <c r="G175" s="15"/>
      <c r="H175" s="15"/>
      <c r="I175" s="16"/>
    </row>
    <row r="176" spans="1:9">
      <c r="A176" s="15">
        <f>IF(B176="","",COUNTA($B$4:B176))</f>
        <v>173</v>
      </c>
      <c r="B176" s="15" t="s">
        <v>1464</v>
      </c>
      <c r="C176" s="15" t="s">
        <v>321</v>
      </c>
      <c r="D176" s="15" t="s">
        <v>1202</v>
      </c>
      <c r="E176" s="15"/>
      <c r="F176" s="15"/>
      <c r="G176" s="15"/>
      <c r="H176" s="15"/>
      <c r="I176" s="16"/>
    </row>
    <row r="177" spans="1:9">
      <c r="A177" s="15">
        <f>IF(B177="","",COUNTA($B$4:B177))</f>
        <v>174</v>
      </c>
      <c r="B177" s="15" t="s">
        <v>1481</v>
      </c>
      <c r="C177" s="15" t="s">
        <v>321</v>
      </c>
      <c r="D177" s="15" t="s">
        <v>1202</v>
      </c>
      <c r="E177" s="15"/>
      <c r="F177" s="15"/>
      <c r="G177" s="15"/>
      <c r="H177" s="15"/>
      <c r="I177" s="16"/>
    </row>
    <row r="178" spans="1:9">
      <c r="A178" s="15">
        <f>IF(B178="","",COUNTA($B$4:B178))</f>
        <v>175</v>
      </c>
      <c r="B178" s="15" t="s">
        <v>143</v>
      </c>
      <c r="C178" s="15" t="s">
        <v>321</v>
      </c>
      <c r="D178" s="15" t="s">
        <v>1202</v>
      </c>
      <c r="E178" s="15"/>
      <c r="F178" s="15"/>
      <c r="G178" s="15"/>
      <c r="H178" s="15"/>
      <c r="I178" s="16"/>
    </row>
    <row r="179" spans="1:9">
      <c r="A179" s="15">
        <f>IF(B179="","",COUNTA($B$4:B179))</f>
        <v>176</v>
      </c>
      <c r="B179" s="15" t="s">
        <v>1496</v>
      </c>
      <c r="C179" s="15" t="s">
        <v>321</v>
      </c>
      <c r="D179" s="15" t="s">
        <v>1202</v>
      </c>
      <c r="E179" s="15"/>
      <c r="F179" s="15"/>
      <c r="G179" s="15"/>
      <c r="H179" s="15"/>
      <c r="I179" s="16"/>
    </row>
    <row r="180" spans="1:9">
      <c r="A180" s="15">
        <f>IF(B180="","",COUNTA($B$4:B180))</f>
        <v>177</v>
      </c>
      <c r="B180" s="15" t="s">
        <v>1499</v>
      </c>
      <c r="C180" s="15" t="s">
        <v>321</v>
      </c>
      <c r="D180" s="15" t="s">
        <v>1202</v>
      </c>
      <c r="E180" s="15"/>
      <c r="F180" s="15"/>
      <c r="G180" s="15"/>
      <c r="H180" s="15"/>
      <c r="I180" s="16"/>
    </row>
    <row r="181" spans="1:9">
      <c r="A181" s="15">
        <f>IF(B181="","",COUNTA($B$4:B181))</f>
        <v>178</v>
      </c>
      <c r="B181" s="15" t="s">
        <v>1464</v>
      </c>
      <c r="C181" s="15" t="s">
        <v>1467</v>
      </c>
      <c r="D181" s="15" t="s">
        <v>1468</v>
      </c>
      <c r="E181" s="15"/>
      <c r="F181" s="15">
        <v>13</v>
      </c>
      <c r="G181" s="15"/>
      <c r="H181" s="15"/>
      <c r="I181" s="16"/>
    </row>
    <row r="182" spans="1:9">
      <c r="A182" s="15">
        <f>IF(B182="","",COUNTA($B$4:B182))</f>
        <v>179</v>
      </c>
      <c r="B182" s="15" t="s">
        <v>1464</v>
      </c>
      <c r="C182" s="15" t="s">
        <v>1469</v>
      </c>
      <c r="D182" s="15" t="s">
        <v>1470</v>
      </c>
      <c r="E182" s="15"/>
      <c r="F182" s="15">
        <v>2</v>
      </c>
      <c r="G182" s="15"/>
      <c r="H182" s="15"/>
      <c r="I182" s="16"/>
    </row>
    <row r="183" spans="1:9">
      <c r="A183" s="15">
        <f>IF(B183="","",COUNTA($B$4:B183))</f>
        <v>180</v>
      </c>
      <c r="B183" s="15" t="s">
        <v>1178</v>
      </c>
      <c r="C183" s="15" t="s">
        <v>489</v>
      </c>
      <c r="D183" s="15" t="s">
        <v>1188</v>
      </c>
      <c r="E183" s="15"/>
      <c r="F183" s="15">
        <v>1</v>
      </c>
      <c r="G183" s="15"/>
      <c r="H183" s="15"/>
      <c r="I183" s="16"/>
    </row>
    <row r="184" spans="1:9">
      <c r="A184" s="15">
        <f>IF(B184="","",COUNTA($B$4:B184))</f>
        <v>181</v>
      </c>
      <c r="B184" s="15" t="s">
        <v>1283</v>
      </c>
      <c r="C184" s="15" t="s">
        <v>489</v>
      </c>
      <c r="D184" s="15" t="s">
        <v>1188</v>
      </c>
      <c r="E184" s="15"/>
      <c r="F184" s="15">
        <v>1</v>
      </c>
      <c r="G184" s="15"/>
      <c r="H184" s="15"/>
      <c r="I184" s="16"/>
    </row>
    <row r="185" spans="1:9">
      <c r="A185" s="15">
        <f>IF(B185="","",COUNTA($B$4:B185))</f>
        <v>182</v>
      </c>
      <c r="B185" s="15" t="s">
        <v>1481</v>
      </c>
      <c r="C185" s="15" t="s">
        <v>489</v>
      </c>
      <c r="D185" s="15" t="s">
        <v>1188</v>
      </c>
      <c r="E185" s="15"/>
      <c r="F185" s="15">
        <v>1</v>
      </c>
      <c r="G185" s="15"/>
      <c r="H185" s="15"/>
      <c r="I185" s="16"/>
    </row>
    <row r="186" spans="1:9">
      <c r="A186" s="15">
        <f>IF(B186="","",COUNTA($B$4:B186))</f>
        <v>183</v>
      </c>
      <c r="B186" s="15" t="s">
        <v>1460</v>
      </c>
      <c r="C186" s="15" t="s">
        <v>1041</v>
      </c>
      <c r="D186" s="15" t="s">
        <v>1463</v>
      </c>
      <c r="E186" s="15"/>
      <c r="F186" s="15">
        <v>1</v>
      </c>
      <c r="G186" s="15"/>
      <c r="H186" s="15"/>
      <c r="I186" s="16"/>
    </row>
    <row r="187" spans="1:9">
      <c r="A187" s="15">
        <f>IF(B187="","",COUNTA($B$4:B187))</f>
        <v>184</v>
      </c>
      <c r="B187" s="15" t="s">
        <v>1347</v>
      </c>
      <c r="C187" s="15" t="s">
        <v>1358</v>
      </c>
      <c r="D187" s="15" t="s">
        <v>1359</v>
      </c>
      <c r="E187" s="15"/>
      <c r="F187" s="15">
        <v>4</v>
      </c>
      <c r="G187" s="15"/>
      <c r="H187" s="15"/>
      <c r="I187" s="16"/>
    </row>
    <row r="188" spans="1:9">
      <c r="A188" s="15">
        <f>IF(B188="","",COUNTA($B$4:B188))</f>
        <v>185</v>
      </c>
      <c r="B188" s="15" t="s">
        <v>1217</v>
      </c>
      <c r="C188" s="15" t="s">
        <v>363</v>
      </c>
      <c r="D188" s="15" t="s">
        <v>1233</v>
      </c>
      <c r="E188" s="15"/>
      <c r="F188" s="15">
        <v>1</v>
      </c>
      <c r="G188" s="15"/>
      <c r="H188" s="15"/>
      <c r="I188" s="16"/>
    </row>
    <row r="189" spans="1:9">
      <c r="A189" s="15">
        <f>IF(B189="","",COUNTA($B$4:B189))</f>
        <v>186</v>
      </c>
      <c r="B189" s="15" t="s">
        <v>1178</v>
      </c>
      <c r="C189" s="15" t="s">
        <v>1024</v>
      </c>
      <c r="D189" s="15" t="s">
        <v>1193</v>
      </c>
      <c r="E189" s="15"/>
      <c r="F189" s="15">
        <v>1</v>
      </c>
      <c r="G189" s="15"/>
      <c r="H189" s="15"/>
      <c r="I189" s="16"/>
    </row>
    <row r="190" spans="1:9">
      <c r="A190" s="15">
        <f>IF(B190="","",COUNTA($B$4:B190))</f>
        <v>187</v>
      </c>
      <c r="B190" s="15" t="s">
        <v>1203</v>
      </c>
      <c r="C190" s="15" t="s">
        <v>1024</v>
      </c>
      <c r="D190" s="15" t="s">
        <v>1193</v>
      </c>
      <c r="E190" s="15"/>
      <c r="F190" s="15">
        <v>1</v>
      </c>
      <c r="G190" s="15"/>
      <c r="H190" s="15"/>
      <c r="I190" s="16"/>
    </row>
    <row r="191" spans="1:9">
      <c r="A191" s="15">
        <f>IF(B191="","",COUNTA($B$4:B191))</f>
        <v>188</v>
      </c>
      <c r="B191" s="15" t="s">
        <v>1209</v>
      </c>
      <c r="C191" s="15" t="s">
        <v>1024</v>
      </c>
      <c r="D191" s="15" t="s">
        <v>1193</v>
      </c>
      <c r="E191" s="15"/>
      <c r="F191" s="15">
        <v>1</v>
      </c>
      <c r="G191" s="15"/>
      <c r="H191" s="15"/>
      <c r="I191" s="16"/>
    </row>
    <row r="192" spans="1:9">
      <c r="A192" s="15">
        <f>IF(B192="","",COUNTA($B$4:B192))</f>
        <v>189</v>
      </c>
      <c r="B192" s="15" t="s">
        <v>1216</v>
      </c>
      <c r="C192" s="15" t="s">
        <v>1024</v>
      </c>
      <c r="D192" s="15" t="s">
        <v>1193</v>
      </c>
      <c r="E192" s="15"/>
      <c r="F192" s="15">
        <v>1</v>
      </c>
      <c r="G192" s="15"/>
      <c r="H192" s="15"/>
      <c r="I192" s="16"/>
    </row>
    <row r="193" spans="1:9">
      <c r="A193" s="15">
        <f>IF(B193="","",COUNTA($B$4:B193))</f>
        <v>190</v>
      </c>
      <c r="B193" s="15" t="s">
        <v>1217</v>
      </c>
      <c r="C193" s="15" t="s">
        <v>1024</v>
      </c>
      <c r="D193" s="15" t="s">
        <v>1193</v>
      </c>
      <c r="E193" s="15"/>
      <c r="F193" s="15">
        <v>1</v>
      </c>
      <c r="G193" s="15"/>
      <c r="H193" s="15"/>
      <c r="I193" s="16"/>
    </row>
    <row r="194" spans="1:9">
      <c r="A194" s="15">
        <f>IF(B194="","",COUNTA($B$4:B194))</f>
        <v>191</v>
      </c>
      <c r="B194" s="15" t="s">
        <v>1283</v>
      </c>
      <c r="C194" s="15" t="s">
        <v>1024</v>
      </c>
      <c r="D194" s="15" t="s">
        <v>1193</v>
      </c>
      <c r="E194" s="15"/>
      <c r="F194" s="15">
        <v>1</v>
      </c>
      <c r="G194" s="15"/>
      <c r="H194" s="15"/>
      <c r="I194" s="16"/>
    </row>
    <row r="195" spans="1:9">
      <c r="A195" s="15">
        <f>IF(B195="","",COUNTA($B$4:B195))</f>
        <v>192</v>
      </c>
      <c r="B195" s="15" t="s">
        <v>1347</v>
      </c>
      <c r="C195" s="15" t="s">
        <v>1024</v>
      </c>
      <c r="D195" s="15" t="s">
        <v>1193</v>
      </c>
      <c r="E195" s="15"/>
      <c r="F195" s="15">
        <v>1</v>
      </c>
      <c r="G195" s="15"/>
      <c r="H195" s="15"/>
      <c r="I195" s="16"/>
    </row>
    <row r="196" spans="1:9">
      <c r="A196" s="15">
        <f>IF(B196="","",COUNTA($B$4:B196))</f>
        <v>193</v>
      </c>
      <c r="B196" s="15" t="s">
        <v>1360</v>
      </c>
      <c r="C196" s="15" t="s">
        <v>1024</v>
      </c>
      <c r="D196" s="15" t="s">
        <v>1193</v>
      </c>
      <c r="E196" s="15"/>
      <c r="F196" s="15">
        <v>1</v>
      </c>
      <c r="G196" s="15"/>
      <c r="H196" s="15"/>
      <c r="I196" s="16"/>
    </row>
    <row r="197" spans="1:9">
      <c r="A197" s="15">
        <f>IF(B197="","",COUNTA($B$4:B197))</f>
        <v>194</v>
      </c>
      <c r="B197" s="15" t="s">
        <v>1361</v>
      </c>
      <c r="C197" s="15" t="s">
        <v>1024</v>
      </c>
      <c r="D197" s="15" t="s">
        <v>1193</v>
      </c>
      <c r="E197" s="15"/>
      <c r="F197" s="15">
        <v>1</v>
      </c>
      <c r="G197" s="15"/>
      <c r="H197" s="15"/>
      <c r="I197" s="16"/>
    </row>
    <row r="198" spans="1:9">
      <c r="A198" s="15">
        <f>IF(B198="","",COUNTA($B$4:B198))</f>
        <v>195</v>
      </c>
      <c r="B198" s="15" t="s">
        <v>1364</v>
      </c>
      <c r="C198" s="15" t="s">
        <v>1024</v>
      </c>
      <c r="D198" s="15" t="s">
        <v>1193</v>
      </c>
      <c r="E198" s="15"/>
      <c r="F198" s="15">
        <v>1</v>
      </c>
      <c r="G198" s="15"/>
      <c r="H198" s="15"/>
      <c r="I198" s="16"/>
    </row>
    <row r="199" spans="1:9">
      <c r="A199" s="15">
        <f>IF(B199="","",COUNTA($B$4:B199))</f>
        <v>196</v>
      </c>
      <c r="B199" s="15" t="s">
        <v>1367</v>
      </c>
      <c r="C199" s="15" t="s">
        <v>1024</v>
      </c>
      <c r="D199" s="15" t="s">
        <v>1193</v>
      </c>
      <c r="E199" s="15"/>
      <c r="F199" s="15">
        <v>1</v>
      </c>
      <c r="G199" s="15"/>
      <c r="H199" s="15"/>
      <c r="I199" s="16"/>
    </row>
    <row r="200" spans="1:9">
      <c r="A200" s="15">
        <f>IF(B200="","",COUNTA($B$4:B200))</f>
        <v>197</v>
      </c>
      <c r="B200" s="15" t="s">
        <v>1370</v>
      </c>
      <c r="C200" s="15" t="s">
        <v>1024</v>
      </c>
      <c r="D200" s="15" t="s">
        <v>1193</v>
      </c>
      <c r="E200" s="15"/>
      <c r="F200" s="15">
        <v>1</v>
      </c>
      <c r="G200" s="15"/>
      <c r="H200" s="15"/>
      <c r="I200" s="16"/>
    </row>
    <row r="201" spans="1:9">
      <c r="A201" s="15">
        <f>IF(B201="","",COUNTA($B$4:B201))</f>
        <v>198</v>
      </c>
      <c r="B201" s="15" t="s">
        <v>1377</v>
      </c>
      <c r="C201" s="15" t="s">
        <v>1024</v>
      </c>
      <c r="D201" s="15" t="s">
        <v>1193</v>
      </c>
      <c r="E201" s="15"/>
      <c r="F201" s="15">
        <v>1</v>
      </c>
      <c r="G201" s="15"/>
      <c r="H201" s="15"/>
      <c r="I201" s="16"/>
    </row>
    <row r="202" spans="1:9">
      <c r="A202" s="15">
        <f>IF(B202="","",COUNTA($B$4:B202))</f>
        <v>199</v>
      </c>
      <c r="B202" s="15" t="s">
        <v>1380</v>
      </c>
      <c r="C202" s="15" t="s">
        <v>1024</v>
      </c>
      <c r="D202" s="15" t="s">
        <v>1193</v>
      </c>
      <c r="E202" s="15"/>
      <c r="F202" s="15">
        <v>1</v>
      </c>
      <c r="G202" s="15"/>
      <c r="H202" s="15"/>
      <c r="I202" s="16"/>
    </row>
    <row r="203" spans="1:9">
      <c r="A203" s="15">
        <f>IF(B203="","",COUNTA($B$4:B203))</f>
        <v>200</v>
      </c>
      <c r="B203" s="15" t="s">
        <v>1387</v>
      </c>
      <c r="C203" s="15" t="s">
        <v>1024</v>
      </c>
      <c r="D203" s="15" t="s">
        <v>1193</v>
      </c>
      <c r="E203" s="15"/>
      <c r="F203" s="15">
        <v>1</v>
      </c>
      <c r="G203" s="15"/>
      <c r="H203" s="15"/>
      <c r="I203" s="16"/>
    </row>
    <row r="204" spans="1:9">
      <c r="A204" s="15">
        <f>IF(B204="","",COUNTA($B$4:B204))</f>
        <v>201</v>
      </c>
      <c r="B204" s="15" t="s">
        <v>1404</v>
      </c>
      <c r="C204" s="15" t="s">
        <v>1024</v>
      </c>
      <c r="D204" s="15" t="s">
        <v>1193</v>
      </c>
      <c r="E204" s="15"/>
      <c r="F204" s="15">
        <v>1</v>
      </c>
      <c r="G204" s="15"/>
      <c r="H204" s="15"/>
      <c r="I204" s="16"/>
    </row>
    <row r="205" spans="1:9">
      <c r="A205" s="15">
        <f>IF(B205="","",COUNTA($B$4:B205))</f>
        <v>202</v>
      </c>
      <c r="B205" s="15" t="s">
        <v>1411</v>
      </c>
      <c r="C205" s="15" t="s">
        <v>1024</v>
      </c>
      <c r="D205" s="15" t="s">
        <v>1193</v>
      </c>
      <c r="E205" s="15"/>
      <c r="F205" s="15">
        <v>1</v>
      </c>
      <c r="G205" s="15"/>
      <c r="H205" s="15"/>
      <c r="I205" s="16"/>
    </row>
    <row r="206" spans="1:9">
      <c r="A206" s="15">
        <f>IF(B206="","",COUNTA($B$4:B206))</f>
        <v>203</v>
      </c>
      <c r="B206" s="15" t="s">
        <v>1445</v>
      </c>
      <c r="C206" s="15" t="s">
        <v>1024</v>
      </c>
      <c r="D206" s="15" t="s">
        <v>1193</v>
      </c>
      <c r="E206" s="15"/>
      <c r="F206" s="15">
        <v>1</v>
      </c>
      <c r="G206" s="15"/>
      <c r="H206" s="15"/>
      <c r="I206" s="16"/>
    </row>
    <row r="207" spans="1:9">
      <c r="A207" s="15">
        <f>IF(B207="","",COUNTA($B$4:B207))</f>
        <v>204</v>
      </c>
      <c r="B207" s="15" t="s">
        <v>131</v>
      </c>
      <c r="C207" s="15" t="s">
        <v>1024</v>
      </c>
      <c r="D207" s="15" t="s">
        <v>1193</v>
      </c>
      <c r="E207" s="15"/>
      <c r="F207" s="15">
        <v>1</v>
      </c>
      <c r="G207" s="15"/>
      <c r="H207" s="15"/>
      <c r="I207" s="16"/>
    </row>
    <row r="208" spans="1:9">
      <c r="A208" s="15">
        <f>IF(B208="","",COUNTA($B$4:B208))</f>
        <v>205</v>
      </c>
      <c r="B208" s="15" t="s">
        <v>1451</v>
      </c>
      <c r="C208" s="15" t="s">
        <v>1024</v>
      </c>
      <c r="D208" s="15" t="s">
        <v>1193</v>
      </c>
      <c r="E208" s="15"/>
      <c r="F208" s="15">
        <v>1</v>
      </c>
      <c r="G208" s="15"/>
      <c r="H208" s="15"/>
      <c r="I208" s="16"/>
    </row>
    <row r="209" spans="1:9">
      <c r="A209" s="15">
        <f>IF(B209="","",COUNTA($B$4:B209))</f>
        <v>206</v>
      </c>
      <c r="B209" s="15" t="s">
        <v>1457</v>
      </c>
      <c r="C209" s="15" t="s">
        <v>1024</v>
      </c>
      <c r="D209" s="15" t="s">
        <v>1193</v>
      </c>
      <c r="E209" s="15"/>
      <c r="F209" s="15">
        <v>1</v>
      </c>
      <c r="G209" s="15"/>
      <c r="H209" s="15"/>
      <c r="I209" s="16"/>
    </row>
    <row r="210" spans="1:9">
      <c r="A210" s="15">
        <f>IF(B210="","",COUNTA($B$4:B210))</f>
        <v>207</v>
      </c>
      <c r="B210" s="15" t="s">
        <v>1460</v>
      </c>
      <c r="C210" s="15" t="s">
        <v>1024</v>
      </c>
      <c r="D210" s="15" t="s">
        <v>1193</v>
      </c>
      <c r="E210" s="15"/>
      <c r="F210" s="15">
        <v>1</v>
      </c>
      <c r="G210" s="15"/>
      <c r="H210" s="15"/>
      <c r="I210" s="16"/>
    </row>
    <row r="211" spans="1:9">
      <c r="A211" s="15">
        <f>IF(B211="","",COUNTA($B$4:B211))</f>
        <v>208</v>
      </c>
      <c r="B211" s="15" t="s">
        <v>1464</v>
      </c>
      <c r="C211" s="15" t="s">
        <v>1024</v>
      </c>
      <c r="D211" s="15" t="s">
        <v>1193</v>
      </c>
      <c r="E211" s="15"/>
      <c r="F211" s="15">
        <v>1</v>
      </c>
      <c r="G211" s="15"/>
      <c r="H211" s="15"/>
      <c r="I211" s="16"/>
    </row>
    <row r="212" spans="1:9">
      <c r="A212" s="15">
        <f>IF(B212="","",COUNTA($B$4:B212))</f>
        <v>209</v>
      </c>
      <c r="B212" s="15" t="s">
        <v>1481</v>
      </c>
      <c r="C212" s="15" t="s">
        <v>1024</v>
      </c>
      <c r="D212" s="15" t="s">
        <v>1193</v>
      </c>
      <c r="E212" s="15"/>
      <c r="F212" s="15">
        <v>1</v>
      </c>
      <c r="G212" s="15"/>
      <c r="H212" s="15"/>
      <c r="I212" s="16"/>
    </row>
    <row r="213" spans="1:9">
      <c r="A213" s="15">
        <f>IF(B213="","",COUNTA($B$4:B213))</f>
        <v>210</v>
      </c>
      <c r="B213" s="15" t="s">
        <v>143</v>
      </c>
      <c r="C213" s="15" t="s">
        <v>1024</v>
      </c>
      <c r="D213" s="15" t="s">
        <v>1193</v>
      </c>
      <c r="E213" s="15"/>
      <c r="F213" s="15">
        <v>1</v>
      </c>
      <c r="G213" s="15"/>
      <c r="H213" s="15"/>
      <c r="I213" s="16"/>
    </row>
    <row r="214" spans="1:9">
      <c r="A214" s="15">
        <f>IF(B214="","",COUNTA($B$4:B214))</f>
        <v>211</v>
      </c>
      <c r="B214" s="15" t="s">
        <v>1496</v>
      </c>
      <c r="C214" s="15" t="s">
        <v>1024</v>
      </c>
      <c r="D214" s="15" t="s">
        <v>1193</v>
      </c>
      <c r="E214" s="15"/>
      <c r="F214" s="15">
        <v>1</v>
      </c>
      <c r="G214" s="15"/>
      <c r="H214" s="15"/>
      <c r="I214" s="16"/>
    </row>
    <row r="215" spans="1:9">
      <c r="A215" s="15">
        <f>IF(B215="","",COUNTA($B$4:B215))</f>
        <v>212</v>
      </c>
      <c r="B215" s="15" t="s">
        <v>1499</v>
      </c>
      <c r="C215" s="15" t="s">
        <v>1024</v>
      </c>
      <c r="D215" s="15" t="s">
        <v>1193</v>
      </c>
      <c r="E215" s="15"/>
      <c r="F215" s="15">
        <v>1</v>
      </c>
      <c r="G215" s="15"/>
      <c r="H215" s="15"/>
      <c r="I215" s="16"/>
    </row>
    <row r="216" spans="1:9">
      <c r="A216" s="15">
        <f>IF(B216="","",COUNTA($B$4:B216))</f>
        <v>213</v>
      </c>
      <c r="B216" s="15" t="s">
        <v>1283</v>
      </c>
      <c r="C216" s="15" t="s">
        <v>1293</v>
      </c>
      <c r="D216" s="15" t="s">
        <v>1294</v>
      </c>
      <c r="E216" s="15"/>
      <c r="F216" s="15">
        <v>1</v>
      </c>
      <c r="G216" s="15"/>
      <c r="H216" s="15"/>
      <c r="I216" s="16"/>
    </row>
    <row r="217" spans="1:9">
      <c r="A217" s="15">
        <f>IF(B217="","",COUNTA($B$4:B217))</f>
        <v>214</v>
      </c>
      <c r="B217" s="15" t="s">
        <v>1283</v>
      </c>
      <c r="C217" s="15" t="s">
        <v>1339</v>
      </c>
      <c r="D217" s="15" t="s">
        <v>1340</v>
      </c>
      <c r="E217" s="15"/>
      <c r="F217" s="15">
        <v>2</v>
      </c>
      <c r="G217" s="15"/>
      <c r="H217" s="15"/>
      <c r="I217" s="16"/>
    </row>
    <row r="218" spans="1:9">
      <c r="A218" s="15">
        <f>IF(B218="","",COUNTA($B$4:B218))</f>
        <v>215</v>
      </c>
      <c r="B218" s="15" t="s">
        <v>1217</v>
      </c>
      <c r="C218" s="15" t="s">
        <v>1274</v>
      </c>
      <c r="D218" s="15"/>
      <c r="E218" s="15"/>
      <c r="F218" s="15">
        <v>2</v>
      </c>
      <c r="G218" s="15"/>
      <c r="H218" s="15"/>
      <c r="I218" s="16"/>
    </row>
    <row r="219" spans="1:9">
      <c r="A219" s="15">
        <f>IF(B219="","",COUNTA($B$4:B219))</f>
        <v>216</v>
      </c>
      <c r="B219" s="15" t="s">
        <v>1217</v>
      </c>
      <c r="C219" s="19" t="s">
        <v>1276</v>
      </c>
      <c r="D219" s="20"/>
      <c r="E219" s="19"/>
      <c r="F219" s="15">
        <v>5</v>
      </c>
      <c r="G219" s="15"/>
      <c r="H219" s="15"/>
      <c r="I219" s="16"/>
    </row>
    <row r="220" spans="1:9">
      <c r="A220" s="15">
        <f>IF(B220="","",COUNTA($B$4:B220))</f>
        <v>217</v>
      </c>
      <c r="B220" s="15" t="s">
        <v>1283</v>
      </c>
      <c r="C220" s="15" t="s">
        <v>1341</v>
      </c>
      <c r="D220" s="15" t="s">
        <v>1342</v>
      </c>
      <c r="E220" s="15"/>
      <c r="F220" s="15">
        <v>2</v>
      </c>
      <c r="G220" s="15"/>
      <c r="H220" s="15"/>
      <c r="I220" s="16"/>
    </row>
    <row r="221" spans="1:9">
      <c r="A221" s="15">
        <f>IF(B221="","",COUNTA($B$4:B221))</f>
        <v>218</v>
      </c>
      <c r="B221" s="15" t="s">
        <v>1283</v>
      </c>
      <c r="C221" s="15" t="s">
        <v>1343</v>
      </c>
      <c r="D221" s="15" t="s">
        <v>1344</v>
      </c>
      <c r="E221" s="15"/>
      <c r="F221" s="15">
        <v>2</v>
      </c>
      <c r="G221" s="15"/>
      <c r="H221" s="15"/>
      <c r="I221" s="16"/>
    </row>
    <row r="222" spans="1:9">
      <c r="A222" s="15">
        <f>IF(B222="","",COUNTA($B$4:B222))</f>
        <v>219</v>
      </c>
      <c r="B222" s="15" t="s">
        <v>1481</v>
      </c>
      <c r="C222" s="15" t="s">
        <v>1148</v>
      </c>
      <c r="D222" s="15" t="s">
        <v>1484</v>
      </c>
      <c r="E222" s="15"/>
      <c r="F222" s="15">
        <v>4</v>
      </c>
      <c r="G222" s="15"/>
      <c r="H222" s="15"/>
      <c r="I222" s="16"/>
    </row>
    <row r="223" spans="1:9">
      <c r="A223" s="15">
        <f>IF(B223="","",COUNTA($B$4:B223))</f>
        <v>220</v>
      </c>
      <c r="B223" s="15" t="s">
        <v>1481</v>
      </c>
      <c r="C223" s="15" t="s">
        <v>1150</v>
      </c>
      <c r="D223" s="15" t="s">
        <v>1485</v>
      </c>
      <c r="E223" s="15"/>
      <c r="F223" s="15">
        <v>2</v>
      </c>
      <c r="G223" s="15"/>
      <c r="H223" s="15"/>
      <c r="I223" s="16"/>
    </row>
    <row r="224" spans="1:9">
      <c r="A224" s="15">
        <f>IF(B224="","",COUNTA($B$4:B224))</f>
        <v>221</v>
      </c>
      <c r="B224" s="15" t="s">
        <v>1411</v>
      </c>
      <c r="C224" s="15" t="s">
        <v>1427</v>
      </c>
      <c r="D224" s="15" t="s">
        <v>1428</v>
      </c>
      <c r="E224" s="15"/>
      <c r="F224" s="15">
        <v>4</v>
      </c>
      <c r="G224" s="15"/>
      <c r="H224" s="15"/>
      <c r="I224" s="16"/>
    </row>
    <row r="225" spans="1:9">
      <c r="A225" s="15">
        <f>IF(B225="","",COUNTA($B$4:B225))</f>
        <v>222</v>
      </c>
      <c r="B225" s="15" t="s">
        <v>1411</v>
      </c>
      <c r="C225" s="15" t="s">
        <v>1425</v>
      </c>
      <c r="D225" s="15" t="s">
        <v>1426</v>
      </c>
      <c r="E225" s="15"/>
      <c r="F225" s="15">
        <v>4</v>
      </c>
      <c r="G225" s="15"/>
      <c r="H225" s="15"/>
      <c r="I225" s="16"/>
    </row>
    <row r="226" spans="1:9">
      <c r="A226" s="15">
        <f>IF(B226="","",COUNTA($B$4:B226))</f>
        <v>223</v>
      </c>
      <c r="B226" s="15" t="s">
        <v>1283</v>
      </c>
      <c r="C226" s="15" t="s">
        <v>1311</v>
      </c>
      <c r="D226" s="15" t="s">
        <v>1312</v>
      </c>
      <c r="E226" s="15"/>
      <c r="F226" s="15">
        <v>60</v>
      </c>
      <c r="G226" s="15"/>
      <c r="H226" s="15"/>
      <c r="I226" s="16"/>
    </row>
    <row r="227" spans="1:9">
      <c r="A227" s="15">
        <f>IF(B227="","",COUNTA($B$4:B227))</f>
        <v>224</v>
      </c>
      <c r="B227" s="15" t="s">
        <v>1283</v>
      </c>
      <c r="C227" s="15" t="s">
        <v>1323</v>
      </c>
      <c r="D227" s="15" t="s">
        <v>1324</v>
      </c>
      <c r="E227" s="15"/>
      <c r="F227" s="15">
        <v>60</v>
      </c>
      <c r="G227" s="15"/>
      <c r="H227" s="15"/>
      <c r="I227" s="16"/>
    </row>
    <row r="228" spans="1:9">
      <c r="A228" s="15">
        <f>IF(B228="","",COUNTA($B$4:B228))</f>
        <v>225</v>
      </c>
      <c r="B228" s="15" t="s">
        <v>1217</v>
      </c>
      <c r="C228" s="15" t="s">
        <v>1256</v>
      </c>
      <c r="D228" s="15" t="s">
        <v>1257</v>
      </c>
      <c r="E228" s="15"/>
      <c r="F228" s="15">
        <v>5</v>
      </c>
      <c r="G228" s="15"/>
      <c r="H228" s="15"/>
      <c r="I228" s="16"/>
    </row>
    <row r="229" spans="1:9">
      <c r="A229" s="15">
        <f>IF(B229="","",COUNTA($B$4:B229))</f>
        <v>226</v>
      </c>
      <c r="B229" s="15" t="s">
        <v>1203</v>
      </c>
      <c r="C229" s="15" t="s">
        <v>1207</v>
      </c>
      <c r="D229" s="15" t="s">
        <v>1208</v>
      </c>
      <c r="E229" s="15"/>
      <c r="F229" s="15">
        <v>1</v>
      </c>
      <c r="G229" s="15"/>
      <c r="H229" s="15"/>
      <c r="I229" s="16"/>
    </row>
    <row r="230" spans="1:9">
      <c r="A230" s="15">
        <f>IF(B230="","",COUNTA($B$4:B230))</f>
        <v>227</v>
      </c>
      <c r="B230" s="15" t="s">
        <v>1460</v>
      </c>
      <c r="C230" s="15" t="s">
        <v>1461</v>
      </c>
      <c r="D230" s="15" t="s">
        <v>1462</v>
      </c>
      <c r="E230" s="15"/>
      <c r="F230" s="15">
        <v>2</v>
      </c>
      <c r="G230" s="15"/>
      <c r="H230" s="15"/>
      <c r="I230" s="16"/>
    </row>
    <row r="231" spans="1:9">
      <c r="A231" s="15">
        <f>IF(B231="","",COUNTA($B$4:B231))</f>
        <v>228</v>
      </c>
      <c r="B231" s="15" t="s">
        <v>1217</v>
      </c>
      <c r="C231" s="15" t="s">
        <v>1279</v>
      </c>
      <c r="D231" s="15" t="s">
        <v>1280</v>
      </c>
      <c r="E231" s="15"/>
      <c r="F231" s="15">
        <v>1</v>
      </c>
      <c r="G231" s="15"/>
      <c r="H231" s="15"/>
      <c r="I231" s="16"/>
    </row>
    <row r="232" spans="1:9">
      <c r="A232" s="15">
        <f>IF(B232="","",COUNTA($B$4:B232))</f>
        <v>229</v>
      </c>
      <c r="B232" s="15" t="s">
        <v>1283</v>
      </c>
      <c r="C232" s="15" t="s">
        <v>1279</v>
      </c>
      <c r="D232" s="15" t="s">
        <v>1280</v>
      </c>
      <c r="E232" s="15"/>
      <c r="F232" s="15">
        <v>1</v>
      </c>
      <c r="G232" s="15"/>
      <c r="H232" s="15"/>
      <c r="I232" s="16"/>
    </row>
    <row r="233" spans="1:9">
      <c r="A233" s="15">
        <f>IF(B233="","",COUNTA($B$4:B233))</f>
        <v>230</v>
      </c>
      <c r="B233" s="15" t="s">
        <v>1217</v>
      </c>
      <c r="C233" s="15" t="s">
        <v>1281</v>
      </c>
      <c r="D233" s="15" t="s">
        <v>1282</v>
      </c>
      <c r="E233" s="15"/>
      <c r="F233" s="15">
        <v>1</v>
      </c>
      <c r="G233" s="15"/>
      <c r="H233" s="15"/>
      <c r="I233" s="16"/>
    </row>
    <row r="234" spans="1:9">
      <c r="A234" s="15">
        <f>IF(B234="","",COUNTA($B$4:B234))</f>
        <v>231</v>
      </c>
      <c r="B234" s="15" t="s">
        <v>1283</v>
      </c>
      <c r="C234" s="15" t="s">
        <v>1281</v>
      </c>
      <c r="D234" s="15" t="s">
        <v>1282</v>
      </c>
      <c r="E234" s="15"/>
      <c r="F234" s="15">
        <v>1</v>
      </c>
      <c r="G234" s="15"/>
      <c r="H234" s="15"/>
      <c r="I234" s="16"/>
    </row>
    <row r="235" spans="1:9">
      <c r="A235" s="15">
        <f>IF(B235="","",COUNTA($B$4:B235))</f>
        <v>232</v>
      </c>
      <c r="B235" s="15" t="s">
        <v>1380</v>
      </c>
      <c r="C235" s="15" t="s">
        <v>1385</v>
      </c>
      <c r="D235" s="15" t="s">
        <v>1386</v>
      </c>
      <c r="E235" s="15"/>
      <c r="F235" s="15">
        <v>1</v>
      </c>
      <c r="G235" s="15"/>
      <c r="H235" s="15"/>
      <c r="I235" s="16"/>
    </row>
    <row r="236" spans="1:9">
      <c r="A236" s="15">
        <f>IF(B236="","",COUNTA($B$4:B236))</f>
        <v>233</v>
      </c>
      <c r="B236" s="15" t="s">
        <v>1217</v>
      </c>
      <c r="C236" s="15" t="s">
        <v>1277</v>
      </c>
      <c r="D236" s="15" t="s">
        <v>1278</v>
      </c>
      <c r="E236" s="15"/>
      <c r="F236" s="15">
        <v>1</v>
      </c>
      <c r="G236" s="15"/>
      <c r="H236" s="15"/>
      <c r="I236" s="16"/>
    </row>
    <row r="237" spans="1:9">
      <c r="A237" s="15">
        <f>IF(B237="","",COUNTA($B$4:B237))</f>
        <v>234</v>
      </c>
      <c r="B237" s="15" t="s">
        <v>1283</v>
      </c>
      <c r="C237" s="15" t="s">
        <v>1332</v>
      </c>
      <c r="D237" s="15" t="s">
        <v>1333</v>
      </c>
      <c r="E237" s="15"/>
      <c r="F237" s="15">
        <v>1</v>
      </c>
      <c r="G237" s="15"/>
      <c r="H237" s="15"/>
      <c r="I237" s="16"/>
    </row>
    <row r="238" spans="1:9">
      <c r="A238" s="15">
        <f>IF(B238="","",COUNTA($B$4:B238))</f>
        <v>235</v>
      </c>
      <c r="B238" s="15" t="s">
        <v>1464</v>
      </c>
      <c r="C238" s="15" t="s">
        <v>1465</v>
      </c>
      <c r="D238" s="15" t="s">
        <v>1466</v>
      </c>
      <c r="E238" s="15"/>
      <c r="F238" s="15">
        <v>2</v>
      </c>
      <c r="G238" s="15"/>
      <c r="H238" s="15"/>
      <c r="I238" s="16"/>
    </row>
    <row r="239" spans="1:9">
      <c r="A239" s="15">
        <f>IF(B239="","",COUNTA($B$4:B239))</f>
        <v>236</v>
      </c>
      <c r="B239" s="15" t="s">
        <v>1347</v>
      </c>
      <c r="C239" s="15" t="s">
        <v>1352</v>
      </c>
      <c r="D239" s="15" t="s">
        <v>1353</v>
      </c>
      <c r="E239" s="15"/>
      <c r="F239" s="15">
        <v>1</v>
      </c>
      <c r="G239" s="15"/>
      <c r="H239" s="15"/>
      <c r="I239" s="16"/>
    </row>
    <row r="240" spans="1:9">
      <c r="A240" s="15">
        <f>IF(B240="","",COUNTA($B$4:B240))</f>
        <v>237</v>
      </c>
      <c r="B240" s="15" t="s">
        <v>1411</v>
      </c>
      <c r="C240" s="15" t="s">
        <v>1429</v>
      </c>
      <c r="D240" s="15" t="s">
        <v>1430</v>
      </c>
      <c r="E240" s="15"/>
      <c r="F240" s="15">
        <v>1</v>
      </c>
      <c r="G240" s="15"/>
      <c r="H240" s="15"/>
      <c r="I240" s="16"/>
    </row>
    <row r="241" spans="1:9">
      <c r="A241" s="15">
        <f>IF(B241="","",COUNTA($B$4:B241))</f>
        <v>238</v>
      </c>
      <c r="B241" s="15" t="s">
        <v>1387</v>
      </c>
      <c r="C241" s="15" t="s">
        <v>1394</v>
      </c>
      <c r="D241" s="15" t="s">
        <v>1395</v>
      </c>
      <c r="E241" s="15"/>
      <c r="F241" s="15">
        <v>1</v>
      </c>
      <c r="G241" s="15"/>
      <c r="H241" s="15"/>
      <c r="I241" s="16"/>
    </row>
    <row r="242" spans="1:9">
      <c r="A242" s="15">
        <f>IF(B242="","",COUNTA($B$4:B242))</f>
        <v>239</v>
      </c>
      <c r="B242" s="15" t="s">
        <v>1387</v>
      </c>
      <c r="C242" s="15" t="s">
        <v>1390</v>
      </c>
      <c r="D242" s="15" t="s">
        <v>1391</v>
      </c>
      <c r="E242" s="15"/>
      <c r="F242" s="15">
        <v>1</v>
      </c>
      <c r="G242" s="15"/>
      <c r="H242" s="15"/>
      <c r="I242" s="16"/>
    </row>
    <row r="243" spans="1:9">
      <c r="A243" s="15">
        <f>IF(B243="","",COUNTA($B$4:B243))</f>
        <v>240</v>
      </c>
      <c r="B243" s="15" t="s">
        <v>1217</v>
      </c>
      <c r="C243" s="15" t="s">
        <v>366</v>
      </c>
      <c r="D243" s="15" t="s">
        <v>1234</v>
      </c>
      <c r="E243" s="15"/>
      <c r="F243" s="15">
        <v>5</v>
      </c>
      <c r="G243" s="15"/>
      <c r="H243" s="15"/>
      <c r="I243" s="16"/>
    </row>
    <row r="244" spans="1:9">
      <c r="A244" s="15">
        <f>IF(B244="","",COUNTA($B$4:B244))</f>
        <v>241</v>
      </c>
      <c r="B244" s="15" t="s">
        <v>1404</v>
      </c>
      <c r="C244" s="15" t="s">
        <v>1407</v>
      </c>
      <c r="D244" s="15" t="s">
        <v>1408</v>
      </c>
      <c r="E244" s="15"/>
      <c r="F244" s="15">
        <v>2</v>
      </c>
      <c r="G244" s="15"/>
      <c r="H244" s="15"/>
      <c r="I244" s="16"/>
    </row>
    <row r="245" spans="1:9">
      <c r="A245" s="15">
        <f>IF(B245="","",COUNTA($B$4:B245))</f>
        <v>242</v>
      </c>
      <c r="B245" s="15" t="s">
        <v>1217</v>
      </c>
      <c r="C245" s="15" t="s">
        <v>349</v>
      </c>
      <c r="D245" s="15" t="s">
        <v>1226</v>
      </c>
      <c r="E245" s="15"/>
      <c r="F245" s="15">
        <v>2</v>
      </c>
      <c r="G245" s="15"/>
      <c r="H245" s="15"/>
      <c r="I245" s="16"/>
    </row>
    <row r="246" spans="1:9">
      <c r="A246" s="15">
        <f>IF(B246="","",COUNTA($B$4:B246))</f>
        <v>243</v>
      </c>
      <c r="B246" s="15" t="s">
        <v>1217</v>
      </c>
      <c r="C246" s="15" t="s">
        <v>351</v>
      </c>
      <c r="D246" s="15" t="s">
        <v>1227</v>
      </c>
      <c r="E246" s="15"/>
      <c r="F246" s="15">
        <v>2</v>
      </c>
      <c r="G246" s="15"/>
      <c r="H246" s="15"/>
      <c r="I246" s="16"/>
    </row>
    <row r="247" spans="1:9">
      <c r="A247" s="15">
        <f>IF(B247="","",COUNTA($B$4:B247))</f>
        <v>244</v>
      </c>
      <c r="B247" s="15" t="s">
        <v>1217</v>
      </c>
      <c r="C247" s="15" t="s">
        <v>353</v>
      </c>
      <c r="D247" s="15" t="s">
        <v>1228</v>
      </c>
      <c r="E247" s="15"/>
      <c r="F247" s="15">
        <v>2</v>
      </c>
      <c r="G247" s="15"/>
      <c r="H247" s="15"/>
      <c r="I247" s="16"/>
    </row>
    <row r="248" spans="1:9">
      <c r="A248" s="15">
        <f>IF(B248="","",COUNTA($B$4:B248))</f>
        <v>245</v>
      </c>
      <c r="B248" s="15" t="s">
        <v>1217</v>
      </c>
      <c r="C248" s="15" t="s">
        <v>355</v>
      </c>
      <c r="D248" s="15" t="s">
        <v>1229</v>
      </c>
      <c r="E248" s="15"/>
      <c r="F248" s="15">
        <v>2</v>
      </c>
      <c r="G248" s="15"/>
      <c r="H248" s="15"/>
      <c r="I248" s="16"/>
    </row>
    <row r="249" spans="1:9">
      <c r="A249" s="15">
        <f>IF(B249="","",COUNTA($B$4:B249))</f>
        <v>246</v>
      </c>
      <c r="B249" s="15" t="s">
        <v>1217</v>
      </c>
      <c r="C249" s="15" t="s">
        <v>357</v>
      </c>
      <c r="D249" s="15" t="s">
        <v>1230</v>
      </c>
      <c r="E249" s="15"/>
      <c r="F249" s="15">
        <v>2</v>
      </c>
      <c r="G249" s="15"/>
      <c r="H249" s="15"/>
      <c r="I249" s="16"/>
    </row>
    <row r="250" spans="1:9">
      <c r="A250" s="15">
        <f>IF(B250="","",COUNTA($B$4:B250))</f>
        <v>247</v>
      </c>
      <c r="B250" s="15" t="s">
        <v>1217</v>
      </c>
      <c r="C250" s="15" t="s">
        <v>359</v>
      </c>
      <c r="D250" s="15" t="s">
        <v>1231</v>
      </c>
      <c r="E250" s="15"/>
      <c r="F250" s="15">
        <v>2</v>
      </c>
      <c r="G250" s="15"/>
      <c r="H250" s="15"/>
      <c r="I250" s="16"/>
    </row>
    <row r="251" spans="1:9">
      <c r="A251" s="15">
        <f>IF(B251="","",COUNTA($B$4:B251))</f>
        <v>248</v>
      </c>
      <c r="B251" s="15" t="s">
        <v>1217</v>
      </c>
      <c r="C251" s="15" t="s">
        <v>361</v>
      </c>
      <c r="D251" s="15" t="s">
        <v>1232</v>
      </c>
      <c r="E251" s="15"/>
      <c r="F251" s="15">
        <v>2</v>
      </c>
      <c r="G251" s="15"/>
      <c r="H251" s="15"/>
      <c r="I251" s="16"/>
    </row>
    <row r="252" spans="1:9">
      <c r="A252" s="15">
        <f>IF(B252="","",COUNTA($B$4:B252))</f>
        <v>249</v>
      </c>
      <c r="B252" s="15" t="s">
        <v>1411</v>
      </c>
      <c r="C252" s="15" t="s">
        <v>984</v>
      </c>
      <c r="D252" s="15" t="s">
        <v>1432</v>
      </c>
      <c r="E252" s="15"/>
      <c r="F252" s="15">
        <v>1</v>
      </c>
      <c r="G252" s="15"/>
      <c r="H252" s="15"/>
      <c r="I252" s="16"/>
    </row>
    <row r="253" spans="1:9">
      <c r="A253" s="15">
        <f>IF(B253="","",COUNTA($B$4:B253))</f>
        <v>250</v>
      </c>
      <c r="B253" s="15" t="s">
        <v>1411</v>
      </c>
      <c r="C253" s="15" t="s">
        <v>1433</v>
      </c>
      <c r="D253" s="15" t="s">
        <v>1434</v>
      </c>
      <c r="E253" s="15"/>
      <c r="F253" s="15">
        <v>1</v>
      </c>
      <c r="G253" s="15"/>
      <c r="H253" s="15"/>
      <c r="I253" s="16"/>
    </row>
    <row r="254" spans="1:9">
      <c r="A254" s="15">
        <f>IF(B254="","",COUNTA($B$4:B254))</f>
        <v>251</v>
      </c>
      <c r="B254" s="15" t="s">
        <v>1411</v>
      </c>
      <c r="C254" s="15" t="s">
        <v>1435</v>
      </c>
      <c r="D254" s="15" t="s">
        <v>1436</v>
      </c>
      <c r="E254" s="15"/>
      <c r="F254" s="15">
        <v>1</v>
      </c>
      <c r="G254" s="15"/>
      <c r="H254" s="15"/>
      <c r="I254" s="16"/>
    </row>
    <row r="255" spans="1:9">
      <c r="A255" s="15">
        <f>IF(B255="","",COUNTA($B$4:B255))</f>
        <v>252</v>
      </c>
      <c r="B255" s="15" t="s">
        <v>1411</v>
      </c>
      <c r="C255" s="15" t="s">
        <v>1437</v>
      </c>
      <c r="D255" s="15" t="s">
        <v>1438</v>
      </c>
      <c r="E255" s="15"/>
      <c r="F255" s="15">
        <v>1</v>
      </c>
      <c r="G255" s="15"/>
      <c r="H255" s="15"/>
      <c r="I255" s="16"/>
    </row>
    <row r="256" spans="1:9">
      <c r="A256" s="15">
        <f>IF(B256="","",COUNTA($B$4:B256))</f>
        <v>253</v>
      </c>
      <c r="B256" s="15" t="s">
        <v>1411</v>
      </c>
      <c r="C256" s="15" t="s">
        <v>1439</v>
      </c>
      <c r="D256" s="15" t="s">
        <v>1440</v>
      </c>
      <c r="E256" s="15"/>
      <c r="F256" s="15">
        <v>1</v>
      </c>
      <c r="G256" s="15"/>
      <c r="H256" s="15"/>
      <c r="I256" s="16"/>
    </row>
    <row r="257" spans="1:9">
      <c r="A257" s="15">
        <f>IF(B257="","",COUNTA($B$4:B257))</f>
        <v>254</v>
      </c>
      <c r="B257" s="15" t="s">
        <v>1411</v>
      </c>
      <c r="C257" s="15" t="s">
        <v>1441</v>
      </c>
      <c r="D257" s="15" t="s">
        <v>1442</v>
      </c>
      <c r="E257" s="15"/>
      <c r="F257" s="15">
        <v>1</v>
      </c>
      <c r="G257" s="15"/>
      <c r="H257" s="15"/>
      <c r="I257" s="16"/>
    </row>
    <row r="258" spans="1:9">
      <c r="A258" s="15">
        <f>IF(B258="","",COUNTA($B$4:B258))</f>
        <v>255</v>
      </c>
      <c r="B258" s="15" t="s">
        <v>1411</v>
      </c>
      <c r="C258" s="15" t="s">
        <v>1443</v>
      </c>
      <c r="D258" s="15" t="s">
        <v>1444</v>
      </c>
      <c r="E258" s="15"/>
      <c r="F258" s="15">
        <v>1</v>
      </c>
      <c r="G258" s="15"/>
      <c r="H258" s="15"/>
      <c r="I258" s="16"/>
    </row>
    <row r="259" spans="1:9">
      <c r="A259" s="15">
        <f>IF(B259="","",COUNTA($B$4:B259))</f>
        <v>256</v>
      </c>
      <c r="B259" s="15" t="s">
        <v>1404</v>
      </c>
      <c r="C259" s="15" t="s">
        <v>1405</v>
      </c>
      <c r="D259" s="15" t="s">
        <v>1406</v>
      </c>
      <c r="E259" s="15"/>
      <c r="F259" s="15">
        <v>1</v>
      </c>
      <c r="G259" s="15"/>
      <c r="H259" s="15"/>
      <c r="I259" s="16"/>
    </row>
    <row r="260" spans="1:9">
      <c r="A260" s="15">
        <f>IF(B260="","",COUNTA($B$4:B260))</f>
        <v>257</v>
      </c>
      <c r="B260" s="15" t="s">
        <v>1404</v>
      </c>
      <c r="C260" s="15" t="s">
        <v>1409</v>
      </c>
      <c r="D260" s="15" t="s">
        <v>1410</v>
      </c>
      <c r="E260" s="15"/>
      <c r="F260" s="15">
        <v>30</v>
      </c>
      <c r="G260" s="15"/>
      <c r="H260" s="15"/>
      <c r="I260" s="16"/>
    </row>
    <row r="261" spans="1:9">
      <c r="A261" s="15">
        <f>IF(B261="","",COUNTA($B$4:B261))</f>
        <v>258</v>
      </c>
      <c r="B261" s="15" t="s">
        <v>1481</v>
      </c>
      <c r="C261" s="15" t="s">
        <v>1144</v>
      </c>
      <c r="D261" s="15" t="s">
        <v>1482</v>
      </c>
      <c r="E261" s="15"/>
      <c r="F261" s="15">
        <v>3</v>
      </c>
      <c r="G261" s="15"/>
      <c r="H261" s="15"/>
      <c r="I261" s="16"/>
    </row>
    <row r="262" spans="1:9">
      <c r="A262" s="15">
        <f>IF(B262="","",COUNTA($B$4:B262))</f>
        <v>259</v>
      </c>
      <c r="B262" s="15" t="s">
        <v>1387</v>
      </c>
      <c r="C262" s="15" t="s">
        <v>1392</v>
      </c>
      <c r="D262" s="15" t="s">
        <v>1393</v>
      </c>
      <c r="E262" s="15"/>
      <c r="F262" s="15">
        <v>1</v>
      </c>
      <c r="G262" s="15"/>
      <c r="H262" s="15"/>
      <c r="I262" s="16"/>
    </row>
    <row r="263" spans="1:9">
      <c r="A263" s="15">
        <f>IF(B263="","",COUNTA($B$4:B263))</f>
        <v>260</v>
      </c>
      <c r="B263" s="15" t="s">
        <v>1387</v>
      </c>
      <c r="C263" s="15" t="s">
        <v>1398</v>
      </c>
      <c r="D263" s="15" t="s">
        <v>1399</v>
      </c>
      <c r="E263" s="15"/>
      <c r="F263" s="15">
        <v>1</v>
      </c>
      <c r="G263" s="15"/>
      <c r="H263" s="15"/>
      <c r="I263" s="16"/>
    </row>
    <row r="264" spans="1:9">
      <c r="A264" s="15">
        <f>IF(B264="","",COUNTA($B$4:B264))</f>
        <v>261</v>
      </c>
      <c r="B264" s="15" t="s">
        <v>1217</v>
      </c>
      <c r="C264" s="15" t="s">
        <v>1254</v>
      </c>
      <c r="D264" s="15" t="s">
        <v>1255</v>
      </c>
      <c r="E264" s="15"/>
      <c r="F264" s="15">
        <v>5</v>
      </c>
      <c r="G264" s="15"/>
      <c r="H264" s="15"/>
      <c r="I264" s="16"/>
    </row>
    <row r="265" spans="1:9">
      <c r="A265" s="15">
        <f>IF(B265="","",COUNTA($B$4:B265))</f>
        <v>262</v>
      </c>
      <c r="B265" s="15" t="s">
        <v>1481</v>
      </c>
      <c r="C265" s="15" t="s">
        <v>1152</v>
      </c>
      <c r="D265" s="15" t="s">
        <v>1486</v>
      </c>
      <c r="E265" s="15"/>
      <c r="F265" s="15">
        <v>4</v>
      </c>
      <c r="G265" s="15"/>
      <c r="H265" s="15"/>
      <c r="I265" s="16"/>
    </row>
    <row r="266" spans="1:9">
      <c r="A266" s="15">
        <f>IF(B266="","",COUNTA($B$4:B266))</f>
        <v>263</v>
      </c>
      <c r="B266" s="15" t="s">
        <v>1481</v>
      </c>
      <c r="C266" s="15" t="s">
        <v>1154</v>
      </c>
      <c r="D266" s="15" t="s">
        <v>1487</v>
      </c>
      <c r="E266" s="15"/>
      <c r="F266" s="15">
        <v>2</v>
      </c>
      <c r="G266" s="15"/>
      <c r="H266" s="15"/>
      <c r="I266" s="16"/>
    </row>
    <row r="267" spans="1:9">
      <c r="A267" s="15">
        <f>IF(B267="","",COUNTA($B$4:B267))</f>
        <v>264</v>
      </c>
      <c r="B267" s="15" t="s">
        <v>1361</v>
      </c>
      <c r="C267" s="15" t="s">
        <v>1362</v>
      </c>
      <c r="D267" s="15" t="s">
        <v>1363</v>
      </c>
      <c r="E267" s="15"/>
      <c r="F267" s="15">
        <v>30</v>
      </c>
      <c r="G267" s="15"/>
      <c r="H267" s="15"/>
      <c r="I267" s="16"/>
    </row>
    <row r="268" spans="1:9">
      <c r="A268" s="15">
        <f>IF(B268="","",COUNTA($B$4:B268))</f>
        <v>265</v>
      </c>
      <c r="B268" s="15" t="s">
        <v>1217</v>
      </c>
      <c r="C268" s="15" t="s">
        <v>600</v>
      </c>
      <c r="D268" s="15" t="s">
        <v>1245</v>
      </c>
      <c r="E268" s="15"/>
      <c r="F268" s="15">
        <v>2</v>
      </c>
      <c r="G268" s="15"/>
      <c r="H268" s="15"/>
      <c r="I268" s="16"/>
    </row>
    <row r="269" spans="1:9">
      <c r="A269" s="15">
        <f>IF(B269="","",COUNTA($B$4:B269))</f>
        <v>266</v>
      </c>
      <c r="B269" s="15" t="s">
        <v>1367</v>
      </c>
      <c r="C269" s="15" t="s">
        <v>600</v>
      </c>
      <c r="D269" s="15" t="s">
        <v>1245</v>
      </c>
      <c r="E269" s="15"/>
      <c r="F269" s="15">
        <v>2</v>
      </c>
      <c r="G269" s="15"/>
      <c r="H269" s="15"/>
      <c r="I269" s="16"/>
    </row>
    <row r="270" spans="1:9">
      <c r="A270" s="15">
        <f>IF(B270="","",COUNTA($B$4:B270))</f>
        <v>267</v>
      </c>
      <c r="B270" s="15" t="s">
        <v>1496</v>
      </c>
      <c r="C270" s="15" t="s">
        <v>600</v>
      </c>
      <c r="D270" s="15" t="s">
        <v>1245</v>
      </c>
      <c r="E270" s="15"/>
      <c r="F270" s="15">
        <v>2</v>
      </c>
      <c r="G270" s="15"/>
      <c r="H270" s="15"/>
      <c r="I270" s="16"/>
    </row>
    <row r="271" spans="1:9">
      <c r="A271" s="15">
        <f>IF(B271="","",COUNTA($B$4:B271))</f>
        <v>268</v>
      </c>
      <c r="B271" s="15" t="s">
        <v>1499</v>
      </c>
      <c r="C271" s="15" t="s">
        <v>600</v>
      </c>
      <c r="D271" s="15" t="s">
        <v>1245</v>
      </c>
      <c r="E271" s="15"/>
      <c r="F271" s="15">
        <v>2</v>
      </c>
      <c r="G271" s="15"/>
      <c r="H271" s="15"/>
      <c r="I271" s="16"/>
    </row>
    <row r="272" spans="1:9">
      <c r="A272" s="15">
        <f>IF(B272="","",COUNTA($B$4:B272))</f>
        <v>269</v>
      </c>
      <c r="B272" s="15" t="s">
        <v>1367</v>
      </c>
      <c r="C272" s="15" t="s">
        <v>1368</v>
      </c>
      <c r="D272" s="15" t="s">
        <v>1369</v>
      </c>
      <c r="E272" s="15"/>
      <c r="F272" s="15">
        <v>1</v>
      </c>
      <c r="G272" s="15"/>
      <c r="H272" s="15"/>
      <c r="I272" s="16"/>
    </row>
    <row r="273" spans="1:9">
      <c r="A273" s="15">
        <f>IF(B273="","",COUNTA($B$4:B273))</f>
        <v>270</v>
      </c>
      <c r="B273" s="15" t="s">
        <v>1217</v>
      </c>
      <c r="C273" s="15" t="s">
        <v>1248</v>
      </c>
      <c r="D273" s="15" t="s">
        <v>1249</v>
      </c>
      <c r="E273" s="15"/>
      <c r="F273" s="15">
        <v>5</v>
      </c>
      <c r="G273" s="15"/>
      <c r="H273" s="15"/>
      <c r="I273" s="16"/>
    </row>
    <row r="274" spans="1:9">
      <c r="A274" s="15">
        <f>IF(B274="","",COUNTA($B$4:B274))</f>
        <v>271</v>
      </c>
      <c r="B274" s="15" t="s">
        <v>1499</v>
      </c>
      <c r="C274" s="15" t="s">
        <v>1248</v>
      </c>
      <c r="D274" s="15" t="s">
        <v>1249</v>
      </c>
      <c r="E274" s="15"/>
      <c r="F274" s="15">
        <v>5</v>
      </c>
      <c r="G274" s="15"/>
      <c r="H274" s="15"/>
      <c r="I274" s="16"/>
    </row>
    <row r="275" spans="1:9">
      <c r="A275" s="15">
        <f>IF(B275="","",COUNTA($B$4:B275))</f>
        <v>272</v>
      </c>
      <c r="B275" s="15" t="s">
        <v>1496</v>
      </c>
      <c r="C275" s="15" t="s">
        <v>1497</v>
      </c>
      <c r="D275" s="15" t="s">
        <v>1498</v>
      </c>
      <c r="E275" s="15"/>
      <c r="F275" s="15">
        <v>5</v>
      </c>
      <c r="G275" s="15"/>
      <c r="H275" s="15"/>
      <c r="I275" s="16"/>
    </row>
    <row r="276" spans="1:9">
      <c r="A276" s="15">
        <f>IF(B276="","",COUNTA($B$4:B276))</f>
        <v>273</v>
      </c>
      <c r="B276" s="15" t="s">
        <v>1499</v>
      </c>
      <c r="C276" s="15" t="s">
        <v>1497</v>
      </c>
      <c r="D276" s="15" t="s">
        <v>1498</v>
      </c>
      <c r="E276" s="15"/>
      <c r="F276" s="15">
        <v>2</v>
      </c>
      <c r="G276" s="15"/>
      <c r="H276" s="15"/>
      <c r="I276" s="16"/>
    </row>
    <row r="277" spans="1:9">
      <c r="A277" s="15">
        <f>IF(B277="","",COUNTA($B$4:B277))</f>
        <v>274</v>
      </c>
      <c r="B277" s="15" t="s">
        <v>1217</v>
      </c>
      <c r="C277" s="15" t="s">
        <v>1246</v>
      </c>
      <c r="D277" s="15" t="s">
        <v>1247</v>
      </c>
      <c r="E277" s="15"/>
      <c r="F277" s="15">
        <v>4</v>
      </c>
      <c r="G277" s="15"/>
      <c r="H277" s="15"/>
      <c r="I277" s="16"/>
    </row>
    <row r="278" spans="1:9">
      <c r="A278" s="15">
        <f>IF(B278="","",COUNTA($B$4:B278))</f>
        <v>275</v>
      </c>
      <c r="B278" s="15" t="s">
        <v>1367</v>
      </c>
      <c r="C278" s="15" t="s">
        <v>1246</v>
      </c>
      <c r="D278" s="15" t="s">
        <v>1247</v>
      </c>
      <c r="E278" s="15"/>
      <c r="F278" s="15">
        <v>4</v>
      </c>
      <c r="G278" s="15"/>
      <c r="H278" s="15"/>
      <c r="I278" s="16"/>
    </row>
    <row r="279" spans="1:9">
      <c r="A279" s="15">
        <f>IF(B279="","",COUNTA($B$4:B279))</f>
        <v>276</v>
      </c>
      <c r="B279" s="15" t="s">
        <v>1283</v>
      </c>
      <c r="C279" s="15" t="s">
        <v>1315</v>
      </c>
      <c r="D279" s="15" t="s">
        <v>1316</v>
      </c>
      <c r="E279" s="15"/>
      <c r="F279" s="15">
        <v>40</v>
      </c>
      <c r="G279" s="15"/>
      <c r="H279" s="15"/>
      <c r="I279" s="16"/>
    </row>
    <row r="280" spans="1:9">
      <c r="A280" s="15">
        <f>IF(B280="","",COUNTA($B$4:B280))</f>
        <v>277</v>
      </c>
      <c r="B280" s="15" t="s">
        <v>1283</v>
      </c>
      <c r="C280" s="15" t="s">
        <v>1319</v>
      </c>
      <c r="D280" s="15" t="s">
        <v>1320</v>
      </c>
      <c r="E280" s="15"/>
      <c r="F280" s="15">
        <v>40</v>
      </c>
      <c r="G280" s="15"/>
      <c r="H280" s="15"/>
      <c r="I280" s="16"/>
    </row>
    <row r="281" spans="1:9">
      <c r="A281" s="15">
        <f>IF(B281="","",COUNTA($B$4:B281))</f>
        <v>278</v>
      </c>
      <c r="B281" s="15" t="s">
        <v>1283</v>
      </c>
      <c r="C281" s="15" t="s">
        <v>1317</v>
      </c>
      <c r="D281" s="15" t="s">
        <v>1318</v>
      </c>
      <c r="E281" s="15"/>
      <c r="F281" s="15">
        <v>50</v>
      </c>
      <c r="G281" s="15"/>
      <c r="H281" s="15"/>
      <c r="I281" s="16"/>
    </row>
    <row r="282" spans="1:9">
      <c r="A282" s="15">
        <f>IF(B282="","",COUNTA($B$4:B282))</f>
        <v>279</v>
      </c>
      <c r="B282" s="15" t="s">
        <v>1283</v>
      </c>
      <c r="C282" s="15" t="s">
        <v>1321</v>
      </c>
      <c r="D282" s="15" t="s">
        <v>1322</v>
      </c>
      <c r="E282" s="15"/>
      <c r="F282" s="15">
        <v>50</v>
      </c>
      <c r="G282" s="15"/>
      <c r="H282" s="15"/>
      <c r="I282" s="16"/>
    </row>
    <row r="283" spans="1:9">
      <c r="A283" s="15">
        <f>IF(B283="","",COUNTA($B$4:B283))</f>
        <v>280</v>
      </c>
      <c r="B283" s="15" t="s">
        <v>1283</v>
      </c>
      <c r="C283" s="15" t="s">
        <v>1345</v>
      </c>
      <c r="D283" s="15" t="s">
        <v>1346</v>
      </c>
      <c r="E283" s="15"/>
      <c r="F283" s="15">
        <v>20</v>
      </c>
      <c r="G283" s="15"/>
      <c r="H283" s="15"/>
      <c r="I283" s="16"/>
    </row>
    <row r="284" spans="1:9">
      <c r="A284" s="15">
        <f>IF(B284="","",COUNTA($B$4:B284))</f>
        <v>281</v>
      </c>
      <c r="B284" s="15" t="s">
        <v>1364</v>
      </c>
      <c r="C284" s="15" t="s">
        <v>1365</v>
      </c>
      <c r="D284" s="15" t="s">
        <v>1366</v>
      </c>
      <c r="E284" s="15"/>
      <c r="F284" s="15">
        <v>30</v>
      </c>
      <c r="G284" s="15"/>
      <c r="H284" s="15"/>
      <c r="I284" s="16"/>
    </row>
    <row r="285" spans="1:9">
      <c r="A285" s="15">
        <f>IF(B285="","",COUNTA($B$4:B285))</f>
        <v>282</v>
      </c>
      <c r="B285" s="15" t="s">
        <v>1217</v>
      </c>
      <c r="C285" s="15" t="s">
        <v>1239</v>
      </c>
      <c r="D285" s="15" t="s">
        <v>1240</v>
      </c>
      <c r="E285" s="15"/>
      <c r="F285" s="15">
        <v>5</v>
      </c>
      <c r="G285" s="15"/>
      <c r="H285" s="15"/>
      <c r="I285" s="16"/>
    </row>
    <row r="286" spans="1:9">
      <c r="A286" s="15">
        <f>IF(B286="","",COUNTA($B$4:B286))</f>
        <v>283</v>
      </c>
      <c r="B286" s="15" t="s">
        <v>1464</v>
      </c>
      <c r="C286" s="15" t="s">
        <v>1239</v>
      </c>
      <c r="D286" s="15" t="s">
        <v>1240</v>
      </c>
      <c r="E286" s="15"/>
      <c r="F286" s="15">
        <v>5</v>
      </c>
      <c r="G286" s="15"/>
      <c r="H286" s="15"/>
      <c r="I286" s="16"/>
    </row>
    <row r="287" spans="1:9">
      <c r="A287" s="15">
        <f>IF(B287="","",COUNTA($B$4:B287))</f>
        <v>284</v>
      </c>
      <c r="B287" s="15" t="s">
        <v>1370</v>
      </c>
      <c r="C287" s="15" t="s">
        <v>1371</v>
      </c>
      <c r="D287" s="15" t="s">
        <v>1372</v>
      </c>
      <c r="E287" s="15"/>
      <c r="F287" s="15">
        <v>4</v>
      </c>
      <c r="G287" s="15"/>
      <c r="H287" s="15"/>
      <c r="I287" s="16"/>
    </row>
    <row r="288" spans="1:9">
      <c r="A288" s="15">
        <f>IF(B288="","",COUNTA($B$4:B288))</f>
        <v>285</v>
      </c>
      <c r="B288" s="15" t="s">
        <v>1464</v>
      </c>
      <c r="C288" s="15" t="s">
        <v>1371</v>
      </c>
      <c r="D288" s="15" t="s">
        <v>1372</v>
      </c>
      <c r="E288" s="15"/>
      <c r="F288" s="15">
        <v>4</v>
      </c>
      <c r="G288" s="15"/>
      <c r="H288" s="15"/>
      <c r="I288" s="16"/>
    </row>
    <row r="289" spans="1:9">
      <c r="A289" s="15">
        <f>IF(B289="","",COUNTA($B$4:B289))</f>
        <v>286</v>
      </c>
      <c r="B289" s="15" t="s">
        <v>1370</v>
      </c>
      <c r="C289" s="15" t="s">
        <v>1375</v>
      </c>
      <c r="D289" s="15" t="s">
        <v>1376</v>
      </c>
      <c r="E289" s="15"/>
      <c r="F289" s="15">
        <v>5</v>
      </c>
      <c r="G289" s="15"/>
      <c r="H289" s="15"/>
      <c r="I289" s="16"/>
    </row>
    <row r="290" spans="1:9">
      <c r="A290" s="15">
        <f>IF(B290="","",COUNTA($B$4:B290))</f>
        <v>287</v>
      </c>
      <c r="B290" s="15" t="s">
        <v>1370</v>
      </c>
      <c r="C290" s="15" t="s">
        <v>1373</v>
      </c>
      <c r="D290" s="15" t="s">
        <v>1374</v>
      </c>
      <c r="E290" s="15"/>
      <c r="F290" s="15">
        <v>10</v>
      </c>
      <c r="G290" s="15"/>
      <c r="H290" s="15"/>
      <c r="I290" s="16"/>
    </row>
    <row r="291" spans="1:9">
      <c r="A291" s="15">
        <f>IF(B291="","",COUNTA($B$4:B291))</f>
        <v>288</v>
      </c>
      <c r="B291" s="15" t="s">
        <v>1217</v>
      </c>
      <c r="C291" s="15" t="s">
        <v>1235</v>
      </c>
      <c r="D291" s="15" t="s">
        <v>1500</v>
      </c>
      <c r="E291" s="15"/>
      <c r="F291" s="15">
        <v>5</v>
      </c>
      <c r="G291" s="15"/>
      <c r="H291" s="15"/>
      <c r="I291" s="16"/>
    </row>
    <row r="292" spans="1:9">
      <c r="A292" s="15">
        <f>IF(B292="","",COUNTA($B$4:B292))</f>
        <v>289</v>
      </c>
      <c r="B292" s="15" t="s">
        <v>1481</v>
      </c>
      <c r="C292" s="15" t="s">
        <v>1488</v>
      </c>
      <c r="D292" s="15" t="s">
        <v>1489</v>
      </c>
      <c r="E292" s="15"/>
      <c r="F292" s="15">
        <v>60</v>
      </c>
      <c r="G292" s="15"/>
      <c r="H292" s="15"/>
      <c r="I292" s="16"/>
    </row>
    <row r="293" spans="1:9">
      <c r="A293" s="15">
        <f>IF(B293="","",COUNTA($B$4:B293))</f>
        <v>290</v>
      </c>
      <c r="B293" s="15" t="s">
        <v>1481</v>
      </c>
      <c r="C293" s="15" t="s">
        <v>1490</v>
      </c>
      <c r="D293" s="15" t="s">
        <v>1491</v>
      </c>
      <c r="E293" s="15"/>
      <c r="F293" s="15">
        <v>4</v>
      </c>
      <c r="G293" s="15"/>
      <c r="H293" s="15"/>
      <c r="I293" s="16"/>
    </row>
    <row r="294" spans="1:9">
      <c r="A294" s="15">
        <f>IF(B294="","",COUNTA($B$4:B294))</f>
        <v>291</v>
      </c>
      <c r="B294" s="15" t="s">
        <v>1283</v>
      </c>
      <c r="C294" s="15" t="s">
        <v>497</v>
      </c>
      <c r="D294" s="15" t="s">
        <v>1313</v>
      </c>
      <c r="E294" s="15"/>
      <c r="F294" s="15">
        <v>20</v>
      </c>
      <c r="G294" s="15"/>
      <c r="H294" s="15"/>
      <c r="I294" s="16"/>
    </row>
    <row r="295" spans="1:9">
      <c r="A295" s="15">
        <f>IF(B295="","",COUNTA($B$4:B295))</f>
        <v>292</v>
      </c>
      <c r="B295" s="15" t="s">
        <v>1283</v>
      </c>
      <c r="C295" s="15" t="s">
        <v>510</v>
      </c>
      <c r="D295" s="15" t="s">
        <v>1325</v>
      </c>
      <c r="E295" s="15"/>
      <c r="F295" s="15">
        <v>20</v>
      </c>
      <c r="G295" s="15"/>
      <c r="H295" s="15"/>
      <c r="I295" s="16"/>
    </row>
    <row r="296" spans="1:9">
      <c r="A296" s="15">
        <f>IF(B296="","",COUNTA($B$4:B296))</f>
        <v>293</v>
      </c>
      <c r="B296" s="15" t="s">
        <v>1178</v>
      </c>
      <c r="C296" s="15" t="s">
        <v>311</v>
      </c>
      <c r="D296" s="15" t="s">
        <v>1194</v>
      </c>
      <c r="E296" s="15"/>
      <c r="F296" s="15">
        <v>10</v>
      </c>
      <c r="G296" s="15"/>
      <c r="H296" s="15"/>
      <c r="I296" s="16"/>
    </row>
    <row r="297" spans="1:9">
      <c r="A297" s="15">
        <f>IF(B297="","",COUNTA($B$4:B297))</f>
        <v>294</v>
      </c>
      <c r="B297" s="15" t="s">
        <v>1203</v>
      </c>
      <c r="C297" s="15" t="s">
        <v>311</v>
      </c>
      <c r="D297" s="15" t="s">
        <v>1194</v>
      </c>
      <c r="E297" s="15"/>
      <c r="F297" s="15">
        <v>10</v>
      </c>
      <c r="G297" s="15"/>
      <c r="H297" s="15"/>
      <c r="I297" s="16"/>
    </row>
    <row r="298" spans="1:9">
      <c r="A298" s="15">
        <f>IF(B298="","",COUNTA($B$4:B298))</f>
        <v>295</v>
      </c>
      <c r="B298" s="15" t="s">
        <v>1209</v>
      </c>
      <c r="C298" s="15" t="s">
        <v>311</v>
      </c>
      <c r="D298" s="15" t="s">
        <v>1194</v>
      </c>
      <c r="E298" s="15"/>
      <c r="F298" s="15">
        <v>10</v>
      </c>
      <c r="G298" s="15"/>
      <c r="H298" s="15"/>
      <c r="I298" s="16"/>
    </row>
    <row r="299" spans="1:9">
      <c r="A299" s="15">
        <f>IF(B299="","",COUNTA($B$4:B299))</f>
        <v>296</v>
      </c>
      <c r="B299" s="15" t="s">
        <v>1216</v>
      </c>
      <c r="C299" s="15" t="s">
        <v>311</v>
      </c>
      <c r="D299" s="15" t="s">
        <v>1194</v>
      </c>
      <c r="E299" s="15"/>
      <c r="F299" s="15">
        <v>10</v>
      </c>
      <c r="G299" s="15"/>
      <c r="H299" s="15"/>
      <c r="I299" s="16"/>
    </row>
    <row r="300" spans="1:9">
      <c r="A300" s="15">
        <f>IF(B300="","",COUNTA($B$4:B300))</f>
        <v>297</v>
      </c>
      <c r="B300" s="15" t="s">
        <v>1217</v>
      </c>
      <c r="C300" s="15" t="s">
        <v>311</v>
      </c>
      <c r="D300" s="15" t="s">
        <v>1194</v>
      </c>
      <c r="E300" s="15"/>
      <c r="F300" s="15">
        <v>10</v>
      </c>
      <c r="G300" s="15"/>
      <c r="H300" s="15"/>
      <c r="I300" s="16"/>
    </row>
    <row r="301" spans="1:9">
      <c r="A301" s="15">
        <f>IF(B301="","",COUNTA($B$4:B301))</f>
        <v>298</v>
      </c>
      <c r="B301" s="15" t="s">
        <v>1283</v>
      </c>
      <c r="C301" s="15" t="s">
        <v>311</v>
      </c>
      <c r="D301" s="15" t="s">
        <v>1194</v>
      </c>
      <c r="E301" s="15"/>
      <c r="F301" s="15">
        <v>10</v>
      </c>
      <c r="G301" s="15"/>
      <c r="H301" s="15"/>
      <c r="I301" s="16"/>
    </row>
    <row r="302" spans="1:9">
      <c r="A302" s="15">
        <f>IF(B302="","",COUNTA($B$4:B302))</f>
        <v>299</v>
      </c>
      <c r="B302" s="15" t="s">
        <v>1347</v>
      </c>
      <c r="C302" s="15" t="s">
        <v>311</v>
      </c>
      <c r="D302" s="15" t="s">
        <v>1194</v>
      </c>
      <c r="E302" s="15"/>
      <c r="F302" s="15">
        <v>10</v>
      </c>
      <c r="G302" s="15"/>
      <c r="H302" s="15"/>
      <c r="I302" s="16"/>
    </row>
    <row r="303" spans="1:9">
      <c r="A303" s="15">
        <f>IF(B303="","",COUNTA($B$4:B303))</f>
        <v>300</v>
      </c>
      <c r="B303" s="15" t="s">
        <v>1360</v>
      </c>
      <c r="C303" s="15" t="s">
        <v>311</v>
      </c>
      <c r="D303" s="15" t="s">
        <v>1194</v>
      </c>
      <c r="E303" s="15"/>
      <c r="F303" s="15">
        <v>10</v>
      </c>
      <c r="G303" s="15"/>
      <c r="H303" s="15"/>
      <c r="I303" s="16"/>
    </row>
    <row r="304" spans="1:9">
      <c r="A304" s="15">
        <f>IF(B304="","",COUNTA($B$4:B304))</f>
        <v>301</v>
      </c>
      <c r="B304" s="15" t="s">
        <v>1361</v>
      </c>
      <c r="C304" s="15" t="s">
        <v>311</v>
      </c>
      <c r="D304" s="15" t="s">
        <v>1194</v>
      </c>
      <c r="E304" s="15"/>
      <c r="F304" s="15">
        <v>10</v>
      </c>
      <c r="G304" s="15"/>
      <c r="H304" s="15"/>
      <c r="I304" s="16"/>
    </row>
    <row r="305" spans="1:9">
      <c r="A305" s="15">
        <f>IF(B305="","",COUNTA($B$4:B305))</f>
        <v>302</v>
      </c>
      <c r="B305" s="15" t="s">
        <v>1364</v>
      </c>
      <c r="C305" s="15" t="s">
        <v>311</v>
      </c>
      <c r="D305" s="15" t="s">
        <v>1194</v>
      </c>
      <c r="E305" s="15"/>
      <c r="F305" s="15">
        <v>10</v>
      </c>
      <c r="G305" s="15"/>
      <c r="H305" s="15"/>
      <c r="I305" s="16"/>
    </row>
    <row r="306" spans="1:9">
      <c r="A306" s="15">
        <f>IF(B306="","",COUNTA($B$4:B306))</f>
        <v>303</v>
      </c>
      <c r="B306" s="15" t="s">
        <v>1367</v>
      </c>
      <c r="C306" s="15" t="s">
        <v>311</v>
      </c>
      <c r="D306" s="15" t="s">
        <v>1194</v>
      </c>
      <c r="E306" s="15"/>
      <c r="F306" s="15">
        <v>10</v>
      </c>
      <c r="G306" s="15"/>
      <c r="H306" s="15"/>
      <c r="I306" s="16"/>
    </row>
    <row r="307" spans="1:9">
      <c r="A307" s="15">
        <f>IF(B307="","",COUNTA($B$4:B307))</f>
        <v>304</v>
      </c>
      <c r="B307" s="15" t="s">
        <v>1370</v>
      </c>
      <c r="C307" s="15" t="s">
        <v>311</v>
      </c>
      <c r="D307" s="15" t="s">
        <v>1194</v>
      </c>
      <c r="E307" s="15"/>
      <c r="F307" s="15">
        <v>10</v>
      </c>
      <c r="G307" s="15"/>
      <c r="H307" s="15"/>
      <c r="I307" s="16"/>
    </row>
    <row r="308" spans="1:9">
      <c r="A308" s="15">
        <f>IF(B308="","",COUNTA($B$4:B308))</f>
        <v>305</v>
      </c>
      <c r="B308" s="15" t="s">
        <v>1377</v>
      </c>
      <c r="C308" s="15" t="s">
        <v>311</v>
      </c>
      <c r="D308" s="15" t="s">
        <v>1194</v>
      </c>
      <c r="E308" s="15"/>
      <c r="F308" s="15">
        <v>10</v>
      </c>
      <c r="G308" s="15"/>
      <c r="H308" s="15"/>
      <c r="I308" s="16"/>
    </row>
    <row r="309" spans="1:9">
      <c r="A309" s="15">
        <f>IF(B309="","",COUNTA($B$4:B309))</f>
        <v>306</v>
      </c>
      <c r="B309" s="15" t="s">
        <v>1380</v>
      </c>
      <c r="C309" s="15" t="s">
        <v>311</v>
      </c>
      <c r="D309" s="15" t="s">
        <v>1194</v>
      </c>
      <c r="E309" s="15"/>
      <c r="F309" s="15">
        <v>10</v>
      </c>
      <c r="G309" s="15"/>
      <c r="H309" s="15"/>
      <c r="I309" s="16"/>
    </row>
    <row r="310" spans="1:9">
      <c r="A310" s="15">
        <f>IF(B310="","",COUNTA($B$4:B310))</f>
        <v>307</v>
      </c>
      <c r="B310" s="15" t="s">
        <v>1387</v>
      </c>
      <c r="C310" s="15" t="s">
        <v>311</v>
      </c>
      <c r="D310" s="15" t="s">
        <v>1194</v>
      </c>
      <c r="E310" s="15"/>
      <c r="F310" s="15">
        <v>10</v>
      </c>
      <c r="G310" s="15"/>
      <c r="H310" s="15"/>
      <c r="I310" s="16"/>
    </row>
    <row r="311" spans="1:9">
      <c r="A311" s="15">
        <f>IF(B311="","",COUNTA($B$4:B311))</f>
        <v>308</v>
      </c>
      <c r="B311" s="15" t="s">
        <v>1404</v>
      </c>
      <c r="C311" s="15" t="s">
        <v>311</v>
      </c>
      <c r="D311" s="15" t="s">
        <v>1194</v>
      </c>
      <c r="E311" s="15"/>
      <c r="F311" s="15">
        <v>10</v>
      </c>
      <c r="G311" s="15"/>
      <c r="H311" s="15"/>
      <c r="I311" s="16"/>
    </row>
    <row r="312" spans="1:9">
      <c r="A312" s="15">
        <f>IF(B312="","",COUNTA($B$4:B312))</f>
        <v>309</v>
      </c>
      <c r="B312" s="15" t="s">
        <v>1411</v>
      </c>
      <c r="C312" s="15" t="s">
        <v>311</v>
      </c>
      <c r="D312" s="15" t="s">
        <v>1194</v>
      </c>
      <c r="E312" s="15"/>
      <c r="F312" s="15">
        <v>10</v>
      </c>
      <c r="G312" s="15"/>
      <c r="H312" s="15"/>
      <c r="I312" s="16"/>
    </row>
    <row r="313" spans="1:9">
      <c r="A313" s="15">
        <f>IF(B313="","",COUNTA($B$4:B313))</f>
        <v>310</v>
      </c>
      <c r="B313" s="15" t="s">
        <v>1445</v>
      </c>
      <c r="C313" s="15" t="s">
        <v>311</v>
      </c>
      <c r="D313" s="15" t="s">
        <v>1194</v>
      </c>
      <c r="E313" s="15"/>
      <c r="F313" s="15">
        <v>10</v>
      </c>
      <c r="G313" s="15"/>
      <c r="H313" s="15"/>
      <c r="I313" s="16"/>
    </row>
    <row r="314" spans="1:9">
      <c r="A314" s="15">
        <f>IF(B314="","",COUNTA($B$4:B314))</f>
        <v>311</v>
      </c>
      <c r="B314" s="15" t="s">
        <v>131</v>
      </c>
      <c r="C314" s="15" t="s">
        <v>311</v>
      </c>
      <c r="D314" s="15" t="s">
        <v>1194</v>
      </c>
      <c r="E314" s="15"/>
      <c r="F314" s="15">
        <v>10</v>
      </c>
      <c r="G314" s="15"/>
      <c r="H314" s="15"/>
      <c r="I314" s="16"/>
    </row>
    <row r="315" spans="1:9">
      <c r="A315" s="15">
        <f>IF(B315="","",COUNTA($B$4:B315))</f>
        <v>312</v>
      </c>
      <c r="B315" s="15" t="s">
        <v>1451</v>
      </c>
      <c r="C315" s="15" t="s">
        <v>311</v>
      </c>
      <c r="D315" s="15" t="s">
        <v>1194</v>
      </c>
      <c r="E315" s="15"/>
      <c r="F315" s="15">
        <v>10</v>
      </c>
      <c r="G315" s="15"/>
      <c r="H315" s="15"/>
      <c r="I315" s="16"/>
    </row>
    <row r="316" spans="1:9">
      <c r="A316" s="15">
        <f>IF(B316="","",COUNTA($B$4:B316))</f>
        <v>313</v>
      </c>
      <c r="B316" s="15" t="s">
        <v>1457</v>
      </c>
      <c r="C316" s="15" t="s">
        <v>311</v>
      </c>
      <c r="D316" s="15" t="s">
        <v>1194</v>
      </c>
      <c r="E316" s="15"/>
      <c r="F316" s="15">
        <v>10</v>
      </c>
      <c r="G316" s="15"/>
      <c r="H316" s="15"/>
      <c r="I316" s="16"/>
    </row>
    <row r="317" spans="1:9">
      <c r="A317" s="15">
        <f>IF(B317="","",COUNTA($B$4:B317))</f>
        <v>314</v>
      </c>
      <c r="B317" s="15" t="s">
        <v>1460</v>
      </c>
      <c r="C317" s="15" t="s">
        <v>311</v>
      </c>
      <c r="D317" s="15" t="s">
        <v>1194</v>
      </c>
      <c r="E317" s="15"/>
      <c r="F317" s="15">
        <v>10</v>
      </c>
      <c r="G317" s="15"/>
      <c r="H317" s="15"/>
      <c r="I317" s="16"/>
    </row>
    <row r="318" spans="1:9">
      <c r="A318" s="15">
        <f>IF(B318="","",COUNTA($B$4:B318))</f>
        <v>315</v>
      </c>
      <c r="B318" s="15" t="s">
        <v>1464</v>
      </c>
      <c r="C318" s="15" t="s">
        <v>311</v>
      </c>
      <c r="D318" s="15" t="s">
        <v>1194</v>
      </c>
      <c r="E318" s="15"/>
      <c r="F318" s="15">
        <v>10</v>
      </c>
      <c r="G318" s="15"/>
      <c r="H318" s="15"/>
      <c r="I318" s="16"/>
    </row>
    <row r="319" spans="1:9">
      <c r="A319" s="15">
        <f>IF(B319="","",COUNTA($B$4:B319))</f>
        <v>316</v>
      </c>
      <c r="B319" s="15" t="s">
        <v>1481</v>
      </c>
      <c r="C319" s="15" t="s">
        <v>311</v>
      </c>
      <c r="D319" s="15" t="s">
        <v>1194</v>
      </c>
      <c r="E319" s="15"/>
      <c r="F319" s="15">
        <v>10</v>
      </c>
      <c r="G319" s="15"/>
      <c r="H319" s="15"/>
      <c r="I319" s="16"/>
    </row>
    <row r="320" spans="1:9">
      <c r="A320" s="15">
        <f>IF(B320="","",COUNTA($B$4:B320))</f>
        <v>317</v>
      </c>
      <c r="B320" s="15" t="s">
        <v>143</v>
      </c>
      <c r="C320" s="15" t="s">
        <v>311</v>
      </c>
      <c r="D320" s="15" t="s">
        <v>1194</v>
      </c>
      <c r="E320" s="15"/>
      <c r="F320" s="15">
        <v>10</v>
      </c>
      <c r="G320" s="15"/>
      <c r="H320" s="15"/>
      <c r="I320" s="16"/>
    </row>
    <row r="321" spans="1:9">
      <c r="A321" s="15">
        <f>IF(B321="","",COUNTA($B$4:B321))</f>
        <v>318</v>
      </c>
      <c r="B321" s="15" t="s">
        <v>1496</v>
      </c>
      <c r="C321" s="15" t="s">
        <v>311</v>
      </c>
      <c r="D321" s="15" t="s">
        <v>1194</v>
      </c>
      <c r="E321" s="15"/>
      <c r="F321" s="15">
        <v>10</v>
      </c>
      <c r="G321" s="15"/>
      <c r="H321" s="15"/>
      <c r="I321" s="16"/>
    </row>
    <row r="322" spans="1:9">
      <c r="A322" s="15">
        <f>IF(B322="","",COUNTA($B$4:B322))</f>
        <v>319</v>
      </c>
      <c r="B322" s="15" t="s">
        <v>1499</v>
      </c>
      <c r="C322" s="15" t="s">
        <v>311</v>
      </c>
      <c r="D322" s="15" t="s">
        <v>1194</v>
      </c>
      <c r="E322" s="15"/>
      <c r="F322" s="15">
        <v>10</v>
      </c>
      <c r="G322" s="15"/>
      <c r="H322" s="15"/>
      <c r="I322" s="16"/>
    </row>
    <row r="323" spans="1:9">
      <c r="A323" s="15">
        <f>IF(B323="","",COUNTA($B$4:B323))</f>
        <v>320</v>
      </c>
      <c r="B323" s="15" t="s">
        <v>1178</v>
      </c>
      <c r="C323" s="15" t="s">
        <v>1195</v>
      </c>
      <c r="D323" s="15" t="s">
        <v>1196</v>
      </c>
      <c r="E323" s="15"/>
      <c r="F323" s="15">
        <v>20</v>
      </c>
      <c r="G323" s="15"/>
      <c r="H323" s="15"/>
      <c r="I323" s="16"/>
    </row>
    <row r="324" spans="1:9">
      <c r="A324" s="15">
        <f>IF(B324="","",COUNTA($B$4:B324))</f>
        <v>321</v>
      </c>
      <c r="B324" s="15" t="s">
        <v>1203</v>
      </c>
      <c r="C324" s="15" t="s">
        <v>1195</v>
      </c>
      <c r="D324" s="15" t="s">
        <v>1196</v>
      </c>
      <c r="E324" s="15"/>
      <c r="F324" s="15">
        <v>20</v>
      </c>
      <c r="G324" s="15"/>
      <c r="H324" s="15"/>
      <c r="I324" s="16"/>
    </row>
    <row r="325" spans="1:9">
      <c r="A325" s="15">
        <f>IF(B325="","",COUNTA($B$4:B325))</f>
        <v>322</v>
      </c>
      <c r="B325" s="15" t="s">
        <v>1209</v>
      </c>
      <c r="C325" s="15" t="s">
        <v>1195</v>
      </c>
      <c r="D325" s="15" t="s">
        <v>1196</v>
      </c>
      <c r="E325" s="15"/>
      <c r="F325" s="15">
        <v>20</v>
      </c>
      <c r="G325" s="15"/>
      <c r="H325" s="15"/>
      <c r="I325" s="16"/>
    </row>
    <row r="326" spans="1:9">
      <c r="A326" s="15">
        <f>IF(B326="","",COUNTA($B$4:B326))</f>
        <v>323</v>
      </c>
      <c r="B326" s="15" t="s">
        <v>1216</v>
      </c>
      <c r="C326" s="15" t="s">
        <v>1195</v>
      </c>
      <c r="D326" s="15" t="s">
        <v>1196</v>
      </c>
      <c r="E326" s="15"/>
      <c r="F326" s="15">
        <v>20</v>
      </c>
      <c r="G326" s="15"/>
      <c r="H326" s="15"/>
      <c r="I326" s="16"/>
    </row>
    <row r="327" spans="1:9">
      <c r="A327" s="15">
        <f>IF(B327="","",COUNTA($B$4:B327))</f>
        <v>324</v>
      </c>
      <c r="B327" s="15" t="s">
        <v>1217</v>
      </c>
      <c r="C327" s="15" t="s">
        <v>1195</v>
      </c>
      <c r="D327" s="15" t="s">
        <v>1196</v>
      </c>
      <c r="E327" s="15"/>
      <c r="F327" s="15">
        <v>20</v>
      </c>
      <c r="G327" s="15"/>
      <c r="H327" s="15"/>
      <c r="I327" s="16"/>
    </row>
    <row r="328" spans="1:9">
      <c r="A328" s="15">
        <f>IF(B328="","",COUNTA($B$4:B328))</f>
        <v>325</v>
      </c>
      <c r="B328" s="15" t="s">
        <v>1283</v>
      </c>
      <c r="C328" s="15" t="s">
        <v>1195</v>
      </c>
      <c r="D328" s="15" t="s">
        <v>1196</v>
      </c>
      <c r="E328" s="15"/>
      <c r="F328" s="15">
        <v>20</v>
      </c>
      <c r="G328" s="15"/>
      <c r="H328" s="15"/>
      <c r="I328" s="16"/>
    </row>
    <row r="329" spans="1:9">
      <c r="A329" s="15">
        <f>IF(B329="","",COUNTA($B$4:B329))</f>
        <v>326</v>
      </c>
      <c r="B329" s="15" t="s">
        <v>1347</v>
      </c>
      <c r="C329" s="15" t="s">
        <v>1195</v>
      </c>
      <c r="D329" s="15" t="s">
        <v>1196</v>
      </c>
      <c r="E329" s="15"/>
      <c r="F329" s="15">
        <v>20</v>
      </c>
      <c r="G329" s="15"/>
      <c r="H329" s="15"/>
      <c r="I329" s="16"/>
    </row>
    <row r="330" spans="1:9">
      <c r="A330" s="15">
        <f>IF(B330="","",COUNTA($B$4:B330))</f>
        <v>327</v>
      </c>
      <c r="B330" s="15" t="s">
        <v>1360</v>
      </c>
      <c r="C330" s="15" t="s">
        <v>1195</v>
      </c>
      <c r="D330" s="15" t="s">
        <v>1196</v>
      </c>
      <c r="E330" s="15"/>
      <c r="F330" s="15">
        <v>20</v>
      </c>
      <c r="G330" s="15"/>
      <c r="H330" s="15"/>
      <c r="I330" s="16"/>
    </row>
    <row r="331" spans="1:9">
      <c r="A331" s="15">
        <f>IF(B331="","",COUNTA($B$4:B331))</f>
        <v>328</v>
      </c>
      <c r="B331" s="15" t="s">
        <v>1361</v>
      </c>
      <c r="C331" s="15" t="s">
        <v>1195</v>
      </c>
      <c r="D331" s="15" t="s">
        <v>1196</v>
      </c>
      <c r="E331" s="15"/>
      <c r="F331" s="15">
        <v>20</v>
      </c>
      <c r="G331" s="15"/>
      <c r="H331" s="15"/>
      <c r="I331" s="16"/>
    </row>
    <row r="332" spans="1:9">
      <c r="A332" s="15">
        <f>IF(B332="","",COUNTA($B$4:B332))</f>
        <v>329</v>
      </c>
      <c r="B332" s="15" t="s">
        <v>1364</v>
      </c>
      <c r="C332" s="15" t="s">
        <v>1195</v>
      </c>
      <c r="D332" s="15" t="s">
        <v>1196</v>
      </c>
      <c r="E332" s="15"/>
      <c r="F332" s="15">
        <v>20</v>
      </c>
      <c r="G332" s="15"/>
      <c r="H332" s="15"/>
      <c r="I332" s="16"/>
    </row>
    <row r="333" spans="1:9">
      <c r="A333" s="15">
        <f>IF(B333="","",COUNTA($B$4:B333))</f>
        <v>330</v>
      </c>
      <c r="B333" s="15" t="s">
        <v>1367</v>
      </c>
      <c r="C333" s="15" t="s">
        <v>1195</v>
      </c>
      <c r="D333" s="15" t="s">
        <v>1196</v>
      </c>
      <c r="E333" s="15"/>
      <c r="F333" s="15">
        <v>20</v>
      </c>
      <c r="G333" s="15"/>
      <c r="H333" s="15"/>
      <c r="I333" s="16"/>
    </row>
    <row r="334" spans="1:9">
      <c r="A334" s="15">
        <f>IF(B334="","",COUNTA($B$4:B334))</f>
        <v>331</v>
      </c>
      <c r="B334" s="15" t="s">
        <v>1370</v>
      </c>
      <c r="C334" s="15" t="s">
        <v>1195</v>
      </c>
      <c r="D334" s="15" t="s">
        <v>1196</v>
      </c>
      <c r="E334" s="15"/>
      <c r="F334" s="15">
        <v>20</v>
      </c>
      <c r="G334" s="15"/>
      <c r="H334" s="15"/>
      <c r="I334" s="16"/>
    </row>
    <row r="335" spans="1:9">
      <c r="A335" s="15">
        <f>IF(B335="","",COUNTA($B$4:B335))</f>
        <v>332</v>
      </c>
      <c r="B335" s="15" t="s">
        <v>1377</v>
      </c>
      <c r="C335" s="15" t="s">
        <v>1195</v>
      </c>
      <c r="D335" s="15" t="s">
        <v>1196</v>
      </c>
      <c r="E335" s="15"/>
      <c r="F335" s="15">
        <v>20</v>
      </c>
      <c r="G335" s="15"/>
      <c r="H335" s="15"/>
      <c r="I335" s="16"/>
    </row>
    <row r="336" spans="1:9">
      <c r="A336" s="15">
        <f>IF(B336="","",COUNTA($B$4:B336))</f>
        <v>333</v>
      </c>
      <c r="B336" s="15" t="s">
        <v>1380</v>
      </c>
      <c r="C336" s="15" t="s">
        <v>1195</v>
      </c>
      <c r="D336" s="15" t="s">
        <v>1196</v>
      </c>
      <c r="E336" s="15"/>
      <c r="F336" s="15">
        <v>20</v>
      </c>
      <c r="G336" s="15"/>
      <c r="H336" s="15"/>
      <c r="I336" s="16"/>
    </row>
    <row r="337" spans="1:9">
      <c r="A337" s="15">
        <f>IF(B337="","",COUNTA($B$4:B337))</f>
        <v>334</v>
      </c>
      <c r="B337" s="15" t="s">
        <v>1387</v>
      </c>
      <c r="C337" s="15" t="s">
        <v>1195</v>
      </c>
      <c r="D337" s="15" t="s">
        <v>1196</v>
      </c>
      <c r="E337" s="15"/>
      <c r="F337" s="15">
        <v>20</v>
      </c>
      <c r="G337" s="15"/>
      <c r="H337" s="15"/>
      <c r="I337" s="16"/>
    </row>
    <row r="338" spans="1:9">
      <c r="A338" s="15">
        <f>IF(B338="","",COUNTA($B$4:B338))</f>
        <v>335</v>
      </c>
      <c r="B338" s="15" t="s">
        <v>1404</v>
      </c>
      <c r="C338" s="15" t="s">
        <v>1195</v>
      </c>
      <c r="D338" s="15" t="s">
        <v>1196</v>
      </c>
      <c r="E338" s="15"/>
      <c r="F338" s="15">
        <v>20</v>
      </c>
      <c r="G338" s="15"/>
      <c r="H338" s="15"/>
      <c r="I338" s="16"/>
    </row>
    <row r="339" spans="1:9">
      <c r="A339" s="15">
        <f>IF(B339="","",COUNTA($B$4:B339))</f>
        <v>336</v>
      </c>
      <c r="B339" s="15" t="s">
        <v>1411</v>
      </c>
      <c r="C339" s="15" t="s">
        <v>1195</v>
      </c>
      <c r="D339" s="15" t="s">
        <v>1196</v>
      </c>
      <c r="E339" s="15"/>
      <c r="F339" s="15">
        <v>20</v>
      </c>
      <c r="G339" s="15"/>
      <c r="H339" s="15"/>
      <c r="I339" s="16"/>
    </row>
    <row r="340" spans="1:9">
      <c r="A340" s="15">
        <f>IF(B340="","",COUNTA($B$4:B340))</f>
        <v>337</v>
      </c>
      <c r="B340" s="15" t="s">
        <v>1445</v>
      </c>
      <c r="C340" s="15" t="s">
        <v>1195</v>
      </c>
      <c r="D340" s="15" t="s">
        <v>1196</v>
      </c>
      <c r="E340" s="15"/>
      <c r="F340" s="15">
        <v>20</v>
      </c>
      <c r="G340" s="15"/>
      <c r="H340" s="15"/>
      <c r="I340" s="16"/>
    </row>
    <row r="341" spans="1:9">
      <c r="A341" s="15">
        <f>IF(B341="","",COUNTA($B$4:B341))</f>
        <v>338</v>
      </c>
      <c r="B341" s="15" t="s">
        <v>131</v>
      </c>
      <c r="C341" s="15" t="s">
        <v>1195</v>
      </c>
      <c r="D341" s="15" t="s">
        <v>1196</v>
      </c>
      <c r="E341" s="15"/>
      <c r="F341" s="15">
        <v>20</v>
      </c>
      <c r="G341" s="15"/>
      <c r="H341" s="15"/>
      <c r="I341" s="16"/>
    </row>
    <row r="342" spans="1:9">
      <c r="A342" s="15">
        <f>IF(B342="","",COUNTA($B$4:B342))</f>
        <v>339</v>
      </c>
      <c r="B342" s="15" t="s">
        <v>1451</v>
      </c>
      <c r="C342" s="15" t="s">
        <v>1195</v>
      </c>
      <c r="D342" s="15" t="s">
        <v>1196</v>
      </c>
      <c r="E342" s="15"/>
      <c r="F342" s="15">
        <v>20</v>
      </c>
      <c r="G342" s="15"/>
      <c r="H342" s="15"/>
      <c r="I342" s="16"/>
    </row>
    <row r="343" spans="1:9">
      <c r="A343" s="15">
        <f>IF(B343="","",COUNTA($B$4:B343))</f>
        <v>340</v>
      </c>
      <c r="B343" s="15" t="s">
        <v>1457</v>
      </c>
      <c r="C343" s="15" t="s">
        <v>1195</v>
      </c>
      <c r="D343" s="15" t="s">
        <v>1196</v>
      </c>
      <c r="E343" s="15"/>
      <c r="F343" s="15">
        <v>20</v>
      </c>
      <c r="G343" s="15"/>
      <c r="H343" s="15"/>
      <c r="I343" s="16"/>
    </row>
    <row r="344" spans="1:9">
      <c r="A344" s="15">
        <f>IF(B344="","",COUNTA($B$4:B344))</f>
        <v>341</v>
      </c>
      <c r="B344" s="15" t="s">
        <v>1460</v>
      </c>
      <c r="C344" s="15" t="s">
        <v>1195</v>
      </c>
      <c r="D344" s="15" t="s">
        <v>1196</v>
      </c>
      <c r="E344" s="15"/>
      <c r="F344" s="15">
        <v>20</v>
      </c>
      <c r="G344" s="15"/>
      <c r="H344" s="15"/>
      <c r="I344" s="16"/>
    </row>
    <row r="345" spans="1:9">
      <c r="A345" s="15">
        <f>IF(B345="","",COUNTA($B$4:B345))</f>
        <v>342</v>
      </c>
      <c r="B345" s="15" t="s">
        <v>1464</v>
      </c>
      <c r="C345" s="15" t="s">
        <v>1195</v>
      </c>
      <c r="D345" s="15" t="s">
        <v>1196</v>
      </c>
      <c r="E345" s="15"/>
      <c r="F345" s="15">
        <v>20</v>
      </c>
      <c r="G345" s="15"/>
      <c r="H345" s="15"/>
      <c r="I345" s="16"/>
    </row>
    <row r="346" spans="1:9">
      <c r="A346" s="15">
        <f>IF(B346="","",COUNTA($B$4:B346))</f>
        <v>343</v>
      </c>
      <c r="B346" s="15" t="s">
        <v>1481</v>
      </c>
      <c r="C346" s="15" t="s">
        <v>1195</v>
      </c>
      <c r="D346" s="15" t="s">
        <v>1196</v>
      </c>
      <c r="E346" s="15"/>
      <c r="F346" s="15">
        <v>20</v>
      </c>
      <c r="G346" s="15"/>
      <c r="H346" s="15"/>
      <c r="I346" s="16"/>
    </row>
    <row r="347" spans="1:9">
      <c r="A347" s="15">
        <f>IF(B347="","",COUNTA($B$4:B347))</f>
        <v>344</v>
      </c>
      <c r="B347" s="15" t="s">
        <v>143</v>
      </c>
      <c r="C347" s="15" t="s">
        <v>1195</v>
      </c>
      <c r="D347" s="15" t="s">
        <v>1196</v>
      </c>
      <c r="E347" s="15"/>
      <c r="F347" s="15">
        <v>20</v>
      </c>
      <c r="G347" s="15"/>
      <c r="H347" s="15"/>
      <c r="I347" s="16"/>
    </row>
    <row r="348" spans="1:9">
      <c r="A348" s="15">
        <f>IF(B348="","",COUNTA($B$4:B348))</f>
        <v>345</v>
      </c>
      <c r="B348" s="15" t="s">
        <v>1496</v>
      </c>
      <c r="C348" s="15" t="s">
        <v>1195</v>
      </c>
      <c r="D348" s="15" t="s">
        <v>1196</v>
      </c>
      <c r="E348" s="15"/>
      <c r="F348" s="15">
        <v>20</v>
      </c>
      <c r="G348" s="15"/>
      <c r="H348" s="15"/>
      <c r="I348" s="16"/>
    </row>
    <row r="349" spans="1:9">
      <c r="A349" s="15">
        <f>IF(B349="","",COUNTA($B$4:B349))</f>
        <v>346</v>
      </c>
      <c r="B349" s="15" t="s">
        <v>1499</v>
      </c>
      <c r="C349" s="15" t="s">
        <v>1195</v>
      </c>
      <c r="D349" s="15" t="s">
        <v>1196</v>
      </c>
      <c r="E349" s="15"/>
      <c r="F349" s="15">
        <v>20</v>
      </c>
      <c r="G349" s="15"/>
      <c r="H349" s="15"/>
      <c r="I349" s="16"/>
    </row>
    <row r="350" spans="1:9">
      <c r="A350" s="15">
        <f>IF(B350="","",COUNTA($B$4:B350))</f>
        <v>347</v>
      </c>
      <c r="B350" s="15" t="s">
        <v>1178</v>
      </c>
      <c r="C350" s="15" t="s">
        <v>555</v>
      </c>
      <c r="D350" s="15" t="s">
        <v>1197</v>
      </c>
      <c r="E350" s="15"/>
      <c r="F350" s="15"/>
      <c r="G350" s="15"/>
      <c r="H350" s="15"/>
      <c r="I350" s="16"/>
    </row>
    <row r="351" spans="1:9">
      <c r="A351" s="15">
        <f>IF(B351="","",COUNTA($B$4:B351))</f>
        <v>348</v>
      </c>
      <c r="B351" s="15" t="s">
        <v>1203</v>
      </c>
      <c r="C351" s="15" t="s">
        <v>555</v>
      </c>
      <c r="D351" s="15" t="s">
        <v>1197</v>
      </c>
      <c r="E351" s="15"/>
      <c r="F351" s="15"/>
      <c r="G351" s="15"/>
      <c r="H351" s="15"/>
      <c r="I351" s="16"/>
    </row>
    <row r="352" spans="1:9">
      <c r="A352" s="15">
        <f>IF(B352="","",COUNTA($B$4:B352))</f>
        <v>349</v>
      </c>
      <c r="B352" s="15" t="s">
        <v>1209</v>
      </c>
      <c r="C352" s="15" t="s">
        <v>555</v>
      </c>
      <c r="D352" s="15" t="s">
        <v>1197</v>
      </c>
      <c r="E352" s="15"/>
      <c r="F352" s="15"/>
      <c r="G352" s="15"/>
      <c r="H352" s="15"/>
      <c r="I352" s="16"/>
    </row>
    <row r="353" spans="1:9">
      <c r="A353" s="15">
        <f>IF(B353="","",COUNTA($B$4:B353))</f>
        <v>350</v>
      </c>
      <c r="B353" s="15" t="s">
        <v>1216</v>
      </c>
      <c r="C353" s="15" t="s">
        <v>555</v>
      </c>
      <c r="D353" s="15" t="s">
        <v>1197</v>
      </c>
      <c r="E353" s="15"/>
      <c r="F353" s="15"/>
      <c r="G353" s="15"/>
      <c r="H353" s="15"/>
      <c r="I353" s="16"/>
    </row>
    <row r="354" spans="1:9">
      <c r="A354" s="15">
        <f>IF(B354="","",COUNTA($B$4:B354))</f>
        <v>351</v>
      </c>
      <c r="B354" s="15" t="s">
        <v>1217</v>
      </c>
      <c r="C354" s="15" t="s">
        <v>555</v>
      </c>
      <c r="D354" s="15" t="s">
        <v>1197</v>
      </c>
      <c r="E354" s="15"/>
      <c r="F354" s="15"/>
      <c r="G354" s="15"/>
      <c r="H354" s="15"/>
      <c r="I354" s="16"/>
    </row>
    <row r="355" spans="1:9">
      <c r="A355" s="15">
        <f>IF(B355="","",COUNTA($B$4:B355))</f>
        <v>352</v>
      </c>
      <c r="B355" s="15" t="s">
        <v>1283</v>
      </c>
      <c r="C355" s="15" t="s">
        <v>555</v>
      </c>
      <c r="D355" s="15" t="s">
        <v>1197</v>
      </c>
      <c r="E355" s="15"/>
      <c r="F355" s="15"/>
      <c r="G355" s="15"/>
      <c r="H355" s="15"/>
      <c r="I355" s="16"/>
    </row>
    <row r="356" spans="1:9">
      <c r="A356" s="15">
        <f>IF(B356="","",COUNTA($B$4:B356))</f>
        <v>353</v>
      </c>
      <c r="B356" s="15" t="s">
        <v>1347</v>
      </c>
      <c r="C356" s="15" t="s">
        <v>555</v>
      </c>
      <c r="D356" s="15" t="s">
        <v>1197</v>
      </c>
      <c r="E356" s="15"/>
      <c r="F356" s="15"/>
      <c r="G356" s="15"/>
      <c r="H356" s="15"/>
      <c r="I356" s="16"/>
    </row>
    <row r="357" spans="1:9">
      <c r="A357" s="15">
        <f>IF(B357="","",COUNTA($B$4:B357))</f>
        <v>354</v>
      </c>
      <c r="B357" s="15" t="s">
        <v>1360</v>
      </c>
      <c r="C357" s="15" t="s">
        <v>555</v>
      </c>
      <c r="D357" s="15" t="s">
        <v>1197</v>
      </c>
      <c r="E357" s="15"/>
      <c r="F357" s="15"/>
      <c r="G357" s="15"/>
      <c r="H357" s="15"/>
      <c r="I357" s="16"/>
    </row>
    <row r="358" spans="1:9">
      <c r="A358" s="15">
        <f>IF(B358="","",COUNTA($B$4:B358))</f>
        <v>355</v>
      </c>
      <c r="B358" s="15" t="s">
        <v>1361</v>
      </c>
      <c r="C358" s="15" t="s">
        <v>555</v>
      </c>
      <c r="D358" s="15" t="s">
        <v>1197</v>
      </c>
      <c r="E358" s="15"/>
      <c r="F358" s="15"/>
      <c r="G358" s="15"/>
      <c r="H358" s="15"/>
      <c r="I358" s="16"/>
    </row>
    <row r="359" spans="1:9">
      <c r="A359" s="15">
        <f>IF(B359="","",COUNTA($B$4:B359))</f>
        <v>356</v>
      </c>
      <c r="B359" s="15" t="s">
        <v>1364</v>
      </c>
      <c r="C359" s="15" t="s">
        <v>555</v>
      </c>
      <c r="D359" s="15" t="s">
        <v>1197</v>
      </c>
      <c r="E359" s="15"/>
      <c r="F359" s="15"/>
      <c r="G359" s="15"/>
      <c r="H359" s="15"/>
      <c r="I359" s="16"/>
    </row>
    <row r="360" spans="1:9">
      <c r="A360" s="15">
        <f>IF(B360="","",COUNTA($B$4:B360))</f>
        <v>357</v>
      </c>
      <c r="B360" s="15" t="s">
        <v>1367</v>
      </c>
      <c r="C360" s="15" t="s">
        <v>555</v>
      </c>
      <c r="D360" s="15" t="s">
        <v>1197</v>
      </c>
      <c r="E360" s="15"/>
      <c r="F360" s="15"/>
      <c r="G360" s="15"/>
      <c r="H360" s="15"/>
      <c r="I360" s="16"/>
    </row>
    <row r="361" spans="1:9">
      <c r="A361" s="15">
        <f>IF(B361="","",COUNTA($B$4:B361))</f>
        <v>358</v>
      </c>
      <c r="B361" s="15" t="s">
        <v>1370</v>
      </c>
      <c r="C361" s="15" t="s">
        <v>555</v>
      </c>
      <c r="D361" s="15" t="s">
        <v>1197</v>
      </c>
      <c r="E361" s="15"/>
      <c r="F361" s="15"/>
      <c r="G361" s="15"/>
      <c r="H361" s="15"/>
      <c r="I361" s="16"/>
    </row>
    <row r="362" spans="1:9">
      <c r="A362" s="15">
        <f>IF(B362="","",COUNTA($B$4:B362))</f>
        <v>359</v>
      </c>
      <c r="B362" s="15" t="s">
        <v>1377</v>
      </c>
      <c r="C362" s="15" t="s">
        <v>555</v>
      </c>
      <c r="D362" s="15" t="s">
        <v>1197</v>
      </c>
      <c r="E362" s="15"/>
      <c r="F362" s="15"/>
      <c r="G362" s="15"/>
      <c r="H362" s="15"/>
      <c r="I362" s="16"/>
    </row>
    <row r="363" spans="1:9">
      <c r="A363" s="15">
        <f>IF(B363="","",COUNTA($B$4:B363))</f>
        <v>360</v>
      </c>
      <c r="B363" s="15" t="s">
        <v>1380</v>
      </c>
      <c r="C363" s="15" t="s">
        <v>555</v>
      </c>
      <c r="D363" s="15" t="s">
        <v>1197</v>
      </c>
      <c r="E363" s="15"/>
      <c r="F363" s="15"/>
      <c r="G363" s="15"/>
      <c r="H363" s="15"/>
      <c r="I363" s="16"/>
    </row>
    <row r="364" spans="1:9">
      <c r="A364" s="15">
        <f>IF(B364="","",COUNTA($B$4:B364))</f>
        <v>361</v>
      </c>
      <c r="B364" s="15" t="s">
        <v>1387</v>
      </c>
      <c r="C364" s="15" t="s">
        <v>555</v>
      </c>
      <c r="D364" s="15" t="s">
        <v>1197</v>
      </c>
      <c r="E364" s="15"/>
      <c r="F364" s="15"/>
      <c r="G364" s="15"/>
      <c r="H364" s="15"/>
      <c r="I364" s="16"/>
    </row>
    <row r="365" spans="1:9">
      <c r="A365" s="15">
        <f>IF(B365="","",COUNTA($B$4:B365))</f>
        <v>362</v>
      </c>
      <c r="B365" s="15" t="s">
        <v>1404</v>
      </c>
      <c r="C365" s="15" t="s">
        <v>555</v>
      </c>
      <c r="D365" s="15" t="s">
        <v>1197</v>
      </c>
      <c r="E365" s="15"/>
      <c r="F365" s="15"/>
      <c r="G365" s="15"/>
      <c r="H365" s="15"/>
      <c r="I365" s="16"/>
    </row>
    <row r="366" spans="1:9">
      <c r="A366" s="15">
        <f>IF(B366="","",COUNTA($B$4:B366))</f>
        <v>363</v>
      </c>
      <c r="B366" s="15" t="s">
        <v>1411</v>
      </c>
      <c r="C366" s="15" t="s">
        <v>555</v>
      </c>
      <c r="D366" s="15" t="s">
        <v>1197</v>
      </c>
      <c r="E366" s="15"/>
      <c r="F366" s="15"/>
      <c r="G366" s="15"/>
      <c r="H366" s="15"/>
      <c r="I366" s="16"/>
    </row>
    <row r="367" spans="1:9">
      <c r="A367" s="15">
        <f>IF(B367="","",COUNTA($B$4:B367))</f>
        <v>364</v>
      </c>
      <c r="B367" s="15" t="s">
        <v>1445</v>
      </c>
      <c r="C367" s="15" t="s">
        <v>555</v>
      </c>
      <c r="D367" s="15" t="s">
        <v>1197</v>
      </c>
      <c r="E367" s="15"/>
      <c r="F367" s="15"/>
      <c r="G367" s="15"/>
      <c r="H367" s="15"/>
      <c r="I367" s="16"/>
    </row>
    <row r="368" spans="1:9">
      <c r="A368" s="15">
        <f>IF(B368="","",COUNTA($B$4:B368))</f>
        <v>365</v>
      </c>
      <c r="B368" s="15" t="s">
        <v>131</v>
      </c>
      <c r="C368" s="15" t="s">
        <v>555</v>
      </c>
      <c r="D368" s="15" t="s">
        <v>1197</v>
      </c>
      <c r="E368" s="15"/>
      <c r="F368" s="15"/>
      <c r="G368" s="15"/>
      <c r="H368" s="15"/>
      <c r="I368" s="16"/>
    </row>
    <row r="369" spans="1:9">
      <c r="A369" s="15">
        <f>IF(B369="","",COUNTA($B$4:B369))</f>
        <v>366</v>
      </c>
      <c r="B369" s="15" t="s">
        <v>1451</v>
      </c>
      <c r="C369" s="15" t="s">
        <v>555</v>
      </c>
      <c r="D369" s="15" t="s">
        <v>1197</v>
      </c>
      <c r="E369" s="15"/>
      <c r="F369" s="15"/>
      <c r="G369" s="15"/>
      <c r="H369" s="15"/>
      <c r="I369" s="16"/>
    </row>
    <row r="370" spans="1:9">
      <c r="A370" s="15">
        <f>IF(B370="","",COUNTA($B$4:B370))</f>
        <v>367</v>
      </c>
      <c r="B370" s="15" t="s">
        <v>1457</v>
      </c>
      <c r="C370" s="15" t="s">
        <v>555</v>
      </c>
      <c r="D370" s="15" t="s">
        <v>1197</v>
      </c>
      <c r="E370" s="15"/>
      <c r="F370" s="15"/>
      <c r="G370" s="15"/>
      <c r="H370" s="15"/>
      <c r="I370" s="16"/>
    </row>
    <row r="371" spans="1:9">
      <c r="A371" s="15">
        <f>IF(B371="","",COUNTA($B$4:B371))</f>
        <v>368</v>
      </c>
      <c r="B371" s="15" t="s">
        <v>1460</v>
      </c>
      <c r="C371" s="15" t="s">
        <v>555</v>
      </c>
      <c r="D371" s="15" t="s">
        <v>1197</v>
      </c>
      <c r="E371" s="15"/>
      <c r="F371" s="15"/>
      <c r="G371" s="15"/>
      <c r="H371" s="15"/>
      <c r="I371" s="16"/>
    </row>
    <row r="372" spans="1:9">
      <c r="A372" s="15">
        <f>IF(B372="","",COUNTA($B$4:B372))</f>
        <v>369</v>
      </c>
      <c r="B372" s="15" t="s">
        <v>1464</v>
      </c>
      <c r="C372" s="15" t="s">
        <v>555</v>
      </c>
      <c r="D372" s="15" t="s">
        <v>1197</v>
      </c>
      <c r="E372" s="15"/>
      <c r="F372" s="15"/>
      <c r="G372" s="15"/>
      <c r="H372" s="15"/>
      <c r="I372" s="16"/>
    </row>
    <row r="373" spans="1:9">
      <c r="A373" s="15">
        <f>IF(B373="","",COUNTA($B$4:B373))</f>
        <v>370</v>
      </c>
      <c r="B373" s="15" t="s">
        <v>1481</v>
      </c>
      <c r="C373" s="15" t="s">
        <v>555</v>
      </c>
      <c r="D373" s="15" t="s">
        <v>1197</v>
      </c>
      <c r="E373" s="15"/>
      <c r="F373" s="15"/>
      <c r="G373" s="15"/>
      <c r="H373" s="15"/>
      <c r="I373" s="16"/>
    </row>
    <row r="374" spans="1:9">
      <c r="A374" s="15">
        <f>IF(B374="","",COUNTA($B$4:B374))</f>
        <v>371</v>
      </c>
      <c r="B374" s="15" t="s">
        <v>143</v>
      </c>
      <c r="C374" s="15" t="s">
        <v>555</v>
      </c>
      <c r="D374" s="15" t="s">
        <v>1197</v>
      </c>
      <c r="E374" s="15"/>
      <c r="F374" s="15"/>
      <c r="G374" s="15"/>
      <c r="H374" s="15"/>
      <c r="I374" s="16"/>
    </row>
    <row r="375" spans="1:9">
      <c r="A375" s="15">
        <f>IF(B375="","",COUNTA($B$4:B375))</f>
        <v>372</v>
      </c>
      <c r="B375" s="15" t="s">
        <v>1496</v>
      </c>
      <c r="C375" s="15" t="s">
        <v>555</v>
      </c>
      <c r="D375" s="15" t="s">
        <v>1197</v>
      </c>
      <c r="E375" s="15"/>
      <c r="F375" s="15"/>
      <c r="G375" s="15"/>
      <c r="H375" s="15"/>
      <c r="I375" s="16"/>
    </row>
    <row r="376" spans="1:9">
      <c r="A376" s="15">
        <f>IF(B376="","",COUNTA($B$4:B376))</f>
        <v>373</v>
      </c>
      <c r="B376" s="15" t="s">
        <v>1499</v>
      </c>
      <c r="C376" s="15" t="s">
        <v>555</v>
      </c>
      <c r="D376" s="15" t="s">
        <v>1197</v>
      </c>
      <c r="E376" s="15"/>
      <c r="F376" s="15"/>
      <c r="G376" s="15"/>
      <c r="H376" s="15"/>
      <c r="I376" s="16"/>
    </row>
    <row r="377" spans="1:9">
      <c r="A377" s="15">
        <f>IF(B377="","",COUNTA($B$4:B377))</f>
        <v>374</v>
      </c>
      <c r="B377" s="15" t="s">
        <v>1283</v>
      </c>
      <c r="C377" s="15" t="s">
        <v>1291</v>
      </c>
      <c r="D377" s="15" t="s">
        <v>1292</v>
      </c>
      <c r="E377" s="15"/>
      <c r="F377" s="15">
        <v>1</v>
      </c>
      <c r="G377" s="15"/>
      <c r="H377" s="15"/>
      <c r="I377" s="16"/>
    </row>
    <row r="378" spans="1:9">
      <c r="A378" s="15">
        <f>IF(B378="","",COUNTA($B$4:B378))</f>
        <v>375</v>
      </c>
      <c r="B378" s="15" t="s">
        <v>131</v>
      </c>
      <c r="C378" s="15" t="s">
        <v>1448</v>
      </c>
      <c r="D378" s="15" t="s">
        <v>1449</v>
      </c>
      <c r="E378" s="15"/>
      <c r="F378" s="15">
        <v>8</v>
      </c>
      <c r="G378" s="15"/>
      <c r="H378" s="15"/>
      <c r="I378" s="16"/>
    </row>
    <row r="379" spans="1:9">
      <c r="A379" s="15">
        <f>IF(B379="","",COUNTA($B$4:B379))</f>
        <v>376</v>
      </c>
      <c r="B379" s="15" t="s">
        <v>1283</v>
      </c>
      <c r="C379" s="15" t="s">
        <v>1297</v>
      </c>
      <c r="D379" s="15" t="s">
        <v>1298</v>
      </c>
      <c r="E379" s="15"/>
      <c r="F379" s="15">
        <v>1</v>
      </c>
      <c r="G379" s="15"/>
      <c r="H379" s="15"/>
      <c r="I379" s="16"/>
    </row>
    <row r="380" spans="1:9">
      <c r="A380" s="15">
        <f>IF(B380="","",COUNTA($B$4:B380))</f>
        <v>377</v>
      </c>
      <c r="B380" s="15" t="s">
        <v>1283</v>
      </c>
      <c r="C380" s="15" t="s">
        <v>1330</v>
      </c>
      <c r="D380" s="15" t="s">
        <v>1331</v>
      </c>
      <c r="E380" s="15"/>
      <c r="F380" s="15">
        <v>2</v>
      </c>
      <c r="G380" s="15"/>
      <c r="H380" s="15"/>
      <c r="I380" s="16"/>
    </row>
    <row r="381" spans="1:9">
      <c r="A381" s="15">
        <f>IF(B381="","",COUNTA($B$4:B381))</f>
        <v>378</v>
      </c>
      <c r="B381" s="15" t="s">
        <v>1387</v>
      </c>
      <c r="C381" s="15" t="s">
        <v>1402</v>
      </c>
      <c r="D381" s="15" t="s">
        <v>1403</v>
      </c>
      <c r="E381" s="15"/>
      <c r="F381" s="15">
        <v>1</v>
      </c>
      <c r="G381" s="15"/>
      <c r="H381" s="15"/>
      <c r="I381" s="16"/>
    </row>
    <row r="382" spans="1:9">
      <c r="A382" s="15">
        <f>IF(B382="","",COUNTA($B$4:B382))</f>
        <v>379</v>
      </c>
      <c r="B382" s="15" t="s">
        <v>1464</v>
      </c>
      <c r="C382" s="15" t="s">
        <v>1471</v>
      </c>
      <c r="D382" s="15" t="s">
        <v>1472</v>
      </c>
      <c r="E382" s="15"/>
      <c r="F382" s="15">
        <v>13</v>
      </c>
      <c r="G382" s="15"/>
      <c r="H382" s="15"/>
      <c r="I382" s="16"/>
    </row>
    <row r="383" spans="1:9">
      <c r="A383" s="15">
        <f>IF(B383="","",COUNTA($B$4:B383))</f>
        <v>380</v>
      </c>
      <c r="B383" s="15" t="s">
        <v>1464</v>
      </c>
      <c r="C383" s="15" t="s">
        <v>1473</v>
      </c>
      <c r="D383" s="15" t="s">
        <v>1474</v>
      </c>
      <c r="E383" s="15"/>
      <c r="F383" s="15">
        <v>2</v>
      </c>
      <c r="G383" s="15"/>
      <c r="H383" s="15"/>
      <c r="I383" s="16"/>
    </row>
    <row r="384" spans="1:9">
      <c r="A384" s="15">
        <f>IF(B384="","",COUNTA($B$4:B384))</f>
        <v>381</v>
      </c>
      <c r="B384" s="15" t="s">
        <v>1217</v>
      </c>
      <c r="C384" s="15" t="s">
        <v>1258</v>
      </c>
      <c r="D384" s="15" t="s">
        <v>1259</v>
      </c>
      <c r="E384" s="15"/>
      <c r="F384" s="15">
        <v>5</v>
      </c>
      <c r="G384" s="15"/>
      <c r="H384" s="15"/>
      <c r="I384" s="16"/>
    </row>
    <row r="385" spans="1:9">
      <c r="A385" s="15">
        <f>IF(B385="","",COUNTA($B$4:B385))</f>
        <v>382</v>
      </c>
      <c r="B385" s="15" t="s">
        <v>1178</v>
      </c>
      <c r="C385" s="15" t="s">
        <v>1189</v>
      </c>
      <c r="D385" s="15" t="s">
        <v>1190</v>
      </c>
      <c r="E385" s="15"/>
      <c r="F385" s="15">
        <v>3</v>
      </c>
      <c r="G385" s="15"/>
      <c r="H385" s="15"/>
      <c r="I385" s="16"/>
    </row>
    <row r="386" spans="1:9">
      <c r="A386" s="15">
        <f>IF(B386="","",COUNTA($B$4:B386))</f>
        <v>383</v>
      </c>
      <c r="B386" s="15" t="s">
        <v>1451</v>
      </c>
      <c r="C386" s="15" t="s">
        <v>1189</v>
      </c>
      <c r="D386" s="15" t="s">
        <v>1190</v>
      </c>
      <c r="E386" s="15"/>
      <c r="F386" s="15">
        <v>3</v>
      </c>
      <c r="G386" s="15"/>
      <c r="H386" s="15"/>
      <c r="I386" s="16"/>
    </row>
    <row r="387" spans="1:9">
      <c r="A387" s="15">
        <f>IF(B387="","",COUNTA($B$4:B387))</f>
        <v>384</v>
      </c>
      <c r="B387" s="15" t="s">
        <v>1217</v>
      </c>
      <c r="C387" s="15" t="s">
        <v>1218</v>
      </c>
      <c r="D387" s="15" t="s">
        <v>1219</v>
      </c>
      <c r="E387" s="15"/>
      <c r="F387" s="15">
        <v>20</v>
      </c>
      <c r="G387" s="15"/>
      <c r="H387" s="15"/>
      <c r="I387" s="16"/>
    </row>
    <row r="388" spans="1:9">
      <c r="A388" s="15">
        <f>IF(B388="","",COUNTA($B$4:B388))</f>
        <v>385</v>
      </c>
      <c r="B388" s="15" t="s">
        <v>1464</v>
      </c>
      <c r="C388" s="15" t="s">
        <v>1218</v>
      </c>
      <c r="D388" s="15" t="s">
        <v>1219</v>
      </c>
      <c r="E388" s="15"/>
      <c r="F388" s="15">
        <v>20</v>
      </c>
      <c r="G388" s="15"/>
      <c r="H388" s="15"/>
      <c r="I388" s="16"/>
    </row>
    <row r="389" spans="1:9">
      <c r="A389" s="15">
        <f>IF(B389="","",COUNTA($B$4:B389))</f>
        <v>386</v>
      </c>
      <c r="B389" s="15" t="s">
        <v>1496</v>
      </c>
      <c r="C389" s="15" t="s">
        <v>1218</v>
      </c>
      <c r="D389" s="15" t="s">
        <v>1219</v>
      </c>
      <c r="E389" s="15"/>
      <c r="F389" s="15">
        <v>20</v>
      </c>
      <c r="G389" s="15"/>
      <c r="H389" s="15"/>
      <c r="I389" s="16"/>
    </row>
    <row r="390" spans="1:9">
      <c r="A390" s="15">
        <f>IF(B390="","",COUNTA($B$4:B390))</f>
        <v>387</v>
      </c>
      <c r="B390" s="15" t="s">
        <v>1217</v>
      </c>
      <c r="C390" s="15" t="s">
        <v>324</v>
      </c>
      <c r="D390" s="15" t="s">
        <v>1220</v>
      </c>
      <c r="E390" s="15"/>
      <c r="F390" s="15">
        <v>2</v>
      </c>
      <c r="G390" s="15"/>
      <c r="H390" s="15"/>
      <c r="I390" s="16"/>
    </row>
    <row r="391" spans="1:9">
      <c r="A391" s="15">
        <f>IF(B391="","",COUNTA($B$4:B391))</f>
        <v>388</v>
      </c>
      <c r="B391" s="15" t="s">
        <v>1361</v>
      </c>
      <c r="C391" s="15" t="s">
        <v>324</v>
      </c>
      <c r="D391" s="15" t="s">
        <v>1220</v>
      </c>
      <c r="E391" s="15"/>
      <c r="F391" s="15">
        <v>2</v>
      </c>
      <c r="G391" s="15"/>
      <c r="H391" s="15"/>
      <c r="I391" s="16"/>
    </row>
    <row r="392" spans="1:9">
      <c r="A392" s="15">
        <f>IF(B392="","",COUNTA($B$4:B392))</f>
        <v>389</v>
      </c>
      <c r="B392" s="15" t="s">
        <v>1364</v>
      </c>
      <c r="C392" s="15" t="s">
        <v>324</v>
      </c>
      <c r="D392" s="15" t="s">
        <v>1220</v>
      </c>
      <c r="E392" s="15"/>
      <c r="F392" s="15">
        <v>2</v>
      </c>
      <c r="G392" s="15"/>
      <c r="H392" s="15"/>
      <c r="I392" s="16"/>
    </row>
    <row r="393" spans="1:9">
      <c r="A393" s="15">
        <f>IF(B393="","",COUNTA($B$4:B393))</f>
        <v>390</v>
      </c>
      <c r="B393" s="15" t="s">
        <v>1217</v>
      </c>
      <c r="C393" s="15" t="s">
        <v>326</v>
      </c>
      <c r="D393" s="15" t="s">
        <v>1221</v>
      </c>
      <c r="E393" s="15"/>
      <c r="F393" s="15">
        <v>2</v>
      </c>
      <c r="G393" s="15"/>
      <c r="H393" s="15"/>
      <c r="I393" s="16"/>
    </row>
    <row r="394" spans="1:9">
      <c r="A394" s="15">
        <f>IF(B394="","",COUNTA($B$4:B394))</f>
        <v>391</v>
      </c>
      <c r="B394" s="15" t="s">
        <v>1364</v>
      </c>
      <c r="C394" s="15" t="s">
        <v>326</v>
      </c>
      <c r="D394" s="15" t="s">
        <v>1221</v>
      </c>
      <c r="E394" s="15"/>
      <c r="F394" s="15">
        <v>2</v>
      </c>
      <c r="G394" s="15"/>
      <c r="H394" s="15"/>
      <c r="I394" s="16"/>
    </row>
    <row r="395" spans="1:9">
      <c r="A395" s="15">
        <f>IF(B395="","",COUNTA($B$4:B395))</f>
        <v>392</v>
      </c>
      <c r="B395" s="15" t="s">
        <v>1217</v>
      </c>
      <c r="C395" s="15" t="s">
        <v>1222</v>
      </c>
      <c r="D395" s="15" t="s">
        <v>1223</v>
      </c>
      <c r="E395" s="15"/>
      <c r="F395" s="15">
        <v>30</v>
      </c>
      <c r="G395" s="15"/>
      <c r="H395" s="15"/>
      <c r="I395" s="16"/>
    </row>
    <row r="396" spans="1:9">
      <c r="A396" s="15">
        <f>IF(B396="","",COUNTA($B$4:B396))</f>
        <v>393</v>
      </c>
      <c r="B396" s="15" t="s">
        <v>1217</v>
      </c>
      <c r="C396" s="15" t="s">
        <v>1224</v>
      </c>
      <c r="D396" s="15" t="s">
        <v>1225</v>
      </c>
      <c r="E396" s="15"/>
      <c r="F396" s="15">
        <v>40</v>
      </c>
      <c r="G396" s="15"/>
      <c r="H396" s="15"/>
      <c r="I396" s="16"/>
    </row>
    <row r="397" spans="1:9">
      <c r="A397" s="15">
        <f>IF(B397="","",COUNTA($B$4:B397))</f>
        <v>394</v>
      </c>
      <c r="B397" s="15" t="s">
        <v>1209</v>
      </c>
      <c r="C397" s="15" t="s">
        <v>1210</v>
      </c>
      <c r="D397" s="15" t="s">
        <v>1211</v>
      </c>
      <c r="E397" s="15"/>
      <c r="F397" s="15">
        <v>4</v>
      </c>
      <c r="G397" s="15"/>
      <c r="H397" s="15"/>
      <c r="I397" s="16"/>
    </row>
    <row r="398" spans="1:9">
      <c r="A398" s="15">
        <f>IF(B398="","",COUNTA($B$4:B398))</f>
        <v>395</v>
      </c>
      <c r="B398" s="15" t="s">
        <v>1216</v>
      </c>
      <c r="C398" s="15" t="s">
        <v>1210</v>
      </c>
      <c r="D398" s="15" t="s">
        <v>1211</v>
      </c>
      <c r="E398" s="15"/>
      <c r="F398" s="15">
        <v>4</v>
      </c>
      <c r="G398" s="15"/>
      <c r="H398" s="15"/>
      <c r="I398" s="16"/>
    </row>
    <row r="399" spans="1:9">
      <c r="A399" s="15">
        <f>IF(B399="","",COUNTA($B$4:B399))</f>
        <v>396</v>
      </c>
      <c r="B399" s="15" t="s">
        <v>1360</v>
      </c>
      <c r="C399" s="15" t="s">
        <v>1210</v>
      </c>
      <c r="D399" s="15" t="s">
        <v>1211</v>
      </c>
      <c r="E399" s="15"/>
      <c r="F399" s="15">
        <v>4</v>
      </c>
      <c r="G399" s="15"/>
      <c r="H399" s="15"/>
      <c r="I399" s="16"/>
    </row>
    <row r="400" spans="1:9">
      <c r="A400" s="15">
        <f>IF(B400="","",COUNTA($B$4:B400))</f>
        <v>397</v>
      </c>
      <c r="B400" s="15" t="s">
        <v>1445</v>
      </c>
      <c r="C400" s="15" t="s">
        <v>1210</v>
      </c>
      <c r="D400" s="15" t="s">
        <v>1211</v>
      </c>
      <c r="E400" s="15"/>
      <c r="F400" s="15">
        <v>4</v>
      </c>
      <c r="G400" s="15"/>
      <c r="H400" s="15"/>
      <c r="I400" s="16"/>
    </row>
    <row r="401" spans="1:9">
      <c r="A401" s="15">
        <f>IF(B401="","",COUNTA($B$4:B401))</f>
        <v>398</v>
      </c>
      <c r="B401" s="15" t="s">
        <v>131</v>
      </c>
      <c r="C401" s="15" t="s">
        <v>1210</v>
      </c>
      <c r="D401" s="15" t="s">
        <v>1211</v>
      </c>
      <c r="E401" s="15"/>
      <c r="F401" s="15">
        <v>4</v>
      </c>
      <c r="G401" s="15"/>
      <c r="H401" s="15"/>
      <c r="I401" s="16"/>
    </row>
    <row r="402" spans="1:9">
      <c r="A402" s="15">
        <f>IF(B402="","",COUNTA($B$4:B402))</f>
        <v>399</v>
      </c>
      <c r="B402" s="15" t="s">
        <v>1203</v>
      </c>
      <c r="C402" s="15" t="s">
        <v>1205</v>
      </c>
      <c r="D402" s="15" t="s">
        <v>1206</v>
      </c>
      <c r="E402" s="15"/>
      <c r="F402" s="15">
        <v>1</v>
      </c>
      <c r="G402" s="15"/>
      <c r="H402" s="15"/>
      <c r="I402" s="16"/>
    </row>
    <row r="403" spans="1:9">
      <c r="A403" s="15">
        <f>IF(B403="","",COUNTA($B$4:B403))</f>
        <v>400</v>
      </c>
      <c r="B403" s="15" t="s">
        <v>1445</v>
      </c>
      <c r="C403" s="15" t="s">
        <v>1446</v>
      </c>
      <c r="D403" s="15" t="s">
        <v>1447</v>
      </c>
      <c r="E403" s="15"/>
      <c r="F403" s="15">
        <v>30</v>
      </c>
      <c r="G403" s="15"/>
      <c r="H403" s="15"/>
      <c r="I403" s="16"/>
    </row>
    <row r="404" spans="1:9">
      <c r="A404" s="15">
        <f>IF(B404="","",COUNTA($B$4:B404))</f>
        <v>401</v>
      </c>
      <c r="B404" s="15" t="s">
        <v>1217</v>
      </c>
      <c r="C404" s="15" t="s">
        <v>1237</v>
      </c>
      <c r="D404" s="15" t="s">
        <v>1238</v>
      </c>
      <c r="E404" s="15"/>
      <c r="F404" s="15">
        <v>4</v>
      </c>
      <c r="G404" s="15"/>
      <c r="H404" s="15"/>
      <c r="I404" s="16"/>
    </row>
    <row r="405" spans="1:9">
      <c r="A405" s="15">
        <f>IF(B405="","",COUNTA($B$4:B405))</f>
        <v>402</v>
      </c>
      <c r="B405" s="15" t="s">
        <v>1464</v>
      </c>
      <c r="C405" s="15" t="s">
        <v>1237</v>
      </c>
      <c r="D405" s="15" t="s">
        <v>1238</v>
      </c>
      <c r="E405" s="15"/>
      <c r="F405" s="15">
        <v>4</v>
      </c>
      <c r="G405" s="15"/>
      <c r="H405" s="15"/>
      <c r="I405" s="16"/>
    </row>
    <row r="406" spans="1:9">
      <c r="A406" s="15">
        <f>IF(B406="","",COUNTA($B$4:B406))</f>
        <v>403</v>
      </c>
      <c r="B406" s="15" t="s">
        <v>1481</v>
      </c>
      <c r="C406" s="15" t="s">
        <v>1146</v>
      </c>
      <c r="D406" s="15" t="s">
        <v>1483</v>
      </c>
      <c r="E406" s="15"/>
      <c r="F406" s="15">
        <v>1</v>
      </c>
      <c r="G406" s="15"/>
      <c r="H406" s="15"/>
      <c r="I406" s="16"/>
    </row>
    <row r="407" spans="1:9">
      <c r="A407" s="15">
        <f>IF(B407="","",COUNTA($B$4:B407))</f>
        <v>404</v>
      </c>
      <c r="B407" s="15" t="s">
        <v>1209</v>
      </c>
      <c r="C407" s="15" t="s">
        <v>1214</v>
      </c>
      <c r="D407" s="15" t="s">
        <v>1215</v>
      </c>
      <c r="E407" s="15"/>
      <c r="F407" s="15">
        <v>1</v>
      </c>
      <c r="G407" s="15"/>
      <c r="H407" s="15"/>
      <c r="I407" s="16"/>
    </row>
    <row r="408" spans="1:9">
      <c r="A408" s="15">
        <f>IF(B408="","",COUNTA($B$4:B408))</f>
        <v>405</v>
      </c>
      <c r="B408" s="15" t="s">
        <v>1347</v>
      </c>
      <c r="C408" s="15" t="s">
        <v>1354</v>
      </c>
      <c r="D408" s="15" t="s">
        <v>1355</v>
      </c>
      <c r="E408" s="15"/>
      <c r="F408" s="15">
        <v>3</v>
      </c>
      <c r="G408" s="15"/>
      <c r="H408" s="15"/>
      <c r="I408" s="16"/>
    </row>
    <row r="409" spans="1:9">
      <c r="A409" s="15">
        <f>IF(B409="","",COUNTA($B$4:B409))</f>
        <v>406</v>
      </c>
      <c r="B409" s="15" t="s">
        <v>1360</v>
      </c>
      <c r="C409" s="15" t="s">
        <v>1354</v>
      </c>
      <c r="D409" s="15" t="s">
        <v>1355</v>
      </c>
      <c r="E409" s="15"/>
      <c r="F409" s="15">
        <v>3</v>
      </c>
      <c r="G409" s="15"/>
      <c r="H409" s="15"/>
      <c r="I409" s="16"/>
    </row>
    <row r="410" spans="1:9">
      <c r="A410" s="15">
        <f>IF(B410="","",COUNTA($B$4:B410))</f>
        <v>407</v>
      </c>
      <c r="B410" s="15" t="s">
        <v>1380</v>
      </c>
      <c r="C410" s="15" t="s">
        <v>1354</v>
      </c>
      <c r="D410" s="15" t="s">
        <v>1355</v>
      </c>
      <c r="E410" s="15"/>
      <c r="F410" s="15">
        <v>3</v>
      </c>
      <c r="G410" s="15"/>
      <c r="H410" s="15"/>
      <c r="I410" s="16"/>
    </row>
    <row r="411" spans="1:9">
      <c r="A411" s="15">
        <f>IF(B411="","",COUNTA($B$4:B411))</f>
        <v>408</v>
      </c>
      <c r="B411" s="15" t="s">
        <v>1380</v>
      </c>
      <c r="C411" s="15" t="s">
        <v>1381</v>
      </c>
      <c r="D411" s="15" t="s">
        <v>1382</v>
      </c>
      <c r="E411" s="15"/>
      <c r="F411" s="15">
        <v>30</v>
      </c>
      <c r="G411" s="15"/>
      <c r="H411" s="15"/>
      <c r="I411" s="16"/>
    </row>
    <row r="412" spans="1:9">
      <c r="A412" s="15">
        <f>IF(B412="","",COUNTA($B$4:B412))</f>
        <v>409</v>
      </c>
      <c r="B412" s="15" t="s">
        <v>1283</v>
      </c>
      <c r="C412" s="15" t="s">
        <v>1326</v>
      </c>
      <c r="D412" s="15" t="s">
        <v>1327</v>
      </c>
      <c r="E412" s="15"/>
      <c r="F412" s="15">
        <v>1</v>
      </c>
      <c r="G412" s="15"/>
      <c r="H412" s="15"/>
      <c r="I412" s="16"/>
    </row>
    <row r="413" spans="1:9">
      <c r="A413" s="15">
        <f>IF(B413="","",COUNTA($B$4:B413))</f>
        <v>410</v>
      </c>
      <c r="B413" s="15" t="s">
        <v>1451</v>
      </c>
      <c r="C413" s="15" t="s">
        <v>1455</v>
      </c>
      <c r="D413" s="15" t="s">
        <v>1456</v>
      </c>
      <c r="E413" s="15"/>
      <c r="F413" s="15">
        <v>60</v>
      </c>
      <c r="G413" s="15"/>
      <c r="H413" s="15"/>
      <c r="I413" s="16"/>
    </row>
    <row r="414" spans="1:9">
      <c r="A414" s="15">
        <f>IF(B414="","",COUNTA($B$4:B414))</f>
        <v>411</v>
      </c>
      <c r="B414" s="15" t="s">
        <v>1457</v>
      </c>
      <c r="C414" s="15" t="s">
        <v>1455</v>
      </c>
      <c r="D414" s="15" t="s">
        <v>1456</v>
      </c>
      <c r="E414" s="15"/>
      <c r="F414" s="15">
        <v>60</v>
      </c>
      <c r="G414" s="15"/>
      <c r="H414" s="15"/>
      <c r="I414" s="16"/>
    </row>
    <row r="415" spans="1:9">
      <c r="A415" s="15">
        <f>IF(B415="","",COUNTA($B$4:B415))</f>
        <v>412</v>
      </c>
      <c r="B415" s="15" t="s">
        <v>1217</v>
      </c>
      <c r="C415" s="15" t="s">
        <v>1266</v>
      </c>
      <c r="D415" s="15" t="s">
        <v>1267</v>
      </c>
      <c r="E415" s="15"/>
      <c r="F415" s="15">
        <v>3</v>
      </c>
      <c r="G415" s="15"/>
      <c r="H415" s="15"/>
      <c r="I415" s="16"/>
    </row>
    <row r="416" spans="1:9">
      <c r="A416" s="15">
        <f>IF(B416="","",COUNTA($B$4:B416))</f>
        <v>413</v>
      </c>
      <c r="B416" s="15" t="s">
        <v>1217</v>
      </c>
      <c r="C416" s="15" t="s">
        <v>1243</v>
      </c>
      <c r="D416" s="15" t="s">
        <v>1244</v>
      </c>
      <c r="E416" s="15"/>
      <c r="F416" s="15">
        <v>5</v>
      </c>
      <c r="G416" s="15"/>
      <c r="H416" s="15"/>
      <c r="I416" s="16"/>
    </row>
    <row r="417" spans="1:9">
      <c r="A417" s="15">
        <f>IF(B417="","",COUNTA($B$4:B417))</f>
        <v>414</v>
      </c>
      <c r="B417" s="15" t="s">
        <v>1347</v>
      </c>
      <c r="C417" s="15" t="s">
        <v>568</v>
      </c>
      <c r="D417" s="15"/>
      <c r="E417" s="15"/>
      <c r="F417" s="15">
        <v>2</v>
      </c>
      <c r="G417" s="15"/>
      <c r="H417" s="15"/>
      <c r="I417" s="16"/>
    </row>
    <row r="418" spans="1:9">
      <c r="A418" s="15">
        <f>IF(B418="","",COUNTA($B$4:B418))</f>
        <v>415</v>
      </c>
      <c r="B418" s="15" t="s">
        <v>1411</v>
      </c>
      <c r="C418" s="15" t="s">
        <v>1421</v>
      </c>
      <c r="D418" s="15" t="s">
        <v>1422</v>
      </c>
      <c r="E418" s="15"/>
      <c r="F418" s="15">
        <v>2</v>
      </c>
      <c r="G418" s="15"/>
      <c r="H418" s="15"/>
      <c r="I418" s="16"/>
    </row>
    <row r="419" spans="1:9">
      <c r="A419" s="15">
        <f>IF(B419="","",COUNTA($B$4:B419))</f>
        <v>416</v>
      </c>
      <c r="B419" s="15" t="s">
        <v>1283</v>
      </c>
      <c r="C419" s="15" t="s">
        <v>1309</v>
      </c>
      <c r="D419" s="15" t="s">
        <v>1310</v>
      </c>
      <c r="E419" s="15"/>
      <c r="F419" s="15">
        <v>8</v>
      </c>
      <c r="G419" s="15"/>
      <c r="H419" s="15"/>
      <c r="I419" s="16"/>
    </row>
    <row r="420" spans="1:9">
      <c r="A420" s="15">
        <f>IF(B420="","",COUNTA($B$4:B420))</f>
        <v>417</v>
      </c>
      <c r="B420" s="15" t="s">
        <v>1464</v>
      </c>
      <c r="C420" s="15" t="s">
        <v>1479</v>
      </c>
      <c r="D420" s="15" t="s">
        <v>1480</v>
      </c>
      <c r="E420" s="15"/>
      <c r="F420" s="15">
        <v>3</v>
      </c>
      <c r="G420" s="15"/>
      <c r="H420" s="15"/>
      <c r="I420" s="16"/>
    </row>
    <row r="421" spans="1:9">
      <c r="A421" s="15">
        <f>IF(B421="","",COUNTA($B$4:B421))</f>
        <v>418</v>
      </c>
      <c r="B421" s="15" t="s">
        <v>1203</v>
      </c>
      <c r="C421" s="15" t="s">
        <v>957</v>
      </c>
      <c r="D421" s="15" t="s">
        <v>1204</v>
      </c>
      <c r="E421" s="15"/>
      <c r="F421" s="15">
        <v>10</v>
      </c>
      <c r="G421" s="15"/>
      <c r="H421" s="15"/>
      <c r="I421" s="16"/>
    </row>
    <row r="422" spans="1:9">
      <c r="A422" s="15">
        <f>IF(B422="","",COUNTA($B$4:B422))</f>
        <v>419</v>
      </c>
      <c r="B422" s="15" t="s">
        <v>1209</v>
      </c>
      <c r="C422" s="15" t="s">
        <v>957</v>
      </c>
      <c r="D422" s="15" t="s">
        <v>1204</v>
      </c>
      <c r="E422" s="15"/>
      <c r="F422" s="15">
        <v>10</v>
      </c>
      <c r="G422" s="15"/>
      <c r="H422" s="15"/>
      <c r="I422" s="16"/>
    </row>
    <row r="423" spans="1:9">
      <c r="A423" s="15">
        <f>IF(B423="","",COUNTA($B$4:B423))</f>
        <v>420</v>
      </c>
      <c r="B423" s="15" t="s">
        <v>1216</v>
      </c>
      <c r="C423" s="15" t="s">
        <v>957</v>
      </c>
      <c r="D423" s="15" t="s">
        <v>1204</v>
      </c>
      <c r="E423" s="15"/>
      <c r="F423" s="15">
        <v>10</v>
      </c>
      <c r="G423" s="15"/>
      <c r="H423" s="15"/>
      <c r="I423" s="16"/>
    </row>
    <row r="424" spans="1:9">
      <c r="A424" s="15">
        <f>IF(B424="","",COUNTA($B$4:B424))</f>
        <v>421</v>
      </c>
      <c r="B424" s="15" t="s">
        <v>1411</v>
      </c>
      <c r="C424" s="15" t="s">
        <v>957</v>
      </c>
      <c r="D424" s="15" t="s">
        <v>1204</v>
      </c>
      <c r="E424" s="15"/>
      <c r="F424" s="15">
        <v>10</v>
      </c>
      <c r="G424" s="15"/>
      <c r="H424" s="15"/>
      <c r="I424" s="16"/>
    </row>
    <row r="425" spans="1:9">
      <c r="A425" s="15">
        <f>IF(B425="","",COUNTA($B$4:B425))</f>
        <v>422</v>
      </c>
      <c r="B425" s="15" t="s">
        <v>1460</v>
      </c>
      <c r="C425" s="15" t="s">
        <v>957</v>
      </c>
      <c r="D425" s="15" t="s">
        <v>1204</v>
      </c>
      <c r="E425" s="15"/>
      <c r="F425" s="15">
        <v>10</v>
      </c>
      <c r="G425" s="15"/>
      <c r="H425" s="15"/>
      <c r="I425" s="16"/>
    </row>
    <row r="426" spans="1:9">
      <c r="A426" s="15">
        <f>IF(B426="","",COUNTA($B$4:B426))</f>
        <v>423</v>
      </c>
      <c r="B426" s="15" t="s">
        <v>1411</v>
      </c>
      <c r="C426" s="15" t="s">
        <v>1414</v>
      </c>
      <c r="D426" s="15" t="s">
        <v>1415</v>
      </c>
      <c r="E426" s="15"/>
      <c r="F426" s="15">
        <v>30</v>
      </c>
      <c r="G426" s="15"/>
      <c r="H426" s="15"/>
      <c r="I426" s="16"/>
    </row>
    <row r="427" spans="1:9">
      <c r="A427" s="15">
        <f>IF(B427="","",COUNTA($B$4:B427))</f>
        <v>424</v>
      </c>
      <c r="B427" s="15" t="s">
        <v>1411</v>
      </c>
      <c r="C427" s="15" t="s">
        <v>1416</v>
      </c>
      <c r="D427" s="15" t="s">
        <v>1417</v>
      </c>
      <c r="E427" s="15"/>
      <c r="F427" s="15">
        <v>20</v>
      </c>
      <c r="G427" s="15"/>
      <c r="H427" s="15"/>
      <c r="I427" s="16"/>
    </row>
    <row r="428" spans="1:9">
      <c r="A428" s="15">
        <f>IF(B428="","",COUNTA($B$4:B428))</f>
        <v>425</v>
      </c>
      <c r="B428" s="15" t="s">
        <v>1411</v>
      </c>
      <c r="C428" s="15" t="s">
        <v>1418</v>
      </c>
      <c r="D428" s="15" t="s">
        <v>1419</v>
      </c>
      <c r="E428" s="15"/>
      <c r="F428" s="15">
        <v>20</v>
      </c>
      <c r="G428" s="15"/>
      <c r="H428" s="15"/>
      <c r="I428" s="16"/>
    </row>
    <row r="429" spans="1:9">
      <c r="A429" s="15">
        <f>IF(B429="","",COUNTA($B$4:B429))</f>
        <v>426</v>
      </c>
      <c r="B429" s="15" t="s">
        <v>1411</v>
      </c>
      <c r="C429" s="15" t="s">
        <v>1412</v>
      </c>
      <c r="D429" s="15" t="s">
        <v>1413</v>
      </c>
      <c r="E429" s="15"/>
      <c r="F429" s="15">
        <v>20</v>
      </c>
      <c r="G429" s="15"/>
      <c r="H429" s="15"/>
      <c r="I429" s="16"/>
    </row>
    <row r="430" spans="1:9">
      <c r="A430" s="15">
        <f>IF(B430="","",COUNTA($B$4:B430))</f>
        <v>427</v>
      </c>
      <c r="B430" s="15" t="s">
        <v>1387</v>
      </c>
      <c r="C430" s="15" t="s">
        <v>1400</v>
      </c>
      <c r="D430" s="15" t="s">
        <v>1401</v>
      </c>
      <c r="E430" s="15"/>
      <c r="F430" s="15">
        <v>5</v>
      </c>
      <c r="G430" s="15"/>
      <c r="H430" s="15"/>
      <c r="I430" s="16"/>
    </row>
    <row r="431" spans="1:9">
      <c r="A431" s="15">
        <f>IF(B431="","",COUNTA($B$4:B431))</f>
        <v>428</v>
      </c>
      <c r="B431" s="15" t="s">
        <v>1464</v>
      </c>
      <c r="C431" s="15" t="s">
        <v>1477</v>
      </c>
      <c r="D431" s="15" t="s">
        <v>1478</v>
      </c>
      <c r="E431" s="15"/>
      <c r="F431" s="15">
        <v>1</v>
      </c>
      <c r="G431" s="15"/>
      <c r="H431" s="15"/>
      <c r="I431" s="16"/>
    </row>
    <row r="432" spans="1:9">
      <c r="A432" s="15" t="str">
        <f>IF(B432="","",COUNTA($B$4:B432))</f>
        <v/>
      </c>
      <c r="B432" s="15"/>
      <c r="C432" s="15"/>
      <c r="D432" s="15"/>
      <c r="E432" s="15"/>
      <c r="F432" s="15"/>
      <c r="G432" s="15"/>
      <c r="H432" s="15"/>
      <c r="I432" s="16"/>
    </row>
    <row r="433" spans="1:9">
      <c r="A433" s="15" t="str">
        <f>IF(B433="","",COUNTA($B$4:B433))</f>
        <v/>
      </c>
      <c r="B433" s="15"/>
      <c r="C433" s="15"/>
      <c r="D433" s="15"/>
      <c r="E433" s="15"/>
      <c r="F433" s="15"/>
      <c r="G433" s="15"/>
      <c r="H433" s="15"/>
      <c r="I433" s="16"/>
    </row>
    <row r="434" spans="1:9">
      <c r="A434" s="15" t="str">
        <f>IF(B434="","",COUNTA($B$4:B434))</f>
        <v/>
      </c>
      <c r="B434" s="15"/>
      <c r="C434" s="15"/>
      <c r="D434" s="15"/>
      <c r="E434" s="15"/>
      <c r="F434" s="15"/>
      <c r="G434" s="15"/>
      <c r="H434" s="15"/>
      <c r="I434" s="16"/>
    </row>
    <row r="435" spans="1:9">
      <c r="A435" s="15" t="str">
        <f>IF(B435="","",COUNTA($B$4:B435))</f>
        <v/>
      </c>
      <c r="B435" s="15"/>
      <c r="C435" s="15"/>
      <c r="D435" s="15"/>
      <c r="E435" s="15"/>
      <c r="F435" s="15"/>
      <c r="G435" s="15"/>
      <c r="H435" s="15"/>
      <c r="I435" s="16"/>
    </row>
    <row r="436" spans="1:9">
      <c r="A436" s="15" t="str">
        <f>IF(B436="","",COUNTA($B$4:B436))</f>
        <v/>
      </c>
      <c r="B436" s="15"/>
      <c r="C436" s="15"/>
      <c r="D436" s="15"/>
      <c r="E436" s="15"/>
      <c r="F436" s="15"/>
      <c r="G436" s="15"/>
      <c r="H436" s="15"/>
      <c r="I436" s="16"/>
    </row>
    <row r="437" spans="1:9">
      <c r="A437" s="15" t="str">
        <f>IF(B437="","",COUNTA($B$4:B437))</f>
        <v/>
      </c>
      <c r="B437" s="15"/>
      <c r="C437" s="15"/>
      <c r="D437" s="15"/>
      <c r="E437" s="15"/>
      <c r="F437" s="15"/>
      <c r="G437" s="15"/>
      <c r="H437" s="15"/>
      <c r="I437" s="16"/>
    </row>
    <row r="438" spans="1:9">
      <c r="A438" s="15" t="str">
        <f>IF(B438="","",COUNTA($B$4:B438))</f>
        <v/>
      </c>
      <c r="B438" s="15"/>
      <c r="C438" s="15"/>
      <c r="D438" s="15"/>
      <c r="E438" s="15"/>
      <c r="F438" s="15"/>
      <c r="G438" s="15"/>
      <c r="H438" s="15"/>
      <c r="I438" s="16"/>
    </row>
    <row r="439" spans="1:9">
      <c r="A439" s="15" t="str">
        <f>IF(B439="","",COUNTA($B$4:B439))</f>
        <v/>
      </c>
      <c r="B439" s="15"/>
      <c r="C439" s="15"/>
      <c r="D439" s="15"/>
      <c r="E439" s="15"/>
      <c r="F439" s="15"/>
      <c r="G439" s="15"/>
      <c r="H439" s="15"/>
      <c r="I439" s="16"/>
    </row>
    <row r="440" spans="1:9">
      <c r="A440" s="15" t="str">
        <f>IF(B440="","",COUNTA($B$4:B440))</f>
        <v/>
      </c>
      <c r="B440" s="15"/>
      <c r="C440" s="15"/>
      <c r="D440" s="15"/>
      <c r="E440" s="15"/>
      <c r="F440" s="15"/>
      <c r="G440" s="15"/>
      <c r="H440" s="15"/>
      <c r="I440" s="16"/>
    </row>
    <row r="441" spans="1:9">
      <c r="A441" s="15" t="str">
        <f>IF(B441="","",COUNTA($B$4:B441))</f>
        <v/>
      </c>
      <c r="B441" s="15"/>
      <c r="C441" s="15"/>
      <c r="D441" s="15"/>
      <c r="E441" s="15"/>
      <c r="F441" s="15"/>
      <c r="G441" s="15"/>
      <c r="H441" s="15"/>
      <c r="I441" s="16"/>
    </row>
    <row r="442" spans="1:9">
      <c r="A442" s="15" t="str">
        <f>IF(B442="","",COUNTA($B$4:B442))</f>
        <v/>
      </c>
      <c r="B442" s="15"/>
      <c r="C442" s="15"/>
      <c r="D442" s="15"/>
      <c r="E442" s="15"/>
      <c r="F442" s="15"/>
      <c r="G442" s="15"/>
      <c r="H442" s="15"/>
      <c r="I442" s="16"/>
    </row>
    <row r="443" spans="1:9">
      <c r="A443" s="15" t="str">
        <f>IF(B443="","",COUNTA($B$4:B443))</f>
        <v/>
      </c>
      <c r="B443" s="15"/>
      <c r="C443" s="15"/>
      <c r="D443" s="15"/>
      <c r="E443" s="15"/>
      <c r="F443" s="15"/>
      <c r="G443" s="15"/>
      <c r="H443" s="15"/>
      <c r="I443" s="16"/>
    </row>
    <row r="444" spans="1:9">
      <c r="A444" s="15" t="str">
        <f>IF(B444="","",COUNTA($B$4:B444))</f>
        <v/>
      </c>
      <c r="B444" s="15"/>
      <c r="C444" s="15"/>
      <c r="D444" s="15"/>
      <c r="E444" s="15"/>
      <c r="F444" s="15"/>
      <c r="G444" s="15"/>
      <c r="H444" s="15"/>
      <c r="I444" s="16"/>
    </row>
    <row r="445" spans="1:9">
      <c r="A445" s="15" t="str">
        <f>IF(B445="","",COUNTA($B$4:B445))</f>
        <v/>
      </c>
      <c r="B445" s="15"/>
      <c r="C445" s="15"/>
      <c r="D445" s="15"/>
      <c r="E445" s="15"/>
      <c r="F445" s="15"/>
      <c r="G445" s="15"/>
      <c r="H445" s="15"/>
      <c r="I445" s="16"/>
    </row>
    <row r="446" spans="1:9">
      <c r="A446" s="15" t="str">
        <f>IF(B446="","",COUNTA($B$4:B446))</f>
        <v/>
      </c>
      <c r="B446" s="15"/>
      <c r="C446" s="15"/>
      <c r="D446" s="15"/>
      <c r="E446" s="15"/>
      <c r="F446" s="15"/>
      <c r="G446" s="15"/>
      <c r="H446" s="15"/>
      <c r="I446" s="16"/>
    </row>
    <row r="447" spans="1:9">
      <c r="A447" s="15" t="str">
        <f>IF(B447="","",COUNTA($B$4:B447))</f>
        <v/>
      </c>
      <c r="B447" s="15"/>
      <c r="C447" s="15"/>
      <c r="D447" s="15"/>
      <c r="E447" s="15"/>
      <c r="F447" s="15"/>
      <c r="G447" s="15"/>
      <c r="H447" s="15"/>
      <c r="I447" s="16"/>
    </row>
    <row r="448" spans="1:9">
      <c r="A448" s="15" t="str">
        <f>IF(B448="","",COUNTA($B$4:B448))</f>
        <v/>
      </c>
      <c r="B448" s="15"/>
      <c r="C448" s="15"/>
      <c r="D448" s="15"/>
      <c r="E448" s="15"/>
      <c r="F448" s="15"/>
      <c r="G448" s="15"/>
      <c r="H448" s="15"/>
      <c r="I448" s="16"/>
    </row>
    <row r="449" spans="1:9">
      <c r="A449" s="15" t="str">
        <f>IF(B449="","",COUNTA($B$4:B449))</f>
        <v/>
      </c>
      <c r="B449" s="15"/>
      <c r="C449" s="15"/>
      <c r="D449" s="15"/>
      <c r="E449" s="15"/>
      <c r="F449" s="15"/>
      <c r="G449" s="15"/>
      <c r="H449" s="15"/>
      <c r="I449" s="16"/>
    </row>
    <row r="450" spans="1:9">
      <c r="A450" s="15" t="str">
        <f>IF(B450="","",COUNTA($B$4:B450))</f>
        <v/>
      </c>
      <c r="B450" s="15"/>
      <c r="C450" s="15"/>
      <c r="D450" s="15"/>
      <c r="E450" s="15"/>
      <c r="F450" s="15"/>
      <c r="G450" s="15"/>
      <c r="H450" s="15"/>
      <c r="I450" s="16"/>
    </row>
    <row r="451" spans="1:9">
      <c r="A451" s="15" t="str">
        <f>IF(B451="","",COUNTA($B$4:B451))</f>
        <v/>
      </c>
      <c r="B451" s="15"/>
      <c r="C451" s="15"/>
      <c r="D451" s="15"/>
      <c r="E451" s="15"/>
      <c r="F451" s="15"/>
      <c r="G451" s="15"/>
      <c r="H451" s="15"/>
      <c r="I451" s="16"/>
    </row>
    <row r="452" spans="1:9">
      <c r="A452" s="15" t="str">
        <f>IF(B452="","",COUNTA($B$4:B452))</f>
        <v/>
      </c>
      <c r="B452" s="15"/>
      <c r="C452" s="15"/>
      <c r="D452" s="15"/>
      <c r="E452" s="15"/>
      <c r="F452" s="15"/>
      <c r="G452" s="15"/>
      <c r="H452" s="15"/>
      <c r="I452" s="16"/>
    </row>
    <row r="453" spans="1:9">
      <c r="A453" s="15" t="str">
        <f>IF(B453="","",COUNTA($B$4:B453))</f>
        <v/>
      </c>
      <c r="B453" s="15"/>
      <c r="C453" s="15"/>
      <c r="D453" s="15"/>
      <c r="E453" s="15"/>
      <c r="F453" s="15"/>
      <c r="G453" s="15"/>
      <c r="H453" s="15"/>
      <c r="I453" s="16"/>
    </row>
    <row r="454" spans="1:9">
      <c r="A454" s="15" t="str">
        <f>IF(B454="","",COUNTA($B$4:B454))</f>
        <v/>
      </c>
      <c r="B454" s="15"/>
      <c r="C454" s="15"/>
      <c r="D454" s="15"/>
      <c r="E454" s="15"/>
      <c r="F454" s="15"/>
      <c r="G454" s="15"/>
      <c r="H454" s="15"/>
      <c r="I454" s="16"/>
    </row>
    <row r="455" spans="1:9">
      <c r="A455" s="15" t="str">
        <f>IF(B455="","",COUNTA($B$4:B455))</f>
        <v/>
      </c>
      <c r="B455" s="15"/>
      <c r="C455" s="15"/>
      <c r="D455" s="15"/>
      <c r="E455" s="15"/>
      <c r="F455" s="15"/>
      <c r="G455" s="15"/>
      <c r="H455" s="15"/>
      <c r="I455" s="16"/>
    </row>
    <row r="456" spans="1:9">
      <c r="A456" s="15" t="str">
        <f>IF(B456="","",COUNTA($B$4:B456))</f>
        <v/>
      </c>
      <c r="B456" s="15"/>
      <c r="C456" s="15"/>
      <c r="D456" s="15"/>
      <c r="E456" s="15"/>
      <c r="F456" s="15"/>
      <c r="G456" s="15"/>
      <c r="H456" s="15"/>
      <c r="I456" s="16"/>
    </row>
    <row r="457" spans="1:9">
      <c r="A457" s="15" t="str">
        <f>IF(B457="","",COUNTA($B$4:B457))</f>
        <v/>
      </c>
      <c r="B457" s="15"/>
      <c r="C457" s="15"/>
      <c r="D457" s="15"/>
      <c r="E457" s="15"/>
      <c r="F457" s="15"/>
      <c r="G457" s="15"/>
      <c r="H457" s="15"/>
      <c r="I457" s="16"/>
    </row>
    <row r="458" spans="1:9">
      <c r="A458" s="15" t="str">
        <f>IF(B458="","",COUNTA($B$4:B458))</f>
        <v/>
      </c>
      <c r="B458" s="15"/>
      <c r="C458" s="15"/>
      <c r="D458" s="15"/>
      <c r="E458" s="15"/>
      <c r="F458" s="15"/>
      <c r="G458" s="15"/>
      <c r="H458" s="15"/>
      <c r="I458" s="16"/>
    </row>
    <row r="459" spans="1:9">
      <c r="A459" s="15" t="str">
        <f>IF(B459="","",COUNTA($B$4:B459))</f>
        <v/>
      </c>
      <c r="B459" s="15"/>
      <c r="C459" s="15"/>
      <c r="D459" s="15"/>
      <c r="E459" s="15"/>
      <c r="F459" s="15"/>
      <c r="G459" s="15"/>
      <c r="H459" s="15"/>
      <c r="I459" s="16"/>
    </row>
    <row r="460" spans="1:9">
      <c r="A460" s="15" t="str">
        <f>IF(B460="","",COUNTA($B$4:B460))</f>
        <v/>
      </c>
      <c r="B460" s="15"/>
      <c r="C460" s="15"/>
      <c r="D460" s="15"/>
      <c r="E460" s="15"/>
      <c r="F460" s="15"/>
      <c r="G460" s="15"/>
      <c r="H460" s="15"/>
      <c r="I460" s="16"/>
    </row>
    <row r="461" spans="1:9">
      <c r="A461" s="15" t="str">
        <f>IF(B461="","",COUNTA($B$4:B461))</f>
        <v/>
      </c>
      <c r="B461" s="15"/>
      <c r="C461" s="15"/>
      <c r="D461" s="15"/>
      <c r="E461" s="15"/>
      <c r="F461" s="15"/>
      <c r="G461" s="15"/>
      <c r="H461" s="15"/>
      <c r="I461" s="16"/>
    </row>
    <row r="462" spans="1:9">
      <c r="A462" s="15" t="str">
        <f>IF(B462="","",COUNTA($B$4:B462))</f>
        <v/>
      </c>
      <c r="B462" s="15"/>
      <c r="C462" s="15"/>
      <c r="D462" s="15"/>
      <c r="E462" s="15"/>
      <c r="F462" s="15"/>
      <c r="G462" s="15"/>
      <c r="H462" s="15"/>
      <c r="I462" s="16"/>
    </row>
    <row r="463" spans="1:9">
      <c r="A463" s="15" t="str">
        <f>IF(B463="","",COUNTA($B$4:B463))</f>
        <v/>
      </c>
      <c r="B463" s="15"/>
      <c r="C463" s="15"/>
      <c r="D463" s="15"/>
      <c r="E463" s="15"/>
      <c r="F463" s="15"/>
      <c r="G463" s="15"/>
      <c r="H463" s="15"/>
      <c r="I463" s="16"/>
    </row>
    <row r="464" spans="1:9">
      <c r="A464" s="15" t="str">
        <f>IF(B464="","",COUNTA($B$4:B464))</f>
        <v/>
      </c>
      <c r="B464" s="15"/>
      <c r="C464" s="15"/>
      <c r="D464" s="15"/>
      <c r="E464" s="15"/>
      <c r="F464" s="15"/>
      <c r="G464" s="15"/>
      <c r="H464" s="15"/>
      <c r="I464" s="16"/>
    </row>
    <row r="465" spans="1:9">
      <c r="A465" s="15" t="str">
        <f>IF(B465="","",COUNTA($B$4:B465))</f>
        <v/>
      </c>
      <c r="B465" s="15"/>
      <c r="C465" s="15"/>
      <c r="D465" s="15"/>
      <c r="E465" s="15"/>
      <c r="F465" s="15"/>
      <c r="G465" s="15"/>
      <c r="H465" s="15"/>
      <c r="I465" s="16"/>
    </row>
    <row r="466" spans="1:9">
      <c r="A466" s="15" t="str">
        <f>IF(B466="","",COUNTA($B$4:B466))</f>
        <v/>
      </c>
      <c r="B466" s="15"/>
      <c r="C466" s="15"/>
      <c r="D466" s="15"/>
      <c r="E466" s="15"/>
      <c r="F466" s="15"/>
      <c r="G466" s="15"/>
      <c r="H466" s="15"/>
      <c r="I466" s="16"/>
    </row>
    <row r="467" spans="1:9">
      <c r="A467" s="15" t="str">
        <f>IF(B467="","",COUNTA($B$4:B467))</f>
        <v/>
      </c>
      <c r="B467" s="15"/>
      <c r="C467" s="15"/>
      <c r="D467" s="15"/>
      <c r="E467" s="15"/>
      <c r="F467" s="15"/>
      <c r="G467" s="15"/>
      <c r="H467" s="15"/>
      <c r="I467" s="16"/>
    </row>
    <row r="468" spans="1:9">
      <c r="A468" s="15" t="str">
        <f>IF(B468="","",COUNTA($B$4:B468))</f>
        <v/>
      </c>
      <c r="B468" s="15"/>
      <c r="C468" s="15"/>
      <c r="D468" s="15"/>
      <c r="E468" s="15"/>
      <c r="F468" s="15"/>
      <c r="G468" s="15"/>
      <c r="H468" s="15"/>
      <c r="I468" s="16"/>
    </row>
    <row r="469" spans="1:9">
      <c r="A469" s="15" t="str">
        <f>IF(B469="","",COUNTA($B$4:B469))</f>
        <v/>
      </c>
      <c r="B469" s="15"/>
      <c r="C469" s="15"/>
      <c r="D469" s="15"/>
      <c r="E469" s="15"/>
      <c r="F469" s="15"/>
      <c r="G469" s="15"/>
      <c r="H469" s="15"/>
      <c r="I469" s="16"/>
    </row>
    <row r="470" spans="1:9">
      <c r="A470" s="15" t="str">
        <f>IF(B470="","",COUNTA($B$4:B470))</f>
        <v/>
      </c>
      <c r="B470" s="15"/>
      <c r="C470" s="15"/>
      <c r="D470" s="15"/>
      <c r="E470" s="15"/>
      <c r="F470" s="15"/>
      <c r="G470" s="15"/>
      <c r="H470" s="15"/>
      <c r="I470" s="16"/>
    </row>
    <row r="471" spans="1:9">
      <c r="A471" s="15" t="str">
        <f>IF(B471="","",COUNTA($B$4:B471))</f>
        <v/>
      </c>
      <c r="B471" s="15"/>
      <c r="C471" s="15"/>
      <c r="D471" s="15"/>
      <c r="E471" s="15"/>
      <c r="F471" s="15"/>
      <c r="G471" s="15"/>
      <c r="H471" s="15"/>
      <c r="I471" s="16"/>
    </row>
    <row r="472" spans="1:9">
      <c r="A472" s="15" t="str">
        <f>IF(B472="","",COUNTA($B$4:B472))</f>
        <v/>
      </c>
      <c r="B472" s="15"/>
      <c r="C472" s="15"/>
      <c r="D472" s="15"/>
      <c r="E472" s="15"/>
      <c r="F472" s="15"/>
      <c r="G472" s="15"/>
      <c r="H472" s="15"/>
      <c r="I472" s="16"/>
    </row>
    <row r="473" spans="1:9">
      <c r="A473" s="15" t="str">
        <f>IF(B473="","",COUNTA($B$4:B473))</f>
        <v/>
      </c>
      <c r="B473" s="15"/>
      <c r="C473" s="15"/>
      <c r="D473" s="15"/>
      <c r="E473" s="15"/>
      <c r="F473" s="15"/>
      <c r="G473" s="15"/>
      <c r="H473" s="15"/>
      <c r="I473" s="16"/>
    </row>
    <row r="474" spans="1:9">
      <c r="A474" s="15" t="str">
        <f>IF(B474="","",COUNTA($B$4:B474))</f>
        <v/>
      </c>
      <c r="B474" s="15"/>
      <c r="C474" s="15"/>
      <c r="D474" s="15"/>
      <c r="E474" s="15"/>
      <c r="F474" s="15"/>
      <c r="G474" s="15"/>
      <c r="H474" s="15"/>
      <c r="I474" s="16"/>
    </row>
    <row r="475" spans="1:9">
      <c r="A475" s="15" t="str">
        <f>IF(B475="","",COUNTA($B$4:B475))</f>
        <v/>
      </c>
      <c r="B475" s="15"/>
      <c r="C475" s="15"/>
      <c r="D475" s="15"/>
      <c r="E475" s="15"/>
      <c r="F475" s="15"/>
      <c r="G475" s="15"/>
      <c r="H475" s="15"/>
      <c r="I475" s="16"/>
    </row>
    <row r="476" spans="1:9">
      <c r="A476" s="15" t="str">
        <f>IF(B476="","",COUNTA($B$4:B476))</f>
        <v/>
      </c>
      <c r="B476" s="15"/>
      <c r="C476" s="15"/>
      <c r="D476" s="15"/>
      <c r="E476" s="15"/>
      <c r="F476" s="15"/>
      <c r="G476" s="15"/>
      <c r="H476" s="15"/>
      <c r="I476" s="16"/>
    </row>
    <row r="477" spans="1:9">
      <c r="A477" s="15" t="str">
        <f>IF(B477="","",COUNTA($B$4:B477))</f>
        <v/>
      </c>
      <c r="B477" s="15"/>
      <c r="C477" s="15"/>
      <c r="D477" s="15"/>
      <c r="E477" s="15"/>
      <c r="F477" s="15"/>
      <c r="G477" s="15"/>
      <c r="H477" s="15"/>
      <c r="I477" s="16"/>
    </row>
    <row r="478" spans="1:9">
      <c r="A478" s="15" t="str">
        <f>IF(B478="","",COUNTA($B$4:B478))</f>
        <v/>
      </c>
      <c r="B478" s="15"/>
      <c r="C478" s="15"/>
      <c r="D478" s="15"/>
      <c r="E478" s="15"/>
      <c r="F478" s="15"/>
      <c r="G478" s="15"/>
      <c r="H478" s="15"/>
      <c r="I478" s="16"/>
    </row>
    <row r="479" spans="1:9">
      <c r="A479" s="15" t="str">
        <f>IF(B479="","",COUNTA($B$4:B479))</f>
        <v/>
      </c>
      <c r="B479" s="15"/>
      <c r="C479" s="15"/>
      <c r="D479" s="15"/>
      <c r="E479" s="15"/>
      <c r="F479" s="15"/>
      <c r="G479" s="15"/>
      <c r="H479" s="15"/>
      <c r="I479" s="16"/>
    </row>
    <row r="480" spans="1:9">
      <c r="A480" s="15" t="str">
        <f>IF(B480="","",COUNTA($B$4:B480))</f>
        <v/>
      </c>
      <c r="B480" s="15"/>
      <c r="C480" s="15"/>
      <c r="D480" s="15"/>
      <c r="E480" s="15"/>
      <c r="F480" s="15"/>
      <c r="G480" s="15"/>
      <c r="H480" s="15"/>
      <c r="I480" s="16"/>
    </row>
    <row r="481" spans="1:9">
      <c r="A481" s="15" t="str">
        <f>IF(B481="","",COUNTA($B$4:B481))</f>
        <v/>
      </c>
      <c r="B481" s="15"/>
      <c r="C481" s="15"/>
      <c r="D481" s="15"/>
      <c r="E481" s="15"/>
      <c r="F481" s="15"/>
      <c r="G481" s="15"/>
      <c r="H481" s="15"/>
      <c r="I481" s="16"/>
    </row>
    <row r="482" spans="1:9">
      <c r="A482" s="15" t="str">
        <f>IF(B482="","",COUNTA($B$4:B482))</f>
        <v/>
      </c>
      <c r="B482" s="15"/>
      <c r="C482" s="15"/>
      <c r="D482" s="15"/>
      <c r="E482" s="15"/>
      <c r="F482" s="15"/>
      <c r="G482" s="15"/>
      <c r="H482" s="15"/>
      <c r="I482" s="16"/>
    </row>
    <row r="483" spans="1:9">
      <c r="A483" s="15" t="str">
        <f>IF(B483="","",COUNTA($B$4:B483))</f>
        <v/>
      </c>
      <c r="B483" s="15"/>
      <c r="C483" s="15"/>
      <c r="D483" s="15"/>
      <c r="E483" s="15"/>
      <c r="F483" s="15"/>
      <c r="G483" s="15"/>
      <c r="H483" s="15"/>
      <c r="I483" s="16"/>
    </row>
    <row r="484" spans="1:9">
      <c r="A484" s="15" t="str">
        <f>IF(B484="","",COUNTA($B$4:B484))</f>
        <v/>
      </c>
      <c r="B484" s="15"/>
      <c r="C484" s="15"/>
      <c r="D484" s="15"/>
      <c r="E484" s="15"/>
      <c r="F484" s="15"/>
      <c r="G484" s="15"/>
      <c r="H484" s="15"/>
      <c r="I484" s="16"/>
    </row>
    <row r="485" spans="1:9">
      <c r="A485" s="15" t="str">
        <f>IF(B485="","",COUNTA($B$4:B485))</f>
        <v/>
      </c>
      <c r="B485" s="15"/>
      <c r="C485" s="15"/>
      <c r="D485" s="15"/>
      <c r="E485" s="15"/>
      <c r="F485" s="15"/>
      <c r="G485" s="15"/>
      <c r="H485" s="15"/>
      <c r="I485" s="16"/>
    </row>
    <row r="486" spans="1:9">
      <c r="A486" s="15" t="str">
        <f>IF(B486="","",COUNTA($B$4:B486))</f>
        <v/>
      </c>
      <c r="B486" s="15"/>
      <c r="C486" s="15"/>
      <c r="D486" s="15"/>
      <c r="E486" s="15"/>
      <c r="F486" s="15"/>
      <c r="G486" s="15"/>
      <c r="H486" s="15"/>
      <c r="I486" s="16"/>
    </row>
    <row r="487" spans="1:9">
      <c r="A487" s="15" t="str">
        <f>IF(B487="","",COUNTA($B$4:B487))</f>
        <v/>
      </c>
      <c r="B487" s="15"/>
      <c r="C487" s="15"/>
      <c r="D487" s="15"/>
      <c r="E487" s="15"/>
      <c r="F487" s="15"/>
      <c r="G487" s="15"/>
      <c r="H487" s="15"/>
      <c r="I487" s="16"/>
    </row>
    <row r="488" spans="1:9">
      <c r="A488" s="15" t="str">
        <f>IF(B488="","",COUNTA($B$4:B488))</f>
        <v/>
      </c>
      <c r="B488" s="15"/>
      <c r="C488" s="15"/>
      <c r="D488" s="15"/>
      <c r="E488" s="15"/>
      <c r="F488" s="15"/>
      <c r="G488" s="15"/>
      <c r="H488" s="15"/>
      <c r="I488" s="16"/>
    </row>
    <row r="489" spans="1:9">
      <c r="A489" s="15" t="str">
        <f>IF(B489="","",COUNTA($B$4:B489))</f>
        <v/>
      </c>
      <c r="B489" s="15"/>
      <c r="C489" s="15"/>
      <c r="D489" s="15"/>
      <c r="E489" s="15"/>
      <c r="F489" s="15"/>
      <c r="G489" s="15"/>
      <c r="H489" s="15"/>
      <c r="I489" s="16"/>
    </row>
  </sheetData>
  <autoFilter ref="A3:I489" xr:uid="{00000000-0009-0000-0000-000026000000}">
    <sortState xmlns:xlrd2="http://schemas.microsoft.com/office/spreadsheetml/2017/richdata2" ref="A4:I489">
      <sortCondition ref="C4:C489"/>
    </sortState>
  </autoFilter>
  <sortState xmlns:xlrd2="http://schemas.microsoft.com/office/spreadsheetml/2017/richdata2" ref="A4:I814">
    <sortCondition ref="C4:C814"/>
  </sortState>
  <phoneticPr fontId="7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6">
    <tabColor rgb="FFFFC000"/>
  </sheetPr>
  <dimension ref="A1:BN81"/>
  <sheetViews>
    <sheetView showGridLines="0" view="pageBreakPreview" zoomScaleNormal="55" zoomScaleSheetLayoutView="100" workbookViewId="0">
      <selection activeCell="W14" sqref="W14:Z14"/>
    </sheetView>
  </sheetViews>
  <sheetFormatPr defaultColWidth="2.625" defaultRowHeight="15" customHeight="1"/>
  <cols>
    <col min="1" max="1" width="4.625" style="22" customWidth="1"/>
    <col min="2" max="26" width="2.625" style="22"/>
    <col min="27" max="27" width="4.625" style="22" customWidth="1"/>
    <col min="28" max="30" width="2.625" style="22"/>
    <col min="31" max="31" width="6.625" style="22" customWidth="1"/>
    <col min="32" max="16384" width="2.625" style="22"/>
  </cols>
  <sheetData>
    <row r="1" spans="1:57" s="21" customFormat="1" ht="15" customHeight="1">
      <c r="A1" s="510" t="s">
        <v>78</v>
      </c>
      <c r="B1" s="511"/>
      <c r="C1" s="511"/>
      <c r="D1" s="511"/>
      <c r="E1" s="511"/>
      <c r="F1" s="511"/>
      <c r="G1" s="511"/>
      <c r="H1" s="511"/>
      <c r="I1" s="512"/>
      <c r="J1" s="62" t="s">
        <v>79</v>
      </c>
      <c r="K1" s="63"/>
      <c r="L1" s="63"/>
      <c r="M1" s="63"/>
      <c r="N1" s="63"/>
      <c r="O1" s="63"/>
      <c r="P1" s="63"/>
      <c r="Q1" s="63"/>
      <c r="R1" s="63"/>
      <c r="S1" s="63"/>
      <c r="T1" s="63"/>
      <c r="U1" s="62" t="s">
        <v>80</v>
      </c>
      <c r="V1" s="63"/>
      <c r="W1" s="63"/>
      <c r="X1" s="63"/>
      <c r="Y1" s="63"/>
      <c r="Z1" s="63"/>
      <c r="AA1" s="63"/>
      <c r="AB1" s="62" t="s">
        <v>224</v>
      </c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1"/>
      <c r="AP1" s="64" t="s">
        <v>82</v>
      </c>
      <c r="AQ1" s="65"/>
      <c r="AR1" s="65"/>
      <c r="AS1" s="65"/>
      <c r="AT1" s="66"/>
      <c r="AU1" s="64" t="s">
        <v>83</v>
      </c>
      <c r="AV1" s="65"/>
      <c r="AW1" s="65"/>
      <c r="AX1" s="65"/>
      <c r="AY1" s="65"/>
      <c r="AZ1" s="66"/>
      <c r="BA1" s="64" t="s">
        <v>84</v>
      </c>
      <c r="BB1" s="65"/>
      <c r="BC1" s="65"/>
      <c r="BD1" s="66"/>
    </row>
    <row r="2" spans="1:57" s="21" customFormat="1" ht="15" customHeight="1">
      <c r="A2" s="513"/>
      <c r="B2" s="514"/>
      <c r="C2" s="514"/>
      <c r="D2" s="514"/>
      <c r="E2" s="514"/>
      <c r="F2" s="514"/>
      <c r="G2" s="514"/>
      <c r="H2" s="514"/>
      <c r="I2" s="515"/>
      <c r="J2" s="519" t="s">
        <v>85</v>
      </c>
      <c r="K2" s="520"/>
      <c r="L2" s="520"/>
      <c r="M2" s="520"/>
      <c r="N2" s="520"/>
      <c r="O2" s="520"/>
      <c r="P2" s="520"/>
      <c r="Q2" s="520"/>
      <c r="R2" s="520"/>
      <c r="S2" s="520"/>
      <c r="T2" s="521"/>
      <c r="U2" s="519"/>
      <c r="V2" s="520"/>
      <c r="W2" s="520"/>
      <c r="X2" s="520"/>
      <c r="Y2" s="520"/>
      <c r="Z2" s="520"/>
      <c r="AA2" s="521"/>
      <c r="AB2" s="528"/>
      <c r="AC2" s="538"/>
      <c r="AD2" s="538"/>
      <c r="AE2" s="538"/>
      <c r="AF2" s="538"/>
      <c r="AG2" s="538"/>
      <c r="AH2" s="538"/>
      <c r="AI2" s="538"/>
      <c r="AJ2" s="538"/>
      <c r="AK2" s="538"/>
      <c r="AL2" s="538"/>
      <c r="AM2" s="538"/>
      <c r="AN2" s="538"/>
      <c r="AO2" s="539"/>
      <c r="AP2" s="504">
        <v>44926</v>
      </c>
      <c r="AQ2" s="505"/>
      <c r="AR2" s="505"/>
      <c r="AS2" s="505"/>
      <c r="AT2" s="506"/>
      <c r="AU2" s="67"/>
      <c r="AV2" s="68"/>
      <c r="AW2" s="68"/>
      <c r="AX2" s="68"/>
      <c r="AY2" s="68"/>
      <c r="AZ2" s="69"/>
      <c r="BA2" s="70" t="s">
        <v>89</v>
      </c>
      <c r="BB2" s="71"/>
      <c r="BC2" s="71"/>
      <c r="BD2" s="72"/>
    </row>
    <row r="3" spans="1:57" s="21" customFormat="1" ht="15" customHeight="1">
      <c r="A3" s="513"/>
      <c r="B3" s="514"/>
      <c r="C3" s="514"/>
      <c r="D3" s="514"/>
      <c r="E3" s="514"/>
      <c r="F3" s="514"/>
      <c r="G3" s="514"/>
      <c r="H3" s="514"/>
      <c r="I3" s="515"/>
      <c r="J3" s="522"/>
      <c r="K3" s="523"/>
      <c r="L3" s="523"/>
      <c r="M3" s="523"/>
      <c r="N3" s="523"/>
      <c r="O3" s="523"/>
      <c r="P3" s="523"/>
      <c r="Q3" s="523"/>
      <c r="R3" s="523"/>
      <c r="S3" s="523"/>
      <c r="T3" s="524"/>
      <c r="U3" s="522"/>
      <c r="V3" s="523"/>
      <c r="W3" s="523"/>
      <c r="X3" s="523"/>
      <c r="Y3" s="523"/>
      <c r="Z3" s="523"/>
      <c r="AA3" s="524"/>
      <c r="AB3" s="543"/>
      <c r="AC3" s="544"/>
      <c r="AD3" s="544"/>
      <c r="AE3" s="544"/>
      <c r="AF3" s="544"/>
      <c r="AG3" s="544"/>
      <c r="AH3" s="544"/>
      <c r="AI3" s="544"/>
      <c r="AJ3" s="544"/>
      <c r="AK3" s="544"/>
      <c r="AL3" s="544"/>
      <c r="AM3" s="544"/>
      <c r="AN3" s="544"/>
      <c r="AO3" s="545"/>
      <c r="AP3" s="507"/>
      <c r="AQ3" s="508"/>
      <c r="AR3" s="508"/>
      <c r="AS3" s="508"/>
      <c r="AT3" s="509"/>
      <c r="AU3" s="67"/>
      <c r="AV3" s="68"/>
      <c r="AW3" s="68"/>
      <c r="AX3" s="68"/>
      <c r="AY3" s="68"/>
      <c r="AZ3" s="69"/>
      <c r="BA3" s="70"/>
      <c r="BB3" s="71"/>
      <c r="BC3" s="71"/>
      <c r="BD3" s="72"/>
    </row>
    <row r="4" spans="1:57" s="21" customFormat="1" ht="15" customHeight="1">
      <c r="A4" s="516"/>
      <c r="B4" s="517"/>
      <c r="C4" s="517"/>
      <c r="D4" s="517"/>
      <c r="E4" s="517"/>
      <c r="F4" s="517"/>
      <c r="G4" s="517"/>
      <c r="H4" s="517"/>
      <c r="I4" s="518"/>
      <c r="J4" s="525"/>
      <c r="K4" s="526"/>
      <c r="L4" s="526"/>
      <c r="M4" s="526"/>
      <c r="N4" s="526"/>
      <c r="O4" s="526"/>
      <c r="P4" s="526"/>
      <c r="Q4" s="526"/>
      <c r="R4" s="526"/>
      <c r="S4" s="526"/>
      <c r="T4" s="527"/>
      <c r="U4" s="525"/>
      <c r="V4" s="526"/>
      <c r="W4" s="526"/>
      <c r="X4" s="526"/>
      <c r="Y4" s="526"/>
      <c r="Z4" s="526"/>
      <c r="AA4" s="527"/>
      <c r="AB4" s="630"/>
      <c r="AC4" s="586"/>
      <c r="AD4" s="586"/>
      <c r="AE4" s="586"/>
      <c r="AF4" s="586"/>
      <c r="AG4" s="586"/>
      <c r="AH4" s="586"/>
      <c r="AI4" s="586"/>
      <c r="AJ4" s="586"/>
      <c r="AK4" s="586"/>
      <c r="AL4" s="586"/>
      <c r="AM4" s="586"/>
      <c r="AN4" s="586"/>
      <c r="AO4" s="587"/>
      <c r="AP4" s="507"/>
      <c r="AQ4" s="508"/>
      <c r="AR4" s="508"/>
      <c r="AS4" s="508"/>
      <c r="AT4" s="509"/>
      <c r="AU4" s="67"/>
      <c r="AV4" s="68"/>
      <c r="AW4" s="68"/>
      <c r="AX4" s="68"/>
      <c r="AY4" s="68"/>
      <c r="AZ4" s="69"/>
      <c r="BA4" s="70"/>
      <c r="BB4" s="71"/>
      <c r="BC4" s="71"/>
      <c r="BD4" s="72"/>
    </row>
    <row r="6" spans="1:57" ht="15" customHeight="1">
      <c r="A6" s="570" t="s">
        <v>90</v>
      </c>
      <c r="B6" s="570" t="s">
        <v>225</v>
      </c>
      <c r="C6" s="571"/>
      <c r="D6" s="571"/>
      <c r="E6" s="571"/>
      <c r="F6" s="571"/>
      <c r="G6" s="571"/>
      <c r="H6" s="571"/>
      <c r="I6" s="571"/>
      <c r="J6" s="570" t="s">
        <v>226</v>
      </c>
      <c r="K6" s="571"/>
      <c r="L6" s="571"/>
      <c r="M6" s="571"/>
      <c r="N6" s="571"/>
      <c r="O6" s="571"/>
      <c r="P6" s="571"/>
      <c r="Q6" s="571"/>
      <c r="R6" s="571"/>
      <c r="S6" s="571"/>
      <c r="T6" s="574"/>
      <c r="U6" s="570" t="s">
        <v>228</v>
      </c>
      <c r="V6" s="571"/>
      <c r="W6" s="570" t="s">
        <v>229</v>
      </c>
      <c r="X6" s="571"/>
      <c r="Y6" s="571"/>
      <c r="Z6" s="574"/>
      <c r="AA6" s="559" t="s">
        <v>230</v>
      </c>
      <c r="AB6" s="551" t="s">
        <v>231</v>
      </c>
      <c r="AC6" s="559" t="s">
        <v>232</v>
      </c>
      <c r="AD6" s="559" t="s">
        <v>233</v>
      </c>
      <c r="AE6" s="559" t="s">
        <v>234</v>
      </c>
      <c r="AF6" s="561" t="s">
        <v>235</v>
      </c>
      <c r="AG6" s="562"/>
      <c r="AH6" s="562"/>
      <c r="AI6" s="562"/>
      <c r="AJ6" s="562"/>
      <c r="AK6" s="562"/>
      <c r="AL6" s="562"/>
      <c r="AM6" s="562"/>
      <c r="AN6" s="562"/>
      <c r="AO6" s="563"/>
      <c r="AP6" s="570" t="s">
        <v>236</v>
      </c>
      <c r="AQ6" s="571"/>
      <c r="AR6" s="571"/>
      <c r="AS6" s="571"/>
      <c r="AT6" s="571"/>
      <c r="AU6" s="571"/>
      <c r="AV6" s="571"/>
      <c r="AW6" s="571"/>
      <c r="AX6" s="571"/>
      <c r="AY6" s="571"/>
      <c r="AZ6" s="571"/>
      <c r="BA6" s="571"/>
      <c r="BB6" s="571"/>
      <c r="BC6" s="571"/>
      <c r="BD6" s="574"/>
    </row>
    <row r="7" spans="1:57" ht="15" customHeight="1">
      <c r="A7" s="572"/>
      <c r="B7" s="572"/>
      <c r="C7" s="573"/>
      <c r="D7" s="573"/>
      <c r="E7" s="573"/>
      <c r="F7" s="573"/>
      <c r="G7" s="573"/>
      <c r="H7" s="573"/>
      <c r="I7" s="573"/>
      <c r="J7" s="572"/>
      <c r="K7" s="573"/>
      <c r="L7" s="573"/>
      <c r="M7" s="573"/>
      <c r="N7" s="573"/>
      <c r="O7" s="573"/>
      <c r="P7" s="573"/>
      <c r="Q7" s="573"/>
      <c r="R7" s="573"/>
      <c r="S7" s="573"/>
      <c r="T7" s="575"/>
      <c r="U7" s="572"/>
      <c r="V7" s="573"/>
      <c r="W7" s="572"/>
      <c r="X7" s="573"/>
      <c r="Y7" s="573"/>
      <c r="Z7" s="575"/>
      <c r="AA7" s="560"/>
      <c r="AB7" s="552"/>
      <c r="AC7" s="560"/>
      <c r="AD7" s="560"/>
      <c r="AE7" s="560"/>
      <c r="AF7" s="73">
        <v>1</v>
      </c>
      <c r="AG7" s="73">
        <v>2</v>
      </c>
      <c r="AH7" s="73">
        <v>3</v>
      </c>
      <c r="AI7" s="73">
        <v>4</v>
      </c>
      <c r="AJ7" s="73">
        <v>5</v>
      </c>
      <c r="AK7" s="73">
        <v>6</v>
      </c>
      <c r="AL7" s="73">
        <v>7</v>
      </c>
      <c r="AM7" s="73">
        <v>8</v>
      </c>
      <c r="AN7" s="73">
        <v>9</v>
      </c>
      <c r="AO7" s="73">
        <v>10</v>
      </c>
      <c r="AP7" s="572"/>
      <c r="AQ7" s="573"/>
      <c r="AR7" s="573"/>
      <c r="AS7" s="573"/>
      <c r="AT7" s="573"/>
      <c r="AU7" s="573"/>
      <c r="AV7" s="573"/>
      <c r="AW7" s="573"/>
      <c r="AX7" s="573"/>
      <c r="AY7" s="573"/>
      <c r="AZ7" s="573"/>
      <c r="BA7" s="573"/>
      <c r="BB7" s="573"/>
      <c r="BC7" s="573"/>
      <c r="BD7" s="575"/>
    </row>
    <row r="8" spans="1:57" ht="15" customHeight="1">
      <c r="A8" s="60" t="str">
        <f>IF(B8="","",COUNTA($B$8:B8))</f>
        <v/>
      </c>
      <c r="B8" s="23"/>
      <c r="C8" s="24"/>
      <c r="D8" s="24"/>
      <c r="E8" s="24"/>
      <c r="F8" s="24"/>
      <c r="G8" s="24"/>
      <c r="H8" s="24"/>
      <c r="I8" s="24"/>
      <c r="J8" s="25"/>
      <c r="K8" s="26"/>
      <c r="L8" s="26"/>
      <c r="M8" s="26"/>
      <c r="N8" s="26"/>
      <c r="O8" s="26"/>
      <c r="P8" s="26"/>
      <c r="Q8" s="26"/>
      <c r="R8" s="26"/>
      <c r="S8" s="24"/>
      <c r="T8" s="27"/>
      <c r="U8" s="631"/>
      <c r="V8" s="632"/>
      <c r="W8" s="633"/>
      <c r="X8" s="634"/>
      <c r="Y8" s="634"/>
      <c r="Z8" s="635"/>
      <c r="AA8" s="30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2"/>
      <c r="AM8" s="32"/>
      <c r="AN8" s="32"/>
      <c r="AO8" s="32"/>
      <c r="AP8" s="48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76"/>
    </row>
    <row r="9" spans="1:57" ht="15" customHeight="1">
      <c r="A9" s="60" t="str">
        <f>IF(B9="","",COUNTA($B$8:B9))</f>
        <v/>
      </c>
      <c r="B9" s="48"/>
      <c r="C9" s="45"/>
      <c r="D9" s="45"/>
      <c r="E9" s="45"/>
      <c r="F9" s="45"/>
      <c r="G9" s="45"/>
      <c r="H9" s="45"/>
      <c r="I9" s="45"/>
      <c r="J9" s="25"/>
      <c r="K9" s="38"/>
      <c r="L9" s="38"/>
      <c r="M9" s="38"/>
      <c r="N9" s="38"/>
      <c r="O9" s="38"/>
      <c r="P9" s="38"/>
      <c r="Q9" s="38"/>
      <c r="R9" s="38"/>
      <c r="S9" s="38"/>
      <c r="T9" s="38"/>
      <c r="U9" s="631"/>
      <c r="V9" s="632"/>
      <c r="W9" s="633"/>
      <c r="X9" s="634"/>
      <c r="Y9" s="634"/>
      <c r="Z9" s="635"/>
      <c r="AA9" s="50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48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76"/>
      <c r="BE9" s="46"/>
    </row>
    <row r="10" spans="1:57" ht="15" customHeight="1">
      <c r="A10" s="60" t="str">
        <f>IF(B10="","",COUNTA($B$8:B10))</f>
        <v/>
      </c>
      <c r="B10" s="23"/>
      <c r="C10" s="24"/>
      <c r="D10" s="24"/>
      <c r="E10" s="24"/>
      <c r="F10" s="24"/>
      <c r="G10" s="24"/>
      <c r="H10" s="24"/>
      <c r="I10" s="24"/>
      <c r="J10" s="25"/>
      <c r="K10" s="26"/>
      <c r="L10" s="26"/>
      <c r="M10" s="26"/>
      <c r="N10" s="26"/>
      <c r="O10" s="26"/>
      <c r="P10" s="26"/>
      <c r="Q10" s="26"/>
      <c r="R10" s="26"/>
      <c r="S10" s="24"/>
      <c r="T10" s="27"/>
      <c r="U10" s="631"/>
      <c r="V10" s="632"/>
      <c r="W10" s="633"/>
      <c r="X10" s="634"/>
      <c r="Y10" s="634"/>
      <c r="Z10" s="635"/>
      <c r="AA10" s="30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2"/>
      <c r="AM10" s="32"/>
      <c r="AN10" s="32"/>
      <c r="AO10" s="32"/>
      <c r="AP10" s="34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8"/>
    </row>
    <row r="11" spans="1:57" ht="15" customHeight="1">
      <c r="A11" s="60" t="str">
        <f>IF(B11="","",COUNTA($B$8:B11))</f>
        <v/>
      </c>
      <c r="B11" s="23"/>
      <c r="C11" s="24"/>
      <c r="D11" s="24"/>
      <c r="E11" s="24"/>
      <c r="F11" s="24"/>
      <c r="G11" s="24"/>
      <c r="H11" s="24"/>
      <c r="I11" s="24"/>
      <c r="J11" s="25"/>
      <c r="K11" s="26"/>
      <c r="L11" s="26"/>
      <c r="M11" s="26"/>
      <c r="N11" s="26"/>
      <c r="O11" s="26"/>
      <c r="P11" s="26"/>
      <c r="Q11" s="26"/>
      <c r="R11" s="26"/>
      <c r="S11" s="24"/>
      <c r="T11" s="27"/>
      <c r="U11" s="631"/>
      <c r="V11" s="632"/>
      <c r="W11" s="633"/>
      <c r="X11" s="634"/>
      <c r="Y11" s="634"/>
      <c r="Z11" s="635"/>
      <c r="AA11" s="30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2"/>
      <c r="AM11" s="32"/>
      <c r="AN11" s="32"/>
      <c r="AO11" s="32"/>
      <c r="AP11" s="34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8"/>
    </row>
    <row r="12" spans="1:57" ht="15" customHeight="1">
      <c r="A12" s="60" t="str">
        <f>IF(B12="","",COUNTA($B$8:B12))</f>
        <v/>
      </c>
      <c r="B12" s="48"/>
      <c r="C12" s="45"/>
      <c r="D12" s="45"/>
      <c r="E12" s="45"/>
      <c r="F12" s="45"/>
      <c r="G12" s="45"/>
      <c r="H12" s="45"/>
      <c r="I12" s="45"/>
      <c r="J12" s="25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631"/>
      <c r="V12" s="632"/>
      <c r="W12" s="633"/>
      <c r="X12" s="634"/>
      <c r="Y12" s="634"/>
      <c r="Z12" s="635"/>
      <c r="AA12" s="50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48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76"/>
      <c r="BE12" s="46"/>
    </row>
    <row r="13" spans="1:57" ht="15" customHeight="1">
      <c r="A13" s="60" t="str">
        <f>IF(B13="","",COUNTA($B$8:B13))</f>
        <v/>
      </c>
      <c r="B13" s="28"/>
      <c r="C13" s="29"/>
      <c r="D13" s="29"/>
      <c r="E13" s="29"/>
      <c r="F13" s="29"/>
      <c r="G13" s="29"/>
      <c r="H13" s="29"/>
      <c r="I13" s="29"/>
      <c r="J13" s="28"/>
      <c r="K13" s="26"/>
      <c r="L13" s="26"/>
      <c r="M13" s="26"/>
      <c r="N13" s="26"/>
      <c r="O13" s="26"/>
      <c r="P13" s="26"/>
      <c r="Q13" s="26"/>
      <c r="R13" s="26"/>
      <c r="S13" s="24"/>
      <c r="T13" s="27"/>
      <c r="U13" s="631"/>
      <c r="V13" s="632"/>
      <c r="W13" s="633"/>
      <c r="X13" s="634"/>
      <c r="Y13" s="634"/>
      <c r="Z13" s="635"/>
      <c r="AA13" s="30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48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76"/>
      <c r="BE13" s="46"/>
    </row>
    <row r="14" spans="1:57" ht="15" customHeight="1">
      <c r="A14" s="60" t="str">
        <f>IF(B14="","",COUNTA($B$8:B14))</f>
        <v/>
      </c>
      <c r="B14" s="23"/>
      <c r="C14" s="45"/>
      <c r="D14" s="45"/>
      <c r="E14" s="45"/>
      <c r="F14" s="45"/>
      <c r="G14" s="45"/>
      <c r="H14" s="45"/>
      <c r="I14" s="45"/>
      <c r="J14" s="25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631"/>
      <c r="V14" s="632"/>
      <c r="W14" s="633"/>
      <c r="X14" s="634"/>
      <c r="Y14" s="634"/>
      <c r="Z14" s="635"/>
      <c r="AA14" s="50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48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76"/>
      <c r="BE14" s="46"/>
    </row>
    <row r="15" spans="1:57" ht="15" customHeight="1">
      <c r="A15" s="60" t="str">
        <f>IF(B15="","",COUNTA($B$8:B15))</f>
        <v/>
      </c>
      <c r="B15" s="48"/>
      <c r="C15" s="51"/>
      <c r="D15" s="51"/>
      <c r="E15" s="51"/>
      <c r="F15" s="51"/>
      <c r="G15" s="51"/>
      <c r="H15" s="51"/>
      <c r="I15" s="51"/>
      <c r="J15" s="2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631"/>
      <c r="V15" s="632"/>
      <c r="W15" s="633"/>
      <c r="X15" s="634"/>
      <c r="Y15" s="634"/>
      <c r="Z15" s="635"/>
      <c r="AA15" s="5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48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76"/>
      <c r="BE15" s="46"/>
    </row>
    <row r="16" spans="1:57" ht="15" customHeight="1">
      <c r="A16" s="60" t="str">
        <f>IF(B16="","",COUNTA($B$8:B16))</f>
        <v/>
      </c>
      <c r="B16" s="48"/>
      <c r="C16" s="45"/>
      <c r="D16" s="45"/>
      <c r="E16" s="45"/>
      <c r="F16" s="45"/>
      <c r="G16" s="45"/>
      <c r="H16" s="45"/>
      <c r="I16" s="45"/>
      <c r="J16" s="37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631"/>
      <c r="V16" s="632"/>
      <c r="W16" s="633"/>
      <c r="X16" s="634"/>
      <c r="Y16" s="634"/>
      <c r="Z16" s="635"/>
      <c r="AA16" s="50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48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76"/>
      <c r="BE16" s="46"/>
    </row>
    <row r="17" spans="1:57" ht="15" customHeight="1">
      <c r="A17" s="60" t="str">
        <f>IF(B17="","",COUNTA($B$8:B17))</f>
        <v/>
      </c>
      <c r="B17" s="48"/>
      <c r="C17" s="45"/>
      <c r="D17" s="45"/>
      <c r="E17" s="45"/>
      <c r="F17" s="45"/>
      <c r="G17" s="45"/>
      <c r="H17" s="45"/>
      <c r="I17" s="45"/>
      <c r="J17" s="37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631"/>
      <c r="V17" s="632"/>
      <c r="W17" s="633"/>
      <c r="X17" s="634"/>
      <c r="Y17" s="634"/>
      <c r="Z17" s="635"/>
      <c r="AA17" s="50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48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76"/>
      <c r="BE17" s="46"/>
    </row>
    <row r="18" spans="1:57" ht="15" customHeight="1">
      <c r="A18" s="60" t="str">
        <f>IF(B18="","",COUNTA($B$8:B18))</f>
        <v/>
      </c>
      <c r="B18" s="48"/>
      <c r="C18" s="45"/>
      <c r="D18" s="45"/>
      <c r="E18" s="45"/>
      <c r="F18" s="45"/>
      <c r="G18" s="45"/>
      <c r="H18" s="45"/>
      <c r="I18" s="45"/>
      <c r="J18" s="37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631"/>
      <c r="V18" s="632"/>
      <c r="W18" s="633"/>
      <c r="X18" s="634"/>
      <c r="Y18" s="634"/>
      <c r="Z18" s="635"/>
      <c r="AA18" s="50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48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76"/>
      <c r="BE18" s="46"/>
    </row>
    <row r="19" spans="1:57" ht="15" customHeight="1">
      <c r="A19" s="60" t="str">
        <f>IF(B19="","",COUNTA($B$8:B19))</f>
        <v/>
      </c>
      <c r="B19" s="48"/>
      <c r="C19" s="45"/>
      <c r="D19" s="45"/>
      <c r="E19" s="45"/>
      <c r="F19" s="45"/>
      <c r="G19" s="45"/>
      <c r="H19" s="45"/>
      <c r="I19" s="45"/>
      <c r="J19" s="37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631"/>
      <c r="V19" s="632"/>
      <c r="W19" s="633"/>
      <c r="X19" s="634"/>
      <c r="Y19" s="634"/>
      <c r="Z19" s="635"/>
      <c r="AA19" s="50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48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76"/>
      <c r="BE19" s="46"/>
    </row>
    <row r="20" spans="1:57" ht="15" customHeight="1">
      <c r="A20" s="60" t="str">
        <f>IF(B20="","",COUNTA($B$8:B20))</f>
        <v/>
      </c>
      <c r="B20" s="48"/>
      <c r="C20" s="45"/>
      <c r="D20" s="45"/>
      <c r="E20" s="45"/>
      <c r="F20" s="45"/>
      <c r="G20" s="45"/>
      <c r="H20" s="45"/>
      <c r="I20" s="45"/>
      <c r="J20" s="37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631"/>
      <c r="V20" s="632"/>
      <c r="W20" s="633"/>
      <c r="X20" s="634"/>
      <c r="Y20" s="634"/>
      <c r="Z20" s="635"/>
      <c r="AA20" s="50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48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76"/>
      <c r="BE20" s="46"/>
    </row>
    <row r="21" spans="1:57" ht="15" customHeight="1">
      <c r="A21" s="60" t="str">
        <f>IF(B21="","",COUNTA($B$8:B21))</f>
        <v/>
      </c>
      <c r="B21" s="48"/>
      <c r="C21" s="45"/>
      <c r="D21" s="45"/>
      <c r="E21" s="45"/>
      <c r="F21" s="45"/>
      <c r="G21" s="45"/>
      <c r="H21" s="45"/>
      <c r="I21" s="45"/>
      <c r="J21" s="37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631"/>
      <c r="V21" s="632"/>
      <c r="W21" s="633"/>
      <c r="X21" s="634"/>
      <c r="Y21" s="634"/>
      <c r="Z21" s="635"/>
      <c r="AA21" s="50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48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76"/>
      <c r="BE21" s="46"/>
    </row>
    <row r="22" spans="1:57" ht="15" customHeight="1">
      <c r="A22" s="60" t="str">
        <f>IF(B22="","",COUNTA($B$8:B22))</f>
        <v/>
      </c>
      <c r="B22" s="48"/>
      <c r="C22" s="45"/>
      <c r="D22" s="45"/>
      <c r="E22" s="45"/>
      <c r="F22" s="45"/>
      <c r="G22" s="45"/>
      <c r="H22" s="45"/>
      <c r="I22" s="45"/>
      <c r="J22" s="37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631"/>
      <c r="V22" s="632"/>
      <c r="W22" s="633"/>
      <c r="X22" s="634"/>
      <c r="Y22" s="634"/>
      <c r="Z22" s="635"/>
      <c r="AA22" s="50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48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76"/>
      <c r="BE22" s="46"/>
    </row>
    <row r="23" spans="1:57" ht="15" customHeight="1">
      <c r="A23" s="60" t="str">
        <f>IF(B23="","",COUNTA($B$8:B23))</f>
        <v/>
      </c>
      <c r="B23" s="48"/>
      <c r="C23" s="45"/>
      <c r="D23" s="45"/>
      <c r="E23" s="45"/>
      <c r="F23" s="45"/>
      <c r="G23" s="45"/>
      <c r="H23" s="45"/>
      <c r="I23" s="45"/>
      <c r="J23" s="37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631"/>
      <c r="V23" s="632"/>
      <c r="W23" s="633"/>
      <c r="X23" s="634"/>
      <c r="Y23" s="634"/>
      <c r="Z23" s="635"/>
      <c r="AA23" s="50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48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76"/>
      <c r="BE23" s="46"/>
    </row>
    <row r="24" spans="1:57" ht="15" customHeight="1">
      <c r="A24" s="60" t="str">
        <f>IF(B24="","",COUNTA($B$8:B24))</f>
        <v/>
      </c>
      <c r="B24" s="48"/>
      <c r="C24" s="45"/>
      <c r="D24" s="45"/>
      <c r="E24" s="45"/>
      <c r="F24" s="45"/>
      <c r="G24" s="45"/>
      <c r="H24" s="45"/>
      <c r="I24" s="45"/>
      <c r="J24" s="37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631"/>
      <c r="V24" s="632"/>
      <c r="W24" s="633"/>
      <c r="X24" s="634"/>
      <c r="Y24" s="634"/>
      <c r="Z24" s="635"/>
      <c r="AA24" s="50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48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76"/>
      <c r="BE24" s="46"/>
    </row>
    <row r="25" spans="1:57" ht="15" customHeight="1">
      <c r="A25" s="60" t="str">
        <f>IF(B25="","",COUNTA($B$8:B25))</f>
        <v/>
      </c>
      <c r="B25" s="48"/>
      <c r="C25" s="45"/>
      <c r="D25" s="45"/>
      <c r="E25" s="45"/>
      <c r="F25" s="45"/>
      <c r="G25" s="45"/>
      <c r="H25" s="45"/>
      <c r="I25" s="45"/>
      <c r="J25" s="37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631"/>
      <c r="V25" s="632"/>
      <c r="W25" s="633"/>
      <c r="X25" s="634"/>
      <c r="Y25" s="634"/>
      <c r="Z25" s="635"/>
      <c r="AA25" s="50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48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76"/>
      <c r="BE25" s="46"/>
    </row>
    <row r="26" spans="1:57" ht="15" customHeight="1">
      <c r="A26" s="60" t="str">
        <f>IF(B26="","",COUNTA($B$8:B26))</f>
        <v/>
      </c>
      <c r="B26" s="48"/>
      <c r="C26" s="45"/>
      <c r="D26" s="45"/>
      <c r="E26" s="45"/>
      <c r="F26" s="45"/>
      <c r="G26" s="45"/>
      <c r="H26" s="45"/>
      <c r="I26" s="45"/>
      <c r="J26" s="37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631"/>
      <c r="V26" s="632"/>
      <c r="W26" s="633"/>
      <c r="X26" s="634"/>
      <c r="Y26" s="634"/>
      <c r="Z26" s="635"/>
      <c r="AA26" s="50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48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76"/>
      <c r="BE26" s="46"/>
    </row>
    <row r="27" spans="1:57" ht="15" customHeight="1">
      <c r="A27" s="60" t="str">
        <f>IF(B27="","",COUNTA($B$8:B27))</f>
        <v/>
      </c>
      <c r="B27" s="48"/>
      <c r="C27" s="45"/>
      <c r="D27" s="45"/>
      <c r="E27" s="45"/>
      <c r="F27" s="45"/>
      <c r="G27" s="45"/>
      <c r="H27" s="45"/>
      <c r="I27" s="45"/>
      <c r="J27" s="37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631"/>
      <c r="V27" s="632"/>
      <c r="W27" s="633"/>
      <c r="X27" s="634"/>
      <c r="Y27" s="634"/>
      <c r="Z27" s="635"/>
      <c r="AA27" s="50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48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76"/>
      <c r="BE27" s="46"/>
    </row>
    <row r="28" spans="1:57" ht="15" customHeight="1">
      <c r="A28" s="60" t="str">
        <f>IF(B28="","",COUNTA($B$8:B28))</f>
        <v/>
      </c>
      <c r="B28" s="48"/>
      <c r="C28" s="45"/>
      <c r="D28" s="45"/>
      <c r="E28" s="45"/>
      <c r="F28" s="45"/>
      <c r="G28" s="45"/>
      <c r="H28" s="45"/>
      <c r="I28" s="45"/>
      <c r="J28" s="37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631"/>
      <c r="V28" s="632"/>
      <c r="W28" s="633"/>
      <c r="X28" s="634"/>
      <c r="Y28" s="634"/>
      <c r="Z28" s="635"/>
      <c r="AA28" s="50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48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76"/>
      <c r="BE28" s="46"/>
    </row>
    <row r="29" spans="1:57" ht="15" customHeight="1">
      <c r="A29" s="60" t="str">
        <f>IF(B29="","",COUNTA($B$8:B29))</f>
        <v/>
      </c>
      <c r="B29" s="48"/>
      <c r="C29" s="45"/>
      <c r="D29" s="45"/>
      <c r="E29" s="45"/>
      <c r="F29" s="45"/>
      <c r="G29" s="45"/>
      <c r="H29" s="45"/>
      <c r="I29" s="45"/>
      <c r="J29" s="37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631"/>
      <c r="V29" s="632"/>
      <c r="W29" s="633"/>
      <c r="X29" s="634"/>
      <c r="Y29" s="634"/>
      <c r="Z29" s="635"/>
      <c r="AA29" s="50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48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76"/>
      <c r="BE29" s="46"/>
    </row>
    <row r="30" spans="1:57" ht="15" customHeight="1">
      <c r="A30" s="60" t="str">
        <f>IF(B30="","",COUNTA($B$8:B30))</f>
        <v/>
      </c>
      <c r="B30" s="48"/>
      <c r="C30" s="45"/>
      <c r="D30" s="45"/>
      <c r="E30" s="45"/>
      <c r="F30" s="45"/>
      <c r="G30" s="45"/>
      <c r="H30" s="45"/>
      <c r="I30" s="45"/>
      <c r="J30" s="37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631"/>
      <c r="V30" s="632"/>
      <c r="W30" s="633"/>
      <c r="X30" s="634"/>
      <c r="Y30" s="634"/>
      <c r="Z30" s="635"/>
      <c r="AA30" s="50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48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76"/>
      <c r="BE30" s="46"/>
    </row>
    <row r="31" spans="1:57" ht="15" customHeight="1">
      <c r="A31" s="60" t="str">
        <f>IF(B31="","",COUNTA($B$8:B31))</f>
        <v/>
      </c>
      <c r="B31" s="48"/>
      <c r="C31" s="45"/>
      <c r="D31" s="45"/>
      <c r="E31" s="45"/>
      <c r="F31" s="45"/>
      <c r="G31" s="45"/>
      <c r="H31" s="45"/>
      <c r="I31" s="45"/>
      <c r="J31" s="37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631"/>
      <c r="V31" s="632"/>
      <c r="W31" s="633"/>
      <c r="X31" s="634"/>
      <c r="Y31" s="634"/>
      <c r="Z31" s="635"/>
      <c r="AA31" s="50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48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46"/>
    </row>
    <row r="32" spans="1:57" ht="15" customHeight="1">
      <c r="A32" s="60" t="str">
        <f>IF(B32="","",COUNTA($B$8:B32))</f>
        <v/>
      </c>
      <c r="B32" s="48"/>
      <c r="C32" s="45"/>
      <c r="D32" s="45"/>
      <c r="E32" s="45"/>
      <c r="F32" s="45"/>
      <c r="G32" s="45"/>
      <c r="H32" s="45"/>
      <c r="I32" s="45"/>
      <c r="J32" s="37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631"/>
      <c r="V32" s="632"/>
      <c r="W32" s="633"/>
      <c r="X32" s="634"/>
      <c r="Y32" s="634"/>
      <c r="Z32" s="635"/>
      <c r="AA32" s="50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48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76"/>
      <c r="BE32" s="46"/>
    </row>
    <row r="33" spans="1:57" ht="15" customHeight="1">
      <c r="A33" s="60" t="str">
        <f>IF(B33="","",COUNTA($B$8:B33))</f>
        <v/>
      </c>
      <c r="B33" s="48"/>
      <c r="C33" s="45"/>
      <c r="D33" s="45"/>
      <c r="E33" s="45"/>
      <c r="F33" s="45"/>
      <c r="G33" s="45"/>
      <c r="H33" s="45"/>
      <c r="I33" s="45"/>
      <c r="J33" s="37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631"/>
      <c r="V33" s="632"/>
      <c r="W33" s="633"/>
      <c r="X33" s="634"/>
      <c r="Y33" s="634"/>
      <c r="Z33" s="635"/>
      <c r="AA33" s="50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48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76"/>
      <c r="BE33" s="46"/>
    </row>
    <row r="34" spans="1:57" ht="15" customHeight="1">
      <c r="A34" s="60" t="str">
        <f>IF(B34="","",COUNTA($B$8:B34))</f>
        <v/>
      </c>
      <c r="B34" s="48"/>
      <c r="C34" s="45"/>
      <c r="D34" s="45"/>
      <c r="E34" s="45"/>
      <c r="F34" s="45"/>
      <c r="G34" s="45"/>
      <c r="H34" s="45"/>
      <c r="I34" s="45"/>
      <c r="J34" s="37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631"/>
      <c r="V34" s="632"/>
      <c r="W34" s="633"/>
      <c r="X34" s="634"/>
      <c r="Y34" s="634"/>
      <c r="Z34" s="635"/>
      <c r="AA34" s="50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48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76"/>
      <c r="BE34" s="46"/>
    </row>
    <row r="35" spans="1:57" ht="15" customHeight="1">
      <c r="A35" s="60" t="str">
        <f>IF(B35="","",COUNTA($B$8:B35))</f>
        <v/>
      </c>
      <c r="B35" s="48"/>
      <c r="C35" s="45"/>
      <c r="D35" s="45"/>
      <c r="E35" s="45"/>
      <c r="F35" s="45"/>
      <c r="G35" s="45"/>
      <c r="H35" s="45"/>
      <c r="I35" s="45"/>
      <c r="J35" s="37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631"/>
      <c r="V35" s="632"/>
      <c r="W35" s="633"/>
      <c r="X35" s="634"/>
      <c r="Y35" s="634"/>
      <c r="Z35" s="635"/>
      <c r="AA35" s="50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48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46"/>
    </row>
    <row r="36" spans="1:57" ht="15" customHeight="1">
      <c r="A36" s="60" t="str">
        <f>IF(B36="","",COUNTA($B$8:B36))</f>
        <v/>
      </c>
      <c r="B36" s="48"/>
      <c r="C36" s="45"/>
      <c r="D36" s="45"/>
      <c r="E36" s="45"/>
      <c r="F36" s="45"/>
      <c r="G36" s="45"/>
      <c r="H36" s="45"/>
      <c r="I36" s="45"/>
      <c r="J36" s="37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631"/>
      <c r="V36" s="632"/>
      <c r="W36" s="633"/>
      <c r="X36" s="634"/>
      <c r="Y36" s="634"/>
      <c r="Z36" s="635"/>
      <c r="AA36" s="50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48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46"/>
    </row>
    <row r="37" spans="1:57" ht="15" customHeight="1">
      <c r="A37" s="60" t="str">
        <f>IF(B37="","",COUNTA($B$8:B37))</f>
        <v/>
      </c>
      <c r="B37" s="48"/>
      <c r="C37" s="45"/>
      <c r="D37" s="45"/>
      <c r="E37" s="45"/>
      <c r="F37" s="45"/>
      <c r="G37" s="45"/>
      <c r="H37" s="45"/>
      <c r="I37" s="45"/>
      <c r="J37" s="37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631"/>
      <c r="V37" s="632"/>
      <c r="W37" s="633"/>
      <c r="X37" s="634"/>
      <c r="Y37" s="634"/>
      <c r="Z37" s="635"/>
      <c r="AA37" s="50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48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76"/>
      <c r="BE37" s="46"/>
    </row>
    <row r="38" spans="1:57" ht="15" customHeight="1">
      <c r="A38" s="60" t="str">
        <f>IF(B38="","",COUNTA($B$8:B38))</f>
        <v/>
      </c>
      <c r="B38" s="48"/>
      <c r="C38" s="45"/>
      <c r="D38" s="45"/>
      <c r="E38" s="45"/>
      <c r="F38" s="45"/>
      <c r="G38" s="45"/>
      <c r="H38" s="45"/>
      <c r="I38" s="45"/>
      <c r="J38" s="37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631"/>
      <c r="V38" s="632"/>
      <c r="W38" s="633"/>
      <c r="X38" s="634"/>
      <c r="Y38" s="634"/>
      <c r="Z38" s="635"/>
      <c r="AA38" s="50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48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76"/>
      <c r="BE38" s="46"/>
    </row>
    <row r="39" spans="1:57" ht="15" customHeight="1">
      <c r="A39" s="60" t="str">
        <f>IF(B39="","",COUNTA($B$8:B39))</f>
        <v/>
      </c>
      <c r="B39" s="48"/>
      <c r="C39" s="45"/>
      <c r="D39" s="45"/>
      <c r="E39" s="45"/>
      <c r="F39" s="45"/>
      <c r="G39" s="45"/>
      <c r="H39" s="45"/>
      <c r="I39" s="45"/>
      <c r="J39" s="37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631"/>
      <c r="V39" s="632"/>
      <c r="W39" s="633"/>
      <c r="X39" s="634"/>
      <c r="Y39" s="634"/>
      <c r="Z39" s="635"/>
      <c r="AA39" s="50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48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76"/>
      <c r="BE39" s="46"/>
    </row>
    <row r="40" spans="1:57" ht="15" customHeight="1">
      <c r="A40" s="60" t="str">
        <f>IF(B40="","",COUNTA($B$8:B40))</f>
        <v/>
      </c>
      <c r="B40" s="48"/>
      <c r="C40" s="45"/>
      <c r="D40" s="45"/>
      <c r="E40" s="45"/>
      <c r="F40" s="45"/>
      <c r="G40" s="45"/>
      <c r="H40" s="45"/>
      <c r="I40" s="45"/>
      <c r="J40" s="37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631"/>
      <c r="V40" s="632"/>
      <c r="W40" s="633"/>
      <c r="X40" s="634"/>
      <c r="Y40" s="634"/>
      <c r="Z40" s="635"/>
      <c r="AA40" s="50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48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76"/>
      <c r="BE40" s="46"/>
    </row>
    <row r="41" spans="1:57" ht="15" customHeight="1">
      <c r="A41" s="60" t="str">
        <f>IF(B41="","",COUNTA($B$8:B41))</f>
        <v/>
      </c>
      <c r="B41" s="34"/>
      <c r="C41" s="45"/>
      <c r="D41" s="45"/>
      <c r="E41" s="45"/>
      <c r="F41" s="45"/>
      <c r="G41" s="45"/>
      <c r="H41" s="45"/>
      <c r="I41" s="45"/>
      <c r="J41" s="25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631"/>
      <c r="V41" s="632"/>
      <c r="W41" s="633"/>
      <c r="X41" s="634"/>
      <c r="Y41" s="634"/>
      <c r="Z41" s="635"/>
      <c r="AA41" s="33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4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46"/>
    </row>
    <row r="42" spans="1:57" ht="15" customHeight="1">
      <c r="A42" s="60" t="str">
        <f>IF(B42="","",COUNTA($B$8:B42))</f>
        <v/>
      </c>
      <c r="B42" s="34"/>
      <c r="C42" s="45"/>
      <c r="D42" s="45"/>
      <c r="E42" s="45"/>
      <c r="F42" s="45"/>
      <c r="G42" s="45"/>
      <c r="H42" s="45"/>
      <c r="I42" s="45"/>
      <c r="J42" s="25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631"/>
      <c r="V42" s="632"/>
      <c r="W42" s="633"/>
      <c r="X42" s="634"/>
      <c r="Y42" s="634"/>
      <c r="Z42" s="635"/>
      <c r="AA42" s="33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4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46"/>
    </row>
    <row r="43" spans="1:57" ht="15" customHeight="1">
      <c r="A43" s="60" t="str">
        <f>IF(B43="","",COUNTA($B$8:B43))</f>
        <v/>
      </c>
      <c r="B43" s="34"/>
      <c r="C43" s="45"/>
      <c r="D43" s="45"/>
      <c r="E43" s="45"/>
      <c r="F43" s="45"/>
      <c r="G43" s="45"/>
      <c r="H43" s="45"/>
      <c r="I43" s="45"/>
      <c r="J43" s="25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631"/>
      <c r="V43" s="632"/>
      <c r="W43" s="633"/>
      <c r="X43" s="634"/>
      <c r="Y43" s="634"/>
      <c r="Z43" s="635"/>
      <c r="AA43" s="33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4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46"/>
    </row>
    <row r="44" spans="1:57" ht="15" customHeight="1">
      <c r="A44" s="60" t="str">
        <f>IF(B44="","",COUNTA($B$8:B44))</f>
        <v/>
      </c>
      <c r="B44" s="34"/>
      <c r="C44" s="45"/>
      <c r="D44" s="45"/>
      <c r="E44" s="45"/>
      <c r="F44" s="45"/>
      <c r="G44" s="45"/>
      <c r="H44" s="45"/>
      <c r="I44" s="45"/>
      <c r="J44" s="25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631"/>
      <c r="V44" s="632"/>
      <c r="W44" s="633"/>
      <c r="X44" s="634"/>
      <c r="Y44" s="634"/>
      <c r="Z44" s="635"/>
      <c r="AA44" s="33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4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46"/>
    </row>
    <row r="45" spans="1:57" ht="15" customHeight="1">
      <c r="A45" s="60" t="str">
        <f>IF(B45="","",COUNTA($B$8:B45))</f>
        <v/>
      </c>
      <c r="B45" s="34"/>
      <c r="C45" s="45"/>
      <c r="D45" s="45"/>
      <c r="E45" s="45"/>
      <c r="F45" s="45"/>
      <c r="G45" s="45"/>
      <c r="H45" s="45"/>
      <c r="I45" s="45"/>
      <c r="J45" s="25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631"/>
      <c r="V45" s="632"/>
      <c r="W45" s="633"/>
      <c r="X45" s="634"/>
      <c r="Y45" s="634"/>
      <c r="Z45" s="635"/>
      <c r="AA45" s="33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4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8"/>
      <c r="BE45" s="46"/>
    </row>
    <row r="46" spans="1:57" ht="15" customHeight="1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4"/>
      <c r="J46" s="25"/>
      <c r="K46" s="26"/>
      <c r="L46" s="26"/>
      <c r="M46" s="26"/>
      <c r="N46" s="26"/>
      <c r="O46" s="26"/>
      <c r="P46" s="26"/>
      <c r="Q46" s="26"/>
      <c r="R46" s="26"/>
      <c r="S46" s="26"/>
      <c r="T46" s="40"/>
      <c r="U46" s="631"/>
      <c r="V46" s="632"/>
      <c r="W46" s="633"/>
      <c r="X46" s="634"/>
      <c r="Y46" s="634"/>
      <c r="Z46" s="635"/>
      <c r="AA46" s="33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2"/>
      <c r="AM46" s="42"/>
      <c r="AN46" s="42"/>
      <c r="AO46" s="42"/>
      <c r="AP46" s="43"/>
      <c r="AQ46" s="44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8"/>
    </row>
    <row r="47" spans="1:57" ht="15" customHeight="1">
      <c r="A47" s="60" t="str">
        <f>IF(B47="","",COUNTA($B$8:B47))</f>
        <v/>
      </c>
      <c r="B47" s="23"/>
      <c r="C47" s="24"/>
      <c r="D47" s="24"/>
      <c r="E47" s="24"/>
      <c r="F47" s="24"/>
      <c r="G47" s="24"/>
      <c r="H47" s="24"/>
      <c r="I47" s="24"/>
      <c r="J47" s="25"/>
      <c r="K47" s="26"/>
      <c r="L47" s="26"/>
      <c r="M47" s="26"/>
      <c r="N47" s="26"/>
      <c r="O47" s="26"/>
      <c r="P47" s="26"/>
      <c r="Q47" s="26"/>
      <c r="R47" s="26"/>
      <c r="S47" s="26"/>
      <c r="T47" s="40"/>
      <c r="U47" s="631"/>
      <c r="V47" s="632"/>
      <c r="W47" s="633"/>
      <c r="X47" s="634"/>
      <c r="Y47" s="634"/>
      <c r="Z47" s="635"/>
      <c r="AA47" s="33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2"/>
      <c r="AM47" s="42"/>
      <c r="AN47" s="42"/>
      <c r="AO47" s="42"/>
      <c r="AP47" s="43"/>
      <c r="AQ47" s="44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8"/>
    </row>
    <row r="48" spans="1:57" ht="15" customHeight="1">
      <c r="A48" s="60" t="str">
        <f>IF(B48="","",COUNTA($B$8:B48))</f>
        <v/>
      </c>
      <c r="B48" s="34"/>
      <c r="C48" s="45"/>
      <c r="D48" s="45"/>
      <c r="E48" s="45"/>
      <c r="F48" s="45"/>
      <c r="G48" s="45"/>
      <c r="H48" s="45"/>
      <c r="I48" s="45"/>
      <c r="J48" s="37"/>
      <c r="K48" s="38"/>
      <c r="L48" s="38"/>
      <c r="M48" s="38"/>
      <c r="N48" s="38"/>
      <c r="O48" s="38"/>
      <c r="P48" s="38"/>
      <c r="Q48" s="38"/>
      <c r="R48" s="38"/>
      <c r="S48" s="38"/>
      <c r="T48" s="39"/>
      <c r="U48" s="631"/>
      <c r="V48" s="632"/>
      <c r="W48" s="633"/>
      <c r="X48" s="634"/>
      <c r="Y48" s="634"/>
      <c r="Z48" s="635"/>
      <c r="AA48" s="33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2"/>
      <c r="AM48" s="32"/>
      <c r="AN48" s="32"/>
      <c r="AO48" s="32"/>
      <c r="AP48" s="43"/>
      <c r="AQ48" s="7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76"/>
      <c r="BE48" s="46"/>
    </row>
    <row r="49" spans="1:66" ht="15" customHeight="1">
      <c r="A49" s="60" t="str">
        <f>IF(B49="","",COUNTA($B$8:B49))</f>
        <v/>
      </c>
      <c r="B49" s="34"/>
      <c r="C49" s="45"/>
      <c r="D49" s="45"/>
      <c r="E49" s="45"/>
      <c r="F49" s="45"/>
      <c r="G49" s="45"/>
      <c r="H49" s="45"/>
      <c r="I49" s="45"/>
      <c r="J49" s="37"/>
      <c r="K49" s="38"/>
      <c r="L49" s="38"/>
      <c r="M49" s="38"/>
      <c r="N49" s="38"/>
      <c r="O49" s="38"/>
      <c r="P49" s="38"/>
      <c r="Q49" s="38"/>
      <c r="R49" s="38"/>
      <c r="S49" s="38"/>
      <c r="T49" s="39"/>
      <c r="U49" s="631"/>
      <c r="V49" s="632"/>
      <c r="W49" s="633"/>
      <c r="X49" s="634"/>
      <c r="Y49" s="634"/>
      <c r="Z49" s="635"/>
      <c r="AA49" s="33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2"/>
      <c r="AM49" s="32"/>
      <c r="AN49" s="32"/>
      <c r="AO49" s="32"/>
      <c r="AP49" s="43"/>
      <c r="AQ49" s="7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76"/>
      <c r="BE49" s="46"/>
    </row>
    <row r="50" spans="1:66" ht="15" customHeight="1">
      <c r="A50" s="60" t="str">
        <f>IF(B50="","",COUNTA($B$8:B50))</f>
        <v/>
      </c>
      <c r="B50" s="23"/>
      <c r="C50" s="24"/>
      <c r="D50" s="24"/>
      <c r="E50" s="24"/>
      <c r="F50" s="24"/>
      <c r="G50" s="24"/>
      <c r="H50" s="24"/>
      <c r="I50" s="24"/>
      <c r="J50" s="25"/>
      <c r="K50" s="26"/>
      <c r="L50" s="26"/>
      <c r="M50" s="26"/>
      <c r="N50" s="26"/>
      <c r="O50" s="26"/>
      <c r="P50" s="26"/>
      <c r="Q50" s="26"/>
      <c r="R50" s="26"/>
      <c r="S50" s="26"/>
      <c r="T50" s="40"/>
      <c r="U50" s="631"/>
      <c r="V50" s="632"/>
      <c r="W50" s="633"/>
      <c r="X50" s="634"/>
      <c r="Y50" s="634"/>
      <c r="Z50" s="635"/>
      <c r="AA50" s="33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2"/>
      <c r="AM50" s="42"/>
      <c r="AN50" s="42"/>
      <c r="AO50" s="42"/>
      <c r="AP50" s="43"/>
      <c r="AQ50" s="44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76"/>
      <c r="BE50" s="46"/>
    </row>
    <row r="51" spans="1:66" ht="15" customHeight="1">
      <c r="A51" s="60" t="str">
        <f>IF(B51="","",COUNTA($B$8:B51))</f>
        <v/>
      </c>
      <c r="B51" s="23"/>
      <c r="C51" s="24"/>
      <c r="D51" s="24"/>
      <c r="E51" s="24"/>
      <c r="F51" s="24"/>
      <c r="G51" s="24"/>
      <c r="H51" s="24"/>
      <c r="I51" s="24"/>
      <c r="J51" s="25"/>
      <c r="K51" s="26"/>
      <c r="L51" s="26"/>
      <c r="M51" s="26"/>
      <c r="N51" s="26"/>
      <c r="O51" s="26"/>
      <c r="P51" s="26"/>
      <c r="Q51" s="26"/>
      <c r="R51" s="26"/>
      <c r="S51" s="26"/>
      <c r="T51" s="40"/>
      <c r="U51" s="631"/>
      <c r="V51" s="632"/>
      <c r="W51" s="633"/>
      <c r="X51" s="634"/>
      <c r="Y51" s="634"/>
      <c r="Z51" s="635"/>
      <c r="AA51" s="33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2"/>
      <c r="AM51" s="42"/>
      <c r="AN51" s="42"/>
      <c r="AO51" s="42"/>
      <c r="AP51" s="43"/>
      <c r="AQ51" s="44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76"/>
      <c r="BE51" s="46"/>
    </row>
    <row r="52" spans="1:66" ht="15" customHeight="1">
      <c r="A52" s="60" t="str">
        <f>IF(B52="","",COUNTA($B$8:B52))</f>
        <v/>
      </c>
      <c r="B52" s="48"/>
      <c r="C52" s="45"/>
      <c r="D52" s="45"/>
      <c r="E52" s="45"/>
      <c r="F52" s="45"/>
      <c r="G52" s="45"/>
      <c r="H52" s="45"/>
      <c r="I52" s="45"/>
      <c r="J52" s="37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631"/>
      <c r="V52" s="632"/>
      <c r="W52" s="633"/>
      <c r="X52" s="634"/>
      <c r="Y52" s="634"/>
      <c r="Z52" s="635"/>
      <c r="AA52" s="50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48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76"/>
      <c r="BE52" s="46"/>
    </row>
    <row r="53" spans="1:66" ht="15" customHeight="1">
      <c r="A53" s="60" t="str">
        <f>IF(B53="","",COUNTA($B$8:B53))</f>
        <v/>
      </c>
      <c r="B53" s="48"/>
      <c r="C53" s="45"/>
      <c r="D53" s="45"/>
      <c r="E53" s="45"/>
      <c r="F53" s="45"/>
      <c r="G53" s="45"/>
      <c r="H53" s="45"/>
      <c r="I53" s="45"/>
      <c r="J53" s="37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631"/>
      <c r="V53" s="632"/>
      <c r="W53" s="633"/>
      <c r="X53" s="634"/>
      <c r="Y53" s="634"/>
      <c r="Z53" s="635"/>
      <c r="AA53" s="50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48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76"/>
      <c r="BE53" s="46"/>
    </row>
    <row r="54" spans="1:66" s="55" customFormat="1" ht="15" customHeight="1">
      <c r="A54" s="60" t="str">
        <f>IF(B54="","",COUNTA($B$8:B54))</f>
        <v/>
      </c>
      <c r="B54" s="23"/>
      <c r="C54" s="24"/>
      <c r="D54" s="24"/>
      <c r="E54" s="24"/>
      <c r="F54" s="24"/>
      <c r="G54" s="24"/>
      <c r="H54" s="24"/>
      <c r="I54" s="24"/>
      <c r="J54" s="25"/>
      <c r="K54" s="26"/>
      <c r="L54" s="26"/>
      <c r="M54" s="26"/>
      <c r="N54" s="26"/>
      <c r="O54" s="26"/>
      <c r="P54" s="26"/>
      <c r="Q54" s="26"/>
      <c r="R54" s="26"/>
      <c r="S54" s="26"/>
      <c r="T54" s="40"/>
      <c r="U54" s="631"/>
      <c r="V54" s="632"/>
      <c r="W54" s="633"/>
      <c r="X54" s="634"/>
      <c r="Y54" s="634"/>
      <c r="Z54" s="635"/>
      <c r="AA54" s="33"/>
      <c r="AB54" s="31"/>
      <c r="AC54" s="53"/>
      <c r="AD54" s="53"/>
      <c r="AE54" s="53"/>
      <c r="AF54" s="53"/>
      <c r="AG54" s="53"/>
      <c r="AH54" s="53"/>
      <c r="AI54" s="53"/>
      <c r="AJ54" s="53"/>
      <c r="AK54" s="53"/>
      <c r="AL54" s="54"/>
      <c r="AM54" s="54"/>
      <c r="AN54" s="54"/>
      <c r="AO54" s="54"/>
      <c r="AP54" s="34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6"/>
    </row>
    <row r="55" spans="1:66" ht="15" customHeight="1">
      <c r="A55" s="60" t="str">
        <f>IF(B55="","",COUNTA($B$8:B55))</f>
        <v/>
      </c>
      <c r="B55" s="48"/>
      <c r="C55" s="45"/>
      <c r="D55" s="45"/>
      <c r="E55" s="45"/>
      <c r="F55" s="45"/>
      <c r="G55" s="45"/>
      <c r="H55" s="45"/>
      <c r="I55" s="45"/>
      <c r="J55" s="37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631"/>
      <c r="V55" s="632"/>
      <c r="W55" s="633"/>
      <c r="X55" s="634"/>
      <c r="Y55" s="634"/>
      <c r="Z55" s="635"/>
      <c r="AA55" s="50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48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76"/>
      <c r="BE55" s="46"/>
    </row>
    <row r="56" spans="1:66" ht="15" customHeight="1">
      <c r="A56" s="60" t="str">
        <f>IF(B56="","",COUNTA($B$8:B56))</f>
        <v/>
      </c>
      <c r="B56" s="48"/>
      <c r="C56" s="45"/>
      <c r="D56" s="45"/>
      <c r="E56" s="45"/>
      <c r="F56" s="45"/>
      <c r="G56" s="45"/>
      <c r="H56" s="45"/>
      <c r="I56" s="45"/>
      <c r="J56" s="37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631"/>
      <c r="V56" s="632"/>
      <c r="W56" s="633"/>
      <c r="X56" s="634"/>
      <c r="Y56" s="634"/>
      <c r="Z56" s="635"/>
      <c r="AA56" s="50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48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76"/>
      <c r="BE56" s="46"/>
    </row>
    <row r="57" spans="1:66" ht="15" customHeight="1">
      <c r="A57" s="60" t="str">
        <f>IF(B57="","",COUNTA($B$8:B57))</f>
        <v/>
      </c>
      <c r="B57" s="48"/>
      <c r="C57" s="45"/>
      <c r="D57" s="45"/>
      <c r="E57" s="45"/>
      <c r="F57" s="45"/>
      <c r="G57" s="45"/>
      <c r="H57" s="45"/>
      <c r="I57" s="45"/>
      <c r="J57" s="37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631"/>
      <c r="V57" s="632"/>
      <c r="W57" s="633"/>
      <c r="X57" s="634"/>
      <c r="Y57" s="634"/>
      <c r="Z57" s="635"/>
      <c r="AA57" s="50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56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8"/>
      <c r="BE57" s="46"/>
      <c r="BN57" s="59"/>
    </row>
    <row r="58" spans="1:66" ht="15" customHeight="1">
      <c r="A58" s="60" t="str">
        <f>IF(B58="","",COUNTA($B$8:B58))</f>
        <v/>
      </c>
      <c r="B58" s="48"/>
      <c r="C58" s="45"/>
      <c r="D58" s="45"/>
      <c r="E58" s="45"/>
      <c r="F58" s="45"/>
      <c r="G58" s="45"/>
      <c r="H58" s="45"/>
      <c r="I58" s="45"/>
      <c r="J58" s="37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631"/>
      <c r="V58" s="632"/>
      <c r="W58" s="633"/>
      <c r="X58" s="634"/>
      <c r="Y58" s="634"/>
      <c r="Z58" s="635"/>
      <c r="AA58" s="50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56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8"/>
      <c r="BE58" s="46"/>
      <c r="BN58" s="59"/>
    </row>
    <row r="59" spans="1:66" ht="15" customHeight="1">
      <c r="A59" s="60" t="str">
        <f>IF(B59="","",COUNTA($B$8:B59))</f>
        <v/>
      </c>
      <c r="B59" s="48"/>
      <c r="C59" s="45"/>
      <c r="D59" s="45"/>
      <c r="E59" s="45"/>
      <c r="F59" s="45"/>
      <c r="G59" s="45"/>
      <c r="H59" s="45"/>
      <c r="I59" s="45"/>
      <c r="J59" s="37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631"/>
      <c r="V59" s="632"/>
      <c r="W59" s="633"/>
      <c r="X59" s="634"/>
      <c r="Y59" s="634"/>
      <c r="Z59" s="635"/>
      <c r="AA59" s="50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56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8"/>
      <c r="BE59" s="46"/>
      <c r="BN59" s="59"/>
    </row>
    <row r="60" spans="1:66" ht="15" customHeight="1">
      <c r="A60" s="60" t="str">
        <f>IF(B60="","",COUNTA($B$8:B60))</f>
        <v/>
      </c>
      <c r="B60" s="48"/>
      <c r="C60" s="45"/>
      <c r="D60" s="45"/>
      <c r="E60" s="45"/>
      <c r="F60" s="45"/>
      <c r="G60" s="45"/>
      <c r="H60" s="45"/>
      <c r="I60" s="45"/>
      <c r="J60" s="37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631"/>
      <c r="V60" s="632"/>
      <c r="W60" s="633"/>
      <c r="X60" s="634"/>
      <c r="Y60" s="634"/>
      <c r="Z60" s="635"/>
      <c r="AA60" s="50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56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8"/>
      <c r="BE60" s="46"/>
      <c r="BN60" s="59"/>
    </row>
    <row r="61" spans="1:66" ht="15" customHeight="1">
      <c r="A61" s="60" t="str">
        <f>IF(B61="","",COUNTA($B$8:B61))</f>
        <v/>
      </c>
      <c r="B61" s="48"/>
      <c r="C61" s="45"/>
      <c r="D61" s="45"/>
      <c r="E61" s="45"/>
      <c r="F61" s="45"/>
      <c r="G61" s="45"/>
      <c r="H61" s="45"/>
      <c r="I61" s="45"/>
      <c r="J61" s="37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631"/>
      <c r="V61" s="632"/>
      <c r="W61" s="633"/>
      <c r="X61" s="634"/>
      <c r="Y61" s="634"/>
      <c r="Z61" s="635"/>
      <c r="AA61" s="50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56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8"/>
      <c r="BE61" s="46"/>
      <c r="BN61" s="59"/>
    </row>
    <row r="62" spans="1:66" ht="15" customHeight="1">
      <c r="A62" s="60" t="str">
        <f>IF(B62="","",COUNTA($B$8:B62))</f>
        <v/>
      </c>
      <c r="B62" s="48"/>
      <c r="C62" s="45"/>
      <c r="D62" s="45"/>
      <c r="E62" s="45"/>
      <c r="F62" s="45"/>
      <c r="G62" s="45"/>
      <c r="H62" s="45"/>
      <c r="I62" s="45"/>
      <c r="J62" s="37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631"/>
      <c r="V62" s="632"/>
      <c r="W62" s="633"/>
      <c r="X62" s="634"/>
      <c r="Y62" s="634"/>
      <c r="Z62" s="635"/>
      <c r="AA62" s="50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56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8"/>
      <c r="BE62" s="46"/>
      <c r="BN62" s="59"/>
    </row>
    <row r="63" spans="1:66" ht="15" customHeight="1">
      <c r="A63" s="60" t="str">
        <f>IF(B63="","",COUNTA($B$8:B63))</f>
        <v/>
      </c>
      <c r="B63" s="48"/>
      <c r="C63" s="45"/>
      <c r="D63" s="45"/>
      <c r="E63" s="45"/>
      <c r="F63" s="45"/>
      <c r="G63" s="45"/>
      <c r="H63" s="45"/>
      <c r="I63" s="45"/>
      <c r="J63" s="37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631"/>
      <c r="V63" s="632"/>
      <c r="W63" s="633"/>
      <c r="X63" s="634"/>
      <c r="Y63" s="634"/>
      <c r="Z63" s="635"/>
      <c r="AA63" s="50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56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8"/>
      <c r="BE63" s="46"/>
      <c r="BN63" s="59"/>
    </row>
    <row r="64" spans="1:66" ht="15" customHeight="1">
      <c r="A64" s="60" t="str">
        <f>IF(B64="","",COUNTA($B$8:B64))</f>
        <v/>
      </c>
      <c r="B64" s="48"/>
      <c r="C64" s="45"/>
      <c r="D64" s="45"/>
      <c r="E64" s="45"/>
      <c r="F64" s="45"/>
      <c r="G64" s="45"/>
      <c r="H64" s="45"/>
      <c r="I64" s="45"/>
      <c r="J64" s="37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631"/>
      <c r="V64" s="632"/>
      <c r="W64" s="633"/>
      <c r="X64" s="634"/>
      <c r="Y64" s="634"/>
      <c r="Z64" s="635"/>
      <c r="AA64" s="50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56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8"/>
      <c r="BE64" s="46"/>
      <c r="BN64" s="59"/>
    </row>
    <row r="65" spans="1:66" ht="15" customHeight="1">
      <c r="A65" s="60" t="str">
        <f>IF(B65="","",COUNTA($B$8:B65))</f>
        <v/>
      </c>
      <c r="B65" s="48"/>
      <c r="C65" s="45"/>
      <c r="D65" s="45"/>
      <c r="E65" s="45"/>
      <c r="F65" s="45"/>
      <c r="G65" s="45"/>
      <c r="H65" s="45"/>
      <c r="I65" s="45"/>
      <c r="J65" s="37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631"/>
      <c r="V65" s="632"/>
      <c r="W65" s="633"/>
      <c r="X65" s="634"/>
      <c r="Y65" s="634"/>
      <c r="Z65" s="635"/>
      <c r="AA65" s="50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56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8"/>
      <c r="BE65" s="46"/>
      <c r="BN65" s="59"/>
    </row>
    <row r="66" spans="1:66" ht="15" customHeight="1">
      <c r="A66" s="60" t="str">
        <f>IF(B66="","",COUNTA($B$8:B66))</f>
        <v/>
      </c>
      <c r="B66" s="48"/>
      <c r="C66" s="45"/>
      <c r="D66" s="45"/>
      <c r="E66" s="45"/>
      <c r="F66" s="45"/>
      <c r="G66" s="45"/>
      <c r="H66" s="45"/>
      <c r="I66" s="45"/>
      <c r="J66" s="37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631"/>
      <c r="V66" s="632"/>
      <c r="W66" s="633"/>
      <c r="X66" s="634"/>
      <c r="Y66" s="634"/>
      <c r="Z66" s="635"/>
      <c r="AA66" s="50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56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8"/>
      <c r="BE66" s="46"/>
      <c r="BN66" s="59"/>
    </row>
    <row r="67" spans="1:66" ht="15" customHeight="1">
      <c r="A67" s="60" t="str">
        <f>IF(B67="","",COUNTA($B$8:B67))</f>
        <v/>
      </c>
      <c r="B67" s="48"/>
      <c r="C67" s="45"/>
      <c r="D67" s="45"/>
      <c r="E67" s="45"/>
      <c r="F67" s="45"/>
      <c r="G67" s="45"/>
      <c r="H67" s="45"/>
      <c r="I67" s="45"/>
      <c r="J67" s="37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631"/>
      <c r="V67" s="632"/>
      <c r="W67" s="633"/>
      <c r="X67" s="634"/>
      <c r="Y67" s="634"/>
      <c r="Z67" s="635"/>
      <c r="AA67" s="50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56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8"/>
      <c r="BE67" s="46"/>
      <c r="BN67" s="59"/>
    </row>
    <row r="68" spans="1:66" ht="15" customHeight="1">
      <c r="A68" s="60" t="str">
        <f>IF(B68="","",COUNTA($B$8:B68))</f>
        <v/>
      </c>
      <c r="B68" s="48"/>
      <c r="C68" s="45"/>
      <c r="D68" s="45"/>
      <c r="E68" s="45"/>
      <c r="F68" s="45"/>
      <c r="G68" s="45"/>
      <c r="H68" s="45"/>
      <c r="I68" s="45"/>
      <c r="J68" s="37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631"/>
      <c r="V68" s="632"/>
      <c r="W68" s="633"/>
      <c r="X68" s="634"/>
      <c r="Y68" s="634"/>
      <c r="Z68" s="635"/>
      <c r="AA68" s="50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56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8"/>
      <c r="BE68" s="46"/>
      <c r="BN68" s="59"/>
    </row>
    <row r="69" spans="1:66" ht="15" customHeight="1">
      <c r="A69" s="60" t="str">
        <f>IF(B69="","",COUNTA($B$8:B69))</f>
        <v/>
      </c>
      <c r="B69" s="48"/>
      <c r="C69" s="45"/>
      <c r="D69" s="45"/>
      <c r="E69" s="45"/>
      <c r="F69" s="45"/>
      <c r="G69" s="45"/>
      <c r="H69" s="45"/>
      <c r="I69" s="45"/>
      <c r="J69" s="37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631"/>
      <c r="V69" s="632"/>
      <c r="W69" s="633"/>
      <c r="X69" s="634"/>
      <c r="Y69" s="634"/>
      <c r="Z69" s="635"/>
      <c r="AA69" s="50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56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8"/>
      <c r="BE69" s="46"/>
      <c r="BN69" s="59"/>
    </row>
    <row r="70" spans="1:66" ht="15" customHeight="1">
      <c r="A70" s="60" t="str">
        <f>IF(B70="","",COUNTA($B$8:B70))</f>
        <v/>
      </c>
      <c r="B70" s="48"/>
      <c r="C70" s="45"/>
      <c r="D70" s="45"/>
      <c r="E70" s="45"/>
      <c r="F70" s="45"/>
      <c r="G70" s="45"/>
      <c r="H70" s="45"/>
      <c r="I70" s="45"/>
      <c r="J70" s="37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631"/>
      <c r="V70" s="632"/>
      <c r="W70" s="633"/>
      <c r="X70" s="634"/>
      <c r="Y70" s="634"/>
      <c r="Z70" s="635"/>
      <c r="AA70" s="50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56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8"/>
      <c r="BE70" s="46"/>
      <c r="BN70" s="59"/>
    </row>
    <row r="71" spans="1:66" ht="15" customHeight="1">
      <c r="A71" s="60" t="str">
        <f>IF(B71="","",COUNTA($B$8:B71))</f>
        <v/>
      </c>
      <c r="B71" s="48"/>
      <c r="C71" s="45"/>
      <c r="D71" s="45"/>
      <c r="E71" s="45"/>
      <c r="F71" s="45"/>
      <c r="G71" s="45"/>
      <c r="H71" s="45"/>
      <c r="I71" s="45"/>
      <c r="J71" s="37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631"/>
      <c r="V71" s="632"/>
      <c r="W71" s="633"/>
      <c r="X71" s="634"/>
      <c r="Y71" s="634"/>
      <c r="Z71" s="635"/>
      <c r="AA71" s="50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56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8"/>
      <c r="BE71" s="46"/>
      <c r="BN71" s="59"/>
    </row>
    <row r="72" spans="1:66" ht="15" customHeight="1">
      <c r="A72" s="60" t="str">
        <f>IF(B72="","",COUNTA($B$8:B72))</f>
        <v/>
      </c>
      <c r="B72" s="48"/>
      <c r="C72" s="45"/>
      <c r="D72" s="45"/>
      <c r="E72" s="45"/>
      <c r="F72" s="45"/>
      <c r="G72" s="45"/>
      <c r="H72" s="45"/>
      <c r="I72" s="45"/>
      <c r="J72" s="37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631"/>
      <c r="V72" s="632"/>
      <c r="W72" s="633"/>
      <c r="X72" s="634"/>
      <c r="Y72" s="634"/>
      <c r="Z72" s="635"/>
      <c r="AA72" s="50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56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8"/>
      <c r="BE72" s="46"/>
      <c r="BN72" s="59"/>
    </row>
    <row r="73" spans="1:66" ht="15" customHeight="1">
      <c r="A73" s="60" t="str">
        <f>IF(B73="","",COUNTA($B$8:B73))</f>
        <v/>
      </c>
      <c r="B73" s="48"/>
      <c r="C73" s="45"/>
      <c r="D73" s="45"/>
      <c r="E73" s="45"/>
      <c r="F73" s="45"/>
      <c r="G73" s="45"/>
      <c r="H73" s="45"/>
      <c r="I73" s="45"/>
      <c r="J73" s="37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631"/>
      <c r="V73" s="632"/>
      <c r="W73" s="633"/>
      <c r="X73" s="634"/>
      <c r="Y73" s="634"/>
      <c r="Z73" s="635"/>
      <c r="AA73" s="50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56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8"/>
      <c r="BE73" s="46"/>
      <c r="BN73" s="59"/>
    </row>
    <row r="74" spans="1:66" ht="15" customHeight="1">
      <c r="A74" s="60" t="str">
        <f>IF(B74="","",COUNTA($B$8:B74))</f>
        <v/>
      </c>
      <c r="B74" s="48"/>
      <c r="C74" s="45"/>
      <c r="D74" s="45"/>
      <c r="E74" s="45"/>
      <c r="F74" s="45"/>
      <c r="G74" s="45"/>
      <c r="H74" s="45"/>
      <c r="I74" s="45"/>
      <c r="J74" s="37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631"/>
      <c r="V74" s="632"/>
      <c r="W74" s="633"/>
      <c r="X74" s="634"/>
      <c r="Y74" s="634"/>
      <c r="Z74" s="635"/>
      <c r="AA74" s="50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56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8"/>
      <c r="BE74" s="46"/>
      <c r="BN74" s="59"/>
    </row>
    <row r="75" spans="1:66" ht="15" customHeight="1">
      <c r="A75" s="60" t="str">
        <f>IF(B75="","",COUNTA($B$8:B75))</f>
        <v/>
      </c>
      <c r="B75" s="48"/>
      <c r="C75" s="45"/>
      <c r="D75" s="45"/>
      <c r="E75" s="45"/>
      <c r="F75" s="45"/>
      <c r="G75" s="45"/>
      <c r="H75" s="45"/>
      <c r="I75" s="45"/>
      <c r="J75" s="37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631"/>
      <c r="V75" s="632"/>
      <c r="W75" s="633"/>
      <c r="X75" s="634"/>
      <c r="Y75" s="634"/>
      <c r="Z75" s="635"/>
      <c r="AA75" s="50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56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 s="58"/>
      <c r="BE75" s="46"/>
      <c r="BN75" s="59"/>
    </row>
    <row r="76" spans="1:66" ht="15" customHeight="1">
      <c r="A76" s="60" t="str">
        <f>IF(B76="","",COUNTA($B$8:B76))</f>
        <v/>
      </c>
      <c r="B76" s="48"/>
      <c r="C76" s="45"/>
      <c r="D76" s="45"/>
      <c r="E76" s="45"/>
      <c r="F76" s="45"/>
      <c r="G76" s="45"/>
      <c r="H76" s="45"/>
      <c r="I76" s="45"/>
      <c r="J76" s="37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631"/>
      <c r="V76" s="632"/>
      <c r="W76" s="633"/>
      <c r="X76" s="634"/>
      <c r="Y76" s="634"/>
      <c r="Z76" s="635"/>
      <c r="AA76" s="50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56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8"/>
      <c r="BE76" s="46"/>
      <c r="BN76" s="59"/>
    </row>
    <row r="77" spans="1:66" ht="15" customHeight="1">
      <c r="A77" s="60" t="str">
        <f>IF(B77="","",COUNTA($B$8:B77))</f>
        <v/>
      </c>
      <c r="B77" s="48"/>
      <c r="C77" s="45"/>
      <c r="D77" s="45"/>
      <c r="E77" s="45"/>
      <c r="F77" s="45"/>
      <c r="G77" s="45"/>
      <c r="H77" s="45"/>
      <c r="I77" s="45"/>
      <c r="J77" s="37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631"/>
      <c r="V77" s="632"/>
      <c r="W77" s="633"/>
      <c r="X77" s="634"/>
      <c r="Y77" s="634"/>
      <c r="Z77" s="635"/>
      <c r="AA77" s="50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56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8"/>
      <c r="BE77" s="46"/>
      <c r="BN77" s="59"/>
    </row>
    <row r="78" spans="1:66" ht="15" customHeight="1">
      <c r="A78" s="60" t="str">
        <f>IF(B78="","",COUNTA($B$8:B78))</f>
        <v/>
      </c>
      <c r="B78" s="48"/>
      <c r="C78" s="45"/>
      <c r="D78" s="45"/>
      <c r="E78" s="45"/>
      <c r="F78" s="45"/>
      <c r="G78" s="45"/>
      <c r="H78" s="45"/>
      <c r="I78" s="45"/>
      <c r="J78" s="37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631"/>
      <c r="V78" s="632"/>
      <c r="W78" s="633"/>
      <c r="X78" s="634"/>
      <c r="Y78" s="634"/>
      <c r="Z78" s="635"/>
      <c r="AA78" s="50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56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 s="58"/>
      <c r="BE78" s="46"/>
      <c r="BN78" s="59"/>
    </row>
    <row r="79" spans="1:66" ht="15" customHeight="1">
      <c r="A79" s="60" t="str">
        <f>IF(B79="","",COUNTA($B$8:B79))</f>
        <v/>
      </c>
      <c r="B79" s="48"/>
      <c r="C79" s="45"/>
      <c r="D79" s="45"/>
      <c r="E79" s="45"/>
      <c r="F79" s="45"/>
      <c r="G79" s="45"/>
      <c r="H79" s="45"/>
      <c r="I79" s="45"/>
      <c r="J79" s="37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631"/>
      <c r="V79" s="632"/>
      <c r="W79" s="633"/>
      <c r="X79" s="634"/>
      <c r="Y79" s="634"/>
      <c r="Z79" s="635"/>
      <c r="AA79" s="50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56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 s="58"/>
      <c r="BE79" s="46"/>
      <c r="BN79" s="59"/>
    </row>
    <row r="80" spans="1:66" ht="15" customHeight="1">
      <c r="A80" s="60" t="str">
        <f>IF(B80="","",COUNTA($B$8:B80))</f>
        <v/>
      </c>
      <c r="B80" s="48"/>
      <c r="C80" s="45"/>
      <c r="D80" s="45"/>
      <c r="E80" s="45"/>
      <c r="F80" s="45"/>
      <c r="G80" s="45"/>
      <c r="H80" s="45"/>
      <c r="I80" s="45"/>
      <c r="J80" s="37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631"/>
      <c r="V80" s="632"/>
      <c r="W80" s="633"/>
      <c r="X80" s="634"/>
      <c r="Y80" s="634"/>
      <c r="Z80" s="635"/>
      <c r="AA80" s="50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56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 s="58"/>
      <c r="BE80" s="46"/>
      <c r="BN80" s="59"/>
    </row>
    <row r="81" spans="1:56" ht="15" customHeight="1">
      <c r="A81" s="60" t="str">
        <f>IF(B81="","",COUNTA($B$8:B81))</f>
        <v/>
      </c>
      <c r="B81" s="34"/>
      <c r="C81" s="45"/>
      <c r="D81" s="45"/>
      <c r="E81" s="45"/>
      <c r="F81" s="45"/>
      <c r="G81" s="45"/>
      <c r="H81" s="45"/>
      <c r="I81" s="45"/>
      <c r="J81" s="25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631"/>
      <c r="V81" s="632"/>
      <c r="W81" s="633"/>
      <c r="X81" s="634"/>
      <c r="Y81" s="634"/>
      <c r="Z81" s="635"/>
      <c r="AA81" s="33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4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8"/>
    </row>
  </sheetData>
  <mergeCells count="168">
    <mergeCell ref="W78:Z78"/>
    <mergeCell ref="W79:Z79"/>
    <mergeCell ref="W80:Z80"/>
    <mergeCell ref="W81:Z81"/>
    <mergeCell ref="W73:Z73"/>
    <mergeCell ref="W74:Z74"/>
    <mergeCell ref="W75:Z75"/>
    <mergeCell ref="W76:Z76"/>
    <mergeCell ref="W77:Z77"/>
    <mergeCell ref="W68:Z68"/>
    <mergeCell ref="W69:Z69"/>
    <mergeCell ref="W70:Z70"/>
    <mergeCell ref="W71:Z71"/>
    <mergeCell ref="W72:Z72"/>
    <mergeCell ref="W63:Z63"/>
    <mergeCell ref="W64:Z64"/>
    <mergeCell ref="W65:Z65"/>
    <mergeCell ref="W66:Z66"/>
    <mergeCell ref="W67:Z67"/>
    <mergeCell ref="W59:Z59"/>
    <mergeCell ref="W60:Z60"/>
    <mergeCell ref="W61:Z61"/>
    <mergeCell ref="W62:Z62"/>
    <mergeCell ref="W53:Z53"/>
    <mergeCell ref="W54:Z54"/>
    <mergeCell ref="W55:Z55"/>
    <mergeCell ref="W56:Z56"/>
    <mergeCell ref="W57:Z57"/>
    <mergeCell ref="W50:Z50"/>
    <mergeCell ref="W51:Z51"/>
    <mergeCell ref="W52:Z52"/>
    <mergeCell ref="W43:Z43"/>
    <mergeCell ref="W44:Z44"/>
    <mergeCell ref="W45:Z45"/>
    <mergeCell ref="W46:Z46"/>
    <mergeCell ref="W47:Z47"/>
    <mergeCell ref="W58:Z58"/>
    <mergeCell ref="W41:Z41"/>
    <mergeCell ref="W42:Z42"/>
    <mergeCell ref="W33:Z33"/>
    <mergeCell ref="W34:Z34"/>
    <mergeCell ref="W35:Z35"/>
    <mergeCell ref="W36:Z36"/>
    <mergeCell ref="W37:Z37"/>
    <mergeCell ref="W48:Z48"/>
    <mergeCell ref="W49:Z49"/>
    <mergeCell ref="W32:Z32"/>
    <mergeCell ref="W23:Z23"/>
    <mergeCell ref="W24:Z24"/>
    <mergeCell ref="W25:Z25"/>
    <mergeCell ref="W26:Z26"/>
    <mergeCell ref="W27:Z27"/>
    <mergeCell ref="W38:Z38"/>
    <mergeCell ref="W39:Z39"/>
    <mergeCell ref="W40:Z40"/>
    <mergeCell ref="W12:Z12"/>
    <mergeCell ref="W13:Z13"/>
    <mergeCell ref="W14:Z14"/>
    <mergeCell ref="W15:Z15"/>
    <mergeCell ref="W16:Z16"/>
    <mergeCell ref="W28:Z28"/>
    <mergeCell ref="W29:Z29"/>
    <mergeCell ref="W30:Z30"/>
    <mergeCell ref="W31:Z31"/>
    <mergeCell ref="W17:Z17"/>
    <mergeCell ref="W18:Z18"/>
    <mergeCell ref="W19:Z19"/>
    <mergeCell ref="W20:Z20"/>
    <mergeCell ref="W21:Z21"/>
    <mergeCell ref="W22:Z22"/>
    <mergeCell ref="U57:V57"/>
    <mergeCell ref="U58:V58"/>
    <mergeCell ref="U59:V59"/>
    <mergeCell ref="U60:V60"/>
    <mergeCell ref="U64:V64"/>
    <mergeCell ref="U65:V65"/>
    <mergeCell ref="U66:V66"/>
    <mergeCell ref="U67:V67"/>
    <mergeCell ref="U68:V68"/>
    <mergeCell ref="U48:V48"/>
    <mergeCell ref="U50:V50"/>
    <mergeCell ref="U75:V75"/>
    <mergeCell ref="U80:V80"/>
    <mergeCell ref="U61:V61"/>
    <mergeCell ref="U62:V62"/>
    <mergeCell ref="U63:V63"/>
    <mergeCell ref="U81:V81"/>
    <mergeCell ref="U49:V49"/>
    <mergeCell ref="U51:V51"/>
    <mergeCell ref="U70:V70"/>
    <mergeCell ref="U71:V71"/>
    <mergeCell ref="U72:V72"/>
    <mergeCell ref="U73:V73"/>
    <mergeCell ref="U69:V69"/>
    <mergeCell ref="U52:V52"/>
    <mergeCell ref="U53:V53"/>
    <mergeCell ref="U54:V54"/>
    <mergeCell ref="U76:V76"/>
    <mergeCell ref="U77:V77"/>
    <mergeCell ref="U78:V78"/>
    <mergeCell ref="U79:V79"/>
    <mergeCell ref="U55:V55"/>
    <mergeCell ref="U56:V56"/>
    <mergeCell ref="U29:V29"/>
    <mergeCell ref="U30:V30"/>
    <mergeCell ref="U18:V18"/>
    <mergeCell ref="U19:V19"/>
    <mergeCell ref="U31:V31"/>
    <mergeCell ref="U32:V32"/>
    <mergeCell ref="U33:V33"/>
    <mergeCell ref="U34:V34"/>
    <mergeCell ref="U47:V47"/>
    <mergeCell ref="U36:V36"/>
    <mergeCell ref="U37:V37"/>
    <mergeCell ref="U38:V38"/>
    <mergeCell ref="U25:V25"/>
    <mergeCell ref="U26:V26"/>
    <mergeCell ref="U27:V27"/>
    <mergeCell ref="U28:V28"/>
    <mergeCell ref="U35:V35"/>
    <mergeCell ref="U46:V46"/>
    <mergeCell ref="U16:V16"/>
    <mergeCell ref="U21:V21"/>
    <mergeCell ref="U22:V22"/>
    <mergeCell ref="U23:V23"/>
    <mergeCell ref="U24:V24"/>
    <mergeCell ref="U12:V12"/>
    <mergeCell ref="U13:V13"/>
    <mergeCell ref="U14:V14"/>
    <mergeCell ref="U15:V15"/>
    <mergeCell ref="U17:V17"/>
    <mergeCell ref="U20:V20"/>
    <mergeCell ref="A6:A7"/>
    <mergeCell ref="B6:I7"/>
    <mergeCell ref="U8:V8"/>
    <mergeCell ref="U9:V9"/>
    <mergeCell ref="U11:V11"/>
    <mergeCell ref="AC6:AC7"/>
    <mergeCell ref="AD6:AD7"/>
    <mergeCell ref="AE6:AE7"/>
    <mergeCell ref="W8:Z8"/>
    <mergeCell ref="W9:Z9"/>
    <mergeCell ref="W10:Z10"/>
    <mergeCell ref="W11:Z11"/>
    <mergeCell ref="AP2:AT2"/>
    <mergeCell ref="AP3:AT3"/>
    <mergeCell ref="AB4:AO4"/>
    <mergeCell ref="AP4:AT4"/>
    <mergeCell ref="A1:I4"/>
    <mergeCell ref="J2:T4"/>
    <mergeCell ref="U2:AA4"/>
    <mergeCell ref="AB2:AO3"/>
    <mergeCell ref="U74:V74"/>
    <mergeCell ref="AF6:AO6"/>
    <mergeCell ref="AP6:BD7"/>
    <mergeCell ref="J6:T7"/>
    <mergeCell ref="U6:V7"/>
    <mergeCell ref="W6:Z7"/>
    <mergeCell ref="AA6:AA7"/>
    <mergeCell ref="AB6:AB7"/>
    <mergeCell ref="U44:V44"/>
    <mergeCell ref="U45:V45"/>
    <mergeCell ref="U39:V39"/>
    <mergeCell ref="U40:V40"/>
    <mergeCell ref="U41:V41"/>
    <mergeCell ref="U42:V42"/>
    <mergeCell ref="U43:V43"/>
    <mergeCell ref="U10:V10"/>
  </mergeCells>
  <phoneticPr fontId="7"/>
  <dataValidations count="3">
    <dataValidation imeMode="hiragana" allowBlank="1" showInputMessage="1" showErrorMessage="1" sqref="JP65556:KA65558 TL65556:TW65558 ADH65556:ADS65558 AND65556:ANO65558 AWZ65556:AXK65558 BGV65556:BHG65558 BQR65556:BRC65558 CAN65556:CAY65558 CKJ65556:CKU65558 CUF65556:CUQ65558 DEB65556:DEM65558 DNX65556:DOI65558 DXT65556:DYE65558 EHP65556:EIA65558 ERL65556:ERW65558 FBH65556:FBS65558 FLD65556:FLO65558 FUZ65556:FVK65558 GEV65556:GFG65558 GOR65556:GPC65558 GYN65556:GYY65558 HIJ65556:HIU65558 HSF65556:HSQ65558 ICB65556:ICM65558 ILX65556:IMI65558 IVT65556:IWE65558 JFP65556:JGA65558 JPL65556:JPW65558 JZH65556:JZS65558 KJD65556:KJO65558 KSZ65556:KTK65558 LCV65556:LDG65558 LMR65556:LNC65558 LWN65556:LWY65558 MGJ65556:MGU65558 MQF65556:MQQ65558 NAB65556:NAM65558 NJX65556:NKI65558 NTT65556:NUE65558 ODP65556:OEA65558 ONL65556:ONW65558 OXH65556:OXS65558 PHD65556:PHO65558 PQZ65556:PRK65558 QAV65556:QBG65558 QKR65556:QLC65558 QUN65556:QUY65558 REJ65556:REU65558 ROF65556:ROQ65558 RYB65556:RYM65558 SHX65556:SII65558 SRT65556:SSE65558 TBP65556:TCA65558 TLL65556:TLW65558 TVH65556:TVS65558 UFD65556:UFO65558 UOZ65556:UPK65558 UYV65556:UZG65558 VIR65556:VJC65558 VSN65556:VSY65558 WCJ65556:WCU65558 WMF65556:WMQ65558 WWB65556:WWM65558 JP131092:KA131094 TL131092:TW131094 ADH131092:ADS131094 AND131092:ANO131094 AWZ131092:AXK131094 BGV131092:BHG131094 BQR131092:BRC131094 CAN131092:CAY131094 CKJ131092:CKU131094 CUF131092:CUQ131094 DEB131092:DEM131094 DNX131092:DOI131094 DXT131092:DYE131094 EHP131092:EIA131094 ERL131092:ERW131094 FBH131092:FBS131094 FLD131092:FLO131094 FUZ131092:FVK131094 GEV131092:GFG131094 GOR131092:GPC131094 GYN131092:GYY131094 HIJ131092:HIU131094 HSF131092:HSQ131094 ICB131092:ICM131094 ILX131092:IMI131094 IVT131092:IWE131094 JFP131092:JGA131094 JPL131092:JPW131094 JZH131092:JZS131094 KJD131092:KJO131094 KSZ131092:KTK131094 LCV131092:LDG131094 LMR131092:LNC131094 LWN131092:LWY131094 MGJ131092:MGU131094 MQF131092:MQQ131094 NAB131092:NAM131094 NJX131092:NKI131094 NTT131092:NUE131094 ODP131092:OEA131094 ONL131092:ONW131094 OXH131092:OXS131094 PHD131092:PHO131094 PQZ131092:PRK131094 QAV131092:QBG131094 QKR131092:QLC131094 QUN131092:QUY131094 REJ131092:REU131094 ROF131092:ROQ131094 RYB131092:RYM131094 SHX131092:SII131094 SRT131092:SSE131094 TBP131092:TCA131094 TLL131092:TLW131094 TVH131092:TVS131094 UFD131092:UFO131094 UOZ131092:UPK131094 UYV131092:UZG131094 VIR131092:VJC131094 VSN131092:VSY131094 WCJ131092:WCU131094 WMF131092:WMQ131094 WWB131092:WWM131094 JP196628:KA196630 TL196628:TW196630 ADH196628:ADS196630 AND196628:ANO196630 AWZ196628:AXK196630 BGV196628:BHG196630 BQR196628:BRC196630 CAN196628:CAY196630 CKJ196628:CKU196630 CUF196628:CUQ196630 DEB196628:DEM196630 DNX196628:DOI196630 DXT196628:DYE196630 EHP196628:EIA196630 ERL196628:ERW196630 FBH196628:FBS196630 FLD196628:FLO196630 FUZ196628:FVK196630 GEV196628:GFG196630 GOR196628:GPC196630 GYN196628:GYY196630 HIJ196628:HIU196630 HSF196628:HSQ196630 ICB196628:ICM196630 ILX196628:IMI196630 IVT196628:IWE196630 JFP196628:JGA196630 JPL196628:JPW196630 JZH196628:JZS196630 KJD196628:KJO196630 KSZ196628:KTK196630 LCV196628:LDG196630 LMR196628:LNC196630 LWN196628:LWY196630 MGJ196628:MGU196630 MQF196628:MQQ196630 NAB196628:NAM196630 NJX196628:NKI196630 NTT196628:NUE196630 ODP196628:OEA196630 ONL196628:ONW196630 OXH196628:OXS196630 PHD196628:PHO196630 PQZ196628:PRK196630 QAV196628:QBG196630 QKR196628:QLC196630 QUN196628:QUY196630 REJ196628:REU196630 ROF196628:ROQ196630 RYB196628:RYM196630 SHX196628:SII196630 SRT196628:SSE196630 TBP196628:TCA196630 TLL196628:TLW196630 TVH196628:TVS196630 UFD196628:UFO196630 UOZ196628:UPK196630 UYV196628:UZG196630 VIR196628:VJC196630 VSN196628:VSY196630 WCJ196628:WCU196630 WMF196628:WMQ196630 WWB196628:WWM196630 JP262164:KA262166 TL262164:TW262166 ADH262164:ADS262166 AND262164:ANO262166 AWZ262164:AXK262166 BGV262164:BHG262166 BQR262164:BRC262166 CAN262164:CAY262166 CKJ262164:CKU262166 CUF262164:CUQ262166 DEB262164:DEM262166 DNX262164:DOI262166 DXT262164:DYE262166 EHP262164:EIA262166 ERL262164:ERW262166 FBH262164:FBS262166 FLD262164:FLO262166 FUZ262164:FVK262166 GEV262164:GFG262166 GOR262164:GPC262166 GYN262164:GYY262166 HIJ262164:HIU262166 HSF262164:HSQ262166 ICB262164:ICM262166 ILX262164:IMI262166 IVT262164:IWE262166 JFP262164:JGA262166 JPL262164:JPW262166 JZH262164:JZS262166 KJD262164:KJO262166 KSZ262164:KTK262166 LCV262164:LDG262166 LMR262164:LNC262166 LWN262164:LWY262166 MGJ262164:MGU262166 MQF262164:MQQ262166 NAB262164:NAM262166 NJX262164:NKI262166 NTT262164:NUE262166 ODP262164:OEA262166 ONL262164:ONW262166 OXH262164:OXS262166 PHD262164:PHO262166 PQZ262164:PRK262166 QAV262164:QBG262166 QKR262164:QLC262166 QUN262164:QUY262166 REJ262164:REU262166 ROF262164:ROQ262166 RYB262164:RYM262166 SHX262164:SII262166 SRT262164:SSE262166 TBP262164:TCA262166 TLL262164:TLW262166 TVH262164:TVS262166 UFD262164:UFO262166 UOZ262164:UPK262166 UYV262164:UZG262166 VIR262164:VJC262166 VSN262164:VSY262166 WCJ262164:WCU262166 WMF262164:WMQ262166 WWB262164:WWM262166 JP327700:KA327702 TL327700:TW327702 ADH327700:ADS327702 AND327700:ANO327702 AWZ327700:AXK327702 BGV327700:BHG327702 BQR327700:BRC327702 CAN327700:CAY327702 CKJ327700:CKU327702 CUF327700:CUQ327702 DEB327700:DEM327702 DNX327700:DOI327702 DXT327700:DYE327702 EHP327700:EIA327702 ERL327700:ERW327702 FBH327700:FBS327702 FLD327700:FLO327702 FUZ327700:FVK327702 GEV327700:GFG327702 GOR327700:GPC327702 GYN327700:GYY327702 HIJ327700:HIU327702 HSF327700:HSQ327702 ICB327700:ICM327702 ILX327700:IMI327702 IVT327700:IWE327702 JFP327700:JGA327702 JPL327700:JPW327702 JZH327700:JZS327702 KJD327700:KJO327702 KSZ327700:KTK327702 LCV327700:LDG327702 LMR327700:LNC327702 LWN327700:LWY327702 MGJ327700:MGU327702 MQF327700:MQQ327702 NAB327700:NAM327702 NJX327700:NKI327702 NTT327700:NUE327702 ODP327700:OEA327702 ONL327700:ONW327702 OXH327700:OXS327702 PHD327700:PHO327702 PQZ327700:PRK327702 QAV327700:QBG327702 QKR327700:QLC327702 QUN327700:QUY327702 REJ327700:REU327702 ROF327700:ROQ327702 RYB327700:RYM327702 SHX327700:SII327702 SRT327700:SSE327702 TBP327700:TCA327702 TLL327700:TLW327702 TVH327700:TVS327702 UFD327700:UFO327702 UOZ327700:UPK327702 UYV327700:UZG327702 VIR327700:VJC327702 VSN327700:VSY327702 WCJ327700:WCU327702 WMF327700:WMQ327702 WWB327700:WWM327702 JP393236:KA393238 TL393236:TW393238 ADH393236:ADS393238 AND393236:ANO393238 AWZ393236:AXK393238 BGV393236:BHG393238 BQR393236:BRC393238 CAN393236:CAY393238 CKJ393236:CKU393238 CUF393236:CUQ393238 DEB393236:DEM393238 DNX393236:DOI393238 DXT393236:DYE393238 EHP393236:EIA393238 ERL393236:ERW393238 FBH393236:FBS393238 FLD393236:FLO393238 FUZ393236:FVK393238 GEV393236:GFG393238 GOR393236:GPC393238 GYN393236:GYY393238 HIJ393236:HIU393238 HSF393236:HSQ393238 ICB393236:ICM393238 ILX393236:IMI393238 IVT393236:IWE393238 JFP393236:JGA393238 JPL393236:JPW393238 JZH393236:JZS393238 KJD393236:KJO393238 KSZ393236:KTK393238 LCV393236:LDG393238 LMR393236:LNC393238 LWN393236:LWY393238 MGJ393236:MGU393238 MQF393236:MQQ393238 NAB393236:NAM393238 NJX393236:NKI393238 NTT393236:NUE393238 ODP393236:OEA393238 ONL393236:ONW393238 OXH393236:OXS393238 PHD393236:PHO393238 PQZ393236:PRK393238 QAV393236:QBG393238 QKR393236:QLC393238 QUN393236:QUY393238 REJ393236:REU393238 ROF393236:ROQ393238 RYB393236:RYM393238 SHX393236:SII393238 SRT393236:SSE393238 TBP393236:TCA393238 TLL393236:TLW393238 TVH393236:TVS393238 UFD393236:UFO393238 UOZ393236:UPK393238 UYV393236:UZG393238 VIR393236:VJC393238 VSN393236:VSY393238 WCJ393236:WCU393238 WMF393236:WMQ393238 WWB393236:WWM393238 JP458772:KA458774 TL458772:TW458774 ADH458772:ADS458774 AND458772:ANO458774 AWZ458772:AXK458774 BGV458772:BHG458774 BQR458772:BRC458774 CAN458772:CAY458774 CKJ458772:CKU458774 CUF458772:CUQ458774 DEB458772:DEM458774 DNX458772:DOI458774 DXT458772:DYE458774 EHP458772:EIA458774 ERL458772:ERW458774 FBH458772:FBS458774 FLD458772:FLO458774 FUZ458772:FVK458774 GEV458772:GFG458774 GOR458772:GPC458774 GYN458772:GYY458774 HIJ458772:HIU458774 HSF458772:HSQ458774 ICB458772:ICM458774 ILX458772:IMI458774 IVT458772:IWE458774 JFP458772:JGA458774 JPL458772:JPW458774 JZH458772:JZS458774 KJD458772:KJO458774 KSZ458772:KTK458774 LCV458772:LDG458774 LMR458772:LNC458774 LWN458772:LWY458774 MGJ458772:MGU458774 MQF458772:MQQ458774 NAB458772:NAM458774 NJX458772:NKI458774 NTT458772:NUE458774 ODP458772:OEA458774 ONL458772:ONW458774 OXH458772:OXS458774 PHD458772:PHO458774 PQZ458772:PRK458774 QAV458772:QBG458774 QKR458772:QLC458774 QUN458772:QUY458774 REJ458772:REU458774 ROF458772:ROQ458774 RYB458772:RYM458774 SHX458772:SII458774 SRT458772:SSE458774 TBP458772:TCA458774 TLL458772:TLW458774 TVH458772:TVS458774 UFD458772:UFO458774 UOZ458772:UPK458774 UYV458772:UZG458774 VIR458772:VJC458774 VSN458772:VSY458774 WCJ458772:WCU458774 WMF458772:WMQ458774 WWB458772:WWM458774 JP524308:KA524310 TL524308:TW524310 ADH524308:ADS524310 AND524308:ANO524310 AWZ524308:AXK524310 BGV524308:BHG524310 BQR524308:BRC524310 CAN524308:CAY524310 CKJ524308:CKU524310 CUF524308:CUQ524310 DEB524308:DEM524310 DNX524308:DOI524310 DXT524308:DYE524310 EHP524308:EIA524310 ERL524308:ERW524310 FBH524308:FBS524310 FLD524308:FLO524310 FUZ524308:FVK524310 GEV524308:GFG524310 GOR524308:GPC524310 GYN524308:GYY524310 HIJ524308:HIU524310 HSF524308:HSQ524310 ICB524308:ICM524310 ILX524308:IMI524310 IVT524308:IWE524310 JFP524308:JGA524310 JPL524308:JPW524310 JZH524308:JZS524310 KJD524308:KJO524310 KSZ524308:KTK524310 LCV524308:LDG524310 LMR524308:LNC524310 LWN524308:LWY524310 MGJ524308:MGU524310 MQF524308:MQQ524310 NAB524308:NAM524310 NJX524308:NKI524310 NTT524308:NUE524310 ODP524308:OEA524310 ONL524308:ONW524310 OXH524308:OXS524310 PHD524308:PHO524310 PQZ524308:PRK524310 QAV524308:QBG524310 QKR524308:QLC524310 QUN524308:QUY524310 REJ524308:REU524310 ROF524308:ROQ524310 RYB524308:RYM524310 SHX524308:SII524310 SRT524308:SSE524310 TBP524308:TCA524310 TLL524308:TLW524310 TVH524308:TVS524310 UFD524308:UFO524310 UOZ524308:UPK524310 UYV524308:UZG524310 VIR524308:VJC524310 VSN524308:VSY524310 WCJ524308:WCU524310 WMF524308:WMQ524310 WWB524308:WWM524310 JP589844:KA589846 TL589844:TW589846 ADH589844:ADS589846 AND589844:ANO589846 AWZ589844:AXK589846 BGV589844:BHG589846 BQR589844:BRC589846 CAN589844:CAY589846 CKJ589844:CKU589846 CUF589844:CUQ589846 DEB589844:DEM589846 DNX589844:DOI589846 DXT589844:DYE589846 EHP589844:EIA589846 ERL589844:ERW589846 FBH589844:FBS589846 FLD589844:FLO589846 FUZ589844:FVK589846 GEV589844:GFG589846 GOR589844:GPC589846 GYN589844:GYY589846 HIJ589844:HIU589846 HSF589844:HSQ589846 ICB589844:ICM589846 ILX589844:IMI589846 IVT589844:IWE589846 JFP589844:JGA589846 JPL589844:JPW589846 JZH589844:JZS589846 KJD589844:KJO589846 KSZ589844:KTK589846 LCV589844:LDG589846 LMR589844:LNC589846 LWN589844:LWY589846 MGJ589844:MGU589846 MQF589844:MQQ589846 NAB589844:NAM589846 NJX589844:NKI589846 NTT589844:NUE589846 ODP589844:OEA589846 ONL589844:ONW589846 OXH589844:OXS589846 PHD589844:PHO589846 PQZ589844:PRK589846 QAV589844:QBG589846 QKR589844:QLC589846 QUN589844:QUY589846 REJ589844:REU589846 ROF589844:ROQ589846 RYB589844:RYM589846 SHX589844:SII589846 SRT589844:SSE589846 TBP589844:TCA589846 TLL589844:TLW589846 TVH589844:TVS589846 UFD589844:UFO589846 UOZ589844:UPK589846 UYV589844:UZG589846 VIR589844:VJC589846 VSN589844:VSY589846 WCJ589844:WCU589846 WMF589844:WMQ589846 WWB589844:WWM589846 JP655380:KA655382 TL655380:TW655382 ADH655380:ADS655382 AND655380:ANO655382 AWZ655380:AXK655382 BGV655380:BHG655382 BQR655380:BRC655382 CAN655380:CAY655382 CKJ655380:CKU655382 CUF655380:CUQ655382 DEB655380:DEM655382 DNX655380:DOI655382 DXT655380:DYE655382 EHP655380:EIA655382 ERL655380:ERW655382 FBH655380:FBS655382 FLD655380:FLO655382 FUZ655380:FVK655382 GEV655380:GFG655382 GOR655380:GPC655382 GYN655380:GYY655382 HIJ655380:HIU655382 HSF655380:HSQ655382 ICB655380:ICM655382 ILX655380:IMI655382 IVT655380:IWE655382 JFP655380:JGA655382 JPL655380:JPW655382 JZH655380:JZS655382 KJD655380:KJO655382 KSZ655380:KTK655382 LCV655380:LDG655382 LMR655380:LNC655382 LWN655380:LWY655382 MGJ655380:MGU655382 MQF655380:MQQ655382 NAB655380:NAM655382 NJX655380:NKI655382 NTT655380:NUE655382 ODP655380:OEA655382 ONL655380:ONW655382 OXH655380:OXS655382 PHD655380:PHO655382 PQZ655380:PRK655382 QAV655380:QBG655382 QKR655380:QLC655382 QUN655380:QUY655382 REJ655380:REU655382 ROF655380:ROQ655382 RYB655380:RYM655382 SHX655380:SII655382 SRT655380:SSE655382 TBP655380:TCA655382 TLL655380:TLW655382 TVH655380:TVS655382 UFD655380:UFO655382 UOZ655380:UPK655382 UYV655380:UZG655382 VIR655380:VJC655382 VSN655380:VSY655382 WCJ655380:WCU655382 WMF655380:WMQ655382 WWB655380:WWM655382 JP720916:KA720918 TL720916:TW720918 ADH720916:ADS720918 AND720916:ANO720918 AWZ720916:AXK720918 BGV720916:BHG720918 BQR720916:BRC720918 CAN720916:CAY720918 CKJ720916:CKU720918 CUF720916:CUQ720918 DEB720916:DEM720918 DNX720916:DOI720918 DXT720916:DYE720918 EHP720916:EIA720918 ERL720916:ERW720918 FBH720916:FBS720918 FLD720916:FLO720918 FUZ720916:FVK720918 GEV720916:GFG720918 GOR720916:GPC720918 GYN720916:GYY720918 HIJ720916:HIU720918 HSF720916:HSQ720918 ICB720916:ICM720918 ILX720916:IMI720918 IVT720916:IWE720918 JFP720916:JGA720918 JPL720916:JPW720918 JZH720916:JZS720918 KJD720916:KJO720918 KSZ720916:KTK720918 LCV720916:LDG720918 LMR720916:LNC720918 LWN720916:LWY720918 MGJ720916:MGU720918 MQF720916:MQQ720918 NAB720916:NAM720918 NJX720916:NKI720918 NTT720916:NUE720918 ODP720916:OEA720918 ONL720916:ONW720918 OXH720916:OXS720918 PHD720916:PHO720918 PQZ720916:PRK720918 QAV720916:QBG720918 QKR720916:QLC720918 QUN720916:QUY720918 REJ720916:REU720918 ROF720916:ROQ720918 RYB720916:RYM720918 SHX720916:SII720918 SRT720916:SSE720918 TBP720916:TCA720918 TLL720916:TLW720918 TVH720916:TVS720918 UFD720916:UFO720918 UOZ720916:UPK720918 UYV720916:UZG720918 VIR720916:VJC720918 VSN720916:VSY720918 WCJ720916:WCU720918 WMF720916:WMQ720918 WWB720916:WWM720918 JP786452:KA786454 TL786452:TW786454 ADH786452:ADS786454 AND786452:ANO786454 AWZ786452:AXK786454 BGV786452:BHG786454 BQR786452:BRC786454 CAN786452:CAY786454 CKJ786452:CKU786454 CUF786452:CUQ786454 DEB786452:DEM786454 DNX786452:DOI786454 DXT786452:DYE786454 EHP786452:EIA786454 ERL786452:ERW786454 FBH786452:FBS786454 FLD786452:FLO786454 FUZ786452:FVK786454 GEV786452:GFG786454 GOR786452:GPC786454 GYN786452:GYY786454 HIJ786452:HIU786454 HSF786452:HSQ786454 ICB786452:ICM786454 ILX786452:IMI786454 IVT786452:IWE786454 JFP786452:JGA786454 JPL786452:JPW786454 JZH786452:JZS786454 KJD786452:KJO786454 KSZ786452:KTK786454 LCV786452:LDG786454 LMR786452:LNC786454 LWN786452:LWY786454 MGJ786452:MGU786454 MQF786452:MQQ786454 NAB786452:NAM786454 NJX786452:NKI786454 NTT786452:NUE786454 ODP786452:OEA786454 ONL786452:ONW786454 OXH786452:OXS786454 PHD786452:PHO786454 PQZ786452:PRK786454 QAV786452:QBG786454 QKR786452:QLC786454 QUN786452:QUY786454 REJ786452:REU786454 ROF786452:ROQ786454 RYB786452:RYM786454 SHX786452:SII786454 SRT786452:SSE786454 TBP786452:TCA786454 TLL786452:TLW786454 TVH786452:TVS786454 UFD786452:UFO786454 UOZ786452:UPK786454 UYV786452:UZG786454 VIR786452:VJC786454 VSN786452:VSY786454 WCJ786452:WCU786454 WMF786452:WMQ786454 WWB786452:WWM786454 JP851988:KA851990 TL851988:TW851990 ADH851988:ADS851990 AND851988:ANO851990 AWZ851988:AXK851990 BGV851988:BHG851990 BQR851988:BRC851990 CAN851988:CAY851990 CKJ851988:CKU851990 CUF851988:CUQ851990 DEB851988:DEM851990 DNX851988:DOI851990 DXT851988:DYE851990 EHP851988:EIA851990 ERL851988:ERW851990 FBH851988:FBS851990 FLD851988:FLO851990 FUZ851988:FVK851990 GEV851988:GFG851990 GOR851988:GPC851990 GYN851988:GYY851990 HIJ851988:HIU851990 HSF851988:HSQ851990 ICB851988:ICM851990 ILX851988:IMI851990 IVT851988:IWE851990 JFP851988:JGA851990 JPL851988:JPW851990 JZH851988:JZS851990 KJD851988:KJO851990 KSZ851988:KTK851990 LCV851988:LDG851990 LMR851988:LNC851990 LWN851988:LWY851990 MGJ851988:MGU851990 MQF851988:MQQ851990 NAB851988:NAM851990 NJX851988:NKI851990 NTT851988:NUE851990 ODP851988:OEA851990 ONL851988:ONW851990 OXH851988:OXS851990 PHD851988:PHO851990 PQZ851988:PRK851990 QAV851988:QBG851990 QKR851988:QLC851990 QUN851988:QUY851990 REJ851988:REU851990 ROF851988:ROQ851990 RYB851988:RYM851990 SHX851988:SII851990 SRT851988:SSE851990 TBP851988:TCA851990 TLL851988:TLW851990 TVH851988:TVS851990 UFD851988:UFO851990 UOZ851988:UPK851990 UYV851988:UZG851990 VIR851988:VJC851990 VSN851988:VSY851990 WCJ851988:WCU851990 WMF851988:WMQ851990 WWB851988:WWM851990 JP917524:KA917526 TL917524:TW917526 ADH917524:ADS917526 AND917524:ANO917526 AWZ917524:AXK917526 BGV917524:BHG917526 BQR917524:BRC917526 CAN917524:CAY917526 CKJ917524:CKU917526 CUF917524:CUQ917526 DEB917524:DEM917526 DNX917524:DOI917526 DXT917524:DYE917526 EHP917524:EIA917526 ERL917524:ERW917526 FBH917524:FBS917526 FLD917524:FLO917526 FUZ917524:FVK917526 GEV917524:GFG917526 GOR917524:GPC917526 GYN917524:GYY917526 HIJ917524:HIU917526 HSF917524:HSQ917526 ICB917524:ICM917526 ILX917524:IMI917526 IVT917524:IWE917526 JFP917524:JGA917526 JPL917524:JPW917526 JZH917524:JZS917526 KJD917524:KJO917526 KSZ917524:KTK917526 LCV917524:LDG917526 LMR917524:LNC917526 LWN917524:LWY917526 MGJ917524:MGU917526 MQF917524:MQQ917526 NAB917524:NAM917526 NJX917524:NKI917526 NTT917524:NUE917526 ODP917524:OEA917526 ONL917524:ONW917526 OXH917524:OXS917526 PHD917524:PHO917526 PQZ917524:PRK917526 QAV917524:QBG917526 QKR917524:QLC917526 QUN917524:QUY917526 REJ917524:REU917526 ROF917524:ROQ917526 RYB917524:RYM917526 SHX917524:SII917526 SRT917524:SSE917526 TBP917524:TCA917526 TLL917524:TLW917526 TVH917524:TVS917526 UFD917524:UFO917526 UOZ917524:UPK917526 UYV917524:UZG917526 VIR917524:VJC917526 VSN917524:VSY917526 WCJ917524:WCU917526 WMF917524:WMQ917526 WWB917524:WWM917526 JP983060:KA983062 TL983060:TW983062 ADH983060:ADS983062 AND983060:ANO983062 AWZ983060:AXK983062 BGV983060:BHG983062 BQR983060:BRC983062 CAN983060:CAY983062 CKJ983060:CKU983062 CUF983060:CUQ983062 DEB983060:DEM983062 DNX983060:DOI983062 DXT983060:DYE983062 EHP983060:EIA983062 ERL983060:ERW983062 FBH983060:FBS983062 FLD983060:FLO983062 FUZ983060:FVK983062 GEV983060:GFG983062 GOR983060:GPC983062 GYN983060:GYY983062 HIJ983060:HIU983062 HSF983060:HSQ983062 ICB983060:ICM983062 ILX983060:IMI983062 IVT983060:IWE983062 JFP983060:JGA983062 JPL983060:JPW983062 JZH983060:JZS983062 KJD983060:KJO983062 KSZ983060:KTK983062 LCV983060:LDG983062 LMR983060:LNC983062 LWN983060:LWY983062 MGJ983060:MGU983062 MQF983060:MQQ983062 NAB983060:NAM983062 NJX983060:NKI983062 NTT983060:NUE983062 ODP983060:OEA983062 ONL983060:ONW983062 OXH983060:OXS983062 PHD983060:PHO983062 PQZ983060:PRK983062 QAV983060:QBG983062 QKR983060:QLC983062 QUN983060:QUY983062 REJ983060:REU983062 ROF983060:ROQ983062 RYB983060:RYM983062 SHX983060:SII983062 SRT983060:SSE983062 TBP983060:TCA983062 TLL983060:TLW983062 TVH983060:TVS983062 UFD983060:UFO983062 UOZ983060:UPK983062 UYV983060:UZG983062 VIR983060:VJC983062 VSN983060:VSY983062 WCJ983060:WCU983062 WMF983060:WMQ983062 WWB983060:WWM983062 WWB983065:WWM983067 JP65561:KA65563 TL65561:TW65563 ADH65561:ADS65563 AND65561:ANO65563 AWZ65561:AXK65563 BGV65561:BHG65563 BQR65561:BRC65563 CAN65561:CAY65563 CKJ65561:CKU65563 CUF65561:CUQ65563 DEB65561:DEM65563 DNX65561:DOI65563 DXT65561:DYE65563 EHP65561:EIA65563 ERL65561:ERW65563 FBH65561:FBS65563 FLD65561:FLO65563 FUZ65561:FVK65563 GEV65561:GFG65563 GOR65561:GPC65563 GYN65561:GYY65563 HIJ65561:HIU65563 HSF65561:HSQ65563 ICB65561:ICM65563 ILX65561:IMI65563 IVT65561:IWE65563 JFP65561:JGA65563 JPL65561:JPW65563 JZH65561:JZS65563 KJD65561:KJO65563 KSZ65561:KTK65563 LCV65561:LDG65563 LMR65561:LNC65563 LWN65561:LWY65563 MGJ65561:MGU65563 MQF65561:MQQ65563 NAB65561:NAM65563 NJX65561:NKI65563 NTT65561:NUE65563 ODP65561:OEA65563 ONL65561:ONW65563 OXH65561:OXS65563 PHD65561:PHO65563 PQZ65561:PRK65563 QAV65561:QBG65563 QKR65561:QLC65563 QUN65561:QUY65563 REJ65561:REU65563 ROF65561:ROQ65563 RYB65561:RYM65563 SHX65561:SII65563 SRT65561:SSE65563 TBP65561:TCA65563 TLL65561:TLW65563 TVH65561:TVS65563 UFD65561:UFO65563 UOZ65561:UPK65563 UYV65561:UZG65563 VIR65561:VJC65563 VSN65561:VSY65563 WCJ65561:WCU65563 WMF65561:WMQ65563 WWB65561:WWM65563 JP131097:KA131099 TL131097:TW131099 ADH131097:ADS131099 AND131097:ANO131099 AWZ131097:AXK131099 BGV131097:BHG131099 BQR131097:BRC131099 CAN131097:CAY131099 CKJ131097:CKU131099 CUF131097:CUQ131099 DEB131097:DEM131099 DNX131097:DOI131099 DXT131097:DYE131099 EHP131097:EIA131099 ERL131097:ERW131099 FBH131097:FBS131099 FLD131097:FLO131099 FUZ131097:FVK131099 GEV131097:GFG131099 GOR131097:GPC131099 GYN131097:GYY131099 HIJ131097:HIU131099 HSF131097:HSQ131099 ICB131097:ICM131099 ILX131097:IMI131099 IVT131097:IWE131099 JFP131097:JGA131099 JPL131097:JPW131099 JZH131097:JZS131099 KJD131097:KJO131099 KSZ131097:KTK131099 LCV131097:LDG131099 LMR131097:LNC131099 LWN131097:LWY131099 MGJ131097:MGU131099 MQF131097:MQQ131099 NAB131097:NAM131099 NJX131097:NKI131099 NTT131097:NUE131099 ODP131097:OEA131099 ONL131097:ONW131099 OXH131097:OXS131099 PHD131097:PHO131099 PQZ131097:PRK131099 QAV131097:QBG131099 QKR131097:QLC131099 QUN131097:QUY131099 REJ131097:REU131099 ROF131097:ROQ131099 RYB131097:RYM131099 SHX131097:SII131099 SRT131097:SSE131099 TBP131097:TCA131099 TLL131097:TLW131099 TVH131097:TVS131099 UFD131097:UFO131099 UOZ131097:UPK131099 UYV131097:UZG131099 VIR131097:VJC131099 VSN131097:VSY131099 WCJ131097:WCU131099 WMF131097:WMQ131099 WWB131097:WWM131099 JP196633:KA196635 TL196633:TW196635 ADH196633:ADS196635 AND196633:ANO196635 AWZ196633:AXK196635 BGV196633:BHG196635 BQR196633:BRC196635 CAN196633:CAY196635 CKJ196633:CKU196635 CUF196633:CUQ196635 DEB196633:DEM196635 DNX196633:DOI196635 DXT196633:DYE196635 EHP196633:EIA196635 ERL196633:ERW196635 FBH196633:FBS196635 FLD196633:FLO196635 FUZ196633:FVK196635 GEV196633:GFG196635 GOR196633:GPC196635 GYN196633:GYY196635 HIJ196633:HIU196635 HSF196633:HSQ196635 ICB196633:ICM196635 ILX196633:IMI196635 IVT196633:IWE196635 JFP196633:JGA196635 JPL196633:JPW196635 JZH196633:JZS196635 KJD196633:KJO196635 KSZ196633:KTK196635 LCV196633:LDG196635 LMR196633:LNC196635 LWN196633:LWY196635 MGJ196633:MGU196635 MQF196633:MQQ196635 NAB196633:NAM196635 NJX196633:NKI196635 NTT196633:NUE196635 ODP196633:OEA196635 ONL196633:ONW196635 OXH196633:OXS196635 PHD196633:PHO196635 PQZ196633:PRK196635 QAV196633:QBG196635 QKR196633:QLC196635 QUN196633:QUY196635 REJ196633:REU196635 ROF196633:ROQ196635 RYB196633:RYM196635 SHX196633:SII196635 SRT196633:SSE196635 TBP196633:TCA196635 TLL196633:TLW196635 TVH196633:TVS196635 UFD196633:UFO196635 UOZ196633:UPK196635 UYV196633:UZG196635 VIR196633:VJC196635 VSN196633:VSY196635 WCJ196633:WCU196635 WMF196633:WMQ196635 WWB196633:WWM196635 JP262169:KA262171 TL262169:TW262171 ADH262169:ADS262171 AND262169:ANO262171 AWZ262169:AXK262171 BGV262169:BHG262171 BQR262169:BRC262171 CAN262169:CAY262171 CKJ262169:CKU262171 CUF262169:CUQ262171 DEB262169:DEM262171 DNX262169:DOI262171 DXT262169:DYE262171 EHP262169:EIA262171 ERL262169:ERW262171 FBH262169:FBS262171 FLD262169:FLO262171 FUZ262169:FVK262171 GEV262169:GFG262171 GOR262169:GPC262171 GYN262169:GYY262171 HIJ262169:HIU262171 HSF262169:HSQ262171 ICB262169:ICM262171 ILX262169:IMI262171 IVT262169:IWE262171 JFP262169:JGA262171 JPL262169:JPW262171 JZH262169:JZS262171 KJD262169:KJO262171 KSZ262169:KTK262171 LCV262169:LDG262171 LMR262169:LNC262171 LWN262169:LWY262171 MGJ262169:MGU262171 MQF262169:MQQ262171 NAB262169:NAM262171 NJX262169:NKI262171 NTT262169:NUE262171 ODP262169:OEA262171 ONL262169:ONW262171 OXH262169:OXS262171 PHD262169:PHO262171 PQZ262169:PRK262171 QAV262169:QBG262171 QKR262169:QLC262171 QUN262169:QUY262171 REJ262169:REU262171 ROF262169:ROQ262171 RYB262169:RYM262171 SHX262169:SII262171 SRT262169:SSE262171 TBP262169:TCA262171 TLL262169:TLW262171 TVH262169:TVS262171 UFD262169:UFO262171 UOZ262169:UPK262171 UYV262169:UZG262171 VIR262169:VJC262171 VSN262169:VSY262171 WCJ262169:WCU262171 WMF262169:WMQ262171 WWB262169:WWM262171 JP327705:KA327707 TL327705:TW327707 ADH327705:ADS327707 AND327705:ANO327707 AWZ327705:AXK327707 BGV327705:BHG327707 BQR327705:BRC327707 CAN327705:CAY327707 CKJ327705:CKU327707 CUF327705:CUQ327707 DEB327705:DEM327707 DNX327705:DOI327707 DXT327705:DYE327707 EHP327705:EIA327707 ERL327705:ERW327707 FBH327705:FBS327707 FLD327705:FLO327707 FUZ327705:FVK327707 GEV327705:GFG327707 GOR327705:GPC327707 GYN327705:GYY327707 HIJ327705:HIU327707 HSF327705:HSQ327707 ICB327705:ICM327707 ILX327705:IMI327707 IVT327705:IWE327707 JFP327705:JGA327707 JPL327705:JPW327707 JZH327705:JZS327707 KJD327705:KJO327707 KSZ327705:KTK327707 LCV327705:LDG327707 LMR327705:LNC327707 LWN327705:LWY327707 MGJ327705:MGU327707 MQF327705:MQQ327707 NAB327705:NAM327707 NJX327705:NKI327707 NTT327705:NUE327707 ODP327705:OEA327707 ONL327705:ONW327707 OXH327705:OXS327707 PHD327705:PHO327707 PQZ327705:PRK327707 QAV327705:QBG327707 QKR327705:QLC327707 QUN327705:QUY327707 REJ327705:REU327707 ROF327705:ROQ327707 RYB327705:RYM327707 SHX327705:SII327707 SRT327705:SSE327707 TBP327705:TCA327707 TLL327705:TLW327707 TVH327705:TVS327707 UFD327705:UFO327707 UOZ327705:UPK327707 UYV327705:UZG327707 VIR327705:VJC327707 VSN327705:VSY327707 WCJ327705:WCU327707 WMF327705:WMQ327707 WWB327705:WWM327707 JP393241:KA393243 TL393241:TW393243 ADH393241:ADS393243 AND393241:ANO393243 AWZ393241:AXK393243 BGV393241:BHG393243 BQR393241:BRC393243 CAN393241:CAY393243 CKJ393241:CKU393243 CUF393241:CUQ393243 DEB393241:DEM393243 DNX393241:DOI393243 DXT393241:DYE393243 EHP393241:EIA393243 ERL393241:ERW393243 FBH393241:FBS393243 FLD393241:FLO393243 FUZ393241:FVK393243 GEV393241:GFG393243 GOR393241:GPC393243 GYN393241:GYY393243 HIJ393241:HIU393243 HSF393241:HSQ393243 ICB393241:ICM393243 ILX393241:IMI393243 IVT393241:IWE393243 JFP393241:JGA393243 JPL393241:JPW393243 JZH393241:JZS393243 KJD393241:KJO393243 KSZ393241:KTK393243 LCV393241:LDG393243 LMR393241:LNC393243 LWN393241:LWY393243 MGJ393241:MGU393243 MQF393241:MQQ393243 NAB393241:NAM393243 NJX393241:NKI393243 NTT393241:NUE393243 ODP393241:OEA393243 ONL393241:ONW393243 OXH393241:OXS393243 PHD393241:PHO393243 PQZ393241:PRK393243 QAV393241:QBG393243 QKR393241:QLC393243 QUN393241:QUY393243 REJ393241:REU393243 ROF393241:ROQ393243 RYB393241:RYM393243 SHX393241:SII393243 SRT393241:SSE393243 TBP393241:TCA393243 TLL393241:TLW393243 TVH393241:TVS393243 UFD393241:UFO393243 UOZ393241:UPK393243 UYV393241:UZG393243 VIR393241:VJC393243 VSN393241:VSY393243 WCJ393241:WCU393243 WMF393241:WMQ393243 WWB393241:WWM393243 JP458777:KA458779 TL458777:TW458779 ADH458777:ADS458779 AND458777:ANO458779 AWZ458777:AXK458779 BGV458777:BHG458779 BQR458777:BRC458779 CAN458777:CAY458779 CKJ458777:CKU458779 CUF458777:CUQ458779 DEB458777:DEM458779 DNX458777:DOI458779 DXT458777:DYE458779 EHP458777:EIA458779 ERL458777:ERW458779 FBH458777:FBS458779 FLD458777:FLO458779 FUZ458777:FVK458779 GEV458777:GFG458779 GOR458777:GPC458779 GYN458777:GYY458779 HIJ458777:HIU458779 HSF458777:HSQ458779 ICB458777:ICM458779 ILX458777:IMI458779 IVT458777:IWE458779 JFP458777:JGA458779 JPL458777:JPW458779 JZH458777:JZS458779 KJD458777:KJO458779 KSZ458777:KTK458779 LCV458777:LDG458779 LMR458777:LNC458779 LWN458777:LWY458779 MGJ458777:MGU458779 MQF458777:MQQ458779 NAB458777:NAM458779 NJX458777:NKI458779 NTT458777:NUE458779 ODP458777:OEA458779 ONL458777:ONW458779 OXH458777:OXS458779 PHD458777:PHO458779 PQZ458777:PRK458779 QAV458777:QBG458779 QKR458777:QLC458779 QUN458777:QUY458779 REJ458777:REU458779 ROF458777:ROQ458779 RYB458777:RYM458779 SHX458777:SII458779 SRT458777:SSE458779 TBP458777:TCA458779 TLL458777:TLW458779 TVH458777:TVS458779 UFD458777:UFO458779 UOZ458777:UPK458779 UYV458777:UZG458779 VIR458777:VJC458779 VSN458777:VSY458779 WCJ458777:WCU458779 WMF458777:WMQ458779 WWB458777:WWM458779 JP524313:KA524315 TL524313:TW524315 ADH524313:ADS524315 AND524313:ANO524315 AWZ524313:AXK524315 BGV524313:BHG524315 BQR524313:BRC524315 CAN524313:CAY524315 CKJ524313:CKU524315 CUF524313:CUQ524315 DEB524313:DEM524315 DNX524313:DOI524315 DXT524313:DYE524315 EHP524313:EIA524315 ERL524313:ERW524315 FBH524313:FBS524315 FLD524313:FLO524315 FUZ524313:FVK524315 GEV524313:GFG524315 GOR524313:GPC524315 GYN524313:GYY524315 HIJ524313:HIU524315 HSF524313:HSQ524315 ICB524313:ICM524315 ILX524313:IMI524315 IVT524313:IWE524315 JFP524313:JGA524315 JPL524313:JPW524315 JZH524313:JZS524315 KJD524313:KJO524315 KSZ524313:KTK524315 LCV524313:LDG524315 LMR524313:LNC524315 LWN524313:LWY524315 MGJ524313:MGU524315 MQF524313:MQQ524315 NAB524313:NAM524315 NJX524313:NKI524315 NTT524313:NUE524315 ODP524313:OEA524315 ONL524313:ONW524315 OXH524313:OXS524315 PHD524313:PHO524315 PQZ524313:PRK524315 QAV524313:QBG524315 QKR524313:QLC524315 QUN524313:QUY524315 REJ524313:REU524315 ROF524313:ROQ524315 RYB524313:RYM524315 SHX524313:SII524315 SRT524313:SSE524315 TBP524313:TCA524315 TLL524313:TLW524315 TVH524313:TVS524315 UFD524313:UFO524315 UOZ524313:UPK524315 UYV524313:UZG524315 VIR524313:VJC524315 VSN524313:VSY524315 WCJ524313:WCU524315 WMF524313:WMQ524315 WWB524313:WWM524315 JP589849:KA589851 TL589849:TW589851 ADH589849:ADS589851 AND589849:ANO589851 AWZ589849:AXK589851 BGV589849:BHG589851 BQR589849:BRC589851 CAN589849:CAY589851 CKJ589849:CKU589851 CUF589849:CUQ589851 DEB589849:DEM589851 DNX589849:DOI589851 DXT589849:DYE589851 EHP589849:EIA589851 ERL589849:ERW589851 FBH589849:FBS589851 FLD589849:FLO589851 FUZ589849:FVK589851 GEV589849:GFG589851 GOR589849:GPC589851 GYN589849:GYY589851 HIJ589849:HIU589851 HSF589849:HSQ589851 ICB589849:ICM589851 ILX589849:IMI589851 IVT589849:IWE589851 JFP589849:JGA589851 JPL589849:JPW589851 JZH589849:JZS589851 KJD589849:KJO589851 KSZ589849:KTK589851 LCV589849:LDG589851 LMR589849:LNC589851 LWN589849:LWY589851 MGJ589849:MGU589851 MQF589849:MQQ589851 NAB589849:NAM589851 NJX589849:NKI589851 NTT589849:NUE589851 ODP589849:OEA589851 ONL589849:ONW589851 OXH589849:OXS589851 PHD589849:PHO589851 PQZ589849:PRK589851 QAV589849:QBG589851 QKR589849:QLC589851 QUN589849:QUY589851 REJ589849:REU589851 ROF589849:ROQ589851 RYB589849:RYM589851 SHX589849:SII589851 SRT589849:SSE589851 TBP589849:TCA589851 TLL589849:TLW589851 TVH589849:TVS589851 UFD589849:UFO589851 UOZ589849:UPK589851 UYV589849:UZG589851 VIR589849:VJC589851 VSN589849:VSY589851 WCJ589849:WCU589851 WMF589849:WMQ589851 WWB589849:WWM589851 JP655385:KA655387 TL655385:TW655387 ADH655385:ADS655387 AND655385:ANO655387 AWZ655385:AXK655387 BGV655385:BHG655387 BQR655385:BRC655387 CAN655385:CAY655387 CKJ655385:CKU655387 CUF655385:CUQ655387 DEB655385:DEM655387 DNX655385:DOI655387 DXT655385:DYE655387 EHP655385:EIA655387 ERL655385:ERW655387 FBH655385:FBS655387 FLD655385:FLO655387 FUZ655385:FVK655387 GEV655385:GFG655387 GOR655385:GPC655387 GYN655385:GYY655387 HIJ655385:HIU655387 HSF655385:HSQ655387 ICB655385:ICM655387 ILX655385:IMI655387 IVT655385:IWE655387 JFP655385:JGA655387 JPL655385:JPW655387 JZH655385:JZS655387 KJD655385:KJO655387 KSZ655385:KTK655387 LCV655385:LDG655387 LMR655385:LNC655387 LWN655385:LWY655387 MGJ655385:MGU655387 MQF655385:MQQ655387 NAB655385:NAM655387 NJX655385:NKI655387 NTT655385:NUE655387 ODP655385:OEA655387 ONL655385:ONW655387 OXH655385:OXS655387 PHD655385:PHO655387 PQZ655385:PRK655387 QAV655385:QBG655387 QKR655385:QLC655387 QUN655385:QUY655387 REJ655385:REU655387 ROF655385:ROQ655387 RYB655385:RYM655387 SHX655385:SII655387 SRT655385:SSE655387 TBP655385:TCA655387 TLL655385:TLW655387 TVH655385:TVS655387 UFD655385:UFO655387 UOZ655385:UPK655387 UYV655385:UZG655387 VIR655385:VJC655387 VSN655385:VSY655387 WCJ655385:WCU655387 WMF655385:WMQ655387 WWB655385:WWM655387 JP720921:KA720923 TL720921:TW720923 ADH720921:ADS720923 AND720921:ANO720923 AWZ720921:AXK720923 BGV720921:BHG720923 BQR720921:BRC720923 CAN720921:CAY720923 CKJ720921:CKU720923 CUF720921:CUQ720923 DEB720921:DEM720923 DNX720921:DOI720923 DXT720921:DYE720923 EHP720921:EIA720923 ERL720921:ERW720923 FBH720921:FBS720923 FLD720921:FLO720923 FUZ720921:FVK720923 GEV720921:GFG720923 GOR720921:GPC720923 GYN720921:GYY720923 HIJ720921:HIU720923 HSF720921:HSQ720923 ICB720921:ICM720923 ILX720921:IMI720923 IVT720921:IWE720923 JFP720921:JGA720923 JPL720921:JPW720923 JZH720921:JZS720923 KJD720921:KJO720923 KSZ720921:KTK720923 LCV720921:LDG720923 LMR720921:LNC720923 LWN720921:LWY720923 MGJ720921:MGU720923 MQF720921:MQQ720923 NAB720921:NAM720923 NJX720921:NKI720923 NTT720921:NUE720923 ODP720921:OEA720923 ONL720921:ONW720923 OXH720921:OXS720923 PHD720921:PHO720923 PQZ720921:PRK720923 QAV720921:QBG720923 QKR720921:QLC720923 QUN720921:QUY720923 REJ720921:REU720923 ROF720921:ROQ720923 RYB720921:RYM720923 SHX720921:SII720923 SRT720921:SSE720923 TBP720921:TCA720923 TLL720921:TLW720923 TVH720921:TVS720923 UFD720921:UFO720923 UOZ720921:UPK720923 UYV720921:UZG720923 VIR720921:VJC720923 VSN720921:VSY720923 WCJ720921:WCU720923 WMF720921:WMQ720923 WWB720921:WWM720923 JP786457:KA786459 TL786457:TW786459 ADH786457:ADS786459 AND786457:ANO786459 AWZ786457:AXK786459 BGV786457:BHG786459 BQR786457:BRC786459 CAN786457:CAY786459 CKJ786457:CKU786459 CUF786457:CUQ786459 DEB786457:DEM786459 DNX786457:DOI786459 DXT786457:DYE786459 EHP786457:EIA786459 ERL786457:ERW786459 FBH786457:FBS786459 FLD786457:FLO786459 FUZ786457:FVK786459 GEV786457:GFG786459 GOR786457:GPC786459 GYN786457:GYY786459 HIJ786457:HIU786459 HSF786457:HSQ786459 ICB786457:ICM786459 ILX786457:IMI786459 IVT786457:IWE786459 JFP786457:JGA786459 JPL786457:JPW786459 JZH786457:JZS786459 KJD786457:KJO786459 KSZ786457:KTK786459 LCV786457:LDG786459 LMR786457:LNC786459 LWN786457:LWY786459 MGJ786457:MGU786459 MQF786457:MQQ786459 NAB786457:NAM786459 NJX786457:NKI786459 NTT786457:NUE786459 ODP786457:OEA786459 ONL786457:ONW786459 OXH786457:OXS786459 PHD786457:PHO786459 PQZ786457:PRK786459 QAV786457:QBG786459 QKR786457:QLC786459 QUN786457:QUY786459 REJ786457:REU786459 ROF786457:ROQ786459 RYB786457:RYM786459 SHX786457:SII786459 SRT786457:SSE786459 TBP786457:TCA786459 TLL786457:TLW786459 TVH786457:TVS786459 UFD786457:UFO786459 UOZ786457:UPK786459 UYV786457:UZG786459 VIR786457:VJC786459 VSN786457:VSY786459 WCJ786457:WCU786459 WMF786457:WMQ786459 WWB786457:WWM786459 JP851993:KA851995 TL851993:TW851995 ADH851993:ADS851995 AND851993:ANO851995 AWZ851993:AXK851995 BGV851993:BHG851995 BQR851993:BRC851995 CAN851993:CAY851995 CKJ851993:CKU851995 CUF851993:CUQ851995 DEB851993:DEM851995 DNX851993:DOI851995 DXT851993:DYE851995 EHP851993:EIA851995 ERL851993:ERW851995 FBH851993:FBS851995 FLD851993:FLO851995 FUZ851993:FVK851995 GEV851993:GFG851995 GOR851993:GPC851995 GYN851993:GYY851995 HIJ851993:HIU851995 HSF851993:HSQ851995 ICB851993:ICM851995 ILX851993:IMI851995 IVT851993:IWE851995 JFP851993:JGA851995 JPL851993:JPW851995 JZH851993:JZS851995 KJD851993:KJO851995 KSZ851993:KTK851995 LCV851993:LDG851995 LMR851993:LNC851995 LWN851993:LWY851995 MGJ851993:MGU851995 MQF851993:MQQ851995 NAB851993:NAM851995 NJX851993:NKI851995 NTT851993:NUE851995 ODP851993:OEA851995 ONL851993:ONW851995 OXH851993:OXS851995 PHD851993:PHO851995 PQZ851993:PRK851995 QAV851993:QBG851995 QKR851993:QLC851995 QUN851993:QUY851995 REJ851993:REU851995 ROF851993:ROQ851995 RYB851993:RYM851995 SHX851993:SII851995 SRT851993:SSE851995 TBP851993:TCA851995 TLL851993:TLW851995 TVH851993:TVS851995 UFD851993:UFO851995 UOZ851993:UPK851995 UYV851993:UZG851995 VIR851993:VJC851995 VSN851993:VSY851995 WCJ851993:WCU851995 WMF851993:WMQ851995 WWB851993:WWM851995 JP917529:KA917531 TL917529:TW917531 ADH917529:ADS917531 AND917529:ANO917531 AWZ917529:AXK917531 BGV917529:BHG917531 BQR917529:BRC917531 CAN917529:CAY917531 CKJ917529:CKU917531 CUF917529:CUQ917531 DEB917529:DEM917531 DNX917529:DOI917531 DXT917529:DYE917531 EHP917529:EIA917531 ERL917529:ERW917531 FBH917529:FBS917531 FLD917529:FLO917531 FUZ917529:FVK917531 GEV917529:GFG917531 GOR917529:GPC917531 GYN917529:GYY917531 HIJ917529:HIU917531 HSF917529:HSQ917531 ICB917529:ICM917531 ILX917529:IMI917531 IVT917529:IWE917531 JFP917529:JGA917531 JPL917529:JPW917531 JZH917529:JZS917531 KJD917529:KJO917531 KSZ917529:KTK917531 LCV917529:LDG917531 LMR917529:LNC917531 LWN917529:LWY917531 MGJ917529:MGU917531 MQF917529:MQQ917531 NAB917529:NAM917531 NJX917529:NKI917531 NTT917529:NUE917531 ODP917529:OEA917531 ONL917529:ONW917531 OXH917529:OXS917531 PHD917529:PHO917531 PQZ917529:PRK917531 QAV917529:QBG917531 QKR917529:QLC917531 QUN917529:QUY917531 REJ917529:REU917531 ROF917529:ROQ917531 RYB917529:RYM917531 SHX917529:SII917531 SRT917529:SSE917531 TBP917529:TCA917531 TLL917529:TLW917531 TVH917529:TVS917531 UFD917529:UFO917531 UOZ917529:UPK917531 UYV917529:UZG917531 VIR917529:VJC917531 VSN917529:VSY917531 WCJ917529:WCU917531 WMF917529:WMQ917531 WWB917529:WWM917531 JP983065:KA983067 TL983065:TW983067 ADH983065:ADS983067 AND983065:ANO983067 AWZ983065:AXK983067 BGV983065:BHG983067 BQR983065:BRC983067 CAN983065:CAY983067 CKJ983065:CKU983067 CUF983065:CUQ983067 DEB983065:DEM983067 DNX983065:DOI983067 DXT983065:DYE983067 EHP983065:EIA983067 ERL983065:ERW983067 FBH983065:FBS983067 FLD983065:FLO983067 FUZ983065:FVK983067 GEV983065:GFG983067 GOR983065:GPC983067 GYN983065:GYY983067 HIJ983065:HIU983067 HSF983065:HSQ983067 ICB983065:ICM983067 ILX983065:IMI983067 IVT983065:IWE983067 JFP983065:JGA983067 JPL983065:JPW983067 JZH983065:JZS983067 KJD983065:KJO983067 KSZ983065:KTK983067 LCV983065:LDG983067 LMR983065:LNC983067 LWN983065:LWY983067 MGJ983065:MGU983067 MQF983065:MQQ983067 NAB983065:NAM983067 NJX983065:NKI983067 NTT983065:NUE983067 ODP983065:OEA983067 ONL983065:ONW983067 OXH983065:OXS983067 PHD983065:PHO983067 PQZ983065:PRK983067 QAV983065:QBG983067 QKR983065:QLC983067 QUN983065:QUY983067 REJ983065:REU983067 ROF983065:ROQ983067 RYB983065:RYM983067 SHX983065:SII983067 SRT983065:SSE983067 TBP983065:TCA983067 TLL983065:TLW983067 TVH983065:TVS983067 UFD983065:UFO983067 UOZ983065:UPK983067 UYV983065:UZG983067 VIR983065:VJC983067 VSN983065:VSY983067 WCJ983065:WCU983067 WMF983065:WMQ983067 Z262164:AJ262166 Z196628:AJ196630 Z131092:AJ131094 Z65556:AJ65558 Z983065:AJ983067 Z917529:AJ917531 Z851993:AJ851995 Z786457:AJ786459 Z720921:AJ720923 Z655385:AJ655387 Z589849:AJ589851 Z524313:AJ524315 Z458777:AJ458779 Z393241:AJ393243 Z327705:AJ327707 Z262169:AJ262171 Z196633:AJ196635 Z131097:AJ131099 Z65561:AJ65563 Z983060:AJ983062 Z917524:AJ917526 Z851988:AJ851990 Z786452:AJ786454 Z720916:AJ720918 Z655380:AJ655382 Z589844:AJ589846 Z524308:AJ524310 Z458772:AJ458774 Z393236:AJ393238 Z327700:AJ32770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U2" xr:uid="{00000000-0002-0000-2700-000000000000}"/>
    <dataValidation type="list" allowBlank="1" showInputMessage="1" showErrorMessage="1" sqref="U8:V81" xr:uid="{00000000-0002-0000-2700-000001000000}">
      <formula1>"文字,数値,日付,時間"</formula1>
    </dataValidation>
    <dataValidation type="list" allowBlank="1" showInputMessage="1" showErrorMessage="1" sqref="W8:Z81" xr:uid="{00000000-0002-0000-2700-000002000000}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&amp;C&amp;A - &amp;P</oddFoot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5"/>
  <dimension ref="A1:J253"/>
  <sheetViews>
    <sheetView showGridLines="0" topLeftCell="A238" zoomScaleNormal="100" workbookViewId="0">
      <selection activeCell="A252" sqref="A252:C253"/>
    </sheetView>
  </sheetViews>
  <sheetFormatPr defaultColWidth="8.75" defaultRowHeight="18.75"/>
  <cols>
    <col min="1" max="1" width="20.25" style="178" bestFit="1" customWidth="1"/>
    <col min="2" max="3" width="24.5" style="178" bestFit="1" customWidth="1"/>
    <col min="4" max="4" width="2.125" style="178" bestFit="1" customWidth="1"/>
    <col min="5" max="5" width="8.75" style="178"/>
    <col min="6" max="6" width="23.125" style="178" bestFit="1" customWidth="1"/>
    <col min="7" max="7" width="23.125" style="178" customWidth="1"/>
    <col min="8" max="8" width="8.75" style="178"/>
    <col min="9" max="9" width="14.25" style="178" bestFit="1" customWidth="1"/>
    <col min="10" max="10" width="22.125" style="178" bestFit="1" customWidth="1"/>
    <col min="11" max="16384" width="8.75" style="178"/>
  </cols>
  <sheetData>
    <row r="1" spans="1:10">
      <c r="A1" s="176" t="s">
        <v>161</v>
      </c>
      <c r="B1" s="176" t="s">
        <v>1501</v>
      </c>
      <c r="C1" s="177" t="s">
        <v>1502</v>
      </c>
    </row>
    <row r="2" spans="1:10">
      <c r="A2" s="179" t="s">
        <v>170</v>
      </c>
      <c r="B2" s="179" t="s">
        <v>499</v>
      </c>
      <c r="C2" s="179" t="s">
        <v>499</v>
      </c>
      <c r="D2" s="178">
        <f>IF(B2&lt;&gt;C2,1,0)</f>
        <v>0</v>
      </c>
      <c r="F2" s="178" t="s">
        <v>1314</v>
      </c>
      <c r="G2" s="178">
        <f>IF(C2&lt;&gt;F2,1,0)</f>
        <v>0</v>
      </c>
      <c r="I2" s="180"/>
    </row>
    <row r="3" spans="1:10">
      <c r="A3" s="179" t="s">
        <v>250</v>
      </c>
      <c r="B3" s="179" t="s">
        <v>251</v>
      </c>
      <c r="C3" s="179" t="s">
        <v>251</v>
      </c>
      <c r="D3" s="178">
        <f t="shared" ref="D3:D66" si="0">IF(B3&lt;&gt;C3,1,0)</f>
        <v>0</v>
      </c>
      <c r="F3" s="178" t="s">
        <v>1186</v>
      </c>
      <c r="G3" s="178">
        <f t="shared" ref="G3:G66" si="1">IF(C3&lt;&gt;F3,1,0)</f>
        <v>0</v>
      </c>
    </row>
    <row r="4" spans="1:10">
      <c r="A4" s="179" t="s">
        <v>394</v>
      </c>
      <c r="B4" s="496" t="s">
        <v>1503</v>
      </c>
      <c r="C4" s="179" t="s">
        <v>395</v>
      </c>
      <c r="D4" s="178">
        <f t="shared" si="0"/>
        <v>0</v>
      </c>
      <c r="F4" s="178" t="s">
        <v>1250</v>
      </c>
      <c r="G4" s="178">
        <f t="shared" si="1"/>
        <v>0</v>
      </c>
    </row>
    <row r="5" spans="1:10">
      <c r="A5" s="179" t="s">
        <v>1031</v>
      </c>
      <c r="B5" s="179" t="s">
        <v>1032</v>
      </c>
      <c r="C5" s="179" t="s">
        <v>1032</v>
      </c>
      <c r="D5" s="178">
        <f t="shared" si="0"/>
        <v>0</v>
      </c>
      <c r="F5" s="178" t="s">
        <v>1454</v>
      </c>
      <c r="G5" s="178">
        <f t="shared" si="1"/>
        <v>0</v>
      </c>
      <c r="I5" s="186" t="s">
        <v>168</v>
      </c>
      <c r="J5" s="186" t="s">
        <v>1312</v>
      </c>
    </row>
    <row r="6" spans="1:10">
      <c r="A6" s="179" t="s">
        <v>1264</v>
      </c>
      <c r="B6" s="179" t="s">
        <v>1504</v>
      </c>
      <c r="C6" s="181" t="s">
        <v>417</v>
      </c>
      <c r="D6" s="178">
        <f t="shared" si="0"/>
        <v>1</v>
      </c>
      <c r="F6" s="497" t="s">
        <v>1505</v>
      </c>
      <c r="G6" s="178">
        <f t="shared" si="1"/>
        <v>1</v>
      </c>
      <c r="I6" s="186" t="s">
        <v>1506</v>
      </c>
      <c r="J6" s="186" t="s">
        <v>1324</v>
      </c>
    </row>
    <row r="7" spans="1:10">
      <c r="A7" s="179" t="s">
        <v>414</v>
      </c>
      <c r="B7" s="179" t="s">
        <v>1507</v>
      </c>
      <c r="C7" s="496" t="s">
        <v>415</v>
      </c>
      <c r="D7" s="178">
        <f t="shared" si="0"/>
        <v>1</v>
      </c>
      <c r="F7" s="497" t="s">
        <v>1508</v>
      </c>
      <c r="G7" s="178">
        <f t="shared" si="1"/>
        <v>0</v>
      </c>
      <c r="I7" s="186" t="s">
        <v>1509</v>
      </c>
      <c r="J7" s="186" t="s">
        <v>1510</v>
      </c>
    </row>
    <row r="8" spans="1:10">
      <c r="A8" s="179" t="s">
        <v>978</v>
      </c>
      <c r="B8" s="179" t="s">
        <v>979</v>
      </c>
      <c r="C8" s="179" t="s">
        <v>979</v>
      </c>
      <c r="D8" s="178">
        <f t="shared" si="0"/>
        <v>0</v>
      </c>
      <c r="F8" s="178" t="s">
        <v>1431</v>
      </c>
      <c r="G8" s="178">
        <f t="shared" si="1"/>
        <v>0</v>
      </c>
      <c r="I8" s="186" t="s">
        <v>1511</v>
      </c>
      <c r="J8" s="186" t="s">
        <v>1478</v>
      </c>
    </row>
    <row r="9" spans="1:10">
      <c r="A9" s="179" t="s">
        <v>962</v>
      </c>
      <c r="B9" s="179" t="s">
        <v>963</v>
      </c>
      <c r="C9" s="179" t="s">
        <v>963</v>
      </c>
      <c r="D9" s="178">
        <f t="shared" si="0"/>
        <v>0</v>
      </c>
      <c r="F9" s="178" t="s">
        <v>1420</v>
      </c>
      <c r="G9" s="178">
        <f t="shared" si="1"/>
        <v>0</v>
      </c>
      <c r="I9" s="186" t="s">
        <v>1512</v>
      </c>
      <c r="J9" s="186" t="s">
        <v>1250</v>
      </c>
    </row>
    <row r="10" spans="1:10">
      <c r="A10" s="179" t="s">
        <v>396</v>
      </c>
      <c r="B10" s="496" t="s">
        <v>1513</v>
      </c>
      <c r="C10" s="179" t="s">
        <v>397</v>
      </c>
      <c r="D10" s="178">
        <f t="shared" si="0"/>
        <v>0</v>
      </c>
      <c r="F10" s="178" t="e">
        <v>#N/A</v>
      </c>
      <c r="G10" s="178" t="e">
        <f t="shared" si="1"/>
        <v>#N/A</v>
      </c>
      <c r="I10" s="186" t="s">
        <v>1514</v>
      </c>
      <c r="J10" s="186" t="s">
        <v>1515</v>
      </c>
    </row>
    <row r="11" spans="1:10">
      <c r="A11" s="179" t="s">
        <v>1252</v>
      </c>
      <c r="B11" s="179" t="s">
        <v>1516</v>
      </c>
      <c r="C11" s="181" t="s">
        <v>401</v>
      </c>
      <c r="D11" s="178">
        <f t="shared" si="0"/>
        <v>1</v>
      </c>
      <c r="F11" s="497" t="s">
        <v>1517</v>
      </c>
      <c r="G11" s="178">
        <f t="shared" si="1"/>
        <v>0</v>
      </c>
      <c r="I11" s="186" t="s">
        <v>1518</v>
      </c>
      <c r="J11" s="186" t="s">
        <v>1186</v>
      </c>
    </row>
    <row r="12" spans="1:10">
      <c r="A12" s="179" t="s">
        <v>253</v>
      </c>
      <c r="B12" s="179" t="s">
        <v>254</v>
      </c>
      <c r="C12" s="179" t="s">
        <v>254</v>
      </c>
      <c r="D12" s="178">
        <f t="shared" si="0"/>
        <v>0</v>
      </c>
      <c r="F12" s="178" t="s">
        <v>1187</v>
      </c>
      <c r="G12" s="178">
        <f t="shared" si="1"/>
        <v>0</v>
      </c>
      <c r="I12" s="186" t="s">
        <v>1519</v>
      </c>
      <c r="J12" s="186" t="s">
        <v>1454</v>
      </c>
    </row>
    <row r="13" spans="1:10">
      <c r="A13" s="179" t="s">
        <v>1275</v>
      </c>
      <c r="B13" s="179" t="s">
        <v>433</v>
      </c>
      <c r="C13" s="181" t="s">
        <v>433</v>
      </c>
      <c r="D13" s="178">
        <f t="shared" si="0"/>
        <v>0</v>
      </c>
      <c r="F13" s="497" t="s">
        <v>1520</v>
      </c>
      <c r="G13" s="178">
        <f t="shared" si="1"/>
        <v>0</v>
      </c>
      <c r="I13" s="186" t="s">
        <v>1521</v>
      </c>
      <c r="J13" s="186" t="s">
        <v>1522</v>
      </c>
    </row>
    <row r="14" spans="1:10">
      <c r="A14" s="179" t="s">
        <v>1299</v>
      </c>
      <c r="B14" s="179" t="s">
        <v>483</v>
      </c>
      <c r="C14" s="179" t="s">
        <v>483</v>
      </c>
      <c r="D14" s="178">
        <f t="shared" si="0"/>
        <v>0</v>
      </c>
      <c r="F14" s="178" t="e">
        <v>#N/A</v>
      </c>
      <c r="G14" s="178" t="e">
        <f t="shared" si="1"/>
        <v>#N/A</v>
      </c>
      <c r="I14" s="186" t="s">
        <v>1523</v>
      </c>
      <c r="J14" s="186" t="s">
        <v>1524</v>
      </c>
    </row>
    <row r="15" spans="1:10">
      <c r="A15" s="179" t="s">
        <v>486</v>
      </c>
      <c r="B15" s="179" t="s">
        <v>487</v>
      </c>
      <c r="C15" s="179" t="s">
        <v>487</v>
      </c>
      <c r="D15" s="178">
        <f t="shared" si="0"/>
        <v>0</v>
      </c>
      <c r="F15" s="178" t="s">
        <v>1305</v>
      </c>
      <c r="G15" s="178">
        <f t="shared" si="1"/>
        <v>0</v>
      </c>
      <c r="I15" s="186"/>
      <c r="J15" s="187"/>
    </row>
    <row r="16" spans="1:10">
      <c r="A16" s="179" t="s">
        <v>1301</v>
      </c>
      <c r="B16" s="179" t="s">
        <v>485</v>
      </c>
      <c r="C16" s="179" t="s">
        <v>485</v>
      </c>
      <c r="D16" s="178">
        <f t="shared" si="0"/>
        <v>0</v>
      </c>
      <c r="F16" s="178" t="e">
        <v>#N/A</v>
      </c>
      <c r="G16" s="178" t="e">
        <f t="shared" si="1"/>
        <v>#N/A</v>
      </c>
      <c r="I16" s="188" t="s">
        <v>1525</v>
      </c>
      <c r="J16" s="189" t="s">
        <v>1526</v>
      </c>
    </row>
    <row r="17" spans="1:10">
      <c r="A17" s="179" t="s">
        <v>379</v>
      </c>
      <c r="B17" s="179" t="s">
        <v>380</v>
      </c>
      <c r="C17" s="179" t="s">
        <v>380</v>
      </c>
      <c r="D17" s="178">
        <f t="shared" si="0"/>
        <v>0</v>
      </c>
      <c r="F17" s="178" t="e">
        <v>#N/A</v>
      </c>
      <c r="G17" s="178" t="e">
        <f t="shared" si="1"/>
        <v>#N/A</v>
      </c>
      <c r="I17" s="186"/>
      <c r="J17" s="187"/>
    </row>
    <row r="18" spans="1:10">
      <c r="A18" s="179" t="s">
        <v>381</v>
      </c>
      <c r="B18" s="179" t="s">
        <v>382</v>
      </c>
      <c r="C18" s="179" t="s">
        <v>382</v>
      </c>
      <c r="D18" s="178">
        <f t="shared" si="0"/>
        <v>0</v>
      </c>
      <c r="F18" s="178" t="e">
        <v>#N/A</v>
      </c>
      <c r="G18" s="178" t="e">
        <f t="shared" si="1"/>
        <v>#N/A</v>
      </c>
      <c r="I18" s="188" t="s">
        <v>1527</v>
      </c>
      <c r="J18" s="189" t="s">
        <v>1528</v>
      </c>
    </row>
    <row r="19" spans="1:10">
      <c r="A19" s="179" t="s">
        <v>530</v>
      </c>
      <c r="B19" s="179" t="s">
        <v>531</v>
      </c>
      <c r="C19" s="179" t="s">
        <v>531</v>
      </c>
      <c r="D19" s="178">
        <f t="shared" si="0"/>
        <v>0</v>
      </c>
      <c r="F19" s="178" t="e">
        <v>#N/A</v>
      </c>
      <c r="G19" s="178" t="e">
        <f t="shared" si="1"/>
        <v>#N/A</v>
      </c>
      <c r="I19" s="186" t="s">
        <v>1529</v>
      </c>
      <c r="J19" s="186" t="s">
        <v>1190</v>
      </c>
    </row>
    <row r="20" spans="1:10">
      <c r="A20" s="179" t="s">
        <v>528</v>
      </c>
      <c r="B20" s="179" t="s">
        <v>529</v>
      </c>
      <c r="C20" s="179" t="s">
        <v>529</v>
      </c>
      <c r="D20" s="178">
        <f t="shared" si="0"/>
        <v>0</v>
      </c>
      <c r="F20" s="178" t="e">
        <v>#N/A</v>
      </c>
      <c r="G20" s="178" t="e">
        <f t="shared" si="1"/>
        <v>#N/A</v>
      </c>
      <c r="I20" s="186" t="s">
        <v>1530</v>
      </c>
      <c r="J20" s="186" t="s">
        <v>1314</v>
      </c>
    </row>
    <row r="21" spans="1:10">
      <c r="A21" s="179" t="s">
        <v>526</v>
      </c>
      <c r="B21" s="179" t="s">
        <v>527</v>
      </c>
      <c r="C21" s="179" t="s">
        <v>527</v>
      </c>
      <c r="D21" s="178">
        <f t="shared" si="0"/>
        <v>0</v>
      </c>
      <c r="F21" s="178" t="e">
        <v>#N/A</v>
      </c>
      <c r="G21" s="178" t="e">
        <f t="shared" si="1"/>
        <v>#N/A</v>
      </c>
      <c r="I21" s="186" t="s">
        <v>1531</v>
      </c>
      <c r="J21" s="186" t="s">
        <v>1240</v>
      </c>
    </row>
    <row r="22" spans="1:10">
      <c r="A22" s="179" t="s">
        <v>522</v>
      </c>
      <c r="B22" s="179" t="s">
        <v>523</v>
      </c>
      <c r="C22" s="179" t="s">
        <v>523</v>
      </c>
      <c r="D22" s="178">
        <f t="shared" si="0"/>
        <v>0</v>
      </c>
      <c r="F22" s="178" t="e">
        <v>#N/A</v>
      </c>
      <c r="G22" s="178" t="e">
        <f t="shared" si="1"/>
        <v>#N/A</v>
      </c>
      <c r="I22" s="186" t="s">
        <v>1532</v>
      </c>
      <c r="J22" s="186" t="s">
        <v>1533</v>
      </c>
    </row>
    <row r="23" spans="1:10">
      <c r="A23" s="179" t="s">
        <v>524</v>
      </c>
      <c r="B23" s="179" t="s">
        <v>525</v>
      </c>
      <c r="C23" s="179" t="s">
        <v>525</v>
      </c>
      <c r="D23" s="178">
        <f t="shared" si="0"/>
        <v>0</v>
      </c>
      <c r="F23" s="178" t="e">
        <v>#N/A</v>
      </c>
      <c r="G23" s="178" t="e">
        <f t="shared" si="1"/>
        <v>#N/A</v>
      </c>
      <c r="I23" s="186" t="s">
        <v>502</v>
      </c>
      <c r="J23" s="186" t="s">
        <v>1318</v>
      </c>
    </row>
    <row r="24" spans="1:10">
      <c r="A24" s="179" t="s">
        <v>237</v>
      </c>
      <c r="B24" s="179" t="s">
        <v>238</v>
      </c>
      <c r="C24" s="179" t="s">
        <v>238</v>
      </c>
      <c r="D24" s="178">
        <f t="shared" si="0"/>
        <v>0</v>
      </c>
      <c r="F24" s="178" t="e">
        <v>#N/A</v>
      </c>
      <c r="G24" s="178" t="e">
        <f t="shared" si="1"/>
        <v>#N/A</v>
      </c>
      <c r="I24" s="186" t="s">
        <v>506</v>
      </c>
      <c r="J24" s="186" t="s">
        <v>1322</v>
      </c>
    </row>
    <row r="25" spans="1:10">
      <c r="A25" s="179" t="s">
        <v>1356</v>
      </c>
      <c r="B25" s="179" t="s">
        <v>1534</v>
      </c>
      <c r="C25" s="182" t="s">
        <v>1535</v>
      </c>
      <c r="D25" s="178">
        <f t="shared" si="0"/>
        <v>1</v>
      </c>
      <c r="F25" s="178" t="e">
        <v>#N/A</v>
      </c>
      <c r="G25" s="178" t="e">
        <f t="shared" si="1"/>
        <v>#N/A</v>
      </c>
      <c r="I25" s="186" t="s">
        <v>500</v>
      </c>
      <c r="J25" s="186" t="s">
        <v>1316</v>
      </c>
    </row>
    <row r="26" spans="1:10">
      <c r="A26" s="179" t="s">
        <v>1295</v>
      </c>
      <c r="B26" s="179" t="s">
        <v>478</v>
      </c>
      <c r="C26" s="179" t="s">
        <v>478</v>
      </c>
      <c r="D26" s="178">
        <f t="shared" si="0"/>
        <v>0</v>
      </c>
      <c r="F26" s="178" t="e">
        <v>#N/A</v>
      </c>
      <c r="G26" s="178" t="e">
        <f t="shared" si="1"/>
        <v>#N/A</v>
      </c>
      <c r="I26" s="186" t="s">
        <v>504</v>
      </c>
      <c r="J26" s="186" t="s">
        <v>1320</v>
      </c>
    </row>
    <row r="27" spans="1:10">
      <c r="A27" s="179" t="s">
        <v>1383</v>
      </c>
      <c r="B27" s="179" t="s">
        <v>1536</v>
      </c>
      <c r="C27" s="179" t="s">
        <v>1536</v>
      </c>
      <c r="D27" s="178">
        <f t="shared" si="0"/>
        <v>0</v>
      </c>
      <c r="F27" s="178" t="e">
        <v>#N/A</v>
      </c>
      <c r="G27" s="178" t="e">
        <f t="shared" si="1"/>
        <v>#N/A</v>
      </c>
      <c r="I27" s="186"/>
      <c r="J27" s="187"/>
    </row>
    <row r="28" spans="1:10">
      <c r="A28" s="179" t="s">
        <v>1328</v>
      </c>
      <c r="B28" s="179" t="s">
        <v>517</v>
      </c>
      <c r="C28" s="179" t="s">
        <v>517</v>
      </c>
      <c r="D28" s="178">
        <f t="shared" si="0"/>
        <v>0</v>
      </c>
      <c r="F28" s="178" t="e">
        <v>#N/A</v>
      </c>
      <c r="G28" s="178" t="e">
        <f t="shared" si="1"/>
        <v>#N/A</v>
      </c>
      <c r="I28" s="188" t="s">
        <v>1537</v>
      </c>
      <c r="J28" s="189" t="s">
        <v>1538</v>
      </c>
    </row>
    <row r="29" spans="1:10">
      <c r="A29" s="179" t="s">
        <v>1378</v>
      </c>
      <c r="B29" s="179" t="s">
        <v>611</v>
      </c>
      <c r="C29" s="179" t="s">
        <v>611</v>
      </c>
      <c r="D29" s="178">
        <f t="shared" si="0"/>
        <v>0</v>
      </c>
      <c r="F29" s="178" t="e">
        <v>#N/A</v>
      </c>
      <c r="G29" s="178" t="e">
        <f t="shared" si="1"/>
        <v>#N/A</v>
      </c>
      <c r="I29" s="186" t="s">
        <v>1539</v>
      </c>
      <c r="J29" s="186" t="s">
        <v>1540</v>
      </c>
    </row>
    <row r="30" spans="1:10">
      <c r="A30" s="179" t="s">
        <v>1475</v>
      </c>
      <c r="B30" s="179" t="s">
        <v>1059</v>
      </c>
      <c r="C30" s="179" t="s">
        <v>1059</v>
      </c>
      <c r="D30" s="178">
        <f t="shared" si="0"/>
        <v>0</v>
      </c>
      <c r="F30" s="178" t="e">
        <v>#N/A</v>
      </c>
      <c r="G30" s="178" t="e">
        <f t="shared" si="1"/>
        <v>#N/A</v>
      </c>
      <c r="I30" s="186" t="s">
        <v>1541</v>
      </c>
      <c r="J30" s="186" t="s">
        <v>1542</v>
      </c>
    </row>
    <row r="31" spans="1:10">
      <c r="A31" s="179" t="s">
        <v>1261</v>
      </c>
      <c r="B31" s="179" t="s">
        <v>1543</v>
      </c>
      <c r="C31" s="182" t="s">
        <v>413</v>
      </c>
      <c r="D31" s="178">
        <f t="shared" si="0"/>
        <v>1</v>
      </c>
      <c r="F31" s="178" t="e">
        <v>#N/A</v>
      </c>
      <c r="G31" s="178" t="e">
        <f t="shared" si="1"/>
        <v>#N/A</v>
      </c>
      <c r="I31" s="186" t="s">
        <v>1544</v>
      </c>
      <c r="J31" s="186" t="s">
        <v>1420</v>
      </c>
    </row>
    <row r="32" spans="1:10">
      <c r="A32" s="179" t="s">
        <v>409</v>
      </c>
      <c r="B32" s="179" t="s">
        <v>1545</v>
      </c>
      <c r="C32" s="182" t="s">
        <v>410</v>
      </c>
      <c r="D32" s="178">
        <f t="shared" si="0"/>
        <v>1</v>
      </c>
      <c r="F32" s="178" t="e">
        <v>#N/A</v>
      </c>
      <c r="G32" s="178" t="e">
        <f t="shared" si="1"/>
        <v>#N/A</v>
      </c>
      <c r="I32" s="186" t="s">
        <v>1546</v>
      </c>
      <c r="J32" s="186" t="s">
        <v>1313</v>
      </c>
    </row>
    <row r="33" spans="1:10">
      <c r="A33" s="179" t="s">
        <v>1423</v>
      </c>
      <c r="B33" s="179" t="s">
        <v>1547</v>
      </c>
      <c r="C33" s="496" t="s">
        <v>967</v>
      </c>
      <c r="D33" s="178">
        <f t="shared" si="0"/>
        <v>1</v>
      </c>
      <c r="F33" s="178" t="e">
        <v>#N/A</v>
      </c>
      <c r="G33" s="178" t="e">
        <f t="shared" si="1"/>
        <v>#N/A</v>
      </c>
      <c r="I33" s="186" t="s">
        <v>1548</v>
      </c>
      <c r="J33" s="186" t="s">
        <v>1325</v>
      </c>
    </row>
    <row r="34" spans="1:10">
      <c r="A34" s="179" t="s">
        <v>1180</v>
      </c>
      <c r="B34" s="179" t="s">
        <v>1549</v>
      </c>
      <c r="C34" s="181" t="s">
        <v>244</v>
      </c>
      <c r="D34" s="178">
        <f t="shared" si="0"/>
        <v>1</v>
      </c>
      <c r="F34" s="178" t="e">
        <v>#N/A</v>
      </c>
      <c r="G34" s="178" t="e">
        <f t="shared" si="1"/>
        <v>#N/A</v>
      </c>
      <c r="I34" s="186" t="s">
        <v>167</v>
      </c>
      <c r="J34" s="186" t="s">
        <v>1310</v>
      </c>
    </row>
    <row r="35" spans="1:10">
      <c r="A35" s="179" t="s">
        <v>1182</v>
      </c>
      <c r="B35" s="179" t="s">
        <v>1550</v>
      </c>
      <c r="C35" s="181" t="s">
        <v>247</v>
      </c>
      <c r="D35" s="178">
        <f t="shared" si="0"/>
        <v>1</v>
      </c>
      <c r="F35" s="178" t="e">
        <v>#N/A</v>
      </c>
      <c r="G35" s="178" t="e">
        <f t="shared" si="1"/>
        <v>#N/A</v>
      </c>
      <c r="I35" s="186" t="s">
        <v>1551</v>
      </c>
      <c r="J35" s="186" t="s">
        <v>1472</v>
      </c>
    </row>
    <row r="36" spans="1:10">
      <c r="A36" s="179" t="s">
        <v>1191</v>
      </c>
      <c r="B36" s="179" t="s">
        <v>1552</v>
      </c>
      <c r="C36" s="179" t="s">
        <v>264</v>
      </c>
      <c r="D36" s="178">
        <f t="shared" si="0"/>
        <v>1</v>
      </c>
      <c r="F36" s="178" t="s">
        <v>1553</v>
      </c>
      <c r="G36" s="178">
        <f t="shared" si="1"/>
        <v>0</v>
      </c>
      <c r="I36" s="186" t="s">
        <v>1554</v>
      </c>
      <c r="J36" s="186" t="s">
        <v>1474</v>
      </c>
    </row>
    <row r="37" spans="1:10">
      <c r="A37" s="179" t="s">
        <v>1004</v>
      </c>
      <c r="B37" s="179" t="s">
        <v>1005</v>
      </c>
      <c r="C37" s="179" t="s">
        <v>1005</v>
      </c>
      <c r="D37" s="178">
        <f t="shared" si="0"/>
        <v>0</v>
      </c>
      <c r="F37" s="178" t="e">
        <v>#N/A</v>
      </c>
      <c r="G37" s="178" t="e">
        <f t="shared" si="1"/>
        <v>#N/A</v>
      </c>
      <c r="I37" s="186"/>
      <c r="J37" s="187"/>
    </row>
    <row r="38" spans="1:10">
      <c r="A38" s="179" t="s">
        <v>1284</v>
      </c>
      <c r="B38" s="179" t="s">
        <v>466</v>
      </c>
      <c r="C38" s="179" t="s">
        <v>466</v>
      </c>
      <c r="D38" s="178">
        <f t="shared" si="0"/>
        <v>0</v>
      </c>
      <c r="F38" s="178" t="e">
        <v>#N/A</v>
      </c>
      <c r="G38" s="178" t="e">
        <f t="shared" si="1"/>
        <v>#N/A</v>
      </c>
      <c r="I38" s="188" t="s">
        <v>520</v>
      </c>
      <c r="J38" s="189" t="s">
        <v>1555</v>
      </c>
    </row>
    <row r="39" spans="1:10">
      <c r="A39" s="179" t="s">
        <v>468</v>
      </c>
      <c r="B39" s="179" t="s">
        <v>469</v>
      </c>
      <c r="C39" s="179" t="s">
        <v>469</v>
      </c>
      <c r="D39" s="178">
        <f t="shared" si="0"/>
        <v>0</v>
      </c>
      <c r="F39" s="178" t="e">
        <v>#N/A</v>
      </c>
      <c r="G39" s="178" t="e">
        <f t="shared" si="1"/>
        <v>#N/A</v>
      </c>
      <c r="I39" s="186"/>
      <c r="J39" s="187"/>
    </row>
    <row r="40" spans="1:10">
      <c r="A40" s="179" t="s">
        <v>1289</v>
      </c>
      <c r="B40" s="179" t="s">
        <v>471</v>
      </c>
      <c r="C40" s="179" t="s">
        <v>471</v>
      </c>
      <c r="D40" s="178">
        <f t="shared" si="0"/>
        <v>0</v>
      </c>
      <c r="F40" s="178" t="e">
        <v>#N/A</v>
      </c>
      <c r="G40" s="178" t="e">
        <f t="shared" si="1"/>
        <v>#N/A</v>
      </c>
      <c r="I40" s="188" t="s">
        <v>1556</v>
      </c>
      <c r="J40" s="189" t="s">
        <v>1557</v>
      </c>
    </row>
    <row r="41" spans="1:10">
      <c r="A41" s="179" t="s">
        <v>1303</v>
      </c>
      <c r="B41" s="179" t="s">
        <v>1558</v>
      </c>
      <c r="C41" s="179" t="s">
        <v>1558</v>
      </c>
      <c r="D41" s="178">
        <f t="shared" si="0"/>
        <v>0</v>
      </c>
      <c r="F41" s="178" t="e">
        <v>#N/A</v>
      </c>
      <c r="G41" s="178" t="e">
        <f t="shared" si="1"/>
        <v>#N/A</v>
      </c>
      <c r="I41" s="186" t="s">
        <v>1559</v>
      </c>
      <c r="J41" s="186" t="s">
        <v>1305</v>
      </c>
    </row>
    <row r="42" spans="1:10">
      <c r="A42" s="179" t="s">
        <v>493</v>
      </c>
      <c r="B42" s="179" t="s">
        <v>494</v>
      </c>
      <c r="C42" s="179" t="s">
        <v>494</v>
      </c>
      <c r="D42" s="178">
        <f t="shared" si="0"/>
        <v>0</v>
      </c>
      <c r="F42" s="178" t="e">
        <v>#N/A</v>
      </c>
      <c r="G42" s="178" t="e">
        <f t="shared" si="1"/>
        <v>#N/A</v>
      </c>
      <c r="I42" s="186" t="s">
        <v>1560</v>
      </c>
      <c r="J42" s="186" t="s">
        <v>1561</v>
      </c>
    </row>
    <row r="43" spans="1:10">
      <c r="A43" s="179" t="s">
        <v>1306</v>
      </c>
      <c r="B43" s="179" t="s">
        <v>492</v>
      </c>
      <c r="C43" s="179" t="s">
        <v>492</v>
      </c>
      <c r="D43" s="178">
        <f t="shared" si="0"/>
        <v>0</v>
      </c>
      <c r="F43" s="178" t="e">
        <v>#N/A</v>
      </c>
      <c r="G43" s="178" t="e">
        <f t="shared" si="1"/>
        <v>#N/A</v>
      </c>
      <c r="I43" s="186" t="s">
        <v>1562</v>
      </c>
      <c r="J43" s="186" t="s">
        <v>1563</v>
      </c>
    </row>
    <row r="44" spans="1:10">
      <c r="A44" s="179" t="s">
        <v>1286</v>
      </c>
      <c r="B44" s="179" t="s">
        <v>467</v>
      </c>
      <c r="C44" s="179" t="s">
        <v>467</v>
      </c>
      <c r="D44" s="178">
        <f t="shared" si="0"/>
        <v>0</v>
      </c>
      <c r="F44" s="178" t="e">
        <v>#N/A</v>
      </c>
      <c r="G44" s="178" t="e">
        <f t="shared" si="1"/>
        <v>#N/A</v>
      </c>
      <c r="I44" s="186" t="s">
        <v>1564</v>
      </c>
      <c r="J44" s="186" t="s">
        <v>1565</v>
      </c>
    </row>
    <row r="45" spans="1:10">
      <c r="A45" s="179" t="s">
        <v>1184</v>
      </c>
      <c r="B45" s="179" t="s">
        <v>249</v>
      </c>
      <c r="C45" s="179" t="s">
        <v>249</v>
      </c>
      <c r="D45" s="178">
        <f t="shared" si="0"/>
        <v>0</v>
      </c>
      <c r="F45" s="178" t="e">
        <v>#N/A</v>
      </c>
      <c r="G45" s="178" t="e">
        <f t="shared" si="1"/>
        <v>#N/A</v>
      </c>
      <c r="I45" s="186"/>
      <c r="J45" s="187"/>
    </row>
    <row r="46" spans="1:10">
      <c r="A46" s="179" t="s">
        <v>1396</v>
      </c>
      <c r="B46" s="179" t="s">
        <v>1566</v>
      </c>
      <c r="C46" s="179" t="s">
        <v>1566</v>
      </c>
      <c r="D46" s="178">
        <f t="shared" si="0"/>
        <v>0</v>
      </c>
      <c r="F46" s="178" t="e">
        <v>#N/A</v>
      </c>
      <c r="G46" s="178" t="e">
        <f t="shared" si="1"/>
        <v>#N/A</v>
      </c>
      <c r="I46" s="188" t="s">
        <v>1567</v>
      </c>
      <c r="J46" s="189" t="s">
        <v>1568</v>
      </c>
    </row>
    <row r="47" spans="1:10">
      <c r="A47" s="179" t="s">
        <v>1388</v>
      </c>
      <c r="B47" s="179" t="s">
        <v>1569</v>
      </c>
      <c r="C47" s="179" t="s">
        <v>1569</v>
      </c>
      <c r="D47" s="178">
        <f t="shared" si="0"/>
        <v>0</v>
      </c>
      <c r="F47" s="178" t="e">
        <v>#N/A</v>
      </c>
      <c r="G47" s="178" t="e">
        <f t="shared" si="1"/>
        <v>#N/A</v>
      </c>
      <c r="I47" s="186" t="s">
        <v>1570</v>
      </c>
      <c r="J47" s="186" t="s">
        <v>1431</v>
      </c>
    </row>
    <row r="48" spans="1:10">
      <c r="A48" s="179" t="s">
        <v>1452</v>
      </c>
      <c r="B48" s="179" t="s">
        <v>1026</v>
      </c>
      <c r="C48" s="179" t="s">
        <v>1026</v>
      </c>
      <c r="D48" s="178">
        <f t="shared" si="0"/>
        <v>0</v>
      </c>
      <c r="F48" s="178" t="e">
        <v>#N/A</v>
      </c>
      <c r="G48" s="178" t="e">
        <f t="shared" si="1"/>
        <v>#N/A</v>
      </c>
      <c r="I48" s="186" t="s">
        <v>1571</v>
      </c>
      <c r="J48" s="186" t="s">
        <v>1572</v>
      </c>
    </row>
    <row r="49" spans="1:10">
      <c r="A49" s="179" t="s">
        <v>1492</v>
      </c>
      <c r="B49" s="179" t="s">
        <v>1573</v>
      </c>
      <c r="C49" s="179" t="s">
        <v>1573</v>
      </c>
      <c r="D49" s="178">
        <f t="shared" si="0"/>
        <v>0</v>
      </c>
      <c r="F49" s="178" t="e">
        <v>#N/A</v>
      </c>
      <c r="G49" s="178" t="e">
        <f t="shared" si="1"/>
        <v>#N/A</v>
      </c>
      <c r="I49" s="186" t="s">
        <v>446</v>
      </c>
      <c r="J49" s="187" t="s">
        <v>1574</v>
      </c>
    </row>
    <row r="50" spans="1:10">
      <c r="A50" s="179" t="s">
        <v>1494</v>
      </c>
      <c r="B50" s="179" t="s">
        <v>1163</v>
      </c>
      <c r="C50" s="179" t="s">
        <v>1163</v>
      </c>
      <c r="D50" s="178">
        <f t="shared" si="0"/>
        <v>0</v>
      </c>
      <c r="F50" s="178" t="e">
        <v>#N/A</v>
      </c>
      <c r="G50" s="178" t="e">
        <f t="shared" si="1"/>
        <v>#N/A</v>
      </c>
      <c r="I50" s="188" t="s">
        <v>446</v>
      </c>
      <c r="J50" s="189" t="s">
        <v>1575</v>
      </c>
    </row>
    <row r="51" spans="1:10">
      <c r="A51" s="179" t="s">
        <v>1458</v>
      </c>
      <c r="B51" s="179" t="s">
        <v>1030</v>
      </c>
      <c r="C51" s="179" t="s">
        <v>1030</v>
      </c>
      <c r="D51" s="178">
        <f t="shared" si="0"/>
        <v>0</v>
      </c>
      <c r="F51" s="178" t="e">
        <v>#N/A</v>
      </c>
      <c r="G51" s="178" t="e">
        <f t="shared" si="1"/>
        <v>#N/A</v>
      </c>
      <c r="I51" s="186" t="s">
        <v>448</v>
      </c>
      <c r="J51" s="186" t="s">
        <v>1576</v>
      </c>
    </row>
    <row r="52" spans="1:10">
      <c r="A52" s="179" t="s">
        <v>1273</v>
      </c>
      <c r="B52" s="179" t="s">
        <v>1577</v>
      </c>
      <c r="C52" s="181" t="s">
        <v>429</v>
      </c>
      <c r="D52" s="178">
        <f t="shared" si="0"/>
        <v>1</v>
      </c>
      <c r="F52" s="178" t="e">
        <v>#N/A</v>
      </c>
      <c r="G52" s="178" t="e">
        <f t="shared" si="1"/>
        <v>#N/A</v>
      </c>
      <c r="I52" s="186" t="s">
        <v>303</v>
      </c>
      <c r="J52" s="186" t="s">
        <v>1204</v>
      </c>
    </row>
    <row r="53" spans="1:10">
      <c r="A53" s="179" t="s">
        <v>1270</v>
      </c>
      <c r="B53" s="179" t="s">
        <v>1578</v>
      </c>
      <c r="C53" s="496" t="s">
        <v>1579</v>
      </c>
      <c r="D53" s="178">
        <f t="shared" si="0"/>
        <v>1</v>
      </c>
      <c r="F53" s="178" t="e">
        <v>#N/A</v>
      </c>
      <c r="G53" s="178" t="e">
        <f t="shared" si="1"/>
        <v>#N/A</v>
      </c>
      <c r="I53" s="186" t="s">
        <v>1580</v>
      </c>
      <c r="J53" s="186" t="s">
        <v>1419</v>
      </c>
    </row>
    <row r="54" spans="1:10">
      <c r="A54" s="179" t="s">
        <v>1268</v>
      </c>
      <c r="B54" s="179" t="s">
        <v>422</v>
      </c>
      <c r="C54" s="179" t="s">
        <v>422</v>
      </c>
      <c r="D54" s="178">
        <f t="shared" si="0"/>
        <v>0</v>
      </c>
      <c r="F54" s="178" t="e">
        <v>#N/A</v>
      </c>
      <c r="G54" s="178" t="e">
        <f t="shared" si="1"/>
        <v>#N/A</v>
      </c>
      <c r="I54" s="186" t="s">
        <v>1581</v>
      </c>
      <c r="J54" s="186" t="s">
        <v>1415</v>
      </c>
    </row>
    <row r="55" spans="1:10">
      <c r="A55" s="179" t="s">
        <v>1212</v>
      </c>
      <c r="B55" s="179" t="s">
        <v>1582</v>
      </c>
      <c r="C55" s="181" t="s">
        <v>317</v>
      </c>
      <c r="D55" s="178">
        <f t="shared" si="0"/>
        <v>1</v>
      </c>
      <c r="F55" s="178" t="e">
        <v>#N/A</v>
      </c>
      <c r="G55" s="178" t="e">
        <f t="shared" si="1"/>
        <v>#N/A</v>
      </c>
      <c r="I55" s="186" t="s">
        <v>1583</v>
      </c>
      <c r="J55" s="186" t="s">
        <v>1417</v>
      </c>
    </row>
    <row r="56" spans="1:10">
      <c r="A56" s="179" t="s">
        <v>1348</v>
      </c>
      <c r="B56" s="179" t="s">
        <v>1584</v>
      </c>
      <c r="C56" s="181" t="s">
        <v>561</v>
      </c>
      <c r="D56" s="178">
        <f t="shared" si="0"/>
        <v>1</v>
      </c>
      <c r="F56" s="178" t="e">
        <v>#N/A</v>
      </c>
      <c r="G56" s="178" t="e">
        <f t="shared" si="1"/>
        <v>#N/A</v>
      </c>
      <c r="I56" s="186" t="s">
        <v>1585</v>
      </c>
      <c r="J56" s="186" t="s">
        <v>1413</v>
      </c>
    </row>
    <row r="57" spans="1:10">
      <c r="A57" s="179" t="s">
        <v>1350</v>
      </c>
      <c r="B57" s="181" t="s">
        <v>1586</v>
      </c>
      <c r="C57" s="181" t="s">
        <v>1587</v>
      </c>
      <c r="D57" s="178">
        <f t="shared" si="0"/>
        <v>1</v>
      </c>
      <c r="F57" s="178" t="e">
        <v>#N/A</v>
      </c>
      <c r="G57" s="178" t="e">
        <f t="shared" si="1"/>
        <v>#N/A</v>
      </c>
      <c r="I57" s="186"/>
      <c r="J57" s="187"/>
    </row>
    <row r="58" spans="1:10">
      <c r="A58" s="179" t="s">
        <v>1198</v>
      </c>
      <c r="B58" s="179" t="s">
        <v>298</v>
      </c>
      <c r="C58" s="179" t="s">
        <v>298</v>
      </c>
      <c r="D58" s="178">
        <f t="shared" si="0"/>
        <v>0</v>
      </c>
      <c r="F58" s="178" t="e">
        <v>#N/A</v>
      </c>
      <c r="G58" s="178" t="e">
        <f t="shared" si="1"/>
        <v>#N/A</v>
      </c>
      <c r="I58" s="188" t="s">
        <v>1588</v>
      </c>
      <c r="J58" s="189" t="s">
        <v>1589</v>
      </c>
    </row>
    <row r="59" spans="1:10">
      <c r="A59" s="179" t="s">
        <v>1200</v>
      </c>
      <c r="B59" s="179" t="s">
        <v>300</v>
      </c>
      <c r="C59" s="179" t="s">
        <v>300</v>
      </c>
      <c r="D59" s="178">
        <f t="shared" si="0"/>
        <v>0</v>
      </c>
      <c r="F59" s="178" t="e">
        <v>#N/A</v>
      </c>
      <c r="G59" s="178" t="e">
        <f t="shared" si="1"/>
        <v>#N/A</v>
      </c>
      <c r="I59" s="186" t="s">
        <v>1590</v>
      </c>
      <c r="J59" s="186" t="s">
        <v>1591</v>
      </c>
    </row>
    <row r="60" spans="1:10">
      <c r="A60" s="179" t="s">
        <v>321</v>
      </c>
      <c r="B60" s="179" t="s">
        <v>302</v>
      </c>
      <c r="C60" s="179" t="s">
        <v>302</v>
      </c>
      <c r="D60" s="178">
        <f t="shared" si="0"/>
        <v>0</v>
      </c>
      <c r="F60" s="178" t="e">
        <v>#N/A</v>
      </c>
      <c r="G60" s="178" t="e">
        <f t="shared" si="1"/>
        <v>#N/A</v>
      </c>
      <c r="I60" s="186" t="s">
        <v>1592</v>
      </c>
      <c r="J60" s="186" t="s">
        <v>1238</v>
      </c>
    </row>
    <row r="61" spans="1:10">
      <c r="A61" s="179" t="s">
        <v>1467</v>
      </c>
      <c r="B61" s="179" t="s">
        <v>1593</v>
      </c>
      <c r="C61" s="181" t="s">
        <v>1050</v>
      </c>
      <c r="D61" s="178">
        <f t="shared" si="0"/>
        <v>1</v>
      </c>
      <c r="F61" s="178" t="e">
        <v>#N/A</v>
      </c>
      <c r="G61" s="178" t="e">
        <f t="shared" si="1"/>
        <v>#N/A</v>
      </c>
    </row>
    <row r="62" spans="1:10">
      <c r="A62" s="179" t="s">
        <v>1469</v>
      </c>
      <c r="B62" s="179" t="s">
        <v>1594</v>
      </c>
      <c r="C62" s="181" t="s">
        <v>1052</v>
      </c>
      <c r="D62" s="178">
        <f t="shared" si="0"/>
        <v>1</v>
      </c>
      <c r="F62" s="178" t="e">
        <v>#N/A</v>
      </c>
      <c r="G62" s="178" t="e">
        <f t="shared" si="1"/>
        <v>#N/A</v>
      </c>
    </row>
    <row r="63" spans="1:10">
      <c r="A63" s="179" t="s">
        <v>489</v>
      </c>
      <c r="B63" s="179" t="s">
        <v>256</v>
      </c>
      <c r="C63" s="179" t="s">
        <v>256</v>
      </c>
      <c r="D63" s="178">
        <f t="shared" si="0"/>
        <v>0</v>
      </c>
      <c r="F63" s="178" t="e">
        <v>#N/A</v>
      </c>
      <c r="G63" s="178" t="e">
        <f t="shared" si="1"/>
        <v>#N/A</v>
      </c>
    </row>
    <row r="64" spans="1:10">
      <c r="A64" s="179" t="s">
        <v>1041</v>
      </c>
      <c r="B64" s="179" t="s">
        <v>1595</v>
      </c>
      <c r="C64" s="179" t="s">
        <v>1595</v>
      </c>
      <c r="D64" s="178">
        <f t="shared" si="0"/>
        <v>0</v>
      </c>
      <c r="F64" s="178" t="e">
        <v>#N/A</v>
      </c>
      <c r="G64" s="178" t="e">
        <f t="shared" si="1"/>
        <v>#N/A</v>
      </c>
    </row>
    <row r="65" spans="1:7">
      <c r="A65" s="179" t="s">
        <v>1358</v>
      </c>
      <c r="B65" s="179" t="s">
        <v>1596</v>
      </c>
      <c r="C65" s="179" t="s">
        <v>573</v>
      </c>
      <c r="D65" s="178">
        <f t="shared" si="0"/>
        <v>1</v>
      </c>
      <c r="F65" s="178" t="s">
        <v>1597</v>
      </c>
      <c r="G65" s="178">
        <f t="shared" si="1"/>
        <v>0</v>
      </c>
    </row>
    <row r="66" spans="1:7">
      <c r="A66" s="179" t="s">
        <v>363</v>
      </c>
      <c r="B66" s="179" t="s">
        <v>364</v>
      </c>
      <c r="C66" s="179" t="s">
        <v>364</v>
      </c>
      <c r="D66" s="178">
        <f t="shared" si="0"/>
        <v>0</v>
      </c>
      <c r="F66" s="178" t="e">
        <v>#N/A</v>
      </c>
      <c r="G66" s="178" t="e">
        <f t="shared" si="1"/>
        <v>#N/A</v>
      </c>
    </row>
    <row r="67" spans="1:7">
      <c r="A67" s="179" t="s">
        <v>1024</v>
      </c>
      <c r="B67" s="179" t="s">
        <v>287</v>
      </c>
      <c r="C67" s="179" t="s">
        <v>287</v>
      </c>
      <c r="D67" s="178">
        <f t="shared" ref="D67:D130" si="2">IF(B67&lt;&gt;C67,1,0)</f>
        <v>0</v>
      </c>
      <c r="F67" s="178" t="e">
        <v>#N/A</v>
      </c>
      <c r="G67" s="178" t="e">
        <f t="shared" ref="G67:G130" si="3">IF(C67&lt;&gt;F67,1,0)</f>
        <v>#N/A</v>
      </c>
    </row>
    <row r="68" spans="1:7">
      <c r="A68" s="179" t="s">
        <v>1293</v>
      </c>
      <c r="B68" s="179" t="s">
        <v>1598</v>
      </c>
      <c r="C68" s="182" t="s">
        <v>476</v>
      </c>
      <c r="D68" s="178">
        <f t="shared" si="2"/>
        <v>1</v>
      </c>
      <c r="F68" s="178" t="e">
        <v>#N/A</v>
      </c>
      <c r="G68" s="178" t="e">
        <f t="shared" si="3"/>
        <v>#N/A</v>
      </c>
    </row>
    <row r="69" spans="1:7">
      <c r="A69" s="179" t="s">
        <v>1339</v>
      </c>
      <c r="B69" s="179" t="s">
        <v>533</v>
      </c>
      <c r="C69" s="179" t="s">
        <v>533</v>
      </c>
      <c r="D69" s="178">
        <f t="shared" si="2"/>
        <v>0</v>
      </c>
      <c r="F69" s="178" t="e">
        <v>#N/A</v>
      </c>
      <c r="G69" s="178" t="e">
        <f t="shared" si="3"/>
        <v>#N/A</v>
      </c>
    </row>
    <row r="70" spans="1:7">
      <c r="A70" s="183" t="s">
        <v>1276</v>
      </c>
      <c r="B70" s="184" t="s">
        <v>435</v>
      </c>
      <c r="C70" s="184" t="s">
        <v>435</v>
      </c>
      <c r="D70" s="178">
        <f t="shared" si="2"/>
        <v>0</v>
      </c>
      <c r="F70" s="178" t="s">
        <v>1563</v>
      </c>
      <c r="G70" s="178">
        <f t="shared" si="3"/>
        <v>0</v>
      </c>
    </row>
    <row r="71" spans="1:7">
      <c r="A71" s="179" t="s">
        <v>1341</v>
      </c>
      <c r="B71" s="179" t="s">
        <v>1599</v>
      </c>
      <c r="C71" s="181" t="s">
        <v>535</v>
      </c>
      <c r="D71" s="178">
        <f t="shared" si="2"/>
        <v>1</v>
      </c>
      <c r="F71" s="178" t="e">
        <v>#N/A</v>
      </c>
      <c r="G71" s="178" t="e">
        <f t="shared" si="3"/>
        <v>#N/A</v>
      </c>
    </row>
    <row r="72" spans="1:7">
      <c r="A72" s="179" t="s">
        <v>1343</v>
      </c>
      <c r="B72" s="179" t="s">
        <v>537</v>
      </c>
      <c r="C72" s="179" t="s">
        <v>537</v>
      </c>
      <c r="D72" s="178">
        <f t="shared" si="2"/>
        <v>0</v>
      </c>
      <c r="F72" s="178" t="e">
        <v>#N/A</v>
      </c>
      <c r="G72" s="178" t="e">
        <f t="shared" si="3"/>
        <v>#N/A</v>
      </c>
    </row>
    <row r="73" spans="1:7">
      <c r="A73" s="179" t="s">
        <v>1148</v>
      </c>
      <c r="B73" s="179" t="s">
        <v>1149</v>
      </c>
      <c r="C73" s="179" t="s">
        <v>1149</v>
      </c>
      <c r="D73" s="178">
        <f t="shared" si="2"/>
        <v>0</v>
      </c>
      <c r="F73" s="178" t="e">
        <v>#N/A</v>
      </c>
      <c r="G73" s="178" t="e">
        <f t="shared" si="3"/>
        <v>#N/A</v>
      </c>
    </row>
    <row r="74" spans="1:7">
      <c r="A74" s="179" t="s">
        <v>1150</v>
      </c>
      <c r="B74" s="179" t="s">
        <v>1151</v>
      </c>
      <c r="C74" s="179" t="s">
        <v>1151</v>
      </c>
      <c r="D74" s="178">
        <f t="shared" si="2"/>
        <v>0</v>
      </c>
      <c r="F74" s="178" t="e">
        <v>#N/A</v>
      </c>
      <c r="G74" s="178" t="e">
        <f t="shared" si="3"/>
        <v>#N/A</v>
      </c>
    </row>
    <row r="75" spans="1:7">
      <c r="A75" s="179" t="s">
        <v>1427</v>
      </c>
      <c r="B75" s="179" t="s">
        <v>1600</v>
      </c>
      <c r="C75" s="181" t="s">
        <v>975</v>
      </c>
      <c r="D75" s="178">
        <f t="shared" si="2"/>
        <v>1</v>
      </c>
      <c r="F75" s="178" t="e">
        <v>#N/A</v>
      </c>
      <c r="G75" s="178" t="e">
        <f t="shared" si="3"/>
        <v>#N/A</v>
      </c>
    </row>
    <row r="76" spans="1:7">
      <c r="A76" s="179" t="s">
        <v>1425</v>
      </c>
      <c r="B76" s="179" t="s">
        <v>973</v>
      </c>
      <c r="C76" s="179" t="s">
        <v>973</v>
      </c>
      <c r="D76" s="178">
        <f t="shared" si="2"/>
        <v>0</v>
      </c>
      <c r="F76" s="178" t="e">
        <v>#N/A</v>
      </c>
      <c r="G76" s="178" t="e">
        <f t="shared" si="3"/>
        <v>#N/A</v>
      </c>
    </row>
    <row r="77" spans="1:7">
      <c r="A77" s="179" t="s">
        <v>1311</v>
      </c>
      <c r="B77" s="179" t="s">
        <v>496</v>
      </c>
      <c r="C77" s="179" t="s">
        <v>496</v>
      </c>
      <c r="D77" s="178">
        <f t="shared" si="2"/>
        <v>0</v>
      </c>
      <c r="F77" s="178" t="s">
        <v>1312</v>
      </c>
      <c r="G77" s="178">
        <f t="shared" si="3"/>
        <v>0</v>
      </c>
    </row>
    <row r="78" spans="1:7">
      <c r="A78" s="179" t="s">
        <v>1323</v>
      </c>
      <c r="B78" s="179" t="s">
        <v>509</v>
      </c>
      <c r="C78" s="179" t="s">
        <v>509</v>
      </c>
      <c r="D78" s="178">
        <f t="shared" si="2"/>
        <v>0</v>
      </c>
      <c r="F78" s="178" t="s">
        <v>1324</v>
      </c>
      <c r="G78" s="178">
        <f t="shared" si="3"/>
        <v>0</v>
      </c>
    </row>
    <row r="79" spans="1:7">
      <c r="A79" s="179" t="s">
        <v>1256</v>
      </c>
      <c r="B79" s="179" t="s">
        <v>1601</v>
      </c>
      <c r="C79" s="496" t="s">
        <v>406</v>
      </c>
      <c r="D79" s="178">
        <f t="shared" si="2"/>
        <v>1</v>
      </c>
      <c r="F79" s="178" t="e">
        <v>#N/A</v>
      </c>
      <c r="G79" s="178" t="e">
        <f t="shared" si="3"/>
        <v>#N/A</v>
      </c>
    </row>
    <row r="80" spans="1:7">
      <c r="A80" s="179" t="s">
        <v>1207</v>
      </c>
      <c r="B80" s="179" t="s">
        <v>1602</v>
      </c>
      <c r="C80" s="179" t="s">
        <v>1602</v>
      </c>
      <c r="D80" s="178">
        <f t="shared" si="2"/>
        <v>0</v>
      </c>
      <c r="F80" s="178" t="e">
        <v>#N/A</v>
      </c>
      <c r="G80" s="178" t="e">
        <f t="shared" si="3"/>
        <v>#N/A</v>
      </c>
    </row>
    <row r="81" spans="1:7">
      <c r="A81" s="179" t="s">
        <v>1461</v>
      </c>
      <c r="B81" s="179" t="s">
        <v>1603</v>
      </c>
      <c r="C81" s="179" t="s">
        <v>1603</v>
      </c>
      <c r="D81" s="178">
        <f t="shared" si="2"/>
        <v>0</v>
      </c>
      <c r="F81" s="178" t="e">
        <v>#N/A</v>
      </c>
      <c r="G81" s="178" t="e">
        <f t="shared" si="3"/>
        <v>#N/A</v>
      </c>
    </row>
    <row r="82" spans="1:7">
      <c r="A82" s="179" t="s">
        <v>1279</v>
      </c>
      <c r="B82" s="179" t="s">
        <v>1604</v>
      </c>
      <c r="C82" s="496" t="s">
        <v>1604</v>
      </c>
      <c r="D82" s="178">
        <f t="shared" si="2"/>
        <v>0</v>
      </c>
      <c r="F82" s="497" t="s">
        <v>1605</v>
      </c>
      <c r="G82" s="178">
        <f t="shared" si="3"/>
        <v>0</v>
      </c>
    </row>
    <row r="83" spans="1:7">
      <c r="A83" s="179" t="s">
        <v>1281</v>
      </c>
      <c r="B83" s="179" t="s">
        <v>449</v>
      </c>
      <c r="C83" s="179" t="s">
        <v>449</v>
      </c>
      <c r="D83" s="178">
        <f t="shared" si="2"/>
        <v>0</v>
      </c>
      <c r="F83" s="178" t="s">
        <v>1282</v>
      </c>
      <c r="G83" s="178">
        <f t="shared" si="3"/>
        <v>0</v>
      </c>
    </row>
    <row r="84" spans="1:7">
      <c r="A84" s="179" t="s">
        <v>1385</v>
      </c>
      <c r="B84" s="179" t="s">
        <v>1606</v>
      </c>
      <c r="C84" s="179" t="s">
        <v>1606</v>
      </c>
      <c r="D84" s="178">
        <f t="shared" si="2"/>
        <v>0</v>
      </c>
      <c r="F84" s="178" t="e">
        <v>#N/A</v>
      </c>
      <c r="G84" s="178" t="e">
        <f t="shared" si="3"/>
        <v>#N/A</v>
      </c>
    </row>
    <row r="85" spans="1:7">
      <c r="A85" s="179" t="s">
        <v>1277</v>
      </c>
      <c r="B85" s="179" t="s">
        <v>445</v>
      </c>
      <c r="C85" s="179" t="s">
        <v>445</v>
      </c>
      <c r="D85" s="178">
        <f t="shared" si="2"/>
        <v>0</v>
      </c>
      <c r="F85" s="178" t="e">
        <v>#N/A</v>
      </c>
      <c r="G85" s="178" t="e">
        <f t="shared" si="3"/>
        <v>#N/A</v>
      </c>
    </row>
    <row r="86" spans="1:7">
      <c r="A86" s="179" t="s">
        <v>1332</v>
      </c>
      <c r="B86" s="179" t="s">
        <v>1607</v>
      </c>
      <c r="C86" s="179" t="s">
        <v>521</v>
      </c>
      <c r="D86" s="178">
        <f t="shared" si="2"/>
        <v>1</v>
      </c>
      <c r="F86" s="178" t="s">
        <v>1608</v>
      </c>
      <c r="G86" s="178">
        <f t="shared" si="3"/>
        <v>0</v>
      </c>
    </row>
    <row r="87" spans="1:7">
      <c r="A87" s="179" t="s">
        <v>1465</v>
      </c>
      <c r="B87" s="179" t="s">
        <v>1609</v>
      </c>
      <c r="C87" s="179" t="s">
        <v>1048</v>
      </c>
      <c r="D87" s="178">
        <f t="shared" si="2"/>
        <v>1</v>
      </c>
      <c r="F87" s="178" t="s">
        <v>1610</v>
      </c>
      <c r="G87" s="178">
        <f t="shared" si="3"/>
        <v>0</v>
      </c>
    </row>
    <row r="88" spans="1:7">
      <c r="A88" s="179" t="s">
        <v>1352</v>
      </c>
      <c r="B88" s="179" t="s">
        <v>1611</v>
      </c>
      <c r="C88" s="181" t="s">
        <v>1611</v>
      </c>
      <c r="D88" s="178">
        <f t="shared" si="2"/>
        <v>0</v>
      </c>
      <c r="F88" s="178" t="e">
        <v>#N/A</v>
      </c>
      <c r="G88" s="178" t="e">
        <f t="shared" si="3"/>
        <v>#N/A</v>
      </c>
    </row>
    <row r="89" spans="1:7">
      <c r="A89" s="179" t="s">
        <v>1429</v>
      </c>
      <c r="B89" s="179" t="s">
        <v>977</v>
      </c>
      <c r="C89" s="179" t="s">
        <v>977</v>
      </c>
      <c r="D89" s="178">
        <f t="shared" si="2"/>
        <v>0</v>
      </c>
      <c r="F89" s="178" t="e">
        <v>#N/A</v>
      </c>
      <c r="G89" s="178" t="e">
        <f t="shared" si="3"/>
        <v>#N/A</v>
      </c>
    </row>
    <row r="90" spans="1:7">
      <c r="A90" s="179" t="s">
        <v>1394</v>
      </c>
      <c r="B90" s="179" t="s">
        <v>1612</v>
      </c>
      <c r="C90" s="179" t="s">
        <v>1612</v>
      </c>
      <c r="D90" s="178">
        <f t="shared" si="2"/>
        <v>0</v>
      </c>
      <c r="F90" s="178" t="e">
        <v>#N/A</v>
      </c>
      <c r="G90" s="178" t="e">
        <f t="shared" si="3"/>
        <v>#N/A</v>
      </c>
    </row>
    <row r="91" spans="1:7">
      <c r="A91" s="179" t="s">
        <v>1390</v>
      </c>
      <c r="B91" s="179" t="s">
        <v>1613</v>
      </c>
      <c r="C91" s="179" t="s">
        <v>1613</v>
      </c>
      <c r="D91" s="178">
        <f t="shared" si="2"/>
        <v>0</v>
      </c>
      <c r="F91" s="178" t="e">
        <v>#N/A</v>
      </c>
      <c r="G91" s="178" t="e">
        <f t="shared" si="3"/>
        <v>#N/A</v>
      </c>
    </row>
    <row r="92" spans="1:7">
      <c r="A92" s="179" t="s">
        <v>366</v>
      </c>
      <c r="B92" s="179" t="s">
        <v>367</v>
      </c>
      <c r="C92" s="179" t="s">
        <v>367</v>
      </c>
      <c r="D92" s="178">
        <f t="shared" si="2"/>
        <v>0</v>
      </c>
      <c r="F92" s="178" t="e">
        <v>#N/A</v>
      </c>
      <c r="G92" s="178" t="e">
        <f t="shared" si="3"/>
        <v>#N/A</v>
      </c>
    </row>
    <row r="93" spans="1:7">
      <c r="A93" s="179" t="s">
        <v>1407</v>
      </c>
      <c r="B93" s="179" t="s">
        <v>1614</v>
      </c>
      <c r="C93" s="179" t="s">
        <v>954</v>
      </c>
      <c r="D93" s="178">
        <f t="shared" si="2"/>
        <v>1</v>
      </c>
      <c r="F93" s="178" t="e">
        <v>#N/A</v>
      </c>
      <c r="G93" s="178" t="e">
        <f t="shared" si="3"/>
        <v>#N/A</v>
      </c>
    </row>
    <row r="94" spans="1:7">
      <c r="A94" s="179" t="s">
        <v>349</v>
      </c>
      <c r="B94" s="179" t="s">
        <v>1615</v>
      </c>
      <c r="C94" s="179" t="s">
        <v>350</v>
      </c>
      <c r="D94" s="178">
        <f t="shared" si="2"/>
        <v>1</v>
      </c>
      <c r="F94" s="178" t="e">
        <v>#N/A</v>
      </c>
      <c r="G94" s="178" t="e">
        <f t="shared" si="3"/>
        <v>#N/A</v>
      </c>
    </row>
    <row r="95" spans="1:7">
      <c r="A95" s="179" t="s">
        <v>351</v>
      </c>
      <c r="B95" s="179" t="s">
        <v>1616</v>
      </c>
      <c r="C95" s="179" t="s">
        <v>352</v>
      </c>
      <c r="D95" s="178">
        <f t="shared" si="2"/>
        <v>1</v>
      </c>
      <c r="F95" s="178" t="e">
        <v>#N/A</v>
      </c>
      <c r="G95" s="178" t="e">
        <f t="shared" si="3"/>
        <v>#N/A</v>
      </c>
    </row>
    <row r="96" spans="1:7">
      <c r="A96" s="179" t="s">
        <v>353</v>
      </c>
      <c r="B96" s="179" t="s">
        <v>1617</v>
      </c>
      <c r="C96" s="179" t="s">
        <v>354</v>
      </c>
      <c r="D96" s="178">
        <f t="shared" si="2"/>
        <v>1</v>
      </c>
      <c r="F96" s="178" t="e">
        <v>#N/A</v>
      </c>
      <c r="G96" s="178" t="e">
        <f t="shared" si="3"/>
        <v>#N/A</v>
      </c>
    </row>
    <row r="97" spans="1:7">
      <c r="A97" s="179" t="s">
        <v>355</v>
      </c>
      <c r="B97" s="179" t="s">
        <v>1618</v>
      </c>
      <c r="C97" s="179" t="s">
        <v>356</v>
      </c>
      <c r="D97" s="178">
        <f t="shared" si="2"/>
        <v>1</v>
      </c>
      <c r="F97" s="178" t="e">
        <v>#N/A</v>
      </c>
      <c r="G97" s="178" t="e">
        <f t="shared" si="3"/>
        <v>#N/A</v>
      </c>
    </row>
    <row r="98" spans="1:7">
      <c r="A98" s="179" t="s">
        <v>357</v>
      </c>
      <c r="B98" s="179" t="s">
        <v>1619</v>
      </c>
      <c r="C98" s="179" t="s">
        <v>358</v>
      </c>
      <c r="D98" s="178">
        <f t="shared" si="2"/>
        <v>1</v>
      </c>
      <c r="F98" s="178" t="e">
        <v>#N/A</v>
      </c>
      <c r="G98" s="178" t="e">
        <f t="shared" si="3"/>
        <v>#N/A</v>
      </c>
    </row>
    <row r="99" spans="1:7">
      <c r="A99" s="179" t="s">
        <v>359</v>
      </c>
      <c r="B99" s="179" t="s">
        <v>1620</v>
      </c>
      <c r="C99" s="179" t="s">
        <v>360</v>
      </c>
      <c r="D99" s="178">
        <f t="shared" si="2"/>
        <v>1</v>
      </c>
      <c r="F99" s="178" t="e">
        <v>#N/A</v>
      </c>
      <c r="G99" s="178" t="e">
        <f t="shared" si="3"/>
        <v>#N/A</v>
      </c>
    </row>
    <row r="100" spans="1:7">
      <c r="A100" s="179" t="s">
        <v>361</v>
      </c>
      <c r="B100" s="179" t="s">
        <v>1621</v>
      </c>
      <c r="C100" s="179" t="s">
        <v>362</v>
      </c>
      <c r="D100" s="178">
        <f t="shared" si="2"/>
        <v>1</v>
      </c>
      <c r="F100" s="178" t="e">
        <v>#N/A</v>
      </c>
      <c r="G100" s="178" t="e">
        <f t="shared" si="3"/>
        <v>#N/A</v>
      </c>
    </row>
    <row r="101" spans="1:7">
      <c r="A101" s="179" t="s">
        <v>984</v>
      </c>
      <c r="B101" s="179" t="s">
        <v>1622</v>
      </c>
      <c r="C101" s="179" t="s">
        <v>985</v>
      </c>
      <c r="D101" s="178">
        <f t="shared" si="2"/>
        <v>1</v>
      </c>
      <c r="F101" s="178" t="e">
        <v>#N/A</v>
      </c>
      <c r="G101" s="178" t="e">
        <f t="shared" si="3"/>
        <v>#N/A</v>
      </c>
    </row>
    <row r="102" spans="1:7">
      <c r="A102" s="179" t="s">
        <v>1433</v>
      </c>
      <c r="B102" s="179" t="s">
        <v>1623</v>
      </c>
      <c r="C102" s="179" t="s">
        <v>988</v>
      </c>
      <c r="D102" s="178">
        <f t="shared" si="2"/>
        <v>1</v>
      </c>
      <c r="F102" s="178" t="e">
        <v>#N/A</v>
      </c>
      <c r="G102" s="178" t="e">
        <f t="shared" si="3"/>
        <v>#N/A</v>
      </c>
    </row>
    <row r="103" spans="1:7">
      <c r="A103" s="179" t="s">
        <v>1435</v>
      </c>
      <c r="B103" s="179" t="s">
        <v>1624</v>
      </c>
      <c r="C103" s="179" t="s">
        <v>990</v>
      </c>
      <c r="D103" s="178">
        <f t="shared" si="2"/>
        <v>1</v>
      </c>
      <c r="F103" s="178" t="e">
        <v>#N/A</v>
      </c>
      <c r="G103" s="178" t="e">
        <f t="shared" si="3"/>
        <v>#N/A</v>
      </c>
    </row>
    <row r="104" spans="1:7">
      <c r="A104" s="179" t="s">
        <v>1437</v>
      </c>
      <c r="B104" s="179" t="s">
        <v>1625</v>
      </c>
      <c r="C104" s="179" t="s">
        <v>992</v>
      </c>
      <c r="D104" s="178">
        <f t="shared" si="2"/>
        <v>1</v>
      </c>
      <c r="F104" s="178" t="e">
        <v>#N/A</v>
      </c>
      <c r="G104" s="178" t="e">
        <f t="shared" si="3"/>
        <v>#N/A</v>
      </c>
    </row>
    <row r="105" spans="1:7">
      <c r="A105" s="179" t="s">
        <v>1439</v>
      </c>
      <c r="B105" s="179" t="s">
        <v>1626</v>
      </c>
      <c r="C105" s="179" t="s">
        <v>994</v>
      </c>
      <c r="D105" s="178">
        <f t="shared" si="2"/>
        <v>1</v>
      </c>
      <c r="F105" s="178" t="e">
        <v>#N/A</v>
      </c>
      <c r="G105" s="178" t="e">
        <f t="shared" si="3"/>
        <v>#N/A</v>
      </c>
    </row>
    <row r="106" spans="1:7">
      <c r="A106" s="179" t="s">
        <v>1441</v>
      </c>
      <c r="B106" s="179" t="s">
        <v>1627</v>
      </c>
      <c r="C106" s="179" t="s">
        <v>996</v>
      </c>
      <c r="D106" s="178">
        <f t="shared" si="2"/>
        <v>1</v>
      </c>
      <c r="F106" s="178" t="e">
        <v>#N/A</v>
      </c>
      <c r="G106" s="178" t="e">
        <f t="shared" si="3"/>
        <v>#N/A</v>
      </c>
    </row>
    <row r="107" spans="1:7">
      <c r="A107" s="179" t="s">
        <v>1443</v>
      </c>
      <c r="B107" s="179" t="s">
        <v>1628</v>
      </c>
      <c r="C107" s="179" t="s">
        <v>998</v>
      </c>
      <c r="D107" s="178">
        <f t="shared" si="2"/>
        <v>1</v>
      </c>
      <c r="F107" s="178" t="e">
        <v>#N/A</v>
      </c>
      <c r="G107" s="178" t="e">
        <f t="shared" si="3"/>
        <v>#N/A</v>
      </c>
    </row>
    <row r="108" spans="1:7">
      <c r="A108" s="179" t="s">
        <v>1405</v>
      </c>
      <c r="B108" s="179" t="s">
        <v>1629</v>
      </c>
      <c r="C108" s="179" t="s">
        <v>951</v>
      </c>
      <c r="D108" s="178">
        <f t="shared" si="2"/>
        <v>1</v>
      </c>
      <c r="F108" s="178" t="e">
        <v>#N/A</v>
      </c>
      <c r="G108" s="178" t="e">
        <f t="shared" si="3"/>
        <v>#N/A</v>
      </c>
    </row>
    <row r="109" spans="1:7">
      <c r="A109" s="179" t="s">
        <v>1409</v>
      </c>
      <c r="B109" s="179" t="s">
        <v>1630</v>
      </c>
      <c r="C109" s="179" t="s">
        <v>956</v>
      </c>
      <c r="D109" s="178">
        <f t="shared" si="2"/>
        <v>1</v>
      </c>
      <c r="F109" s="178" t="e">
        <v>#N/A</v>
      </c>
      <c r="G109" s="178" t="e">
        <f t="shared" si="3"/>
        <v>#N/A</v>
      </c>
    </row>
    <row r="110" spans="1:7">
      <c r="A110" s="179" t="s">
        <v>1144</v>
      </c>
      <c r="B110" s="179" t="s">
        <v>1631</v>
      </c>
      <c r="C110" s="179" t="s">
        <v>1145</v>
      </c>
      <c r="D110" s="178">
        <f t="shared" si="2"/>
        <v>1</v>
      </c>
      <c r="F110" s="178" t="e">
        <v>#N/A</v>
      </c>
      <c r="G110" s="178" t="e">
        <f t="shared" si="3"/>
        <v>#N/A</v>
      </c>
    </row>
    <row r="111" spans="1:7">
      <c r="A111" s="179" t="s">
        <v>1392</v>
      </c>
      <c r="B111" s="179" t="s">
        <v>1632</v>
      </c>
      <c r="C111" s="179" t="s">
        <v>1632</v>
      </c>
      <c r="D111" s="178">
        <f t="shared" si="2"/>
        <v>0</v>
      </c>
      <c r="F111" s="178" t="e">
        <v>#N/A</v>
      </c>
      <c r="G111" s="178" t="e">
        <f t="shared" si="3"/>
        <v>#N/A</v>
      </c>
    </row>
    <row r="112" spans="1:7">
      <c r="A112" s="179" t="s">
        <v>1398</v>
      </c>
      <c r="B112" s="179" t="s">
        <v>1633</v>
      </c>
      <c r="C112" s="179" t="s">
        <v>1633</v>
      </c>
      <c r="D112" s="178">
        <f t="shared" si="2"/>
        <v>0</v>
      </c>
      <c r="F112" s="178" t="e">
        <v>#N/A</v>
      </c>
      <c r="G112" s="178" t="e">
        <f t="shared" si="3"/>
        <v>#N/A</v>
      </c>
    </row>
    <row r="113" spans="1:7">
      <c r="A113" s="179" t="s">
        <v>1254</v>
      </c>
      <c r="B113" s="179" t="s">
        <v>404</v>
      </c>
      <c r="C113" s="179" t="s">
        <v>404</v>
      </c>
      <c r="D113" s="178">
        <f t="shared" si="2"/>
        <v>0</v>
      </c>
      <c r="F113" s="178" t="e">
        <v>#N/A</v>
      </c>
      <c r="G113" s="178" t="e">
        <f t="shared" si="3"/>
        <v>#N/A</v>
      </c>
    </row>
    <row r="114" spans="1:7">
      <c r="A114" s="179" t="s">
        <v>1152</v>
      </c>
      <c r="B114" s="179" t="s">
        <v>1153</v>
      </c>
      <c r="C114" s="179" t="s">
        <v>1153</v>
      </c>
      <c r="D114" s="178">
        <f t="shared" si="2"/>
        <v>0</v>
      </c>
      <c r="F114" s="178" t="e">
        <v>#N/A</v>
      </c>
      <c r="G114" s="178" t="e">
        <f t="shared" si="3"/>
        <v>#N/A</v>
      </c>
    </row>
    <row r="115" spans="1:7">
      <c r="A115" s="179" t="s">
        <v>1154</v>
      </c>
      <c r="B115" s="179" t="s">
        <v>1155</v>
      </c>
      <c r="C115" s="179" t="s">
        <v>1155</v>
      </c>
      <c r="D115" s="178">
        <f t="shared" si="2"/>
        <v>0</v>
      </c>
      <c r="F115" s="178" t="e">
        <v>#N/A</v>
      </c>
      <c r="G115" s="178" t="e">
        <f t="shared" si="3"/>
        <v>#N/A</v>
      </c>
    </row>
    <row r="116" spans="1:7">
      <c r="A116" s="179" t="s">
        <v>1362</v>
      </c>
      <c r="B116" s="179" t="s">
        <v>1634</v>
      </c>
      <c r="C116" s="179" t="s">
        <v>1634</v>
      </c>
      <c r="D116" s="178">
        <f t="shared" si="2"/>
        <v>0</v>
      </c>
      <c r="F116" s="178" t="e">
        <v>#N/A</v>
      </c>
      <c r="G116" s="178" t="e">
        <f t="shared" si="3"/>
        <v>#N/A</v>
      </c>
    </row>
    <row r="117" spans="1:7">
      <c r="A117" s="179" t="s">
        <v>600</v>
      </c>
      <c r="B117" s="179" t="s">
        <v>387</v>
      </c>
      <c r="C117" s="179" t="s">
        <v>387</v>
      </c>
      <c r="D117" s="178">
        <f t="shared" si="2"/>
        <v>0</v>
      </c>
      <c r="F117" s="178" t="e">
        <v>#N/A</v>
      </c>
      <c r="G117" s="178" t="e">
        <f t="shared" si="3"/>
        <v>#N/A</v>
      </c>
    </row>
    <row r="118" spans="1:7">
      <c r="A118" s="179" t="s">
        <v>1368</v>
      </c>
      <c r="B118" s="179" t="s">
        <v>584</v>
      </c>
      <c r="C118" s="179" t="s">
        <v>584</v>
      </c>
      <c r="D118" s="178">
        <f t="shared" si="2"/>
        <v>0</v>
      </c>
      <c r="F118" s="178" t="e">
        <v>#N/A</v>
      </c>
      <c r="G118" s="178" t="e">
        <f t="shared" si="3"/>
        <v>#N/A</v>
      </c>
    </row>
    <row r="119" spans="1:7">
      <c r="A119" s="179" t="s">
        <v>1248</v>
      </c>
      <c r="B119" s="179" t="s">
        <v>1635</v>
      </c>
      <c r="C119" s="496" t="s">
        <v>393</v>
      </c>
      <c r="D119" s="178">
        <f t="shared" si="2"/>
        <v>1</v>
      </c>
      <c r="F119" s="178" t="e">
        <v>#N/A</v>
      </c>
      <c r="G119" s="178" t="e">
        <f t="shared" si="3"/>
        <v>#N/A</v>
      </c>
    </row>
    <row r="120" spans="1:7">
      <c r="A120" s="179" t="s">
        <v>1497</v>
      </c>
      <c r="B120" s="179" t="s">
        <v>1636</v>
      </c>
      <c r="C120" s="496" t="s">
        <v>1637</v>
      </c>
      <c r="D120" s="178">
        <f t="shared" si="2"/>
        <v>1</v>
      </c>
      <c r="F120" s="178" t="e">
        <v>#N/A</v>
      </c>
      <c r="G120" s="178" t="e">
        <f t="shared" si="3"/>
        <v>#N/A</v>
      </c>
    </row>
    <row r="121" spans="1:7">
      <c r="A121" s="179" t="s">
        <v>1246</v>
      </c>
      <c r="B121" s="179" t="s">
        <v>390</v>
      </c>
      <c r="C121" s="179" t="s">
        <v>390</v>
      </c>
      <c r="D121" s="178">
        <f t="shared" si="2"/>
        <v>0</v>
      </c>
      <c r="F121" s="178" t="e">
        <v>#N/A</v>
      </c>
      <c r="G121" s="178" t="e">
        <f t="shared" si="3"/>
        <v>#N/A</v>
      </c>
    </row>
    <row r="122" spans="1:7">
      <c r="A122" s="179" t="s">
        <v>1315</v>
      </c>
      <c r="B122" s="179" t="s">
        <v>1638</v>
      </c>
      <c r="C122" s="179" t="s">
        <v>501</v>
      </c>
      <c r="D122" s="178">
        <f t="shared" si="2"/>
        <v>1</v>
      </c>
      <c r="F122" s="178" t="s">
        <v>1316</v>
      </c>
      <c r="G122" s="178">
        <f t="shared" si="3"/>
        <v>1</v>
      </c>
    </row>
    <row r="123" spans="1:7">
      <c r="A123" s="179" t="s">
        <v>1319</v>
      </c>
      <c r="B123" s="179" t="s">
        <v>1639</v>
      </c>
      <c r="C123" s="179" t="s">
        <v>505</v>
      </c>
      <c r="D123" s="178">
        <f t="shared" si="2"/>
        <v>1</v>
      </c>
      <c r="F123" s="178" t="s">
        <v>1320</v>
      </c>
      <c r="G123" s="178">
        <f t="shared" si="3"/>
        <v>1</v>
      </c>
    </row>
    <row r="124" spans="1:7">
      <c r="A124" s="179" t="s">
        <v>1317</v>
      </c>
      <c r="B124" s="179" t="s">
        <v>1640</v>
      </c>
      <c r="C124" s="179" t="s">
        <v>503</v>
      </c>
      <c r="D124" s="178">
        <f t="shared" si="2"/>
        <v>1</v>
      </c>
      <c r="F124" s="178" t="s">
        <v>1318</v>
      </c>
      <c r="G124" s="178">
        <f t="shared" si="3"/>
        <v>1</v>
      </c>
    </row>
    <row r="125" spans="1:7">
      <c r="A125" s="179" t="s">
        <v>1321</v>
      </c>
      <c r="B125" s="179" t="s">
        <v>1641</v>
      </c>
      <c r="C125" s="179" t="s">
        <v>507</v>
      </c>
      <c r="D125" s="178">
        <f t="shared" si="2"/>
        <v>1</v>
      </c>
      <c r="F125" s="178" t="s">
        <v>1322</v>
      </c>
      <c r="G125" s="178">
        <f t="shared" si="3"/>
        <v>1</v>
      </c>
    </row>
    <row r="126" spans="1:7">
      <c r="A126" s="179" t="s">
        <v>1345</v>
      </c>
      <c r="B126" s="179" t="s">
        <v>1642</v>
      </c>
      <c r="C126" s="179" t="s">
        <v>1642</v>
      </c>
      <c r="D126" s="178">
        <f t="shared" si="2"/>
        <v>0</v>
      </c>
      <c r="F126" s="178" t="e">
        <v>#N/A</v>
      </c>
      <c r="G126" s="178" t="e">
        <f t="shared" si="3"/>
        <v>#N/A</v>
      </c>
    </row>
    <row r="127" spans="1:7">
      <c r="A127" s="179" t="s">
        <v>1365</v>
      </c>
      <c r="B127" s="179" t="s">
        <v>1643</v>
      </c>
      <c r="C127" s="179" t="s">
        <v>1643</v>
      </c>
      <c r="D127" s="178">
        <f t="shared" si="2"/>
        <v>0</v>
      </c>
      <c r="F127" s="178" t="e">
        <v>#N/A</v>
      </c>
      <c r="G127" s="178" t="e">
        <f t="shared" si="3"/>
        <v>#N/A</v>
      </c>
    </row>
    <row r="128" spans="1:7">
      <c r="A128" s="179" t="s">
        <v>1239</v>
      </c>
      <c r="B128" s="179" t="s">
        <v>378</v>
      </c>
      <c r="C128" s="179" t="s">
        <v>378</v>
      </c>
      <c r="D128" s="178">
        <f t="shared" si="2"/>
        <v>0</v>
      </c>
      <c r="F128" s="178" t="s">
        <v>1240</v>
      </c>
      <c r="G128" s="178">
        <f t="shared" si="3"/>
        <v>0</v>
      </c>
    </row>
    <row r="129" spans="1:7">
      <c r="A129" s="179" t="s">
        <v>1371</v>
      </c>
      <c r="B129" s="179" t="s">
        <v>1644</v>
      </c>
      <c r="C129" s="179" t="s">
        <v>605</v>
      </c>
      <c r="D129" s="178">
        <f t="shared" si="2"/>
        <v>1</v>
      </c>
      <c r="F129" s="178" t="e">
        <v>#N/A</v>
      </c>
      <c r="G129" s="178" t="e">
        <f t="shared" si="3"/>
        <v>#N/A</v>
      </c>
    </row>
    <row r="130" spans="1:7">
      <c r="A130" s="179" t="s">
        <v>1375</v>
      </c>
      <c r="B130" s="179" t="s">
        <v>1645</v>
      </c>
      <c r="C130" s="179" t="s">
        <v>609</v>
      </c>
      <c r="D130" s="178">
        <f t="shared" si="2"/>
        <v>1</v>
      </c>
      <c r="F130" s="178" t="e">
        <v>#N/A</v>
      </c>
      <c r="G130" s="178" t="e">
        <f t="shared" si="3"/>
        <v>#N/A</v>
      </c>
    </row>
    <row r="131" spans="1:7">
      <c r="A131" s="179" t="s">
        <v>1373</v>
      </c>
      <c r="B131" s="179" t="s">
        <v>1646</v>
      </c>
      <c r="C131" s="179" t="s">
        <v>607</v>
      </c>
      <c r="D131" s="178">
        <f t="shared" ref="D131:D194" si="4">IF(B131&lt;&gt;C131,1,0)</f>
        <v>1</v>
      </c>
      <c r="F131" s="178" t="e">
        <v>#N/A</v>
      </c>
      <c r="G131" s="178" t="e">
        <f t="shared" ref="G131:G194" si="5">IF(C131&lt;&gt;F131,1,0)</f>
        <v>#N/A</v>
      </c>
    </row>
    <row r="132" spans="1:7">
      <c r="A132" s="179" t="s">
        <v>1235</v>
      </c>
      <c r="B132" s="179" t="s">
        <v>1647</v>
      </c>
      <c r="C132" s="496" t="s">
        <v>372</v>
      </c>
      <c r="D132" s="178">
        <f t="shared" si="4"/>
        <v>1</v>
      </c>
      <c r="F132" s="497" t="s">
        <v>1648</v>
      </c>
      <c r="G132" s="178">
        <f t="shared" si="5"/>
        <v>0</v>
      </c>
    </row>
    <row r="133" spans="1:7">
      <c r="A133" s="179" t="s">
        <v>1488</v>
      </c>
      <c r="B133" s="179" t="s">
        <v>1157</v>
      </c>
      <c r="C133" s="179" t="s">
        <v>1157</v>
      </c>
      <c r="D133" s="178">
        <f t="shared" si="4"/>
        <v>0</v>
      </c>
      <c r="F133" s="178" t="e">
        <v>#N/A</v>
      </c>
      <c r="G133" s="178" t="e">
        <f t="shared" si="5"/>
        <v>#N/A</v>
      </c>
    </row>
    <row r="134" spans="1:7">
      <c r="A134" s="179" t="s">
        <v>1490</v>
      </c>
      <c r="B134" s="179" t="s">
        <v>1159</v>
      </c>
      <c r="C134" s="179" t="s">
        <v>1159</v>
      </c>
      <c r="D134" s="178">
        <f t="shared" si="4"/>
        <v>0</v>
      </c>
      <c r="F134" s="178" t="e">
        <v>#N/A</v>
      </c>
      <c r="G134" s="178" t="e">
        <f t="shared" si="5"/>
        <v>#N/A</v>
      </c>
    </row>
    <row r="135" spans="1:7">
      <c r="A135" s="179" t="s">
        <v>497</v>
      </c>
      <c r="B135" s="179" t="s">
        <v>498</v>
      </c>
      <c r="C135" s="496" t="s">
        <v>498</v>
      </c>
      <c r="D135" s="178">
        <f t="shared" si="4"/>
        <v>0</v>
      </c>
      <c r="F135" s="497" t="s">
        <v>1649</v>
      </c>
      <c r="G135" s="178">
        <f t="shared" si="5"/>
        <v>0</v>
      </c>
    </row>
    <row r="136" spans="1:7">
      <c r="A136" s="179" t="s">
        <v>510</v>
      </c>
      <c r="B136" s="179" t="s">
        <v>511</v>
      </c>
      <c r="C136" s="496" t="s">
        <v>511</v>
      </c>
      <c r="D136" s="178">
        <f t="shared" si="4"/>
        <v>0</v>
      </c>
      <c r="F136" s="497" t="s">
        <v>1650</v>
      </c>
      <c r="G136" s="178">
        <f t="shared" si="5"/>
        <v>0</v>
      </c>
    </row>
    <row r="137" spans="1:7">
      <c r="A137" s="179" t="s">
        <v>311</v>
      </c>
      <c r="B137" s="179" t="s">
        <v>290</v>
      </c>
      <c r="C137" s="179" t="s">
        <v>290</v>
      </c>
      <c r="D137" s="178">
        <f t="shared" si="4"/>
        <v>0</v>
      </c>
      <c r="F137" s="178" t="e">
        <v>#N/A</v>
      </c>
      <c r="G137" s="178" t="e">
        <f t="shared" si="5"/>
        <v>#N/A</v>
      </c>
    </row>
    <row r="138" spans="1:7">
      <c r="A138" s="179" t="s">
        <v>1195</v>
      </c>
      <c r="B138" s="179" t="s">
        <v>292</v>
      </c>
      <c r="C138" s="179" t="s">
        <v>292</v>
      </c>
      <c r="D138" s="178">
        <f t="shared" si="4"/>
        <v>0</v>
      </c>
      <c r="F138" s="178" t="e">
        <v>#N/A</v>
      </c>
      <c r="G138" s="178" t="e">
        <f t="shared" si="5"/>
        <v>#N/A</v>
      </c>
    </row>
    <row r="139" spans="1:7">
      <c r="A139" s="179" t="s">
        <v>555</v>
      </c>
      <c r="B139" s="179" t="s">
        <v>294</v>
      </c>
      <c r="C139" s="179" t="s">
        <v>294</v>
      </c>
      <c r="D139" s="178">
        <f t="shared" si="4"/>
        <v>0</v>
      </c>
      <c r="F139" s="178" t="e">
        <v>#N/A</v>
      </c>
      <c r="G139" s="178" t="e">
        <f t="shared" si="5"/>
        <v>#N/A</v>
      </c>
    </row>
    <row r="140" spans="1:7">
      <c r="A140" s="179" t="s">
        <v>1291</v>
      </c>
      <c r="B140" s="179" t="s">
        <v>473</v>
      </c>
      <c r="C140" s="179" t="s">
        <v>473</v>
      </c>
      <c r="D140" s="178">
        <f t="shared" si="4"/>
        <v>0</v>
      </c>
      <c r="F140" s="178" t="e">
        <v>#N/A</v>
      </c>
      <c r="G140" s="178" t="e">
        <f t="shared" si="5"/>
        <v>#N/A</v>
      </c>
    </row>
    <row r="141" spans="1:7">
      <c r="A141" s="179" t="s">
        <v>1448</v>
      </c>
      <c r="B141" s="179" t="s">
        <v>1651</v>
      </c>
      <c r="C141" s="181" t="s">
        <v>1003</v>
      </c>
      <c r="D141" s="178">
        <f t="shared" si="4"/>
        <v>1</v>
      </c>
      <c r="F141" s="178" t="e">
        <v>#N/A</v>
      </c>
      <c r="G141" s="178" t="e">
        <f t="shared" si="5"/>
        <v>#N/A</v>
      </c>
    </row>
    <row r="142" spans="1:7">
      <c r="A142" s="179" t="s">
        <v>1297</v>
      </c>
      <c r="B142" s="179" t="s">
        <v>480</v>
      </c>
      <c r="C142" s="179" t="s">
        <v>480</v>
      </c>
      <c r="D142" s="178">
        <f t="shared" si="4"/>
        <v>0</v>
      </c>
      <c r="F142" s="178" t="e">
        <v>#N/A</v>
      </c>
      <c r="G142" s="178" t="e">
        <f t="shared" si="5"/>
        <v>#N/A</v>
      </c>
    </row>
    <row r="143" spans="1:7">
      <c r="A143" s="179" t="s">
        <v>1330</v>
      </c>
      <c r="B143" s="179" t="s">
        <v>519</v>
      </c>
      <c r="C143" s="179" t="s">
        <v>519</v>
      </c>
      <c r="D143" s="178">
        <f t="shared" si="4"/>
        <v>0</v>
      </c>
      <c r="F143" s="178" t="e">
        <v>#N/A</v>
      </c>
      <c r="G143" s="178" t="e">
        <f t="shared" si="5"/>
        <v>#N/A</v>
      </c>
    </row>
    <row r="144" spans="1:7">
      <c r="A144" s="179" t="s">
        <v>1402</v>
      </c>
      <c r="B144" s="179" t="s">
        <v>1652</v>
      </c>
      <c r="C144" s="179" t="s">
        <v>1652</v>
      </c>
      <c r="D144" s="178">
        <f t="shared" si="4"/>
        <v>0</v>
      </c>
      <c r="F144" s="178" t="e">
        <v>#N/A</v>
      </c>
      <c r="G144" s="178" t="e">
        <f t="shared" si="5"/>
        <v>#N/A</v>
      </c>
    </row>
    <row r="145" spans="1:7">
      <c r="A145" s="179" t="s">
        <v>1471</v>
      </c>
      <c r="B145" s="179" t="s">
        <v>1054</v>
      </c>
      <c r="C145" s="179" t="s">
        <v>1054</v>
      </c>
      <c r="D145" s="178">
        <f t="shared" si="4"/>
        <v>0</v>
      </c>
      <c r="F145" s="178" t="s">
        <v>1472</v>
      </c>
      <c r="G145" s="178">
        <f t="shared" si="5"/>
        <v>0</v>
      </c>
    </row>
    <row r="146" spans="1:7">
      <c r="A146" s="179" t="s">
        <v>1473</v>
      </c>
      <c r="B146" s="179" t="s">
        <v>1056</v>
      </c>
      <c r="C146" s="179" t="s">
        <v>1056</v>
      </c>
      <c r="D146" s="178">
        <f t="shared" si="4"/>
        <v>0</v>
      </c>
      <c r="F146" s="178" t="s">
        <v>1474</v>
      </c>
      <c r="G146" s="178">
        <f t="shared" si="5"/>
        <v>0</v>
      </c>
    </row>
    <row r="147" spans="1:7">
      <c r="A147" s="179" t="s">
        <v>1258</v>
      </c>
      <c r="B147" s="179" t="s">
        <v>408</v>
      </c>
      <c r="C147" s="179" t="s">
        <v>408</v>
      </c>
      <c r="D147" s="178">
        <f t="shared" si="4"/>
        <v>0</v>
      </c>
      <c r="F147" s="178" t="e">
        <v>#N/A</v>
      </c>
      <c r="G147" s="178" t="e">
        <f t="shared" si="5"/>
        <v>#N/A</v>
      </c>
    </row>
    <row r="148" spans="1:7">
      <c r="A148" s="179" t="s">
        <v>1189</v>
      </c>
      <c r="B148" s="179" t="s">
        <v>259</v>
      </c>
      <c r="C148" s="179" t="s">
        <v>259</v>
      </c>
      <c r="D148" s="178">
        <f t="shared" si="4"/>
        <v>0</v>
      </c>
      <c r="F148" s="178" t="s">
        <v>1190</v>
      </c>
      <c r="G148" s="178">
        <f t="shared" si="5"/>
        <v>0</v>
      </c>
    </row>
    <row r="149" spans="1:7">
      <c r="A149" s="179" t="s">
        <v>1218</v>
      </c>
      <c r="B149" s="179" t="s">
        <v>323</v>
      </c>
      <c r="C149" s="179" t="s">
        <v>323</v>
      </c>
      <c r="D149" s="178">
        <f t="shared" si="4"/>
        <v>0</v>
      </c>
      <c r="F149" s="178" t="e">
        <v>#N/A</v>
      </c>
      <c r="G149" s="178" t="e">
        <f t="shared" si="5"/>
        <v>#N/A</v>
      </c>
    </row>
    <row r="150" spans="1:7">
      <c r="A150" s="179" t="s">
        <v>324</v>
      </c>
      <c r="B150" s="179" t="s">
        <v>325</v>
      </c>
      <c r="C150" s="179" t="s">
        <v>325</v>
      </c>
      <c r="D150" s="178">
        <f t="shared" si="4"/>
        <v>0</v>
      </c>
      <c r="F150" s="178" t="e">
        <v>#N/A</v>
      </c>
      <c r="G150" s="178" t="e">
        <f t="shared" si="5"/>
        <v>#N/A</v>
      </c>
    </row>
    <row r="151" spans="1:7">
      <c r="A151" s="179" t="s">
        <v>326</v>
      </c>
      <c r="B151" s="179" t="s">
        <v>327</v>
      </c>
      <c r="C151" s="179" t="s">
        <v>327</v>
      </c>
      <c r="D151" s="178">
        <f t="shared" si="4"/>
        <v>0</v>
      </c>
      <c r="F151" s="178" t="e">
        <v>#N/A</v>
      </c>
      <c r="G151" s="178" t="e">
        <f t="shared" si="5"/>
        <v>#N/A</v>
      </c>
    </row>
    <row r="152" spans="1:7">
      <c r="A152" s="179" t="s">
        <v>1222</v>
      </c>
      <c r="B152" s="179" t="s">
        <v>329</v>
      </c>
      <c r="C152" s="179" t="s">
        <v>329</v>
      </c>
      <c r="D152" s="178">
        <f t="shared" si="4"/>
        <v>0</v>
      </c>
      <c r="F152" s="178" t="e">
        <v>#N/A</v>
      </c>
      <c r="G152" s="178" t="e">
        <f t="shared" si="5"/>
        <v>#N/A</v>
      </c>
    </row>
    <row r="153" spans="1:7">
      <c r="A153" s="179" t="s">
        <v>1224</v>
      </c>
      <c r="B153" s="179" t="s">
        <v>333</v>
      </c>
      <c r="C153" s="179" t="s">
        <v>333</v>
      </c>
      <c r="D153" s="178">
        <f t="shared" si="4"/>
        <v>0</v>
      </c>
      <c r="F153" s="178" t="e">
        <v>#N/A</v>
      </c>
      <c r="G153" s="178" t="e">
        <f t="shared" si="5"/>
        <v>#N/A</v>
      </c>
    </row>
    <row r="154" spans="1:7">
      <c r="A154" s="179" t="s">
        <v>1210</v>
      </c>
      <c r="B154" s="179" t="s">
        <v>314</v>
      </c>
      <c r="C154" s="179" t="s">
        <v>314</v>
      </c>
      <c r="D154" s="178">
        <f t="shared" si="4"/>
        <v>0</v>
      </c>
      <c r="F154" s="178" t="e">
        <v>#N/A</v>
      </c>
      <c r="G154" s="178" t="e">
        <f t="shared" si="5"/>
        <v>#N/A</v>
      </c>
    </row>
    <row r="155" spans="1:7">
      <c r="A155" s="179" t="s">
        <v>1205</v>
      </c>
      <c r="B155" s="179" t="s">
        <v>1653</v>
      </c>
      <c r="C155" s="181" t="s">
        <v>307</v>
      </c>
      <c r="D155" s="178">
        <f t="shared" si="4"/>
        <v>1</v>
      </c>
      <c r="F155" s="178" t="e">
        <v>#N/A</v>
      </c>
      <c r="G155" s="178" t="e">
        <f t="shared" si="5"/>
        <v>#N/A</v>
      </c>
    </row>
    <row r="156" spans="1:7">
      <c r="A156" s="179" t="s">
        <v>1446</v>
      </c>
      <c r="B156" s="179" t="s">
        <v>557</v>
      </c>
      <c r="C156" s="179" t="s">
        <v>557</v>
      </c>
      <c r="D156" s="178">
        <f t="shared" si="4"/>
        <v>0</v>
      </c>
      <c r="F156" s="178" t="e">
        <v>#N/A</v>
      </c>
      <c r="G156" s="178" t="e">
        <f t="shared" si="5"/>
        <v>#N/A</v>
      </c>
    </row>
    <row r="157" spans="1:7">
      <c r="A157" s="179" t="s">
        <v>1237</v>
      </c>
      <c r="B157" s="179" t="s">
        <v>375</v>
      </c>
      <c r="C157" s="179" t="s">
        <v>375</v>
      </c>
      <c r="D157" s="178">
        <f t="shared" si="4"/>
        <v>0</v>
      </c>
      <c r="F157" s="178" t="s">
        <v>1238</v>
      </c>
      <c r="G157" s="178">
        <f t="shared" si="5"/>
        <v>0</v>
      </c>
    </row>
    <row r="158" spans="1:7">
      <c r="A158" s="179" t="s">
        <v>1146</v>
      </c>
      <c r="B158" s="179" t="s">
        <v>1147</v>
      </c>
      <c r="C158" s="179" t="s">
        <v>1147</v>
      </c>
      <c r="D158" s="178">
        <f t="shared" si="4"/>
        <v>0</v>
      </c>
      <c r="F158" s="178" t="e">
        <v>#N/A</v>
      </c>
      <c r="G158" s="178" t="e">
        <f t="shared" si="5"/>
        <v>#N/A</v>
      </c>
    </row>
    <row r="159" spans="1:7">
      <c r="A159" s="179" t="s">
        <v>1214</v>
      </c>
      <c r="B159" s="179" t="s">
        <v>320</v>
      </c>
      <c r="C159" s="179" t="s">
        <v>320</v>
      </c>
      <c r="D159" s="178">
        <f t="shared" si="4"/>
        <v>0</v>
      </c>
      <c r="F159" s="178" t="e">
        <v>#N/A</v>
      </c>
      <c r="G159" s="178" t="e">
        <f t="shared" si="5"/>
        <v>#N/A</v>
      </c>
    </row>
    <row r="160" spans="1:7">
      <c r="A160" s="179" t="s">
        <v>1354</v>
      </c>
      <c r="B160" s="179" t="s">
        <v>1654</v>
      </c>
      <c r="C160" s="179" t="s">
        <v>1654</v>
      </c>
      <c r="D160" s="178">
        <f t="shared" si="4"/>
        <v>0</v>
      </c>
      <c r="F160" s="178" t="e">
        <v>#N/A</v>
      </c>
      <c r="G160" s="178" t="e">
        <f t="shared" si="5"/>
        <v>#N/A</v>
      </c>
    </row>
    <row r="161" spans="1:7">
      <c r="A161" s="179" t="s">
        <v>1381</v>
      </c>
      <c r="B161" s="179" t="s">
        <v>1655</v>
      </c>
      <c r="C161" s="179" t="s">
        <v>1655</v>
      </c>
      <c r="D161" s="178">
        <f t="shared" si="4"/>
        <v>0</v>
      </c>
      <c r="F161" s="178" t="e">
        <v>#N/A</v>
      </c>
      <c r="G161" s="178" t="e">
        <f t="shared" si="5"/>
        <v>#N/A</v>
      </c>
    </row>
    <row r="162" spans="1:7">
      <c r="A162" s="179" t="s">
        <v>1326</v>
      </c>
      <c r="B162" s="179" t="s">
        <v>1656</v>
      </c>
      <c r="C162" s="179" t="s">
        <v>514</v>
      </c>
      <c r="D162" s="178">
        <f t="shared" si="4"/>
        <v>1</v>
      </c>
      <c r="F162" s="178" t="e">
        <v>#N/A</v>
      </c>
      <c r="G162" s="178" t="e">
        <f t="shared" si="5"/>
        <v>#N/A</v>
      </c>
    </row>
    <row r="163" spans="1:7">
      <c r="A163" s="179" t="s">
        <v>1455</v>
      </c>
      <c r="B163" s="179" t="s">
        <v>1028</v>
      </c>
      <c r="C163" s="179" t="s">
        <v>1028</v>
      </c>
      <c r="D163" s="178">
        <f t="shared" si="4"/>
        <v>0</v>
      </c>
      <c r="F163" s="178" t="e">
        <v>#N/A</v>
      </c>
      <c r="G163" s="178" t="e">
        <f t="shared" si="5"/>
        <v>#N/A</v>
      </c>
    </row>
    <row r="164" spans="1:7">
      <c r="A164" s="179" t="s">
        <v>1266</v>
      </c>
      <c r="B164" s="179" t="s">
        <v>419</v>
      </c>
      <c r="C164" s="179" t="s">
        <v>419</v>
      </c>
      <c r="D164" s="178">
        <f t="shared" si="4"/>
        <v>0</v>
      </c>
      <c r="F164" s="178" t="e">
        <v>#N/A</v>
      </c>
      <c r="G164" s="178" t="e">
        <f t="shared" si="5"/>
        <v>#N/A</v>
      </c>
    </row>
    <row r="165" spans="1:7">
      <c r="A165" s="179" t="s">
        <v>1243</v>
      </c>
      <c r="B165" s="179" t="s">
        <v>385</v>
      </c>
      <c r="C165" s="179" t="s">
        <v>385</v>
      </c>
      <c r="D165" s="178">
        <f t="shared" si="4"/>
        <v>0</v>
      </c>
      <c r="F165" s="178" t="e">
        <v>#N/A</v>
      </c>
      <c r="G165" s="178" t="e">
        <f t="shared" si="5"/>
        <v>#N/A</v>
      </c>
    </row>
    <row r="166" spans="1:7">
      <c r="A166" s="179" t="s">
        <v>568</v>
      </c>
      <c r="B166" s="179" t="s">
        <v>569</v>
      </c>
      <c r="C166" s="179" t="s">
        <v>569</v>
      </c>
      <c r="D166" s="178">
        <f t="shared" si="4"/>
        <v>0</v>
      </c>
      <c r="F166" s="178" t="e">
        <v>#N/A</v>
      </c>
      <c r="G166" s="178" t="e">
        <f t="shared" si="5"/>
        <v>#N/A</v>
      </c>
    </row>
    <row r="167" spans="1:7">
      <c r="A167" s="179" t="s">
        <v>1421</v>
      </c>
      <c r="B167" s="179" t="s">
        <v>965</v>
      </c>
      <c r="C167" s="179" t="s">
        <v>965</v>
      </c>
      <c r="D167" s="178">
        <f t="shared" si="4"/>
        <v>0</v>
      </c>
      <c r="F167" s="178" t="e">
        <v>#N/A</v>
      </c>
      <c r="G167" s="178" t="e">
        <f t="shared" si="5"/>
        <v>#N/A</v>
      </c>
    </row>
    <row r="168" spans="1:7">
      <c r="A168" s="179" t="s">
        <v>1309</v>
      </c>
      <c r="B168" s="179" t="s">
        <v>495</v>
      </c>
      <c r="C168" s="496" t="s">
        <v>495</v>
      </c>
      <c r="D168" s="178">
        <f t="shared" si="4"/>
        <v>0</v>
      </c>
      <c r="F168" s="497" t="s">
        <v>1657</v>
      </c>
      <c r="G168" s="178">
        <f t="shared" si="5"/>
        <v>0</v>
      </c>
    </row>
    <row r="169" spans="1:7">
      <c r="A169" s="179" t="s">
        <v>1479</v>
      </c>
      <c r="B169" s="179" t="s">
        <v>1065</v>
      </c>
      <c r="C169" s="179" t="s">
        <v>1065</v>
      </c>
      <c r="D169" s="178">
        <f t="shared" si="4"/>
        <v>0</v>
      </c>
      <c r="F169" s="178" t="e">
        <v>#N/A</v>
      </c>
      <c r="G169" s="178" t="e">
        <f t="shared" si="5"/>
        <v>#N/A</v>
      </c>
    </row>
    <row r="170" spans="1:7">
      <c r="A170" s="179" t="s">
        <v>957</v>
      </c>
      <c r="B170" s="179" t="s">
        <v>304</v>
      </c>
      <c r="C170" s="179" t="s">
        <v>304</v>
      </c>
      <c r="D170" s="178">
        <f t="shared" si="4"/>
        <v>0</v>
      </c>
      <c r="F170" s="178" t="s">
        <v>1204</v>
      </c>
      <c r="G170" s="178">
        <f t="shared" si="5"/>
        <v>0</v>
      </c>
    </row>
    <row r="171" spans="1:7">
      <c r="A171" s="179" t="s">
        <v>1414</v>
      </c>
      <c r="B171" s="179" t="s">
        <v>1658</v>
      </c>
      <c r="C171" s="179" t="s">
        <v>1658</v>
      </c>
      <c r="D171" s="178">
        <f t="shared" si="4"/>
        <v>0</v>
      </c>
      <c r="F171" s="178" t="s">
        <v>1415</v>
      </c>
      <c r="G171" s="178">
        <f t="shared" si="5"/>
        <v>0</v>
      </c>
    </row>
    <row r="172" spans="1:7">
      <c r="A172" s="179" t="s">
        <v>1416</v>
      </c>
      <c r="B172" s="179" t="s">
        <v>1659</v>
      </c>
      <c r="C172" s="179" t="s">
        <v>1659</v>
      </c>
      <c r="D172" s="178">
        <f t="shared" si="4"/>
        <v>0</v>
      </c>
      <c r="F172" s="178" t="s">
        <v>1417</v>
      </c>
      <c r="G172" s="178">
        <f t="shared" si="5"/>
        <v>0</v>
      </c>
    </row>
    <row r="173" spans="1:7">
      <c r="A173" s="179" t="s">
        <v>1418</v>
      </c>
      <c r="B173" s="179" t="s">
        <v>1660</v>
      </c>
      <c r="C173" s="179" t="s">
        <v>1660</v>
      </c>
      <c r="D173" s="178">
        <f t="shared" si="4"/>
        <v>0</v>
      </c>
      <c r="F173" s="178" t="s">
        <v>1419</v>
      </c>
      <c r="G173" s="178">
        <f t="shared" si="5"/>
        <v>0</v>
      </c>
    </row>
    <row r="174" spans="1:7">
      <c r="A174" s="179" t="s">
        <v>1412</v>
      </c>
      <c r="B174" s="179" t="s">
        <v>959</v>
      </c>
      <c r="C174" s="179" t="s">
        <v>959</v>
      </c>
      <c r="D174" s="178">
        <f t="shared" si="4"/>
        <v>0</v>
      </c>
      <c r="F174" s="178" t="s">
        <v>1413</v>
      </c>
      <c r="G174" s="178">
        <f t="shared" si="5"/>
        <v>0</v>
      </c>
    </row>
    <row r="175" spans="1:7">
      <c r="A175" s="179" t="s">
        <v>1400</v>
      </c>
      <c r="B175" s="179" t="s">
        <v>679</v>
      </c>
      <c r="C175" s="179" t="s">
        <v>679</v>
      </c>
      <c r="D175" s="178">
        <f t="shared" si="4"/>
        <v>0</v>
      </c>
      <c r="F175" s="178" t="e">
        <v>#N/A</v>
      </c>
      <c r="G175" s="178" t="e">
        <f t="shared" si="5"/>
        <v>#N/A</v>
      </c>
    </row>
    <row r="176" spans="1:7">
      <c r="A176" s="179" t="s">
        <v>1477</v>
      </c>
      <c r="B176" s="179" t="s">
        <v>1661</v>
      </c>
      <c r="C176" s="179" t="s">
        <v>1661</v>
      </c>
      <c r="D176" s="178">
        <f t="shared" si="4"/>
        <v>0</v>
      </c>
      <c r="F176" s="178" t="s">
        <v>1478</v>
      </c>
      <c r="G176" s="178">
        <f t="shared" si="5"/>
        <v>0</v>
      </c>
    </row>
    <row r="177" spans="1:7">
      <c r="A177" s="175" t="s">
        <v>1662</v>
      </c>
      <c r="B177" s="179" t="s">
        <v>1663</v>
      </c>
      <c r="C177" s="179" t="s">
        <v>1663</v>
      </c>
      <c r="D177" s="178">
        <f t="shared" si="4"/>
        <v>0</v>
      </c>
      <c r="F177" s="178" t="e">
        <v>#N/A</v>
      </c>
      <c r="G177" s="178" t="e">
        <f t="shared" si="5"/>
        <v>#N/A</v>
      </c>
    </row>
    <row r="178" spans="1:7">
      <c r="A178" s="175" t="s">
        <v>1664</v>
      </c>
      <c r="B178" s="179" t="s">
        <v>1665</v>
      </c>
      <c r="C178" s="179" t="s">
        <v>1665</v>
      </c>
      <c r="D178" s="178">
        <f t="shared" si="4"/>
        <v>0</v>
      </c>
      <c r="F178" s="178" t="e">
        <v>#N/A</v>
      </c>
      <c r="G178" s="178" t="e">
        <f t="shared" si="5"/>
        <v>#N/A</v>
      </c>
    </row>
    <row r="179" spans="1:7">
      <c r="A179" s="179" t="s">
        <v>682</v>
      </c>
      <c r="B179" s="179" t="s">
        <v>1666</v>
      </c>
      <c r="C179" s="179" t="s">
        <v>1666</v>
      </c>
      <c r="D179" s="178">
        <f t="shared" si="4"/>
        <v>0</v>
      </c>
      <c r="F179" s="178" t="e">
        <v>#N/A</v>
      </c>
      <c r="G179" s="178" t="e">
        <f t="shared" si="5"/>
        <v>#N/A</v>
      </c>
    </row>
    <row r="180" spans="1:7">
      <c r="A180" s="179" t="s">
        <v>1667</v>
      </c>
      <c r="B180" s="179" t="s">
        <v>1668</v>
      </c>
      <c r="C180" s="179" t="s">
        <v>1668</v>
      </c>
      <c r="D180" s="178">
        <f t="shared" si="4"/>
        <v>0</v>
      </c>
      <c r="F180" s="178" t="e">
        <v>#N/A</v>
      </c>
      <c r="G180" s="178" t="e">
        <f t="shared" si="5"/>
        <v>#N/A</v>
      </c>
    </row>
    <row r="181" spans="1:7">
      <c r="A181" s="179" t="s">
        <v>1669</v>
      </c>
      <c r="B181" s="179" t="s">
        <v>1670</v>
      </c>
      <c r="C181" s="179" t="s">
        <v>1670</v>
      </c>
      <c r="D181" s="178">
        <f t="shared" si="4"/>
        <v>0</v>
      </c>
      <c r="F181" s="178" t="e">
        <v>#N/A</v>
      </c>
      <c r="G181" s="178" t="e">
        <f t="shared" si="5"/>
        <v>#N/A</v>
      </c>
    </row>
    <row r="182" spans="1:7">
      <c r="A182" s="179" t="s">
        <v>1671</v>
      </c>
      <c r="B182" s="179" t="s">
        <v>1672</v>
      </c>
      <c r="C182" s="179" t="s">
        <v>1672</v>
      </c>
      <c r="D182" s="178">
        <f t="shared" si="4"/>
        <v>0</v>
      </c>
      <c r="F182" s="178" t="e">
        <v>#N/A</v>
      </c>
      <c r="G182" s="178" t="e">
        <f t="shared" si="5"/>
        <v>#N/A</v>
      </c>
    </row>
    <row r="183" spans="1:7">
      <c r="A183" s="179" t="s">
        <v>1673</v>
      </c>
      <c r="B183" s="179" t="s">
        <v>1674</v>
      </c>
      <c r="C183" s="179" t="s">
        <v>1674</v>
      </c>
      <c r="D183" s="178">
        <f t="shared" si="4"/>
        <v>0</v>
      </c>
      <c r="F183" s="178" t="e">
        <v>#N/A</v>
      </c>
      <c r="G183" s="178" t="e">
        <f t="shared" si="5"/>
        <v>#N/A</v>
      </c>
    </row>
    <row r="184" spans="1:7">
      <c r="A184" s="179" t="s">
        <v>1675</v>
      </c>
      <c r="B184" s="179" t="s">
        <v>1676</v>
      </c>
      <c r="C184" s="179" t="s">
        <v>1676</v>
      </c>
      <c r="D184" s="178">
        <f t="shared" si="4"/>
        <v>0</v>
      </c>
      <c r="F184" s="178" t="s">
        <v>1565</v>
      </c>
      <c r="G184" s="178">
        <f t="shared" si="5"/>
        <v>0</v>
      </c>
    </row>
    <row r="185" spans="1:7">
      <c r="A185" s="179" t="s">
        <v>1677</v>
      </c>
      <c r="B185" s="179" t="s">
        <v>1678</v>
      </c>
      <c r="C185" s="179" t="s">
        <v>1678</v>
      </c>
      <c r="D185" s="178">
        <f t="shared" si="4"/>
        <v>0</v>
      </c>
      <c r="F185" s="178" t="e">
        <v>#N/A</v>
      </c>
      <c r="G185" s="178" t="e">
        <f t="shared" si="5"/>
        <v>#N/A</v>
      </c>
    </row>
    <row r="186" spans="1:7">
      <c r="A186" s="179" t="s">
        <v>1679</v>
      </c>
      <c r="B186" s="179" t="s">
        <v>1680</v>
      </c>
      <c r="C186" s="179" t="s">
        <v>1680</v>
      </c>
      <c r="D186" s="178">
        <f t="shared" si="4"/>
        <v>0</v>
      </c>
      <c r="F186" s="178" t="e">
        <v>#N/A</v>
      </c>
      <c r="G186" s="178" t="e">
        <f t="shared" si="5"/>
        <v>#N/A</v>
      </c>
    </row>
    <row r="187" spans="1:7">
      <c r="A187" s="179" t="s">
        <v>971</v>
      </c>
      <c r="B187" s="179" t="s">
        <v>1681</v>
      </c>
      <c r="C187" s="179" t="s">
        <v>1681</v>
      </c>
      <c r="D187" s="178">
        <f t="shared" si="4"/>
        <v>0</v>
      </c>
      <c r="F187" s="178" t="e">
        <v>#N/A</v>
      </c>
      <c r="G187" s="178" t="e">
        <f t="shared" si="5"/>
        <v>#N/A</v>
      </c>
    </row>
    <row r="188" spans="1:7">
      <c r="A188" s="179" t="s">
        <v>1070</v>
      </c>
      <c r="B188" s="179" t="s">
        <v>1682</v>
      </c>
      <c r="C188" s="179" t="s">
        <v>1682</v>
      </c>
      <c r="D188" s="178">
        <f t="shared" si="4"/>
        <v>0</v>
      </c>
      <c r="F188" s="178" t="s">
        <v>1522</v>
      </c>
      <c r="G188" s="178">
        <f t="shared" si="5"/>
        <v>0</v>
      </c>
    </row>
    <row r="189" spans="1:7">
      <c r="A189" s="179" t="s">
        <v>1683</v>
      </c>
      <c r="B189" s="179" t="s">
        <v>1684</v>
      </c>
      <c r="C189" s="179" t="s">
        <v>1684</v>
      </c>
      <c r="D189" s="178">
        <f t="shared" si="4"/>
        <v>0</v>
      </c>
      <c r="F189" s="178" t="e">
        <v>#N/A</v>
      </c>
      <c r="G189" s="178" t="e">
        <f t="shared" si="5"/>
        <v>#N/A</v>
      </c>
    </row>
    <row r="190" spans="1:7">
      <c r="A190" s="179" t="s">
        <v>1685</v>
      </c>
      <c r="B190" s="179" t="s">
        <v>1686</v>
      </c>
      <c r="C190" s="179" t="s">
        <v>1687</v>
      </c>
      <c r="D190" s="178">
        <f t="shared" si="4"/>
        <v>1</v>
      </c>
      <c r="F190" s="178" t="s">
        <v>1688</v>
      </c>
      <c r="G190" s="178">
        <f t="shared" si="5"/>
        <v>0</v>
      </c>
    </row>
    <row r="191" spans="1:7">
      <c r="A191" s="179" t="s">
        <v>1689</v>
      </c>
      <c r="B191" s="179" t="s">
        <v>1690</v>
      </c>
      <c r="C191" s="496" t="s">
        <v>1691</v>
      </c>
      <c r="D191" s="178">
        <f t="shared" si="4"/>
        <v>1</v>
      </c>
      <c r="F191" s="178" t="e">
        <v>#N/A</v>
      </c>
      <c r="G191" s="178" t="e">
        <f t="shared" si="5"/>
        <v>#N/A</v>
      </c>
    </row>
    <row r="192" spans="1:7">
      <c r="A192" s="179" t="s">
        <v>1692</v>
      </c>
      <c r="B192" s="179" t="s">
        <v>1693</v>
      </c>
      <c r="C192" s="179" t="s">
        <v>1693</v>
      </c>
      <c r="D192" s="178">
        <f t="shared" si="4"/>
        <v>0</v>
      </c>
      <c r="F192" s="178" t="e">
        <v>#N/A</v>
      </c>
      <c r="G192" s="178" t="e">
        <f t="shared" si="5"/>
        <v>#N/A</v>
      </c>
    </row>
    <row r="193" spans="1:7">
      <c r="A193" s="179" t="s">
        <v>1694</v>
      </c>
      <c r="B193" s="179" t="s">
        <v>1695</v>
      </c>
      <c r="C193" s="179" t="s">
        <v>1695</v>
      </c>
      <c r="D193" s="178">
        <f t="shared" si="4"/>
        <v>0</v>
      </c>
      <c r="F193" s="178" t="e">
        <v>#N/A</v>
      </c>
      <c r="G193" s="178" t="e">
        <f t="shared" si="5"/>
        <v>#N/A</v>
      </c>
    </row>
    <row r="194" spans="1:7">
      <c r="A194" s="179" t="s">
        <v>1696</v>
      </c>
      <c r="B194" s="179" t="s">
        <v>1697</v>
      </c>
      <c r="C194" s="181" t="s">
        <v>1698</v>
      </c>
      <c r="D194" s="178">
        <f t="shared" si="4"/>
        <v>1</v>
      </c>
      <c r="F194" s="178" t="e">
        <v>#N/A</v>
      </c>
      <c r="G194" s="178" t="e">
        <f t="shared" si="5"/>
        <v>#N/A</v>
      </c>
    </row>
    <row r="195" spans="1:7">
      <c r="A195" s="179" t="s">
        <v>1699</v>
      </c>
      <c r="B195" s="179" t="s">
        <v>1700</v>
      </c>
      <c r="C195" s="179" t="s">
        <v>1700</v>
      </c>
      <c r="D195" s="178">
        <f t="shared" ref="D195:D253" si="6">IF(B195&lt;&gt;C195,1,0)</f>
        <v>0</v>
      </c>
      <c r="F195" s="178" t="e">
        <v>#N/A</v>
      </c>
      <c r="G195" s="178" t="e">
        <f t="shared" ref="G195:G236" si="7">IF(C195&lt;&gt;F195,1,0)</f>
        <v>#N/A</v>
      </c>
    </row>
    <row r="196" spans="1:7">
      <c r="A196" s="179" t="s">
        <v>1701</v>
      </c>
      <c r="B196" s="179" t="s">
        <v>1702</v>
      </c>
      <c r="C196" s="182" t="s">
        <v>1703</v>
      </c>
      <c r="D196" s="178">
        <f t="shared" si="6"/>
        <v>1</v>
      </c>
      <c r="F196" s="178" t="e">
        <v>#N/A</v>
      </c>
      <c r="G196" s="178" t="e">
        <f t="shared" si="7"/>
        <v>#N/A</v>
      </c>
    </row>
    <row r="197" spans="1:7">
      <c r="A197" s="179" t="s">
        <v>1704</v>
      </c>
      <c r="B197" s="179" t="s">
        <v>1705</v>
      </c>
      <c r="C197" s="182" t="s">
        <v>1706</v>
      </c>
      <c r="D197" s="178">
        <f t="shared" si="6"/>
        <v>1</v>
      </c>
      <c r="F197" s="178" t="e">
        <v>#N/A</v>
      </c>
      <c r="G197" s="178" t="e">
        <f t="shared" si="7"/>
        <v>#N/A</v>
      </c>
    </row>
    <row r="198" spans="1:7">
      <c r="A198" s="179" t="s">
        <v>1707</v>
      </c>
      <c r="B198" s="179" t="s">
        <v>1708</v>
      </c>
      <c r="C198" s="179" t="s">
        <v>1708</v>
      </c>
      <c r="D198" s="178">
        <f t="shared" si="6"/>
        <v>0</v>
      </c>
      <c r="F198" s="178" t="e">
        <v>#N/A</v>
      </c>
      <c r="G198" s="178" t="e">
        <f t="shared" si="7"/>
        <v>#N/A</v>
      </c>
    </row>
    <row r="199" spans="1:7">
      <c r="A199" s="179" t="s">
        <v>1709</v>
      </c>
      <c r="B199" s="179" t="s">
        <v>1710</v>
      </c>
      <c r="C199" s="179" t="s">
        <v>1710</v>
      </c>
      <c r="D199" s="178">
        <f t="shared" si="6"/>
        <v>0</v>
      </c>
      <c r="F199" s="178" t="s">
        <v>1591</v>
      </c>
      <c r="G199" s="178">
        <f t="shared" si="7"/>
        <v>0</v>
      </c>
    </row>
    <row r="200" spans="1:7">
      <c r="A200" s="179" t="s">
        <v>1711</v>
      </c>
      <c r="B200" s="179" t="s">
        <v>1712</v>
      </c>
      <c r="C200" s="179" t="s">
        <v>1712</v>
      </c>
      <c r="D200" s="178">
        <f t="shared" si="6"/>
        <v>0</v>
      </c>
      <c r="F200" s="178" t="e">
        <v>#N/A</v>
      </c>
      <c r="G200" s="178" t="e">
        <f t="shared" si="7"/>
        <v>#N/A</v>
      </c>
    </row>
    <row r="201" spans="1:7">
      <c r="A201" s="179" t="s">
        <v>1713</v>
      </c>
      <c r="B201" s="179" t="s">
        <v>1714</v>
      </c>
      <c r="C201" s="179" t="s">
        <v>1714</v>
      </c>
      <c r="D201" s="178">
        <f t="shared" si="6"/>
        <v>0</v>
      </c>
      <c r="F201" s="178" t="e">
        <v>#N/A</v>
      </c>
      <c r="G201" s="178" t="e">
        <f t="shared" si="7"/>
        <v>#N/A</v>
      </c>
    </row>
    <row r="202" spans="1:7">
      <c r="A202" s="179" t="s">
        <v>1715</v>
      </c>
      <c r="B202" s="179" t="s">
        <v>1716</v>
      </c>
      <c r="C202" s="179" t="s">
        <v>1716</v>
      </c>
      <c r="D202" s="178">
        <f t="shared" si="6"/>
        <v>0</v>
      </c>
      <c r="F202" s="178" t="e">
        <v>#N/A</v>
      </c>
      <c r="G202" s="178" t="e">
        <f t="shared" si="7"/>
        <v>#N/A</v>
      </c>
    </row>
    <row r="203" spans="1:7">
      <c r="A203" s="179" t="s">
        <v>1717</v>
      </c>
      <c r="B203" s="179" t="s">
        <v>1718</v>
      </c>
      <c r="C203" s="181" t="s">
        <v>1719</v>
      </c>
      <c r="D203" s="178">
        <f t="shared" si="6"/>
        <v>1</v>
      </c>
      <c r="F203" s="178" t="e">
        <v>#N/A</v>
      </c>
      <c r="G203" s="178" t="e">
        <f t="shared" si="7"/>
        <v>#N/A</v>
      </c>
    </row>
    <row r="204" spans="1:7">
      <c r="A204" s="179" t="s">
        <v>1720</v>
      </c>
      <c r="B204" s="179" t="s">
        <v>1721</v>
      </c>
      <c r="C204" s="181" t="s">
        <v>1722</v>
      </c>
      <c r="D204" s="178">
        <f t="shared" si="6"/>
        <v>1</v>
      </c>
      <c r="F204" s="178" t="e">
        <v>#N/A</v>
      </c>
      <c r="G204" s="178" t="e">
        <f t="shared" si="7"/>
        <v>#N/A</v>
      </c>
    </row>
    <row r="205" spans="1:7">
      <c r="A205" s="179" t="s">
        <v>1723</v>
      </c>
      <c r="B205" s="179" t="s">
        <v>1724</v>
      </c>
      <c r="C205" s="182" t="s">
        <v>1725</v>
      </c>
      <c r="D205" s="178">
        <f t="shared" si="6"/>
        <v>1</v>
      </c>
      <c r="F205" s="178" t="e">
        <v>#N/A</v>
      </c>
      <c r="G205" s="178" t="e">
        <f t="shared" si="7"/>
        <v>#N/A</v>
      </c>
    </row>
    <row r="206" spans="1:7">
      <c r="A206" s="179" t="s">
        <v>1726</v>
      </c>
      <c r="B206" s="179" t="s">
        <v>1727</v>
      </c>
      <c r="C206" s="179" t="s">
        <v>1727</v>
      </c>
      <c r="D206" s="178">
        <f t="shared" si="6"/>
        <v>0</v>
      </c>
      <c r="F206" s="178" t="e">
        <v>#N/A</v>
      </c>
      <c r="G206" s="178" t="e">
        <f t="shared" si="7"/>
        <v>#N/A</v>
      </c>
    </row>
    <row r="207" spans="1:7">
      <c r="A207" s="179" t="s">
        <v>1728</v>
      </c>
      <c r="B207" s="179" t="s">
        <v>1729</v>
      </c>
      <c r="C207" s="181" t="s">
        <v>1730</v>
      </c>
      <c r="D207" s="178">
        <f t="shared" si="6"/>
        <v>1</v>
      </c>
      <c r="F207" s="178" t="e">
        <v>#N/A</v>
      </c>
      <c r="G207" s="178" t="e">
        <f t="shared" si="7"/>
        <v>#N/A</v>
      </c>
    </row>
    <row r="208" spans="1:7">
      <c r="A208" s="179" t="s">
        <v>1731</v>
      </c>
      <c r="B208" s="179" t="s">
        <v>1732</v>
      </c>
      <c r="C208" s="182" t="s">
        <v>1733</v>
      </c>
      <c r="D208" s="178">
        <f t="shared" si="6"/>
        <v>1</v>
      </c>
      <c r="F208" s="178" t="e">
        <v>#N/A</v>
      </c>
      <c r="G208" s="178" t="e">
        <f t="shared" si="7"/>
        <v>#N/A</v>
      </c>
    </row>
    <row r="209" spans="1:7">
      <c r="A209" s="179" t="s">
        <v>1734</v>
      </c>
      <c r="B209" s="179" t="s">
        <v>1735</v>
      </c>
      <c r="C209" s="179" t="s">
        <v>1736</v>
      </c>
      <c r="D209" s="178">
        <f t="shared" si="6"/>
        <v>1</v>
      </c>
      <c r="F209" s="178" t="e">
        <v>#N/A</v>
      </c>
      <c r="G209" s="178" t="e">
        <f t="shared" si="7"/>
        <v>#N/A</v>
      </c>
    </row>
    <row r="210" spans="1:7">
      <c r="A210" s="179" t="s">
        <v>1737</v>
      </c>
      <c r="B210" s="179" t="s">
        <v>1738</v>
      </c>
      <c r="C210" s="179" t="s">
        <v>1739</v>
      </c>
      <c r="D210" s="178">
        <f t="shared" si="6"/>
        <v>1</v>
      </c>
      <c r="F210" s="178" t="e">
        <v>#N/A</v>
      </c>
      <c r="G210" s="178" t="e">
        <f t="shared" si="7"/>
        <v>#N/A</v>
      </c>
    </row>
    <row r="211" spans="1:7">
      <c r="A211" s="179" t="s">
        <v>1740</v>
      </c>
      <c r="B211" s="179" t="s">
        <v>1741</v>
      </c>
      <c r="C211" s="179" t="s">
        <v>1741</v>
      </c>
      <c r="D211" s="178">
        <f t="shared" si="6"/>
        <v>0</v>
      </c>
      <c r="F211" s="178" t="e">
        <v>#N/A</v>
      </c>
      <c r="G211" s="178" t="e">
        <f t="shared" si="7"/>
        <v>#N/A</v>
      </c>
    </row>
    <row r="212" spans="1:7">
      <c r="A212" s="179" t="s">
        <v>1742</v>
      </c>
      <c r="B212" s="179" t="s">
        <v>1743</v>
      </c>
      <c r="C212" s="179" t="s">
        <v>1743</v>
      </c>
      <c r="D212" s="178">
        <f t="shared" si="6"/>
        <v>0</v>
      </c>
      <c r="F212" s="178" t="e">
        <v>#N/A</v>
      </c>
      <c r="G212" s="178" t="e">
        <f t="shared" si="7"/>
        <v>#N/A</v>
      </c>
    </row>
    <row r="213" spans="1:7">
      <c r="A213" s="179" t="s">
        <v>1744</v>
      </c>
      <c r="B213" s="179" t="s">
        <v>1745</v>
      </c>
      <c r="C213" s="181" t="s">
        <v>1746</v>
      </c>
      <c r="D213" s="178">
        <f t="shared" si="6"/>
        <v>1</v>
      </c>
      <c r="F213" s="178" t="e">
        <v>#N/A</v>
      </c>
      <c r="G213" s="178" t="e">
        <f t="shared" si="7"/>
        <v>#N/A</v>
      </c>
    </row>
    <row r="214" spans="1:7">
      <c r="A214" s="179" t="s">
        <v>1747</v>
      </c>
      <c r="B214" s="179" t="s">
        <v>1748</v>
      </c>
      <c r="C214" s="179" t="s">
        <v>1748</v>
      </c>
      <c r="D214" s="178">
        <f t="shared" si="6"/>
        <v>0</v>
      </c>
      <c r="F214" s="178" t="e">
        <v>#N/A</v>
      </c>
      <c r="G214" s="178" t="e">
        <f t="shared" si="7"/>
        <v>#N/A</v>
      </c>
    </row>
    <row r="215" spans="1:7">
      <c r="A215" s="179" t="s">
        <v>1749</v>
      </c>
      <c r="B215" s="179" t="s">
        <v>1750</v>
      </c>
      <c r="C215" s="179" t="s">
        <v>1750</v>
      </c>
      <c r="D215" s="178">
        <f t="shared" si="6"/>
        <v>0</v>
      </c>
      <c r="F215" s="178" t="e">
        <v>#N/A</v>
      </c>
      <c r="G215" s="178" t="e">
        <f t="shared" si="7"/>
        <v>#N/A</v>
      </c>
    </row>
    <row r="216" spans="1:7">
      <c r="A216" s="179" t="s">
        <v>1751</v>
      </c>
      <c r="B216" s="179" t="s">
        <v>1752</v>
      </c>
      <c r="C216" s="179" t="s">
        <v>1752</v>
      </c>
      <c r="D216" s="178">
        <f t="shared" si="6"/>
        <v>0</v>
      </c>
      <c r="F216" s="178" t="e">
        <v>#N/A</v>
      </c>
      <c r="G216" s="178" t="e">
        <f t="shared" si="7"/>
        <v>#N/A</v>
      </c>
    </row>
    <row r="217" spans="1:7">
      <c r="A217" s="179" t="s">
        <v>1753</v>
      </c>
      <c r="B217" s="179" t="s">
        <v>1754</v>
      </c>
      <c r="C217" s="182" t="s">
        <v>1755</v>
      </c>
      <c r="D217" s="178">
        <f t="shared" si="6"/>
        <v>1</v>
      </c>
      <c r="F217" s="178" t="e">
        <v>#N/A</v>
      </c>
      <c r="G217" s="178" t="e">
        <f t="shared" si="7"/>
        <v>#N/A</v>
      </c>
    </row>
    <row r="218" spans="1:7">
      <c r="A218" s="179" t="s">
        <v>1756</v>
      </c>
      <c r="B218" s="179" t="s">
        <v>1757</v>
      </c>
      <c r="C218" s="179" t="s">
        <v>1757</v>
      </c>
      <c r="D218" s="178">
        <f t="shared" si="6"/>
        <v>0</v>
      </c>
      <c r="F218" s="178" t="e">
        <v>#N/A</v>
      </c>
      <c r="G218" s="178" t="e">
        <f t="shared" si="7"/>
        <v>#N/A</v>
      </c>
    </row>
    <row r="219" spans="1:7">
      <c r="A219" s="179" t="s">
        <v>1758</v>
      </c>
      <c r="B219" s="179" t="s">
        <v>1759</v>
      </c>
      <c r="C219" s="179" t="s">
        <v>1759</v>
      </c>
      <c r="D219" s="178">
        <f t="shared" si="6"/>
        <v>0</v>
      </c>
      <c r="F219" s="178" t="s">
        <v>1561</v>
      </c>
      <c r="G219" s="178">
        <f t="shared" si="7"/>
        <v>0</v>
      </c>
    </row>
    <row r="220" spans="1:7">
      <c r="A220" s="179" t="s">
        <v>1760</v>
      </c>
      <c r="B220" s="179" t="s">
        <v>1761</v>
      </c>
      <c r="C220" s="179" t="s">
        <v>1761</v>
      </c>
      <c r="D220" s="178">
        <f t="shared" si="6"/>
        <v>0</v>
      </c>
      <c r="F220" s="178" t="e">
        <v>#N/A</v>
      </c>
      <c r="G220" s="178" t="e">
        <f t="shared" si="7"/>
        <v>#N/A</v>
      </c>
    </row>
    <row r="221" spans="1:7">
      <c r="A221" s="179" t="s">
        <v>1762</v>
      </c>
      <c r="B221" s="179" t="s">
        <v>1763</v>
      </c>
      <c r="C221" s="179" t="s">
        <v>1763</v>
      </c>
      <c r="D221" s="178">
        <f t="shared" si="6"/>
        <v>0</v>
      </c>
      <c r="F221" s="178" t="e">
        <v>#N/A</v>
      </c>
      <c r="G221" s="178" t="e">
        <f t="shared" si="7"/>
        <v>#N/A</v>
      </c>
    </row>
    <row r="222" spans="1:7">
      <c r="A222" s="179" t="s">
        <v>1764</v>
      </c>
      <c r="B222" s="179" t="s">
        <v>1765</v>
      </c>
      <c r="C222" s="179" t="s">
        <v>1765</v>
      </c>
      <c r="D222" s="178">
        <f t="shared" si="6"/>
        <v>0</v>
      </c>
      <c r="F222" s="178" t="e">
        <v>#N/A</v>
      </c>
      <c r="G222" s="178" t="e">
        <f t="shared" si="7"/>
        <v>#N/A</v>
      </c>
    </row>
    <row r="223" spans="1:7">
      <c r="A223" s="179" t="s">
        <v>1766</v>
      </c>
      <c r="B223" s="179" t="s">
        <v>1767</v>
      </c>
      <c r="C223" s="182" t="s">
        <v>1768</v>
      </c>
      <c r="D223" s="178">
        <f t="shared" si="6"/>
        <v>1</v>
      </c>
      <c r="F223" s="178" t="e">
        <v>#N/A</v>
      </c>
      <c r="G223" s="178" t="e">
        <f t="shared" si="7"/>
        <v>#N/A</v>
      </c>
    </row>
    <row r="224" spans="1:7">
      <c r="A224" s="179" t="s">
        <v>1571</v>
      </c>
      <c r="B224" s="179" t="s">
        <v>1769</v>
      </c>
      <c r="C224" s="179" t="s">
        <v>1769</v>
      </c>
      <c r="D224" s="178">
        <f t="shared" si="6"/>
        <v>0</v>
      </c>
      <c r="F224" s="178" t="s">
        <v>1572</v>
      </c>
      <c r="G224" s="178">
        <f t="shared" si="7"/>
        <v>0</v>
      </c>
    </row>
    <row r="225" spans="1:7">
      <c r="A225" s="179" t="s">
        <v>1770</v>
      </c>
      <c r="B225" s="179" t="s">
        <v>1771</v>
      </c>
      <c r="C225" s="181" t="s">
        <v>1772</v>
      </c>
      <c r="D225" s="178">
        <f t="shared" si="6"/>
        <v>1</v>
      </c>
      <c r="F225" s="178" t="e">
        <v>#N/A</v>
      </c>
      <c r="G225" s="178" t="e">
        <f t="shared" si="7"/>
        <v>#N/A</v>
      </c>
    </row>
    <row r="226" spans="1:7">
      <c r="A226" s="179" t="s">
        <v>1773</v>
      </c>
      <c r="B226" s="179" t="s">
        <v>1774</v>
      </c>
      <c r="C226" s="182" t="s">
        <v>1775</v>
      </c>
      <c r="D226" s="178">
        <f t="shared" si="6"/>
        <v>1</v>
      </c>
      <c r="F226" s="178" t="e">
        <v>#N/A</v>
      </c>
      <c r="G226" s="178" t="e">
        <f t="shared" si="7"/>
        <v>#N/A</v>
      </c>
    </row>
    <row r="227" spans="1:7">
      <c r="A227" s="179" t="s">
        <v>1776</v>
      </c>
      <c r="B227" s="179" t="s">
        <v>1777</v>
      </c>
      <c r="C227" s="179" t="s">
        <v>1777</v>
      </c>
      <c r="D227" s="178">
        <f t="shared" si="6"/>
        <v>0</v>
      </c>
      <c r="F227" s="178" t="e">
        <v>#N/A</v>
      </c>
      <c r="G227" s="178" t="e">
        <f t="shared" si="7"/>
        <v>#N/A</v>
      </c>
    </row>
    <row r="228" spans="1:7">
      <c r="A228" s="179" t="s">
        <v>1778</v>
      </c>
      <c r="B228" s="179" t="s">
        <v>1779</v>
      </c>
      <c r="C228" s="181" t="s">
        <v>1780</v>
      </c>
      <c r="D228" s="178">
        <f t="shared" si="6"/>
        <v>1</v>
      </c>
      <c r="F228" s="178" t="e">
        <v>#N/A</v>
      </c>
      <c r="G228" s="178" t="e">
        <f t="shared" si="7"/>
        <v>#N/A</v>
      </c>
    </row>
    <row r="229" spans="1:7">
      <c r="A229" s="179" t="s">
        <v>1781</v>
      </c>
      <c r="B229" s="179" t="s">
        <v>1782</v>
      </c>
      <c r="C229" s="182" t="s">
        <v>1783</v>
      </c>
      <c r="D229" s="178">
        <f t="shared" si="6"/>
        <v>1</v>
      </c>
      <c r="F229" s="178" t="e">
        <v>#N/A</v>
      </c>
      <c r="G229" s="178" t="e">
        <f t="shared" si="7"/>
        <v>#N/A</v>
      </c>
    </row>
    <row r="230" spans="1:7">
      <c r="A230" s="179" t="s">
        <v>1784</v>
      </c>
      <c r="B230" s="179" t="s">
        <v>1785</v>
      </c>
      <c r="C230" s="181" t="s">
        <v>1786</v>
      </c>
      <c r="D230" s="178">
        <f t="shared" si="6"/>
        <v>1</v>
      </c>
      <c r="F230" s="178" t="e">
        <v>#N/A</v>
      </c>
      <c r="G230" s="178" t="e">
        <f t="shared" si="7"/>
        <v>#N/A</v>
      </c>
    </row>
    <row r="231" spans="1:7">
      <c r="A231" s="179" t="s">
        <v>421</v>
      </c>
      <c r="B231" s="179" t="s">
        <v>422</v>
      </c>
      <c r="C231" s="179" t="s">
        <v>422</v>
      </c>
      <c r="D231" s="178">
        <f t="shared" si="6"/>
        <v>0</v>
      </c>
      <c r="F231" s="178" t="e">
        <v>#N/A</v>
      </c>
      <c r="G231" s="178" t="e">
        <f t="shared" si="7"/>
        <v>#N/A</v>
      </c>
    </row>
    <row r="232" spans="1:7">
      <c r="A232" s="179" t="s">
        <v>423</v>
      </c>
      <c r="B232" s="179" t="s">
        <v>1787</v>
      </c>
      <c r="C232" s="181" t="s">
        <v>1788</v>
      </c>
      <c r="D232" s="178">
        <f t="shared" si="6"/>
        <v>1</v>
      </c>
      <c r="F232" s="178" t="e">
        <v>#N/A</v>
      </c>
      <c r="G232" s="178" t="e">
        <f t="shared" si="7"/>
        <v>#N/A</v>
      </c>
    </row>
    <row r="233" spans="1:7">
      <c r="A233" s="179" t="s">
        <v>1789</v>
      </c>
      <c r="B233" s="179" t="s">
        <v>1790</v>
      </c>
      <c r="C233" s="179" t="s">
        <v>1790</v>
      </c>
      <c r="D233" s="178">
        <f t="shared" si="6"/>
        <v>0</v>
      </c>
      <c r="F233" s="178" t="e">
        <v>#N/A</v>
      </c>
      <c r="G233" s="178" t="e">
        <f t="shared" si="7"/>
        <v>#N/A</v>
      </c>
    </row>
    <row r="234" spans="1:7">
      <c r="A234" s="179" t="s">
        <v>1791</v>
      </c>
      <c r="B234" s="179" t="s">
        <v>1790</v>
      </c>
      <c r="C234" s="179" t="s">
        <v>1792</v>
      </c>
      <c r="D234" s="178">
        <f t="shared" si="6"/>
        <v>1</v>
      </c>
      <c r="F234" s="178" t="e">
        <v>#N/A</v>
      </c>
      <c r="G234" s="178" t="e">
        <f t="shared" si="7"/>
        <v>#N/A</v>
      </c>
    </row>
    <row r="235" spans="1:7">
      <c r="A235" s="179" t="s">
        <v>1793</v>
      </c>
      <c r="B235" s="179" t="s">
        <v>1794</v>
      </c>
      <c r="C235" s="181" t="s">
        <v>1795</v>
      </c>
      <c r="D235" s="178">
        <f t="shared" si="6"/>
        <v>1</v>
      </c>
      <c r="F235" s="178" t="s">
        <v>1796</v>
      </c>
      <c r="G235" s="178">
        <f t="shared" si="7"/>
        <v>0</v>
      </c>
    </row>
    <row r="236" spans="1:7">
      <c r="A236" s="179" t="s">
        <v>1797</v>
      </c>
      <c r="B236" s="179" t="s">
        <v>1798</v>
      </c>
      <c r="C236" s="179" t="s">
        <v>1798</v>
      </c>
      <c r="D236" s="178">
        <f t="shared" si="6"/>
        <v>0</v>
      </c>
      <c r="F236" s="178" t="s">
        <v>1515</v>
      </c>
      <c r="G236" s="178">
        <f t="shared" si="7"/>
        <v>0</v>
      </c>
    </row>
    <row r="237" spans="1:7">
      <c r="A237" s="19" t="s">
        <v>1799</v>
      </c>
      <c r="B237" s="181" t="s">
        <v>310</v>
      </c>
      <c r="C237" s="181" t="s">
        <v>1800</v>
      </c>
      <c r="D237" s="178">
        <f t="shared" si="6"/>
        <v>1</v>
      </c>
    </row>
    <row r="238" spans="1:7">
      <c r="A238" s="15" t="s">
        <v>1801</v>
      </c>
      <c r="B238" s="179" t="s">
        <v>336</v>
      </c>
      <c r="C238" s="179" t="s">
        <v>336</v>
      </c>
      <c r="D238" s="178">
        <f t="shared" si="6"/>
        <v>0</v>
      </c>
    </row>
    <row r="239" spans="1:7">
      <c r="A239" s="15" t="s">
        <v>1802</v>
      </c>
      <c r="B239" s="179" t="s">
        <v>399</v>
      </c>
      <c r="C239" s="179" t="s">
        <v>399</v>
      </c>
      <c r="D239" s="178">
        <f t="shared" si="6"/>
        <v>0</v>
      </c>
    </row>
    <row r="240" spans="1:7">
      <c r="A240" s="15" t="s">
        <v>1803</v>
      </c>
      <c r="B240" s="179" t="s">
        <v>565</v>
      </c>
      <c r="C240" s="179" t="s">
        <v>565</v>
      </c>
      <c r="D240" s="178">
        <f t="shared" si="6"/>
        <v>0</v>
      </c>
    </row>
    <row r="241" spans="1:4">
      <c r="A241" s="15" t="s">
        <v>1804</v>
      </c>
      <c r="B241" s="179" t="s">
        <v>539</v>
      </c>
      <c r="C241" s="179" t="s">
        <v>539</v>
      </c>
      <c r="D241" s="178">
        <f t="shared" si="6"/>
        <v>0</v>
      </c>
    </row>
    <row r="242" spans="1:4">
      <c r="A242" s="15" t="s">
        <v>1805</v>
      </c>
      <c r="B242" s="179" t="s">
        <v>541</v>
      </c>
      <c r="C242" s="179" t="s">
        <v>541</v>
      </c>
      <c r="D242" s="178">
        <f t="shared" si="6"/>
        <v>0</v>
      </c>
    </row>
    <row r="243" spans="1:4">
      <c r="A243" s="15" t="s">
        <v>1806</v>
      </c>
      <c r="B243" s="179" t="s">
        <v>543</v>
      </c>
      <c r="C243" s="179" t="s">
        <v>543</v>
      </c>
      <c r="D243" s="178">
        <f t="shared" si="6"/>
        <v>0</v>
      </c>
    </row>
    <row r="244" spans="1:4">
      <c r="A244" s="15" t="s">
        <v>1807</v>
      </c>
      <c r="B244" s="179" t="s">
        <v>545</v>
      </c>
      <c r="C244" s="179" t="s">
        <v>545</v>
      </c>
      <c r="D244" s="178">
        <f t="shared" si="6"/>
        <v>0</v>
      </c>
    </row>
    <row r="245" spans="1:4">
      <c r="A245" s="15" t="s">
        <v>1808</v>
      </c>
      <c r="B245" s="179" t="s">
        <v>1809</v>
      </c>
      <c r="C245" s="179" t="s">
        <v>1809</v>
      </c>
      <c r="D245" s="178">
        <f t="shared" si="6"/>
        <v>0</v>
      </c>
    </row>
    <row r="246" spans="1:4">
      <c r="A246" s="15" t="s">
        <v>1810</v>
      </c>
      <c r="B246" s="179" t="s">
        <v>1000</v>
      </c>
      <c r="C246" s="179" t="s">
        <v>1000</v>
      </c>
      <c r="D246" s="178">
        <f t="shared" si="6"/>
        <v>0</v>
      </c>
    </row>
    <row r="247" spans="1:4">
      <c r="A247" s="15" t="s">
        <v>1475</v>
      </c>
      <c r="B247" s="179" t="s">
        <v>1059</v>
      </c>
      <c r="C247" s="179" t="s">
        <v>1059</v>
      </c>
      <c r="D247" s="178">
        <f t="shared" si="6"/>
        <v>0</v>
      </c>
    </row>
    <row r="248" spans="1:4">
      <c r="A248" s="15" t="s">
        <v>1477</v>
      </c>
      <c r="B248" s="179" t="s">
        <v>1062</v>
      </c>
      <c r="C248" s="179" t="s">
        <v>1062</v>
      </c>
      <c r="D248" s="178">
        <f t="shared" si="6"/>
        <v>0</v>
      </c>
    </row>
    <row r="249" spans="1:4">
      <c r="A249" s="179" t="s">
        <v>969</v>
      </c>
      <c r="B249" s="179" t="s">
        <v>970</v>
      </c>
      <c r="C249" s="179" t="s">
        <v>970</v>
      </c>
      <c r="D249" s="178">
        <f t="shared" si="6"/>
        <v>0</v>
      </c>
    </row>
    <row r="250" spans="1:4">
      <c r="A250" s="15" t="s">
        <v>1811</v>
      </c>
      <c r="B250" s="15" t="s">
        <v>426</v>
      </c>
      <c r="C250" s="15" t="s">
        <v>426</v>
      </c>
      <c r="D250" s="178">
        <f t="shared" si="6"/>
        <v>0</v>
      </c>
    </row>
    <row r="251" spans="1:4">
      <c r="A251" s="15" t="s">
        <v>1812</v>
      </c>
      <c r="B251" s="496" t="s">
        <v>1813</v>
      </c>
      <c r="C251" s="496" t="s">
        <v>1813</v>
      </c>
      <c r="D251" s="178">
        <f t="shared" si="6"/>
        <v>0</v>
      </c>
    </row>
    <row r="252" spans="1:4">
      <c r="A252" s="248" t="s">
        <v>436</v>
      </c>
      <c r="B252" s="249" t="s">
        <v>437</v>
      </c>
      <c r="C252" s="249" t="s">
        <v>437</v>
      </c>
      <c r="D252" s="178">
        <f t="shared" si="6"/>
        <v>0</v>
      </c>
    </row>
    <row r="253" spans="1:4">
      <c r="A253" s="248" t="s">
        <v>438</v>
      </c>
      <c r="B253" s="249" t="s">
        <v>439</v>
      </c>
      <c r="C253" s="249" t="s">
        <v>439</v>
      </c>
      <c r="D253" s="178">
        <f t="shared" si="6"/>
        <v>0</v>
      </c>
    </row>
  </sheetData>
  <autoFilter ref="A1:I236" xr:uid="{00000000-0009-0000-0000-000028000000}"/>
  <phoneticPr fontId="7"/>
  <pageMargins left="0.7" right="0.7" top="0.75" bottom="0.75" header="0.3" footer="0.3"/>
  <pageSetup paperSize="9" orientation="portrait" r:id="rId1"/>
  <headerFooter>
    <oddFooter>&amp;C - &amp;P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6"/>
  <dimension ref="A1:I473"/>
  <sheetViews>
    <sheetView showGridLines="0" zoomScale="115" zoomScaleNormal="115" workbookViewId="0">
      <pane ySplit="1" topLeftCell="A415" activePane="bottomLeft" state="frozen"/>
      <selection pane="bottomLeft" activeCell="A474" sqref="A474:I474"/>
    </sheetView>
  </sheetViews>
  <sheetFormatPr defaultColWidth="7.875" defaultRowHeight="18.75"/>
  <cols>
    <col min="1" max="1" width="27.875" style="220" customWidth="1"/>
    <col min="2" max="2" width="25.5" style="220" bestFit="1" customWidth="1"/>
    <col min="3" max="3" width="9.75" style="220" customWidth="1"/>
    <col min="4" max="4" width="5.125" style="220" customWidth="1"/>
    <col min="5" max="5" width="36.125" style="220" bestFit="1" customWidth="1"/>
    <col min="6" max="16384" width="7.875" style="220"/>
  </cols>
  <sheetData>
    <row r="1" spans="1:5">
      <c r="A1" s="217" t="s">
        <v>161</v>
      </c>
      <c r="B1" s="217" t="s">
        <v>1814</v>
      </c>
      <c r="C1" s="218" t="s">
        <v>162</v>
      </c>
      <c r="D1" s="219"/>
    </row>
    <row r="2" spans="1:5">
      <c r="A2" s="221" t="s">
        <v>170</v>
      </c>
      <c r="B2" s="221" t="s">
        <v>499</v>
      </c>
      <c r="C2" s="221"/>
      <c r="E2" s="222" t="s">
        <v>1815</v>
      </c>
    </row>
    <row r="3" spans="1:5">
      <c r="A3" s="221" t="s">
        <v>250</v>
      </c>
      <c r="B3" s="221" t="s">
        <v>251</v>
      </c>
      <c r="C3" s="221"/>
    </row>
    <row r="4" spans="1:5">
      <c r="A4" s="221" t="s">
        <v>394</v>
      </c>
      <c r="B4" s="221" t="s">
        <v>395</v>
      </c>
      <c r="C4" s="221"/>
    </row>
    <row r="5" spans="1:5">
      <c r="A5" s="221" t="s">
        <v>1031</v>
      </c>
      <c r="B5" s="221" t="s">
        <v>1032</v>
      </c>
      <c r="C5" s="221"/>
    </row>
    <row r="6" spans="1:5">
      <c r="A6" s="223" t="s">
        <v>1264</v>
      </c>
      <c r="B6" s="224" t="s">
        <v>417</v>
      </c>
      <c r="C6" s="221" t="s">
        <v>1816</v>
      </c>
    </row>
    <row r="7" spans="1:5">
      <c r="A7" s="223" t="s">
        <v>414</v>
      </c>
      <c r="B7" s="221" t="s">
        <v>415</v>
      </c>
      <c r="C7" s="221" t="s">
        <v>1816</v>
      </c>
    </row>
    <row r="8" spans="1:5">
      <c r="A8" s="221" t="s">
        <v>978</v>
      </c>
      <c r="B8" s="221" t="s">
        <v>979</v>
      </c>
      <c r="C8" s="221"/>
    </row>
    <row r="9" spans="1:5">
      <c r="A9" s="221" t="s">
        <v>962</v>
      </c>
      <c r="B9" s="221" t="s">
        <v>963</v>
      </c>
      <c r="C9" s="221"/>
    </row>
    <row r="10" spans="1:5">
      <c r="A10" s="221" t="s">
        <v>396</v>
      </c>
      <c r="B10" s="221" t="s">
        <v>397</v>
      </c>
      <c r="C10" s="221"/>
    </row>
    <row r="11" spans="1:5">
      <c r="A11" s="221" t="s">
        <v>1252</v>
      </c>
      <c r="B11" s="224" t="s">
        <v>401</v>
      </c>
      <c r="C11" s="221"/>
    </row>
    <row r="12" spans="1:5">
      <c r="A12" s="221" t="s">
        <v>253</v>
      </c>
      <c r="B12" s="221" t="s">
        <v>254</v>
      </c>
      <c r="C12" s="221"/>
    </row>
    <row r="13" spans="1:5">
      <c r="A13" s="221" t="s">
        <v>1275</v>
      </c>
      <c r="B13" s="224" t="s">
        <v>433</v>
      </c>
      <c r="C13" s="221"/>
    </row>
    <row r="14" spans="1:5">
      <c r="A14" s="221" t="s">
        <v>1299</v>
      </c>
      <c r="B14" s="221" t="s">
        <v>483</v>
      </c>
      <c r="C14" s="221"/>
    </row>
    <row r="15" spans="1:5">
      <c r="A15" s="221" t="s">
        <v>486</v>
      </c>
      <c r="B15" s="221" t="s">
        <v>487</v>
      </c>
      <c r="C15" s="221"/>
    </row>
    <row r="16" spans="1:5">
      <c r="A16" s="221" t="s">
        <v>1301</v>
      </c>
      <c r="B16" s="221" t="s">
        <v>485</v>
      </c>
      <c r="C16" s="221"/>
    </row>
    <row r="17" spans="1:3">
      <c r="A17" s="221" t="s">
        <v>379</v>
      </c>
      <c r="B17" s="221" t="s">
        <v>380</v>
      </c>
      <c r="C17" s="221"/>
    </row>
    <row r="18" spans="1:3">
      <c r="A18" s="221" t="s">
        <v>381</v>
      </c>
      <c r="B18" s="221" t="s">
        <v>382</v>
      </c>
      <c r="C18" s="221"/>
    </row>
    <row r="19" spans="1:3">
      <c r="A19" s="221" t="s">
        <v>530</v>
      </c>
      <c r="B19" s="221" t="s">
        <v>531</v>
      </c>
      <c r="C19" s="221"/>
    </row>
    <row r="20" spans="1:3">
      <c r="A20" s="221" t="s">
        <v>528</v>
      </c>
      <c r="B20" s="221" t="s">
        <v>529</v>
      </c>
      <c r="C20" s="221"/>
    </row>
    <row r="21" spans="1:3">
      <c r="A21" s="221" t="s">
        <v>526</v>
      </c>
      <c r="B21" s="221" t="s">
        <v>527</v>
      </c>
      <c r="C21" s="221"/>
    </row>
    <row r="22" spans="1:3">
      <c r="A22" s="221" t="s">
        <v>522</v>
      </c>
      <c r="B22" s="221" t="s">
        <v>523</v>
      </c>
      <c r="C22" s="221"/>
    </row>
    <row r="23" spans="1:3">
      <c r="A23" s="221" t="s">
        <v>524</v>
      </c>
      <c r="B23" s="221" t="s">
        <v>525</v>
      </c>
      <c r="C23" s="221"/>
    </row>
    <row r="24" spans="1:3">
      <c r="A24" s="221" t="s">
        <v>237</v>
      </c>
      <c r="B24" s="221" t="s">
        <v>238</v>
      </c>
      <c r="C24" s="221"/>
    </row>
    <row r="25" spans="1:3">
      <c r="A25" s="221" t="s">
        <v>1356</v>
      </c>
      <c r="B25" s="224" t="s">
        <v>1535</v>
      </c>
      <c r="C25" s="221"/>
    </row>
    <row r="26" spans="1:3">
      <c r="A26" s="221" t="s">
        <v>1295</v>
      </c>
      <c r="B26" s="221" t="s">
        <v>478</v>
      </c>
      <c r="C26" s="221"/>
    </row>
    <row r="27" spans="1:3">
      <c r="A27" s="225" t="s">
        <v>614</v>
      </c>
      <c r="B27" s="225" t="s">
        <v>1817</v>
      </c>
      <c r="C27" s="221" t="s">
        <v>1816</v>
      </c>
    </row>
    <row r="28" spans="1:3">
      <c r="A28" s="221" t="s">
        <v>1328</v>
      </c>
      <c r="B28" s="221" t="s">
        <v>517</v>
      </c>
      <c r="C28" s="221"/>
    </row>
    <row r="29" spans="1:3">
      <c r="A29" s="221" t="s">
        <v>1378</v>
      </c>
      <c r="B29" s="221" t="s">
        <v>611</v>
      </c>
      <c r="C29" s="221"/>
    </row>
    <row r="30" spans="1:3">
      <c r="A30" s="221" t="s">
        <v>1475</v>
      </c>
      <c r="B30" s="221" t="s">
        <v>1059</v>
      </c>
      <c r="C30" s="221"/>
    </row>
    <row r="31" spans="1:3">
      <c r="A31" s="223" t="s">
        <v>1261</v>
      </c>
      <c r="B31" s="224" t="s">
        <v>413</v>
      </c>
      <c r="C31" s="221" t="s">
        <v>1816</v>
      </c>
    </row>
    <row r="32" spans="1:3">
      <c r="A32" s="223" t="s">
        <v>409</v>
      </c>
      <c r="B32" s="224" t="s">
        <v>410</v>
      </c>
      <c r="C32" s="221" t="s">
        <v>1816</v>
      </c>
    </row>
    <row r="33" spans="1:3">
      <c r="A33" s="221" t="s">
        <v>1423</v>
      </c>
      <c r="B33" s="221" t="s">
        <v>967</v>
      </c>
      <c r="C33" s="221"/>
    </row>
    <row r="34" spans="1:3">
      <c r="A34" s="221" t="s">
        <v>1180</v>
      </c>
      <c r="B34" s="224" t="s">
        <v>244</v>
      </c>
      <c r="C34" s="221"/>
    </row>
    <row r="35" spans="1:3">
      <c r="A35" s="221" t="s">
        <v>1182</v>
      </c>
      <c r="B35" s="224" t="s">
        <v>247</v>
      </c>
      <c r="C35" s="221"/>
    </row>
    <row r="36" spans="1:3">
      <c r="A36" s="221" t="s">
        <v>1191</v>
      </c>
      <c r="B36" s="221" t="s">
        <v>264</v>
      </c>
      <c r="C36" s="221"/>
    </row>
    <row r="37" spans="1:3">
      <c r="A37" s="221" t="s">
        <v>1004</v>
      </c>
      <c r="B37" s="221" t="s">
        <v>1005</v>
      </c>
      <c r="C37" s="221"/>
    </row>
    <row r="38" spans="1:3">
      <c r="A38" s="221" t="s">
        <v>1284</v>
      </c>
      <c r="B38" s="221" t="s">
        <v>466</v>
      </c>
      <c r="C38" s="221"/>
    </row>
    <row r="39" spans="1:3">
      <c r="A39" s="221" t="s">
        <v>468</v>
      </c>
      <c r="B39" s="221" t="s">
        <v>469</v>
      </c>
      <c r="C39" s="221"/>
    </row>
    <row r="40" spans="1:3">
      <c r="A40" s="221" t="s">
        <v>1289</v>
      </c>
      <c r="B40" s="221" t="s">
        <v>471</v>
      </c>
      <c r="C40" s="221"/>
    </row>
    <row r="41" spans="1:3">
      <c r="A41" s="221" t="s">
        <v>1303</v>
      </c>
      <c r="B41" s="221" t="s">
        <v>1558</v>
      </c>
      <c r="C41" s="221"/>
    </row>
    <row r="42" spans="1:3">
      <c r="A42" s="221" t="s">
        <v>493</v>
      </c>
      <c r="B42" s="221" t="s">
        <v>494</v>
      </c>
      <c r="C42" s="221"/>
    </row>
    <row r="43" spans="1:3">
      <c r="A43" s="221" t="s">
        <v>1306</v>
      </c>
      <c r="B43" s="221" t="s">
        <v>492</v>
      </c>
      <c r="C43" s="221"/>
    </row>
    <row r="44" spans="1:3">
      <c r="A44" s="221" t="s">
        <v>1286</v>
      </c>
      <c r="B44" s="221" t="s">
        <v>467</v>
      </c>
      <c r="C44" s="221"/>
    </row>
    <row r="45" spans="1:3">
      <c r="A45" s="221" t="s">
        <v>1184</v>
      </c>
      <c r="B45" s="221" t="s">
        <v>249</v>
      </c>
      <c r="C45" s="221"/>
    </row>
    <row r="46" spans="1:3">
      <c r="A46" s="221" t="s">
        <v>1396</v>
      </c>
      <c r="B46" s="221" t="s">
        <v>1566</v>
      </c>
      <c r="C46" s="221"/>
    </row>
    <row r="47" spans="1:3">
      <c r="A47" s="221" t="s">
        <v>1388</v>
      </c>
      <c r="B47" s="221" t="s">
        <v>1569</v>
      </c>
      <c r="C47" s="221"/>
    </row>
    <row r="48" spans="1:3">
      <c r="A48" s="221" t="s">
        <v>1452</v>
      </c>
      <c r="B48" s="221" t="s">
        <v>1026</v>
      </c>
      <c r="C48" s="221"/>
    </row>
    <row r="49" spans="1:3">
      <c r="A49" s="221" t="s">
        <v>1492</v>
      </c>
      <c r="B49" s="221" t="s">
        <v>1573</v>
      </c>
      <c r="C49" s="221"/>
    </row>
    <row r="50" spans="1:3">
      <c r="A50" s="221" t="s">
        <v>1494</v>
      </c>
      <c r="B50" s="221" t="s">
        <v>1163</v>
      </c>
      <c r="C50" s="221"/>
    </row>
    <row r="51" spans="1:3">
      <c r="A51" s="221" t="s">
        <v>1458</v>
      </c>
      <c r="B51" s="221" t="s">
        <v>1030</v>
      </c>
      <c r="C51" s="221"/>
    </row>
    <row r="52" spans="1:3">
      <c r="A52" s="221" t="s">
        <v>1273</v>
      </c>
      <c r="B52" s="224" t="s">
        <v>429</v>
      </c>
      <c r="C52" s="221"/>
    </row>
    <row r="53" spans="1:3">
      <c r="A53" s="221" t="s">
        <v>1212</v>
      </c>
      <c r="B53" s="224" t="s">
        <v>317</v>
      </c>
      <c r="C53" s="221"/>
    </row>
    <row r="54" spans="1:3">
      <c r="A54" s="221" t="s">
        <v>1348</v>
      </c>
      <c r="B54" s="224" t="s">
        <v>561</v>
      </c>
      <c r="C54" s="221"/>
    </row>
    <row r="55" spans="1:3">
      <c r="A55" s="221" t="s">
        <v>1350</v>
      </c>
      <c r="B55" s="224" t="s">
        <v>1587</v>
      </c>
      <c r="C55" s="221"/>
    </row>
    <row r="56" spans="1:3">
      <c r="A56" s="221" t="s">
        <v>1198</v>
      </c>
      <c r="B56" s="221" t="s">
        <v>298</v>
      </c>
      <c r="C56" s="221"/>
    </row>
    <row r="57" spans="1:3">
      <c r="A57" s="221" t="s">
        <v>1200</v>
      </c>
      <c r="B57" s="221" t="s">
        <v>300</v>
      </c>
      <c r="C57" s="221"/>
    </row>
    <row r="58" spans="1:3">
      <c r="A58" s="221" t="s">
        <v>321</v>
      </c>
      <c r="B58" s="221" t="s">
        <v>302</v>
      </c>
      <c r="C58" s="221"/>
    </row>
    <row r="59" spans="1:3">
      <c r="A59" s="221" t="s">
        <v>1467</v>
      </c>
      <c r="B59" s="224" t="s">
        <v>1050</v>
      </c>
      <c r="C59" s="221"/>
    </row>
    <row r="60" spans="1:3">
      <c r="A60" s="221" t="s">
        <v>1469</v>
      </c>
      <c r="B60" s="224" t="s">
        <v>1052</v>
      </c>
      <c r="C60" s="221"/>
    </row>
    <row r="61" spans="1:3">
      <c r="A61" s="221" t="s">
        <v>489</v>
      </c>
      <c r="B61" s="221" t="s">
        <v>256</v>
      </c>
      <c r="C61" s="221"/>
    </row>
    <row r="62" spans="1:3">
      <c r="A62" s="221" t="s">
        <v>1041</v>
      </c>
      <c r="B62" s="221" t="s">
        <v>1595</v>
      </c>
      <c r="C62" s="221"/>
    </row>
    <row r="63" spans="1:3">
      <c r="A63" s="221" t="s">
        <v>1358</v>
      </c>
      <c r="B63" s="221" t="s">
        <v>573</v>
      </c>
      <c r="C63" s="221"/>
    </row>
    <row r="64" spans="1:3">
      <c r="A64" s="221" t="s">
        <v>363</v>
      </c>
      <c r="B64" s="221" t="s">
        <v>364</v>
      </c>
      <c r="C64" s="221"/>
    </row>
    <row r="65" spans="1:3">
      <c r="A65" s="221" t="s">
        <v>1024</v>
      </c>
      <c r="B65" s="221" t="s">
        <v>287</v>
      </c>
      <c r="C65" s="221"/>
    </row>
    <row r="66" spans="1:3">
      <c r="A66" s="221" t="s">
        <v>1293</v>
      </c>
      <c r="B66" s="224" t="s">
        <v>476</v>
      </c>
      <c r="C66" s="221"/>
    </row>
    <row r="67" spans="1:3">
      <c r="A67" s="221" t="s">
        <v>1339</v>
      </c>
      <c r="B67" s="221" t="s">
        <v>533</v>
      </c>
      <c r="C67" s="221"/>
    </row>
    <row r="68" spans="1:3">
      <c r="A68" s="183" t="s">
        <v>1276</v>
      </c>
      <c r="B68" s="184" t="s">
        <v>435</v>
      </c>
      <c r="C68" s="221"/>
    </row>
    <row r="69" spans="1:3">
      <c r="A69" s="221" t="s">
        <v>1341</v>
      </c>
      <c r="B69" s="224" t="s">
        <v>535</v>
      </c>
      <c r="C69" s="221"/>
    </row>
    <row r="70" spans="1:3">
      <c r="A70" s="221" t="s">
        <v>1343</v>
      </c>
      <c r="B70" s="221" t="s">
        <v>537</v>
      </c>
      <c r="C70" s="221"/>
    </row>
    <row r="71" spans="1:3">
      <c r="A71" s="221" t="s">
        <v>1148</v>
      </c>
      <c r="B71" s="221" t="s">
        <v>1149</v>
      </c>
      <c r="C71" s="221"/>
    </row>
    <row r="72" spans="1:3">
      <c r="A72" s="221" t="s">
        <v>1150</v>
      </c>
      <c r="B72" s="221" t="s">
        <v>1151</v>
      </c>
      <c r="C72" s="221"/>
    </row>
    <row r="73" spans="1:3">
      <c r="A73" s="221" t="s">
        <v>1427</v>
      </c>
      <c r="B73" s="224" t="s">
        <v>975</v>
      </c>
      <c r="C73" s="221"/>
    </row>
    <row r="74" spans="1:3">
      <c r="A74" s="221" t="s">
        <v>1425</v>
      </c>
      <c r="B74" s="221" t="s">
        <v>973</v>
      </c>
      <c r="C74" s="221"/>
    </row>
    <row r="75" spans="1:3">
      <c r="A75" s="221" t="s">
        <v>1311</v>
      </c>
      <c r="B75" s="221" t="s">
        <v>496</v>
      </c>
      <c r="C75" s="221"/>
    </row>
    <row r="76" spans="1:3">
      <c r="A76" s="221" t="s">
        <v>1323</v>
      </c>
      <c r="B76" s="221" t="s">
        <v>509</v>
      </c>
      <c r="C76" s="221"/>
    </row>
    <row r="77" spans="1:3">
      <c r="A77" s="221" t="s">
        <v>1256</v>
      </c>
      <c r="B77" s="221" t="s">
        <v>406</v>
      </c>
      <c r="C77" s="221"/>
    </row>
    <row r="78" spans="1:3">
      <c r="A78" s="221" t="s">
        <v>1207</v>
      </c>
      <c r="B78" s="221" t="s">
        <v>1602</v>
      </c>
      <c r="C78" s="221"/>
    </row>
    <row r="79" spans="1:3">
      <c r="A79" s="221" t="s">
        <v>1461</v>
      </c>
      <c r="B79" s="221" t="s">
        <v>1603</v>
      </c>
      <c r="C79" s="221"/>
    </row>
    <row r="80" spans="1:3">
      <c r="A80" s="221" t="s">
        <v>1279</v>
      </c>
      <c r="B80" s="225" t="s">
        <v>1818</v>
      </c>
      <c r="C80" s="221" t="s">
        <v>1816</v>
      </c>
    </row>
    <row r="81" spans="1:3">
      <c r="A81" s="221" t="s">
        <v>1281</v>
      </c>
      <c r="B81" s="221" t="s">
        <v>449</v>
      </c>
      <c r="C81" s="221"/>
    </row>
    <row r="82" spans="1:3">
      <c r="A82" s="225" t="s">
        <v>1819</v>
      </c>
      <c r="B82" s="225" t="s">
        <v>1820</v>
      </c>
      <c r="C82" s="221" t="s">
        <v>1816</v>
      </c>
    </row>
    <row r="83" spans="1:3">
      <c r="A83" s="221" t="s">
        <v>1277</v>
      </c>
      <c r="B83" s="221" t="s">
        <v>445</v>
      </c>
      <c r="C83" s="221"/>
    </row>
    <row r="84" spans="1:3">
      <c r="A84" s="221" t="s">
        <v>1332</v>
      </c>
      <c r="B84" s="221" t="s">
        <v>521</v>
      </c>
      <c r="C84" s="221"/>
    </row>
    <row r="85" spans="1:3">
      <c r="A85" s="221" t="s">
        <v>1465</v>
      </c>
      <c r="B85" s="221" t="s">
        <v>1048</v>
      </c>
      <c r="C85" s="221"/>
    </row>
    <row r="86" spans="1:3">
      <c r="A86" s="221" t="s">
        <v>1352</v>
      </c>
      <c r="B86" s="224" t="s">
        <v>1611</v>
      </c>
      <c r="C86" s="221"/>
    </row>
    <row r="87" spans="1:3">
      <c r="A87" s="221" t="s">
        <v>1429</v>
      </c>
      <c r="B87" s="221" t="s">
        <v>977</v>
      </c>
      <c r="C87" s="221"/>
    </row>
    <row r="88" spans="1:3">
      <c r="A88" s="221" t="s">
        <v>1394</v>
      </c>
      <c r="B88" s="221" t="s">
        <v>1612</v>
      </c>
      <c r="C88" s="221"/>
    </row>
    <row r="89" spans="1:3">
      <c r="A89" s="221" t="s">
        <v>1390</v>
      </c>
      <c r="B89" s="221" t="s">
        <v>1613</v>
      </c>
      <c r="C89" s="221"/>
    </row>
    <row r="90" spans="1:3">
      <c r="A90" s="221" t="s">
        <v>366</v>
      </c>
      <c r="B90" s="221" t="s">
        <v>367</v>
      </c>
      <c r="C90" s="221"/>
    </row>
    <row r="91" spans="1:3">
      <c r="A91" s="221" t="s">
        <v>1407</v>
      </c>
      <c r="B91" s="221" t="s">
        <v>954</v>
      </c>
      <c r="C91" s="221"/>
    </row>
    <row r="92" spans="1:3">
      <c r="A92" s="221" t="s">
        <v>349</v>
      </c>
      <c r="B92" s="221" t="s">
        <v>350</v>
      </c>
      <c r="C92" s="221"/>
    </row>
    <row r="93" spans="1:3">
      <c r="A93" s="221" t="s">
        <v>351</v>
      </c>
      <c r="B93" s="221" t="s">
        <v>352</v>
      </c>
      <c r="C93" s="221"/>
    </row>
    <row r="94" spans="1:3">
      <c r="A94" s="221" t="s">
        <v>353</v>
      </c>
      <c r="B94" s="221" t="s">
        <v>354</v>
      </c>
      <c r="C94" s="221"/>
    </row>
    <row r="95" spans="1:3">
      <c r="A95" s="221" t="s">
        <v>355</v>
      </c>
      <c r="B95" s="221" t="s">
        <v>356</v>
      </c>
      <c r="C95" s="221"/>
    </row>
    <row r="96" spans="1:3">
      <c r="A96" s="221" t="s">
        <v>357</v>
      </c>
      <c r="B96" s="221" t="s">
        <v>358</v>
      </c>
      <c r="C96" s="221"/>
    </row>
    <row r="97" spans="1:3">
      <c r="A97" s="221" t="s">
        <v>359</v>
      </c>
      <c r="B97" s="221" t="s">
        <v>360</v>
      </c>
      <c r="C97" s="221"/>
    </row>
    <row r="98" spans="1:3">
      <c r="A98" s="221" t="s">
        <v>361</v>
      </c>
      <c r="B98" s="221" t="s">
        <v>362</v>
      </c>
      <c r="C98" s="221"/>
    </row>
    <row r="99" spans="1:3">
      <c r="A99" s="221" t="s">
        <v>984</v>
      </c>
      <c r="B99" s="221" t="s">
        <v>985</v>
      </c>
      <c r="C99" s="221"/>
    </row>
    <row r="100" spans="1:3">
      <c r="A100" s="221" t="s">
        <v>1433</v>
      </c>
      <c r="B100" s="221" t="s">
        <v>988</v>
      </c>
      <c r="C100" s="221"/>
    </row>
    <row r="101" spans="1:3">
      <c r="A101" s="221" t="s">
        <v>1435</v>
      </c>
      <c r="B101" s="221" t="s">
        <v>990</v>
      </c>
      <c r="C101" s="221"/>
    </row>
    <row r="102" spans="1:3">
      <c r="A102" s="221" t="s">
        <v>1437</v>
      </c>
      <c r="B102" s="221" t="s">
        <v>992</v>
      </c>
      <c r="C102" s="221"/>
    </row>
    <row r="103" spans="1:3">
      <c r="A103" s="221" t="s">
        <v>1439</v>
      </c>
      <c r="B103" s="221" t="s">
        <v>994</v>
      </c>
      <c r="C103" s="221"/>
    </row>
    <row r="104" spans="1:3">
      <c r="A104" s="221" t="s">
        <v>1441</v>
      </c>
      <c r="B104" s="221" t="s">
        <v>996</v>
      </c>
      <c r="C104" s="221"/>
    </row>
    <row r="105" spans="1:3">
      <c r="A105" s="221" t="s">
        <v>1443</v>
      </c>
      <c r="B105" s="221" t="s">
        <v>998</v>
      </c>
      <c r="C105" s="221"/>
    </row>
    <row r="106" spans="1:3">
      <c r="A106" s="221" t="s">
        <v>1405</v>
      </c>
      <c r="B106" s="221" t="s">
        <v>951</v>
      </c>
      <c r="C106" s="221"/>
    </row>
    <row r="107" spans="1:3">
      <c r="A107" s="221" t="s">
        <v>1409</v>
      </c>
      <c r="B107" s="221" t="s">
        <v>956</v>
      </c>
      <c r="C107" s="221"/>
    </row>
    <row r="108" spans="1:3">
      <c r="A108" s="221" t="s">
        <v>1144</v>
      </c>
      <c r="B108" s="221" t="s">
        <v>1145</v>
      </c>
      <c r="C108" s="221"/>
    </row>
    <row r="109" spans="1:3">
      <c r="A109" s="221" t="s">
        <v>1392</v>
      </c>
      <c r="B109" s="221" t="s">
        <v>1632</v>
      </c>
      <c r="C109" s="221"/>
    </row>
    <row r="110" spans="1:3">
      <c r="A110" s="221" t="s">
        <v>1398</v>
      </c>
      <c r="B110" s="221" t="s">
        <v>1633</v>
      </c>
      <c r="C110" s="221"/>
    </row>
    <row r="111" spans="1:3">
      <c r="A111" s="221" t="s">
        <v>1254</v>
      </c>
      <c r="B111" s="221" t="s">
        <v>404</v>
      </c>
      <c r="C111" s="221"/>
    </row>
    <row r="112" spans="1:3">
      <c r="A112" s="221" t="s">
        <v>1152</v>
      </c>
      <c r="B112" s="221" t="s">
        <v>1153</v>
      </c>
      <c r="C112" s="221"/>
    </row>
    <row r="113" spans="1:3">
      <c r="A113" s="221" t="s">
        <v>1154</v>
      </c>
      <c r="B113" s="221" t="s">
        <v>1155</v>
      </c>
      <c r="C113" s="221"/>
    </row>
    <row r="114" spans="1:3">
      <c r="A114" s="224" t="s">
        <v>579</v>
      </c>
      <c r="B114" s="225" t="s">
        <v>1821</v>
      </c>
      <c r="C114" s="221" t="s">
        <v>1816</v>
      </c>
    </row>
    <row r="115" spans="1:3">
      <c r="A115" s="221" t="s">
        <v>600</v>
      </c>
      <c r="B115" s="221" t="s">
        <v>387</v>
      </c>
      <c r="C115" s="221"/>
    </row>
    <row r="116" spans="1:3">
      <c r="A116" s="221" t="s">
        <v>1368</v>
      </c>
      <c r="B116" s="221" t="s">
        <v>584</v>
      </c>
      <c r="C116" s="221"/>
    </row>
    <row r="117" spans="1:3">
      <c r="A117" s="221" t="s">
        <v>1248</v>
      </c>
      <c r="B117" s="221" t="s">
        <v>393</v>
      </c>
      <c r="C117" s="221"/>
    </row>
    <row r="118" spans="1:3">
      <c r="A118" s="221" t="s">
        <v>1497</v>
      </c>
      <c r="B118" s="221" t="s">
        <v>1637</v>
      </c>
      <c r="C118" s="221"/>
    </row>
    <row r="119" spans="1:3">
      <c r="A119" s="221" t="s">
        <v>1246</v>
      </c>
      <c r="B119" s="221" t="s">
        <v>390</v>
      </c>
      <c r="C119" s="221"/>
    </row>
    <row r="120" spans="1:3">
      <c r="A120" s="221" t="s">
        <v>1315</v>
      </c>
      <c r="B120" s="221" t="s">
        <v>501</v>
      </c>
      <c r="C120" s="221"/>
    </row>
    <row r="121" spans="1:3">
      <c r="A121" s="221" t="s">
        <v>1319</v>
      </c>
      <c r="B121" s="221" t="s">
        <v>505</v>
      </c>
      <c r="C121" s="221"/>
    </row>
    <row r="122" spans="1:3">
      <c r="A122" s="221" t="s">
        <v>1317</v>
      </c>
      <c r="B122" s="221" t="s">
        <v>503</v>
      </c>
      <c r="C122" s="221"/>
    </row>
    <row r="123" spans="1:3">
      <c r="A123" s="221" t="s">
        <v>1321</v>
      </c>
      <c r="B123" s="221" t="s">
        <v>507</v>
      </c>
      <c r="C123" s="221"/>
    </row>
    <row r="124" spans="1:3">
      <c r="A124" s="221" t="s">
        <v>1345</v>
      </c>
      <c r="B124" s="221" t="s">
        <v>1642</v>
      </c>
      <c r="C124" s="221"/>
    </row>
    <row r="125" spans="1:3">
      <c r="A125" s="221" t="s">
        <v>1822</v>
      </c>
      <c r="B125" s="225" t="s">
        <v>1823</v>
      </c>
      <c r="C125" s="221" t="s">
        <v>1816</v>
      </c>
    </row>
    <row r="126" spans="1:3">
      <c r="A126" s="221" t="s">
        <v>1239</v>
      </c>
      <c r="B126" s="221" t="s">
        <v>378</v>
      </c>
      <c r="C126" s="221"/>
    </row>
    <row r="127" spans="1:3">
      <c r="A127" s="221" t="s">
        <v>1371</v>
      </c>
      <c r="B127" s="221" t="s">
        <v>605</v>
      </c>
      <c r="C127" s="221"/>
    </row>
    <row r="128" spans="1:3">
      <c r="A128" s="221" t="s">
        <v>1375</v>
      </c>
      <c r="B128" s="221" t="s">
        <v>609</v>
      </c>
      <c r="C128" s="221"/>
    </row>
    <row r="129" spans="1:3">
      <c r="A129" s="221" t="s">
        <v>1373</v>
      </c>
      <c r="B129" s="221" t="s">
        <v>607</v>
      </c>
      <c r="C129" s="221"/>
    </row>
    <row r="130" spans="1:3">
      <c r="A130" s="221" t="s">
        <v>1235</v>
      </c>
      <c r="B130" s="221" t="s">
        <v>372</v>
      </c>
      <c r="C130" s="221"/>
    </row>
    <row r="131" spans="1:3">
      <c r="A131" s="221" t="s">
        <v>1488</v>
      </c>
      <c r="B131" s="221" t="s">
        <v>1157</v>
      </c>
      <c r="C131" s="221"/>
    </row>
    <row r="132" spans="1:3">
      <c r="A132" s="223" t="s">
        <v>1490</v>
      </c>
      <c r="B132" s="221" t="s">
        <v>1159</v>
      </c>
      <c r="C132" s="221" t="s">
        <v>1816</v>
      </c>
    </row>
    <row r="133" spans="1:3">
      <c r="A133" s="221" t="s">
        <v>497</v>
      </c>
      <c r="B133" s="221" t="s">
        <v>498</v>
      </c>
      <c r="C133" s="221"/>
    </row>
    <row r="134" spans="1:3">
      <c r="A134" s="221" t="s">
        <v>510</v>
      </c>
      <c r="B134" s="221" t="s">
        <v>511</v>
      </c>
      <c r="C134" s="221"/>
    </row>
    <row r="135" spans="1:3">
      <c r="A135" s="221" t="s">
        <v>311</v>
      </c>
      <c r="B135" s="221" t="s">
        <v>290</v>
      </c>
      <c r="C135" s="221"/>
    </row>
    <row r="136" spans="1:3">
      <c r="A136" s="221" t="s">
        <v>1195</v>
      </c>
      <c r="B136" s="221" t="s">
        <v>292</v>
      </c>
      <c r="C136" s="221"/>
    </row>
    <row r="137" spans="1:3">
      <c r="A137" s="221" t="s">
        <v>555</v>
      </c>
      <c r="B137" s="221" t="s">
        <v>294</v>
      </c>
      <c r="C137" s="221"/>
    </row>
    <row r="138" spans="1:3">
      <c r="A138" s="221" t="s">
        <v>1291</v>
      </c>
      <c r="B138" s="221" t="s">
        <v>473</v>
      </c>
      <c r="C138" s="221"/>
    </row>
    <row r="139" spans="1:3">
      <c r="A139" s="221" t="s">
        <v>1448</v>
      </c>
      <c r="B139" s="224" t="s">
        <v>1003</v>
      </c>
      <c r="C139" s="221"/>
    </row>
    <row r="140" spans="1:3">
      <c r="A140" s="221" t="s">
        <v>1297</v>
      </c>
      <c r="B140" s="221" t="s">
        <v>480</v>
      </c>
      <c r="C140" s="221"/>
    </row>
    <row r="141" spans="1:3">
      <c r="A141" s="221" t="s">
        <v>1330</v>
      </c>
      <c r="B141" s="221" t="s">
        <v>519</v>
      </c>
      <c r="C141" s="221"/>
    </row>
    <row r="142" spans="1:3">
      <c r="A142" s="221" t="s">
        <v>1402</v>
      </c>
      <c r="B142" s="221" t="s">
        <v>1652</v>
      </c>
      <c r="C142" s="221"/>
    </row>
    <row r="143" spans="1:3">
      <c r="A143" s="221" t="s">
        <v>1471</v>
      </c>
      <c r="B143" s="221" t="s">
        <v>1054</v>
      </c>
      <c r="C143" s="221"/>
    </row>
    <row r="144" spans="1:3">
      <c r="A144" s="221" t="s">
        <v>1473</v>
      </c>
      <c r="B144" s="221" t="s">
        <v>1056</v>
      </c>
      <c r="C144" s="221"/>
    </row>
    <row r="145" spans="1:3">
      <c r="A145" s="221" t="s">
        <v>1258</v>
      </c>
      <c r="B145" s="221" t="s">
        <v>408</v>
      </c>
      <c r="C145" s="221"/>
    </row>
    <row r="146" spans="1:3">
      <c r="A146" s="221" t="s">
        <v>1189</v>
      </c>
      <c r="B146" s="221" t="s">
        <v>259</v>
      </c>
      <c r="C146" s="221"/>
    </row>
    <row r="147" spans="1:3">
      <c r="A147" s="221" t="s">
        <v>1218</v>
      </c>
      <c r="B147" s="221" t="s">
        <v>323</v>
      </c>
      <c r="C147" s="221"/>
    </row>
    <row r="148" spans="1:3">
      <c r="A148" s="221" t="s">
        <v>324</v>
      </c>
      <c r="B148" s="224" t="s">
        <v>1824</v>
      </c>
      <c r="C148" s="221"/>
    </row>
    <row r="149" spans="1:3">
      <c r="A149" s="221" t="s">
        <v>326</v>
      </c>
      <c r="B149" s="224" t="s">
        <v>1825</v>
      </c>
      <c r="C149" s="221"/>
    </row>
    <row r="150" spans="1:3">
      <c r="A150" s="221" t="s">
        <v>1222</v>
      </c>
      <c r="B150" s="221" t="s">
        <v>329</v>
      </c>
      <c r="C150" s="221"/>
    </row>
    <row r="151" spans="1:3">
      <c r="A151" s="221" t="s">
        <v>1224</v>
      </c>
      <c r="B151" s="221" t="s">
        <v>333</v>
      </c>
      <c r="C151" s="221"/>
    </row>
    <row r="152" spans="1:3">
      <c r="A152" s="221" t="s">
        <v>1210</v>
      </c>
      <c r="B152" s="221" t="s">
        <v>314</v>
      </c>
      <c r="C152" s="221"/>
    </row>
    <row r="153" spans="1:3">
      <c r="A153" s="221" t="s">
        <v>1205</v>
      </c>
      <c r="B153" s="224" t="s">
        <v>307</v>
      </c>
      <c r="C153" s="221"/>
    </row>
    <row r="154" spans="1:3">
      <c r="A154" s="221" t="s">
        <v>1446</v>
      </c>
      <c r="B154" s="221" t="s">
        <v>557</v>
      </c>
      <c r="C154" s="221"/>
    </row>
    <row r="155" spans="1:3">
      <c r="A155" s="221" t="s">
        <v>1237</v>
      </c>
      <c r="B155" s="221" t="s">
        <v>375</v>
      </c>
      <c r="C155" s="221"/>
    </row>
    <row r="156" spans="1:3">
      <c r="A156" s="221" t="s">
        <v>1146</v>
      </c>
      <c r="B156" s="221" t="s">
        <v>1147</v>
      </c>
      <c r="C156" s="221"/>
    </row>
    <row r="157" spans="1:3">
      <c r="A157" s="221" t="s">
        <v>1214</v>
      </c>
      <c r="B157" s="221" t="s">
        <v>320</v>
      </c>
      <c r="C157" s="221"/>
    </row>
    <row r="158" spans="1:3">
      <c r="A158" s="221" t="s">
        <v>1354</v>
      </c>
      <c r="B158" s="225" t="s">
        <v>1826</v>
      </c>
      <c r="C158" s="221" t="s">
        <v>1816</v>
      </c>
    </row>
    <row r="159" spans="1:3">
      <c r="A159" s="221" t="s">
        <v>1381</v>
      </c>
      <c r="B159" s="225" t="s">
        <v>1827</v>
      </c>
      <c r="C159" s="221" t="s">
        <v>1816</v>
      </c>
    </row>
    <row r="160" spans="1:3">
      <c r="A160" s="221" t="s">
        <v>1326</v>
      </c>
      <c r="B160" s="221" t="s">
        <v>514</v>
      </c>
      <c r="C160" s="221"/>
    </row>
    <row r="161" spans="1:3">
      <c r="A161" s="221" t="s">
        <v>1455</v>
      </c>
      <c r="B161" s="221" t="s">
        <v>1028</v>
      </c>
      <c r="C161" s="221"/>
    </row>
    <row r="162" spans="1:3">
      <c r="A162" s="221" t="s">
        <v>1266</v>
      </c>
      <c r="B162" s="221" t="s">
        <v>419</v>
      </c>
      <c r="C162" s="221"/>
    </row>
    <row r="163" spans="1:3">
      <c r="A163" s="221" t="s">
        <v>1243</v>
      </c>
      <c r="B163" s="221" t="s">
        <v>385</v>
      </c>
      <c r="C163" s="221"/>
    </row>
    <row r="164" spans="1:3">
      <c r="A164" s="221" t="s">
        <v>568</v>
      </c>
      <c r="B164" s="221" t="s">
        <v>569</v>
      </c>
      <c r="C164" s="221"/>
    </row>
    <row r="165" spans="1:3">
      <c r="A165" s="221" t="s">
        <v>1421</v>
      </c>
      <c r="B165" s="221" t="s">
        <v>965</v>
      </c>
      <c r="C165" s="221"/>
    </row>
    <row r="166" spans="1:3">
      <c r="A166" s="221" t="s">
        <v>1309</v>
      </c>
      <c r="B166" s="221" t="s">
        <v>495</v>
      </c>
      <c r="C166" s="221"/>
    </row>
    <row r="167" spans="1:3">
      <c r="A167" s="221" t="s">
        <v>1479</v>
      </c>
      <c r="B167" s="221" t="s">
        <v>1065</v>
      </c>
      <c r="C167" s="221"/>
    </row>
    <row r="168" spans="1:3">
      <c r="A168" s="221" t="s">
        <v>957</v>
      </c>
      <c r="B168" s="221" t="s">
        <v>304</v>
      </c>
      <c r="C168" s="221"/>
    </row>
    <row r="169" spans="1:3">
      <c r="A169" s="225" t="s">
        <v>1828</v>
      </c>
      <c r="B169" s="221" t="s">
        <v>959</v>
      </c>
      <c r="C169" s="221" t="s">
        <v>1816</v>
      </c>
    </row>
    <row r="170" spans="1:3">
      <c r="A170" s="226" t="s">
        <v>1829</v>
      </c>
      <c r="B170" s="225" t="s">
        <v>1830</v>
      </c>
      <c r="C170" s="221" t="s">
        <v>165</v>
      </c>
    </row>
    <row r="171" spans="1:3">
      <c r="A171" s="227" t="s">
        <v>1400</v>
      </c>
      <c r="B171" s="221" t="s">
        <v>679</v>
      </c>
      <c r="C171" s="221"/>
    </row>
    <row r="172" spans="1:3">
      <c r="A172" s="228" t="s">
        <v>1662</v>
      </c>
      <c r="B172" s="221" t="s">
        <v>1663</v>
      </c>
      <c r="C172" s="221"/>
    </row>
    <row r="173" spans="1:3">
      <c r="A173" s="228" t="s">
        <v>1664</v>
      </c>
      <c r="B173" s="221" t="s">
        <v>1665</v>
      </c>
      <c r="C173" s="221"/>
    </row>
    <row r="174" spans="1:3">
      <c r="A174" s="221" t="s">
        <v>682</v>
      </c>
      <c r="B174" s="221" t="s">
        <v>1666</v>
      </c>
      <c r="C174" s="221"/>
    </row>
    <row r="175" spans="1:3">
      <c r="A175" s="221" t="s">
        <v>1667</v>
      </c>
      <c r="B175" s="221" t="s">
        <v>1668</v>
      </c>
      <c r="C175" s="221"/>
    </row>
    <row r="176" spans="1:3">
      <c r="A176" s="221" t="s">
        <v>1669</v>
      </c>
      <c r="B176" s="221" t="s">
        <v>1670</v>
      </c>
      <c r="C176" s="221"/>
    </row>
    <row r="177" spans="1:3">
      <c r="A177" s="221" t="s">
        <v>1671</v>
      </c>
      <c r="B177" s="221" t="s">
        <v>1672</v>
      </c>
      <c r="C177" s="221"/>
    </row>
    <row r="178" spans="1:3">
      <c r="A178" s="221" t="s">
        <v>1673</v>
      </c>
      <c r="B178" s="221" t="s">
        <v>1674</v>
      </c>
      <c r="C178" s="221"/>
    </row>
    <row r="179" spans="1:3">
      <c r="A179" s="221" t="s">
        <v>1675</v>
      </c>
      <c r="B179" s="221" t="s">
        <v>1676</v>
      </c>
      <c r="C179" s="221"/>
    </row>
    <row r="180" spans="1:3">
      <c r="A180" s="221" t="s">
        <v>1677</v>
      </c>
      <c r="B180" s="221" t="s">
        <v>1678</v>
      </c>
      <c r="C180" s="221"/>
    </row>
    <row r="181" spans="1:3">
      <c r="A181" s="221" t="s">
        <v>1679</v>
      </c>
      <c r="B181" s="221" t="s">
        <v>1680</v>
      </c>
      <c r="C181" s="221"/>
    </row>
    <row r="182" spans="1:3">
      <c r="A182" s="221" t="s">
        <v>971</v>
      </c>
      <c r="B182" s="221" t="s">
        <v>1681</v>
      </c>
      <c r="C182" s="221"/>
    </row>
    <row r="183" spans="1:3">
      <c r="A183" s="221" t="s">
        <v>1070</v>
      </c>
      <c r="B183" s="221" t="s">
        <v>1682</v>
      </c>
      <c r="C183" s="221"/>
    </row>
    <row r="184" spans="1:3">
      <c r="A184" s="221" t="s">
        <v>1683</v>
      </c>
      <c r="B184" s="221" t="s">
        <v>1684</v>
      </c>
      <c r="C184" s="221"/>
    </row>
    <row r="185" spans="1:3">
      <c r="A185" s="221" t="s">
        <v>1685</v>
      </c>
      <c r="B185" s="221" t="s">
        <v>1687</v>
      </c>
      <c r="C185" s="221"/>
    </row>
    <row r="186" spans="1:3">
      <c r="A186" s="221" t="s">
        <v>1689</v>
      </c>
      <c r="B186" s="221" t="s">
        <v>1691</v>
      </c>
      <c r="C186" s="221"/>
    </row>
    <row r="187" spans="1:3">
      <c r="A187" s="221" t="s">
        <v>1692</v>
      </c>
      <c r="B187" s="221" t="s">
        <v>1693</v>
      </c>
      <c r="C187" s="221"/>
    </row>
    <row r="188" spans="1:3">
      <c r="A188" s="221" t="s">
        <v>1694</v>
      </c>
      <c r="B188" s="221" t="s">
        <v>1695</v>
      </c>
      <c r="C188" s="221"/>
    </row>
    <row r="189" spans="1:3">
      <c r="A189" s="221" t="s">
        <v>1696</v>
      </c>
      <c r="B189" s="224" t="s">
        <v>1698</v>
      </c>
      <c r="C189" s="221"/>
    </row>
    <row r="190" spans="1:3">
      <c r="A190" s="221" t="s">
        <v>1699</v>
      </c>
      <c r="B190" s="221" t="s">
        <v>1700</v>
      </c>
      <c r="C190" s="221"/>
    </row>
    <row r="191" spans="1:3">
      <c r="A191" s="221" t="s">
        <v>1701</v>
      </c>
      <c r="B191" s="224" t="s">
        <v>1703</v>
      </c>
      <c r="C191" s="221"/>
    </row>
    <row r="192" spans="1:3">
      <c r="A192" s="221" t="s">
        <v>1704</v>
      </c>
      <c r="B192" s="224" t="s">
        <v>1706</v>
      </c>
      <c r="C192" s="221"/>
    </row>
    <row r="193" spans="1:3">
      <c r="A193" s="221" t="s">
        <v>1707</v>
      </c>
      <c r="B193" s="221" t="s">
        <v>1708</v>
      </c>
      <c r="C193" s="221"/>
    </row>
    <row r="194" spans="1:3">
      <c r="A194" s="221" t="s">
        <v>1709</v>
      </c>
      <c r="B194" s="221" t="s">
        <v>1710</v>
      </c>
      <c r="C194" s="221"/>
    </row>
    <row r="195" spans="1:3">
      <c r="A195" s="221" t="s">
        <v>1711</v>
      </c>
      <c r="B195" s="221" t="s">
        <v>1712</v>
      </c>
      <c r="C195" s="221"/>
    </row>
    <row r="196" spans="1:3">
      <c r="A196" s="221" t="s">
        <v>1713</v>
      </c>
      <c r="B196" s="221" t="s">
        <v>1714</v>
      </c>
      <c r="C196" s="221"/>
    </row>
    <row r="197" spans="1:3">
      <c r="A197" s="221" t="s">
        <v>1715</v>
      </c>
      <c r="B197" s="221" t="s">
        <v>1716</v>
      </c>
      <c r="C197" s="221"/>
    </row>
    <row r="198" spans="1:3">
      <c r="A198" s="221" t="s">
        <v>1717</v>
      </c>
      <c r="B198" s="224" t="s">
        <v>1719</v>
      </c>
      <c r="C198" s="221"/>
    </row>
    <row r="199" spans="1:3">
      <c r="A199" s="221" t="s">
        <v>1720</v>
      </c>
      <c r="B199" s="224" t="s">
        <v>1722</v>
      </c>
      <c r="C199" s="221"/>
    </row>
    <row r="200" spans="1:3">
      <c r="A200" s="221" t="s">
        <v>1723</v>
      </c>
      <c r="B200" s="224" t="s">
        <v>1725</v>
      </c>
      <c r="C200" s="221"/>
    </row>
    <row r="201" spans="1:3">
      <c r="A201" s="221" t="s">
        <v>1726</v>
      </c>
      <c r="B201" s="221" t="s">
        <v>1727</v>
      </c>
      <c r="C201" s="221"/>
    </row>
    <row r="202" spans="1:3">
      <c r="A202" s="221" t="s">
        <v>1728</v>
      </c>
      <c r="B202" s="224" t="s">
        <v>1730</v>
      </c>
      <c r="C202" s="221"/>
    </row>
    <row r="203" spans="1:3">
      <c r="A203" s="221" t="s">
        <v>1731</v>
      </c>
      <c r="B203" s="224" t="s">
        <v>1733</v>
      </c>
      <c r="C203" s="221"/>
    </row>
    <row r="204" spans="1:3">
      <c r="A204" s="221" t="s">
        <v>1734</v>
      </c>
      <c r="B204" s="221" t="s">
        <v>1736</v>
      </c>
      <c r="C204" s="221"/>
    </row>
    <row r="205" spans="1:3">
      <c r="A205" s="221" t="s">
        <v>1737</v>
      </c>
      <c r="B205" s="221" t="s">
        <v>1739</v>
      </c>
      <c r="C205" s="221"/>
    </row>
    <row r="206" spans="1:3">
      <c r="A206" s="221" t="s">
        <v>1740</v>
      </c>
      <c r="B206" s="221" t="s">
        <v>1741</v>
      </c>
      <c r="C206" s="221"/>
    </row>
    <row r="207" spans="1:3">
      <c r="A207" s="221" t="s">
        <v>1742</v>
      </c>
      <c r="B207" s="221" t="s">
        <v>1743</v>
      </c>
      <c r="C207" s="221"/>
    </row>
    <row r="208" spans="1:3">
      <c r="A208" s="221" t="s">
        <v>1744</v>
      </c>
      <c r="B208" s="224" t="s">
        <v>1746</v>
      </c>
      <c r="C208" s="221"/>
    </row>
    <row r="209" spans="1:3">
      <c r="A209" s="221" t="s">
        <v>1747</v>
      </c>
      <c r="B209" s="221" t="s">
        <v>1748</v>
      </c>
      <c r="C209" s="221"/>
    </row>
    <row r="210" spans="1:3">
      <c r="A210" s="221" t="s">
        <v>1749</v>
      </c>
      <c r="B210" s="221" t="s">
        <v>1750</v>
      </c>
      <c r="C210" s="221"/>
    </row>
    <row r="211" spans="1:3">
      <c r="A211" s="221" t="s">
        <v>1751</v>
      </c>
      <c r="B211" s="221" t="s">
        <v>1752</v>
      </c>
      <c r="C211" s="221"/>
    </row>
    <row r="212" spans="1:3">
      <c r="A212" s="221" t="s">
        <v>1753</v>
      </c>
      <c r="B212" s="224" t="s">
        <v>1755</v>
      </c>
      <c r="C212" s="221"/>
    </row>
    <row r="213" spans="1:3">
      <c r="A213" s="221" t="s">
        <v>1756</v>
      </c>
      <c r="B213" s="221" t="s">
        <v>1757</v>
      </c>
      <c r="C213" s="221"/>
    </row>
    <row r="214" spans="1:3">
      <c r="A214" s="221" t="s">
        <v>1758</v>
      </c>
      <c r="B214" s="221" t="s">
        <v>1759</v>
      </c>
      <c r="C214" s="221"/>
    </row>
    <row r="215" spans="1:3">
      <c r="A215" s="221" t="s">
        <v>1760</v>
      </c>
      <c r="B215" s="221" t="s">
        <v>1761</v>
      </c>
      <c r="C215" s="221"/>
    </row>
    <row r="216" spans="1:3">
      <c r="A216" s="221" t="s">
        <v>1762</v>
      </c>
      <c r="B216" s="221" t="s">
        <v>1763</v>
      </c>
      <c r="C216" s="221"/>
    </row>
    <row r="217" spans="1:3">
      <c r="A217" s="221" t="s">
        <v>1764</v>
      </c>
      <c r="B217" s="221" t="s">
        <v>1765</v>
      </c>
      <c r="C217" s="221"/>
    </row>
    <row r="218" spans="1:3">
      <c r="A218" s="221" t="s">
        <v>1766</v>
      </c>
      <c r="B218" s="221" t="s">
        <v>1767</v>
      </c>
      <c r="C218" s="221"/>
    </row>
    <row r="219" spans="1:3">
      <c r="A219" s="221" t="s">
        <v>1571</v>
      </c>
      <c r="B219" s="221" t="s">
        <v>1769</v>
      </c>
      <c r="C219" s="221"/>
    </row>
    <row r="220" spans="1:3">
      <c r="A220" s="221" t="s">
        <v>1770</v>
      </c>
      <c r="B220" s="221" t="s">
        <v>1831</v>
      </c>
      <c r="C220" s="221"/>
    </row>
    <row r="221" spans="1:3">
      <c r="A221" s="221" t="s">
        <v>1832</v>
      </c>
      <c r="B221" s="221" t="s">
        <v>1833</v>
      </c>
      <c r="C221" s="221"/>
    </row>
    <row r="222" spans="1:3">
      <c r="A222" s="221" t="s">
        <v>1773</v>
      </c>
      <c r="B222" s="221" t="s">
        <v>1834</v>
      </c>
      <c r="C222" s="221"/>
    </row>
    <row r="223" spans="1:3">
      <c r="A223" s="221" t="s">
        <v>1776</v>
      </c>
      <c r="B223" s="224" t="s">
        <v>1835</v>
      </c>
      <c r="C223" s="221"/>
    </row>
    <row r="224" spans="1:3">
      <c r="A224" s="221" t="s">
        <v>1778</v>
      </c>
      <c r="B224" s="221" t="s">
        <v>1779</v>
      </c>
      <c r="C224" s="221"/>
    </row>
    <row r="225" spans="1:4">
      <c r="A225" s="221" t="s">
        <v>1781</v>
      </c>
      <c r="B225" s="221" t="s">
        <v>1836</v>
      </c>
      <c r="C225" s="221"/>
    </row>
    <row r="226" spans="1:4">
      <c r="A226" s="221" t="s">
        <v>1784</v>
      </c>
      <c r="B226" s="221" t="s">
        <v>1785</v>
      </c>
      <c r="C226" s="221"/>
    </row>
    <row r="227" spans="1:4">
      <c r="A227" s="221" t="s">
        <v>421</v>
      </c>
      <c r="B227" s="221" t="s">
        <v>422</v>
      </c>
      <c r="C227" s="221"/>
    </row>
    <row r="228" spans="1:4">
      <c r="A228" s="221" t="s">
        <v>423</v>
      </c>
      <c r="B228" s="225" t="s">
        <v>1837</v>
      </c>
      <c r="C228" s="221" t="s">
        <v>1816</v>
      </c>
    </row>
    <row r="229" spans="1:4">
      <c r="A229" s="221" t="s">
        <v>1789</v>
      </c>
      <c r="B229" s="221" t="s">
        <v>1790</v>
      </c>
      <c r="C229" s="221"/>
    </row>
    <row r="230" spans="1:4">
      <c r="A230" s="221" t="s">
        <v>1791</v>
      </c>
      <c r="B230" s="221" t="s">
        <v>1792</v>
      </c>
      <c r="C230" s="221"/>
    </row>
    <row r="231" spans="1:4">
      <c r="A231" s="229" t="s">
        <v>1793</v>
      </c>
      <c r="B231" s="229" t="s">
        <v>1838</v>
      </c>
      <c r="C231" s="230">
        <v>45071</v>
      </c>
      <c r="D231" s="231"/>
    </row>
    <row r="232" spans="1:4">
      <c r="A232" s="221" t="s">
        <v>693</v>
      </c>
      <c r="B232" s="221" t="s">
        <v>1839</v>
      </c>
      <c r="C232" s="221"/>
    </row>
    <row r="233" spans="1:4">
      <c r="A233" s="221" t="s">
        <v>1797</v>
      </c>
      <c r="B233" s="221" t="s">
        <v>1798</v>
      </c>
      <c r="C233" s="221"/>
    </row>
    <row r="234" spans="1:4">
      <c r="A234" s="229" t="s">
        <v>1799</v>
      </c>
      <c r="B234" s="229" t="s">
        <v>1840</v>
      </c>
      <c r="C234" s="230">
        <v>45071</v>
      </c>
    </row>
    <row r="235" spans="1:4">
      <c r="A235" s="221" t="s">
        <v>1801</v>
      </c>
      <c r="B235" s="221" t="s">
        <v>336</v>
      </c>
      <c r="C235" s="221"/>
    </row>
    <row r="236" spans="1:4">
      <c r="A236" s="232" t="s">
        <v>1841</v>
      </c>
      <c r="B236" s="232" t="s">
        <v>399</v>
      </c>
      <c r="C236" s="230">
        <v>45071</v>
      </c>
    </row>
    <row r="237" spans="1:4">
      <c r="A237" s="232" t="s">
        <v>1803</v>
      </c>
      <c r="B237" s="232" t="s">
        <v>565</v>
      </c>
      <c r="C237" s="230">
        <v>45071</v>
      </c>
    </row>
    <row r="238" spans="1:4">
      <c r="A238" s="232" t="s">
        <v>1842</v>
      </c>
      <c r="B238" s="232" t="s">
        <v>539</v>
      </c>
      <c r="C238" s="230">
        <v>45071</v>
      </c>
    </row>
    <row r="239" spans="1:4">
      <c r="A239" s="232" t="s">
        <v>1843</v>
      </c>
      <c r="B239" s="232" t="s">
        <v>541</v>
      </c>
      <c r="C239" s="230">
        <v>45071</v>
      </c>
    </row>
    <row r="240" spans="1:4">
      <c r="A240" s="229" t="s">
        <v>1844</v>
      </c>
      <c r="B240" s="232" t="s">
        <v>543</v>
      </c>
      <c r="C240" s="230">
        <v>45071</v>
      </c>
    </row>
    <row r="241" spans="1:3">
      <c r="A241" s="229" t="s">
        <v>1845</v>
      </c>
      <c r="B241" s="232" t="s">
        <v>545</v>
      </c>
      <c r="C241" s="230">
        <v>45071</v>
      </c>
    </row>
    <row r="242" spans="1:3">
      <c r="A242" s="221" t="s">
        <v>1808</v>
      </c>
      <c r="B242" s="221" t="s">
        <v>1809</v>
      </c>
      <c r="C242" s="221"/>
    </row>
    <row r="243" spans="1:3">
      <c r="A243" s="221" t="s">
        <v>1810</v>
      </c>
      <c r="B243" s="221" t="s">
        <v>1000</v>
      </c>
      <c r="C243" s="221"/>
    </row>
    <row r="244" spans="1:3">
      <c r="A244" s="221" t="s">
        <v>1477</v>
      </c>
      <c r="B244" s="221" t="s">
        <v>1062</v>
      </c>
      <c r="C244" s="221"/>
    </row>
    <row r="245" spans="1:3">
      <c r="A245" s="232" t="s">
        <v>1846</v>
      </c>
      <c r="B245" s="232" t="s">
        <v>970</v>
      </c>
      <c r="C245" s="230">
        <v>45071</v>
      </c>
    </row>
    <row r="246" spans="1:3">
      <c r="A246" s="232" t="s">
        <v>1811</v>
      </c>
      <c r="B246" s="232" t="s">
        <v>426</v>
      </c>
      <c r="C246" s="230">
        <v>45071</v>
      </c>
    </row>
    <row r="247" spans="1:3">
      <c r="A247" s="221" t="s">
        <v>1812</v>
      </c>
      <c r="B247" s="221" t="s">
        <v>1813</v>
      </c>
      <c r="C247" s="221"/>
    </row>
    <row r="248" spans="1:3">
      <c r="A248" s="221" t="s">
        <v>1847</v>
      </c>
      <c r="B248" s="221" t="s">
        <v>1848</v>
      </c>
      <c r="C248" s="221"/>
    </row>
    <row r="249" spans="1:3">
      <c r="A249" s="221" t="s">
        <v>1849</v>
      </c>
      <c r="B249" s="221" t="s">
        <v>1850</v>
      </c>
      <c r="C249" s="221"/>
    </row>
    <row r="250" spans="1:3">
      <c r="A250" s="221" t="s">
        <v>1851</v>
      </c>
      <c r="B250" s="221" t="s">
        <v>1852</v>
      </c>
      <c r="C250" s="221"/>
    </row>
    <row r="251" spans="1:3">
      <c r="A251" s="221" t="s">
        <v>1853</v>
      </c>
      <c r="B251" s="221" t="s">
        <v>1854</v>
      </c>
      <c r="C251" s="221"/>
    </row>
    <row r="252" spans="1:3">
      <c r="A252" s="221" t="s">
        <v>1855</v>
      </c>
      <c r="B252" s="221" t="s">
        <v>1856</v>
      </c>
      <c r="C252" s="221"/>
    </row>
    <row r="253" spans="1:3">
      <c r="A253" s="221" t="s">
        <v>1857</v>
      </c>
      <c r="B253" s="221" t="s">
        <v>1858</v>
      </c>
      <c r="C253" s="221"/>
    </row>
    <row r="254" spans="1:3">
      <c r="A254" s="221" t="s">
        <v>1859</v>
      </c>
      <c r="B254" s="221" t="s">
        <v>1860</v>
      </c>
      <c r="C254" s="221"/>
    </row>
    <row r="255" spans="1:3">
      <c r="A255" s="221" t="s">
        <v>1861</v>
      </c>
      <c r="B255" s="221" t="s">
        <v>1862</v>
      </c>
      <c r="C255" s="221"/>
    </row>
    <row r="256" spans="1:3">
      <c r="A256" s="221" t="s">
        <v>1863</v>
      </c>
      <c r="B256" s="221" t="s">
        <v>1864</v>
      </c>
      <c r="C256" s="221"/>
    </row>
    <row r="257" spans="1:3">
      <c r="A257" s="221" t="s">
        <v>1865</v>
      </c>
      <c r="B257" s="221" t="s">
        <v>1866</v>
      </c>
      <c r="C257" s="221"/>
    </row>
    <row r="258" spans="1:3">
      <c r="A258" s="221" t="s">
        <v>1867</v>
      </c>
      <c r="B258" s="221" t="s">
        <v>1868</v>
      </c>
      <c r="C258" s="221"/>
    </row>
    <row r="259" spans="1:3">
      <c r="A259" s="221" t="s">
        <v>1869</v>
      </c>
      <c r="B259" s="221" t="s">
        <v>1870</v>
      </c>
      <c r="C259" s="221"/>
    </row>
    <row r="260" spans="1:3">
      <c r="A260" s="221" t="s">
        <v>1871</v>
      </c>
      <c r="B260" s="221" t="s">
        <v>1872</v>
      </c>
      <c r="C260" s="221"/>
    </row>
    <row r="261" spans="1:3">
      <c r="A261" s="221" t="s">
        <v>1873</v>
      </c>
      <c r="B261" s="221" t="s">
        <v>1874</v>
      </c>
      <c r="C261" s="221"/>
    </row>
    <row r="262" spans="1:3">
      <c r="A262" s="221" t="s">
        <v>1875</v>
      </c>
      <c r="B262" s="221" t="s">
        <v>1876</v>
      </c>
      <c r="C262" s="221"/>
    </row>
    <row r="263" spans="1:3">
      <c r="A263" s="221" t="s">
        <v>1877</v>
      </c>
      <c r="B263" s="221" t="s">
        <v>1878</v>
      </c>
      <c r="C263" s="221"/>
    </row>
    <row r="264" spans="1:3">
      <c r="A264" s="221" t="s">
        <v>1879</v>
      </c>
      <c r="B264" s="221" t="s">
        <v>1880</v>
      </c>
      <c r="C264" s="221"/>
    </row>
    <row r="265" spans="1:3">
      <c r="A265" s="221" t="s">
        <v>1881</v>
      </c>
      <c r="B265" s="221" t="s">
        <v>1882</v>
      </c>
      <c r="C265" s="221"/>
    </row>
    <row r="266" spans="1:3">
      <c r="A266" s="221" t="s">
        <v>1883</v>
      </c>
      <c r="B266" s="221" t="s">
        <v>1884</v>
      </c>
      <c r="C266" s="221"/>
    </row>
    <row r="267" spans="1:3">
      <c r="A267" s="221" t="s">
        <v>1885</v>
      </c>
      <c r="B267" s="221" t="s">
        <v>1886</v>
      </c>
      <c r="C267" s="221"/>
    </row>
    <row r="268" spans="1:3">
      <c r="A268" s="221" t="s">
        <v>1887</v>
      </c>
      <c r="B268" s="221" t="s">
        <v>1888</v>
      </c>
      <c r="C268" s="221"/>
    </row>
    <row r="269" spans="1:3">
      <c r="A269" s="221" t="s">
        <v>1889</v>
      </c>
      <c r="B269" s="221" t="s">
        <v>1890</v>
      </c>
      <c r="C269" s="221"/>
    </row>
    <row r="270" spans="1:3">
      <c r="A270" s="221" t="s">
        <v>1891</v>
      </c>
      <c r="B270" s="221" t="s">
        <v>1892</v>
      </c>
      <c r="C270" s="221"/>
    </row>
    <row r="271" spans="1:3">
      <c r="A271" s="221" t="s">
        <v>1893</v>
      </c>
      <c r="B271" s="221" t="s">
        <v>1894</v>
      </c>
      <c r="C271" s="221"/>
    </row>
    <row r="272" spans="1:3">
      <c r="A272" s="221" t="s">
        <v>1895</v>
      </c>
      <c r="B272" s="221" t="s">
        <v>1896</v>
      </c>
      <c r="C272" s="221"/>
    </row>
    <row r="273" spans="1:3">
      <c r="A273" s="224" t="s">
        <v>1897</v>
      </c>
      <c r="B273" s="225" t="s">
        <v>1898</v>
      </c>
      <c r="C273" s="221" t="s">
        <v>1816</v>
      </c>
    </row>
    <row r="274" spans="1:3">
      <c r="A274" s="221" t="s">
        <v>1899</v>
      </c>
      <c r="B274" s="221" t="s">
        <v>1900</v>
      </c>
      <c r="C274" s="221"/>
    </row>
    <row r="275" spans="1:3">
      <c r="A275" s="221" t="s">
        <v>1901</v>
      </c>
      <c r="B275" s="221" t="s">
        <v>1902</v>
      </c>
      <c r="C275" s="221"/>
    </row>
    <row r="276" spans="1:3">
      <c r="A276" s="221" t="s">
        <v>1903</v>
      </c>
      <c r="B276" s="221" t="s">
        <v>1904</v>
      </c>
      <c r="C276" s="221"/>
    </row>
    <row r="277" spans="1:3">
      <c r="A277" s="221" t="s">
        <v>1905</v>
      </c>
      <c r="B277" s="221" t="s">
        <v>1906</v>
      </c>
      <c r="C277" s="221"/>
    </row>
    <row r="278" spans="1:3">
      <c r="A278" s="221" t="s">
        <v>1907</v>
      </c>
      <c r="B278" s="221" t="s">
        <v>1908</v>
      </c>
      <c r="C278" s="221"/>
    </row>
    <row r="279" spans="1:3">
      <c r="A279" s="221" t="s">
        <v>1909</v>
      </c>
      <c r="B279" s="221" t="s">
        <v>429</v>
      </c>
      <c r="C279" s="221"/>
    </row>
    <row r="280" spans="1:3">
      <c r="A280" s="221" t="s">
        <v>1910</v>
      </c>
      <c r="B280" s="221" t="s">
        <v>1911</v>
      </c>
      <c r="C280" s="221"/>
    </row>
    <row r="281" spans="1:3">
      <c r="A281" s="221" t="s">
        <v>1912</v>
      </c>
      <c r="B281" s="221" t="s">
        <v>1913</v>
      </c>
      <c r="C281" s="221"/>
    </row>
    <row r="282" spans="1:3">
      <c r="A282" s="221" t="s">
        <v>1914</v>
      </c>
      <c r="B282" s="221" t="s">
        <v>1915</v>
      </c>
      <c r="C282" s="221"/>
    </row>
    <row r="283" spans="1:3">
      <c r="A283" s="221" t="s">
        <v>1916</v>
      </c>
      <c r="B283" s="221" t="s">
        <v>1917</v>
      </c>
      <c r="C283" s="221"/>
    </row>
    <row r="284" spans="1:3">
      <c r="A284" s="221" t="s">
        <v>1918</v>
      </c>
      <c r="B284" s="221" t="s">
        <v>1919</v>
      </c>
      <c r="C284" s="221"/>
    </row>
    <row r="285" spans="1:3">
      <c r="A285" s="221" t="s">
        <v>1920</v>
      </c>
      <c r="B285" s="221" t="s">
        <v>1921</v>
      </c>
      <c r="C285" s="221"/>
    </row>
    <row r="286" spans="1:3">
      <c r="A286" s="221" t="s">
        <v>1922</v>
      </c>
      <c r="B286" s="221" t="s">
        <v>1923</v>
      </c>
      <c r="C286" s="221"/>
    </row>
    <row r="287" spans="1:3">
      <c r="A287" s="221" t="s">
        <v>1924</v>
      </c>
      <c r="B287" s="221" t="s">
        <v>1913</v>
      </c>
      <c r="C287" s="221"/>
    </row>
    <row r="288" spans="1:3">
      <c r="A288" s="221" t="s">
        <v>1925</v>
      </c>
      <c r="B288" s="221" t="s">
        <v>1926</v>
      </c>
      <c r="C288" s="221"/>
    </row>
    <row r="289" spans="1:3">
      <c r="A289" s="221" t="s">
        <v>1927</v>
      </c>
      <c r="B289" s="221" t="s">
        <v>1928</v>
      </c>
      <c r="C289" s="221"/>
    </row>
    <row r="290" spans="1:3">
      <c r="A290" s="221" t="s">
        <v>1929</v>
      </c>
      <c r="B290" s="221" t="s">
        <v>1930</v>
      </c>
      <c r="C290" s="221"/>
    </row>
    <row r="291" spans="1:3">
      <c r="A291" s="221" t="s">
        <v>1931</v>
      </c>
      <c r="B291" s="221" t="s">
        <v>1932</v>
      </c>
      <c r="C291" s="221"/>
    </row>
    <row r="292" spans="1:3">
      <c r="A292" s="221" t="s">
        <v>1933</v>
      </c>
      <c r="B292" s="221" t="s">
        <v>1934</v>
      </c>
      <c r="C292" s="221"/>
    </row>
    <row r="293" spans="1:3">
      <c r="A293" s="221" t="s">
        <v>1935</v>
      </c>
      <c r="B293" s="221" t="s">
        <v>1936</v>
      </c>
      <c r="C293" s="221"/>
    </row>
    <row r="294" spans="1:3">
      <c r="A294" s="221" t="s">
        <v>1937</v>
      </c>
      <c r="B294" s="221" t="s">
        <v>1938</v>
      </c>
      <c r="C294" s="221"/>
    </row>
    <row r="295" spans="1:3">
      <c r="A295" s="221" t="s">
        <v>1939</v>
      </c>
      <c r="B295" s="221" t="s">
        <v>1940</v>
      </c>
      <c r="C295" s="221"/>
    </row>
    <row r="296" spans="1:3">
      <c r="A296" s="221" t="s">
        <v>1941</v>
      </c>
      <c r="B296" s="221" t="s">
        <v>1942</v>
      </c>
      <c r="C296" s="221"/>
    </row>
    <row r="297" spans="1:3">
      <c r="A297" s="221" t="s">
        <v>1943</v>
      </c>
      <c r="B297" s="221" t="s">
        <v>1944</v>
      </c>
      <c r="C297" s="221"/>
    </row>
    <row r="298" spans="1:3">
      <c r="A298" s="221" t="s">
        <v>1945</v>
      </c>
      <c r="B298" s="221" t="s">
        <v>1946</v>
      </c>
      <c r="C298" s="221"/>
    </row>
    <row r="299" spans="1:3">
      <c r="A299" s="221" t="s">
        <v>1947</v>
      </c>
      <c r="B299" s="221" t="s">
        <v>1948</v>
      </c>
      <c r="C299" s="221"/>
    </row>
    <row r="300" spans="1:3">
      <c r="A300" s="221" t="s">
        <v>1949</v>
      </c>
      <c r="B300" s="221" t="s">
        <v>1950</v>
      </c>
      <c r="C300" s="221"/>
    </row>
    <row r="301" spans="1:3">
      <c r="A301" s="221" t="s">
        <v>1951</v>
      </c>
      <c r="B301" s="221" t="s">
        <v>1952</v>
      </c>
      <c r="C301" s="221"/>
    </row>
    <row r="302" spans="1:3">
      <c r="A302" s="221" t="s">
        <v>1953</v>
      </c>
      <c r="B302" s="221" t="s">
        <v>1954</v>
      </c>
      <c r="C302" s="221"/>
    </row>
    <row r="303" spans="1:3">
      <c r="A303" s="221" t="s">
        <v>1955</v>
      </c>
      <c r="B303" s="221" t="s">
        <v>1956</v>
      </c>
      <c r="C303" s="221"/>
    </row>
    <row r="304" spans="1:3">
      <c r="A304" s="221" t="s">
        <v>1957</v>
      </c>
      <c r="B304" s="221" t="s">
        <v>1958</v>
      </c>
      <c r="C304" s="221"/>
    </row>
    <row r="305" spans="1:3">
      <c r="A305" s="221" t="s">
        <v>1959</v>
      </c>
      <c r="B305" s="221" t="s">
        <v>1960</v>
      </c>
      <c r="C305" s="221"/>
    </row>
    <row r="306" spans="1:3">
      <c r="A306" s="221" t="s">
        <v>1961</v>
      </c>
      <c r="B306" s="221" t="s">
        <v>1962</v>
      </c>
      <c r="C306" s="221"/>
    </row>
    <row r="307" spans="1:3">
      <c r="A307" s="221" t="s">
        <v>1963</v>
      </c>
      <c r="B307" s="221" t="s">
        <v>1964</v>
      </c>
      <c r="C307" s="221"/>
    </row>
    <row r="308" spans="1:3">
      <c r="A308" s="221" t="s">
        <v>1965</v>
      </c>
      <c r="B308" s="221" t="s">
        <v>1966</v>
      </c>
      <c r="C308" s="221"/>
    </row>
    <row r="309" spans="1:3">
      <c r="A309" s="221" t="s">
        <v>1967</v>
      </c>
      <c r="B309" s="221" t="s">
        <v>1968</v>
      </c>
      <c r="C309" s="221"/>
    </row>
    <row r="310" spans="1:3">
      <c r="A310" s="221" t="s">
        <v>1969</v>
      </c>
      <c r="B310" s="221" t="s">
        <v>1970</v>
      </c>
      <c r="C310" s="221"/>
    </row>
    <row r="311" spans="1:3">
      <c r="A311" s="221" t="s">
        <v>1971</v>
      </c>
      <c r="B311" s="221" t="s">
        <v>1972</v>
      </c>
      <c r="C311" s="221"/>
    </row>
    <row r="312" spans="1:3">
      <c r="A312" s="221" t="s">
        <v>1973</v>
      </c>
      <c r="B312" s="221" t="s">
        <v>1974</v>
      </c>
      <c r="C312" s="221"/>
    </row>
    <row r="313" spans="1:3">
      <c r="A313" s="221" t="s">
        <v>1975</v>
      </c>
      <c r="B313" s="221" t="s">
        <v>1976</v>
      </c>
      <c r="C313" s="221"/>
    </row>
    <row r="314" spans="1:3">
      <c r="A314" s="221" t="s">
        <v>1977</v>
      </c>
      <c r="B314" s="221" t="s">
        <v>1978</v>
      </c>
      <c r="C314" s="221"/>
    </row>
    <row r="315" spans="1:3">
      <c r="A315" s="221" t="s">
        <v>1979</v>
      </c>
      <c r="B315" s="221" t="s">
        <v>1980</v>
      </c>
      <c r="C315" s="221"/>
    </row>
    <row r="316" spans="1:3">
      <c r="A316" s="221" t="s">
        <v>1981</v>
      </c>
      <c r="B316" s="221" t="s">
        <v>1982</v>
      </c>
      <c r="C316" s="221"/>
    </row>
    <row r="317" spans="1:3">
      <c r="A317" s="221" t="s">
        <v>1983</v>
      </c>
      <c r="B317" s="221" t="s">
        <v>1984</v>
      </c>
      <c r="C317" s="221"/>
    </row>
    <row r="318" spans="1:3">
      <c r="A318" s="221" t="s">
        <v>1985</v>
      </c>
      <c r="B318" s="221" t="s">
        <v>1986</v>
      </c>
      <c r="C318" s="221"/>
    </row>
    <row r="319" spans="1:3">
      <c r="A319" s="233" t="s">
        <v>1987</v>
      </c>
      <c r="B319" s="221" t="s">
        <v>1988</v>
      </c>
      <c r="C319" s="221" t="s">
        <v>1816</v>
      </c>
    </row>
    <row r="320" spans="1:3">
      <c r="A320" s="221" t="s">
        <v>1989</v>
      </c>
      <c r="B320" s="221" t="s">
        <v>1990</v>
      </c>
      <c r="C320" s="221"/>
    </row>
    <row r="321" spans="1:3">
      <c r="A321" s="221" t="s">
        <v>1991</v>
      </c>
      <c r="B321" s="221" t="s">
        <v>1992</v>
      </c>
      <c r="C321" s="221"/>
    </row>
    <row r="322" spans="1:3">
      <c r="A322" s="221" t="s">
        <v>1993</v>
      </c>
      <c r="B322" s="221" t="s">
        <v>1994</v>
      </c>
      <c r="C322" s="221"/>
    </row>
    <row r="323" spans="1:3">
      <c r="A323" s="221" t="s">
        <v>1995</v>
      </c>
      <c r="B323" s="221" t="s">
        <v>1996</v>
      </c>
      <c r="C323" s="221"/>
    </row>
    <row r="324" spans="1:3">
      <c r="A324" s="221" t="s">
        <v>1997</v>
      </c>
      <c r="B324" s="221" t="s">
        <v>1998</v>
      </c>
      <c r="C324" s="221"/>
    </row>
    <row r="325" spans="1:3">
      <c r="A325" s="221" t="s">
        <v>1999</v>
      </c>
      <c r="B325" s="221" t="s">
        <v>2000</v>
      </c>
      <c r="C325" s="221"/>
    </row>
    <row r="326" spans="1:3">
      <c r="A326" s="221" t="s">
        <v>2001</v>
      </c>
      <c r="B326" s="221" t="s">
        <v>2002</v>
      </c>
      <c r="C326" s="221"/>
    </row>
    <row r="327" spans="1:3">
      <c r="A327" s="221" t="s">
        <v>2003</v>
      </c>
      <c r="B327" s="221" t="s">
        <v>2004</v>
      </c>
      <c r="C327" s="221"/>
    </row>
    <row r="328" spans="1:3">
      <c r="A328" s="221" t="s">
        <v>2005</v>
      </c>
      <c r="B328" s="221" t="s">
        <v>2006</v>
      </c>
      <c r="C328" s="221"/>
    </row>
    <row r="329" spans="1:3">
      <c r="A329" s="221" t="s">
        <v>2007</v>
      </c>
      <c r="B329" s="221" t="s">
        <v>2008</v>
      </c>
      <c r="C329" s="221"/>
    </row>
    <row r="330" spans="1:3">
      <c r="A330" s="221" t="s">
        <v>2009</v>
      </c>
      <c r="B330" s="221" t="s">
        <v>2010</v>
      </c>
      <c r="C330" s="221"/>
    </row>
    <row r="331" spans="1:3">
      <c r="A331" s="221" t="s">
        <v>2011</v>
      </c>
      <c r="B331" s="221" t="s">
        <v>2012</v>
      </c>
      <c r="C331" s="221"/>
    </row>
    <row r="332" spans="1:3">
      <c r="A332" s="221" t="s">
        <v>2013</v>
      </c>
      <c r="B332" s="221" t="s">
        <v>2014</v>
      </c>
      <c r="C332" s="221"/>
    </row>
    <row r="333" spans="1:3">
      <c r="A333" s="221" t="s">
        <v>2015</v>
      </c>
      <c r="B333" s="221" t="s">
        <v>2016</v>
      </c>
      <c r="C333" s="221"/>
    </row>
    <row r="334" spans="1:3">
      <c r="A334" s="221" t="s">
        <v>2017</v>
      </c>
      <c r="B334" s="221" t="s">
        <v>2018</v>
      </c>
      <c r="C334" s="221"/>
    </row>
    <row r="335" spans="1:3">
      <c r="A335" s="221" t="s">
        <v>2019</v>
      </c>
      <c r="B335" s="221" t="s">
        <v>2020</v>
      </c>
      <c r="C335" s="221"/>
    </row>
    <row r="336" spans="1:3">
      <c r="A336" s="221" t="s">
        <v>2021</v>
      </c>
      <c r="B336" s="221" t="s">
        <v>2022</v>
      </c>
      <c r="C336" s="221"/>
    </row>
    <row r="337" spans="1:3">
      <c r="A337" s="221" t="s">
        <v>2023</v>
      </c>
      <c r="B337" s="221" t="s">
        <v>2024</v>
      </c>
      <c r="C337" s="221"/>
    </row>
    <row r="338" spans="1:3">
      <c r="A338" s="221" t="s">
        <v>2025</v>
      </c>
      <c r="B338" s="221" t="s">
        <v>2026</v>
      </c>
      <c r="C338" s="221"/>
    </row>
    <row r="339" spans="1:3">
      <c r="A339" s="221" t="s">
        <v>2027</v>
      </c>
      <c r="B339" s="221" t="s">
        <v>2028</v>
      </c>
      <c r="C339" s="221"/>
    </row>
    <row r="340" spans="1:3">
      <c r="A340" s="221" t="s">
        <v>2029</v>
      </c>
      <c r="B340" s="221" t="s">
        <v>2030</v>
      </c>
      <c r="C340" s="221"/>
    </row>
    <row r="341" spans="1:3">
      <c r="A341" s="221" t="s">
        <v>2031</v>
      </c>
      <c r="B341" s="221" t="s">
        <v>2032</v>
      </c>
      <c r="C341" s="221"/>
    </row>
    <row r="342" spans="1:3">
      <c r="A342" s="221" t="s">
        <v>2033</v>
      </c>
      <c r="B342" s="221" t="s">
        <v>2034</v>
      </c>
      <c r="C342" s="221"/>
    </row>
    <row r="343" spans="1:3">
      <c r="A343" s="221" t="s">
        <v>2035</v>
      </c>
      <c r="B343" s="221" t="s">
        <v>2036</v>
      </c>
      <c r="C343" s="221"/>
    </row>
    <row r="344" spans="1:3">
      <c r="A344" s="221" t="s">
        <v>2037</v>
      </c>
      <c r="B344" s="221" t="s">
        <v>2038</v>
      </c>
      <c r="C344" s="221"/>
    </row>
    <row r="345" spans="1:3">
      <c r="A345" s="221" t="s">
        <v>2039</v>
      </c>
      <c r="B345" s="221" t="s">
        <v>2040</v>
      </c>
      <c r="C345" s="221"/>
    </row>
    <row r="346" spans="1:3">
      <c r="A346" s="221" t="s">
        <v>2041</v>
      </c>
      <c r="B346" s="221" t="s">
        <v>2042</v>
      </c>
      <c r="C346" s="221"/>
    </row>
    <row r="347" spans="1:3">
      <c r="A347" s="221" t="s">
        <v>2043</v>
      </c>
      <c r="B347" s="221" t="s">
        <v>2044</v>
      </c>
      <c r="C347" s="221"/>
    </row>
    <row r="348" spans="1:3">
      <c r="A348" s="221" t="s">
        <v>2045</v>
      </c>
      <c r="B348" s="221" t="s">
        <v>2046</v>
      </c>
      <c r="C348" s="221"/>
    </row>
    <row r="349" spans="1:3">
      <c r="A349" s="221" t="s">
        <v>2047</v>
      </c>
      <c r="B349" s="221" t="s">
        <v>2048</v>
      </c>
      <c r="C349" s="221"/>
    </row>
    <row r="350" spans="1:3">
      <c r="A350" s="221" t="s">
        <v>2049</v>
      </c>
      <c r="B350" s="221" t="s">
        <v>2050</v>
      </c>
      <c r="C350" s="221"/>
    </row>
    <row r="351" spans="1:3">
      <c r="A351" s="221" t="s">
        <v>2051</v>
      </c>
      <c r="B351" s="221" t="s">
        <v>2052</v>
      </c>
      <c r="C351" s="221"/>
    </row>
    <row r="352" spans="1:3">
      <c r="A352" s="221" t="s">
        <v>2053</v>
      </c>
      <c r="B352" s="221" t="s">
        <v>2054</v>
      </c>
      <c r="C352" s="221"/>
    </row>
    <row r="353" spans="1:3">
      <c r="A353" s="221" t="s">
        <v>2055</v>
      </c>
      <c r="B353" s="221" t="s">
        <v>2056</v>
      </c>
      <c r="C353" s="221"/>
    </row>
    <row r="354" spans="1:3">
      <c r="A354" s="221" t="s">
        <v>2057</v>
      </c>
      <c r="B354" s="221" t="s">
        <v>2058</v>
      </c>
      <c r="C354" s="221"/>
    </row>
    <row r="355" spans="1:3">
      <c r="A355" s="221" t="s">
        <v>2059</v>
      </c>
      <c r="B355" s="221" t="s">
        <v>2060</v>
      </c>
      <c r="C355" s="221"/>
    </row>
    <row r="356" spans="1:3">
      <c r="A356" s="221" t="s">
        <v>2061</v>
      </c>
      <c r="B356" s="221" t="s">
        <v>2062</v>
      </c>
      <c r="C356" s="221"/>
    </row>
    <row r="357" spans="1:3">
      <c r="A357" s="221" t="s">
        <v>2063</v>
      </c>
      <c r="B357" s="221" t="s">
        <v>2064</v>
      </c>
      <c r="C357" s="221"/>
    </row>
    <row r="358" spans="1:3">
      <c r="A358" s="221" t="s">
        <v>2065</v>
      </c>
      <c r="B358" s="221" t="s">
        <v>2066</v>
      </c>
      <c r="C358" s="221"/>
    </row>
    <row r="359" spans="1:3">
      <c r="A359" s="221" t="s">
        <v>2067</v>
      </c>
      <c r="B359" s="221" t="s">
        <v>2068</v>
      </c>
      <c r="C359" s="221"/>
    </row>
    <row r="360" spans="1:3">
      <c r="A360" s="221" t="s">
        <v>2069</v>
      </c>
      <c r="B360" s="221" t="s">
        <v>2070</v>
      </c>
      <c r="C360" s="221"/>
    </row>
    <row r="361" spans="1:3">
      <c r="A361" s="221" t="s">
        <v>2071</v>
      </c>
      <c r="B361" s="221" t="s">
        <v>2072</v>
      </c>
      <c r="C361" s="221"/>
    </row>
    <row r="362" spans="1:3">
      <c r="A362" s="221" t="s">
        <v>2073</v>
      </c>
      <c r="B362" s="221" t="s">
        <v>2074</v>
      </c>
      <c r="C362" s="221"/>
    </row>
    <row r="363" spans="1:3">
      <c r="A363" s="221" t="s">
        <v>2075</v>
      </c>
      <c r="B363" s="221" t="s">
        <v>2076</v>
      </c>
      <c r="C363" s="221"/>
    </row>
    <row r="364" spans="1:3">
      <c r="A364" s="221" t="s">
        <v>2077</v>
      </c>
      <c r="B364" s="221" t="s">
        <v>2078</v>
      </c>
      <c r="C364" s="221"/>
    </row>
    <row r="365" spans="1:3">
      <c r="A365" s="221" t="s">
        <v>2079</v>
      </c>
      <c r="B365" s="221" t="s">
        <v>2080</v>
      </c>
      <c r="C365" s="221"/>
    </row>
    <row r="366" spans="1:3">
      <c r="A366" s="221" t="s">
        <v>2081</v>
      </c>
      <c r="B366" s="221" t="s">
        <v>2082</v>
      </c>
      <c r="C366" s="221"/>
    </row>
    <row r="367" spans="1:3">
      <c r="A367" s="221" t="s">
        <v>2083</v>
      </c>
      <c r="B367" s="221" t="s">
        <v>2084</v>
      </c>
      <c r="C367" s="221"/>
    </row>
    <row r="368" spans="1:3">
      <c r="A368" s="221" t="s">
        <v>2085</v>
      </c>
      <c r="B368" s="221" t="s">
        <v>2086</v>
      </c>
      <c r="C368" s="221"/>
    </row>
    <row r="369" spans="1:3">
      <c r="A369" s="224" t="s">
        <v>2087</v>
      </c>
      <c r="B369" s="221" t="s">
        <v>2088</v>
      </c>
      <c r="C369" s="221"/>
    </row>
    <row r="370" spans="1:3">
      <c r="A370" s="221" t="s">
        <v>2089</v>
      </c>
      <c r="B370" s="221" t="s">
        <v>2090</v>
      </c>
      <c r="C370" s="221"/>
    </row>
    <row r="371" spans="1:3">
      <c r="A371" s="221" t="s">
        <v>2091</v>
      </c>
      <c r="B371" s="221" t="s">
        <v>2092</v>
      </c>
      <c r="C371" s="221"/>
    </row>
    <row r="372" spans="1:3">
      <c r="A372" s="221" t="s">
        <v>2093</v>
      </c>
      <c r="B372" s="221" t="s">
        <v>2094</v>
      </c>
      <c r="C372" s="221"/>
    </row>
    <row r="373" spans="1:3">
      <c r="A373" s="221" t="s">
        <v>2095</v>
      </c>
      <c r="B373" s="221" t="s">
        <v>2096</v>
      </c>
      <c r="C373" s="221"/>
    </row>
    <row r="374" spans="1:3">
      <c r="A374" s="221" t="s">
        <v>2097</v>
      </c>
      <c r="B374" s="221" t="s">
        <v>2098</v>
      </c>
      <c r="C374" s="221"/>
    </row>
    <row r="375" spans="1:3">
      <c r="A375" s="221" t="s">
        <v>2099</v>
      </c>
      <c r="B375" s="221" t="s">
        <v>2100</v>
      </c>
      <c r="C375" s="221"/>
    </row>
    <row r="376" spans="1:3">
      <c r="A376" s="221" t="s">
        <v>2101</v>
      </c>
      <c r="B376" s="221" t="s">
        <v>2102</v>
      </c>
      <c r="C376" s="221"/>
    </row>
    <row r="377" spans="1:3">
      <c r="A377" s="221" t="s">
        <v>2103</v>
      </c>
      <c r="B377" s="221" t="s">
        <v>2104</v>
      </c>
      <c r="C377" s="221"/>
    </row>
    <row r="378" spans="1:3">
      <c r="A378" s="221" t="s">
        <v>2105</v>
      </c>
      <c r="B378" s="221" t="s">
        <v>2106</v>
      </c>
      <c r="C378" s="221"/>
    </row>
    <row r="379" spans="1:3">
      <c r="A379" s="221" t="s">
        <v>2107</v>
      </c>
      <c r="B379" s="221" t="s">
        <v>2108</v>
      </c>
      <c r="C379" s="221"/>
    </row>
    <row r="380" spans="1:3">
      <c r="A380" s="221" t="s">
        <v>2109</v>
      </c>
      <c r="B380" s="221" t="s">
        <v>2110</v>
      </c>
      <c r="C380" s="221"/>
    </row>
    <row r="381" spans="1:3">
      <c r="A381" s="221" t="s">
        <v>2111</v>
      </c>
      <c r="B381" s="221" t="s">
        <v>2112</v>
      </c>
      <c r="C381" s="221"/>
    </row>
    <row r="382" spans="1:3">
      <c r="A382" s="221" t="s">
        <v>2113</v>
      </c>
      <c r="B382" s="221" t="s">
        <v>2114</v>
      </c>
      <c r="C382" s="221"/>
    </row>
    <row r="383" spans="1:3">
      <c r="A383" s="221" t="s">
        <v>2115</v>
      </c>
      <c r="B383" s="221" t="s">
        <v>2116</v>
      </c>
      <c r="C383" s="221"/>
    </row>
    <row r="384" spans="1:3">
      <c r="A384" s="221" t="s">
        <v>2117</v>
      </c>
      <c r="B384" s="221" t="s">
        <v>2118</v>
      </c>
      <c r="C384" s="221"/>
    </row>
    <row r="385" spans="1:3">
      <c r="A385" s="221" t="s">
        <v>2119</v>
      </c>
      <c r="B385" s="221" t="s">
        <v>2120</v>
      </c>
      <c r="C385" s="221"/>
    </row>
    <row r="386" spans="1:3">
      <c r="A386" s="221" t="s">
        <v>2121</v>
      </c>
      <c r="B386" s="221" t="s">
        <v>2122</v>
      </c>
      <c r="C386" s="221"/>
    </row>
    <row r="387" spans="1:3">
      <c r="A387" s="221" t="s">
        <v>2123</v>
      </c>
      <c r="B387" s="221" t="s">
        <v>2124</v>
      </c>
      <c r="C387" s="221"/>
    </row>
    <row r="388" spans="1:3">
      <c r="A388" s="221" t="s">
        <v>2125</v>
      </c>
      <c r="B388" s="221" t="s">
        <v>2126</v>
      </c>
      <c r="C388" s="221"/>
    </row>
    <row r="389" spans="1:3">
      <c r="A389" s="221" t="s">
        <v>2127</v>
      </c>
      <c r="B389" s="221" t="s">
        <v>2128</v>
      </c>
      <c r="C389" s="221"/>
    </row>
    <row r="390" spans="1:3">
      <c r="A390" s="221" t="s">
        <v>2129</v>
      </c>
      <c r="B390" s="221" t="s">
        <v>2130</v>
      </c>
      <c r="C390" s="221"/>
    </row>
    <row r="391" spans="1:3">
      <c r="A391" s="221" t="s">
        <v>2131</v>
      </c>
      <c r="B391" s="221" t="s">
        <v>2132</v>
      </c>
      <c r="C391" s="221"/>
    </row>
    <row r="392" spans="1:3">
      <c r="A392" s="221" t="s">
        <v>2133</v>
      </c>
      <c r="B392" s="221" t="s">
        <v>2134</v>
      </c>
      <c r="C392" s="221"/>
    </row>
    <row r="393" spans="1:3">
      <c r="A393" s="221" t="s">
        <v>2135</v>
      </c>
      <c r="B393" s="221" t="s">
        <v>2136</v>
      </c>
      <c r="C393" s="221"/>
    </row>
    <row r="394" spans="1:3">
      <c r="A394" s="221" t="s">
        <v>2137</v>
      </c>
      <c r="B394" s="221" t="s">
        <v>2138</v>
      </c>
      <c r="C394" s="221"/>
    </row>
    <row r="395" spans="1:3">
      <c r="A395" s="221" t="s">
        <v>2139</v>
      </c>
      <c r="B395" s="221" t="s">
        <v>2140</v>
      </c>
      <c r="C395" s="221"/>
    </row>
    <row r="396" spans="1:3">
      <c r="A396" s="221" t="s">
        <v>2141</v>
      </c>
      <c r="B396" s="221" t="s">
        <v>2142</v>
      </c>
      <c r="C396" s="221"/>
    </row>
    <row r="397" spans="1:3">
      <c r="A397" s="221" t="s">
        <v>2143</v>
      </c>
      <c r="B397" s="221" t="s">
        <v>2144</v>
      </c>
      <c r="C397" s="221"/>
    </row>
    <row r="398" spans="1:3">
      <c r="A398" s="221" t="s">
        <v>2145</v>
      </c>
      <c r="B398" s="221" t="s">
        <v>2146</v>
      </c>
      <c r="C398" s="221"/>
    </row>
    <row r="399" spans="1:3">
      <c r="A399" s="221" t="s">
        <v>2147</v>
      </c>
      <c r="B399" s="221" t="s">
        <v>2148</v>
      </c>
      <c r="C399" s="221"/>
    </row>
    <row r="400" spans="1:3">
      <c r="A400" s="221" t="s">
        <v>2149</v>
      </c>
      <c r="B400" s="221" t="s">
        <v>2150</v>
      </c>
      <c r="C400" s="221"/>
    </row>
    <row r="401" spans="1:3">
      <c r="A401" s="221" t="s">
        <v>2151</v>
      </c>
      <c r="B401" s="221" t="s">
        <v>2152</v>
      </c>
      <c r="C401" s="221"/>
    </row>
    <row r="402" spans="1:3">
      <c r="A402" s="221" t="s">
        <v>2153</v>
      </c>
      <c r="B402" s="221" t="s">
        <v>2154</v>
      </c>
      <c r="C402" s="221"/>
    </row>
    <row r="403" spans="1:3">
      <c r="A403" s="221" t="s">
        <v>2155</v>
      </c>
      <c r="B403" s="221" t="s">
        <v>2156</v>
      </c>
      <c r="C403" s="221"/>
    </row>
    <row r="404" spans="1:3">
      <c r="A404" s="221" t="s">
        <v>2157</v>
      </c>
      <c r="B404" s="221" t="s">
        <v>2158</v>
      </c>
      <c r="C404" s="221"/>
    </row>
    <row r="405" spans="1:3">
      <c r="A405" s="221" t="s">
        <v>2159</v>
      </c>
      <c r="B405" s="221" t="s">
        <v>2160</v>
      </c>
      <c r="C405" s="221"/>
    </row>
    <row r="406" spans="1:3">
      <c r="A406" s="221" t="s">
        <v>2161</v>
      </c>
      <c r="B406" s="221" t="s">
        <v>2162</v>
      </c>
      <c r="C406" s="221"/>
    </row>
    <row r="407" spans="1:3">
      <c r="A407" s="221" t="s">
        <v>2163</v>
      </c>
      <c r="B407" s="221" t="s">
        <v>2164</v>
      </c>
      <c r="C407" s="221"/>
    </row>
    <row r="408" spans="1:3">
      <c r="A408" s="221" t="s">
        <v>2165</v>
      </c>
      <c r="B408" s="221" t="s">
        <v>2166</v>
      </c>
      <c r="C408" s="221"/>
    </row>
    <row r="409" spans="1:3">
      <c r="A409" s="221" t="s">
        <v>2167</v>
      </c>
      <c r="B409" s="221" t="s">
        <v>2168</v>
      </c>
      <c r="C409" s="221"/>
    </row>
    <row r="410" spans="1:3">
      <c r="A410" s="221" t="s">
        <v>2169</v>
      </c>
      <c r="B410" s="221" t="s">
        <v>2170</v>
      </c>
      <c r="C410" s="221"/>
    </row>
    <row r="411" spans="1:3">
      <c r="A411" s="221" t="s">
        <v>2171</v>
      </c>
      <c r="B411" s="221" t="s">
        <v>2172</v>
      </c>
      <c r="C411" s="221"/>
    </row>
    <row r="412" spans="1:3">
      <c r="A412" s="221" t="s">
        <v>2173</v>
      </c>
      <c r="B412" s="221" t="s">
        <v>2174</v>
      </c>
      <c r="C412" s="221"/>
    </row>
    <row r="413" spans="1:3">
      <c r="A413" s="221" t="s">
        <v>2175</v>
      </c>
      <c r="B413" s="221" t="s">
        <v>2176</v>
      </c>
      <c r="C413" s="221"/>
    </row>
    <row r="414" spans="1:3">
      <c r="A414" s="221" t="s">
        <v>2177</v>
      </c>
      <c r="B414" s="221" t="s">
        <v>2178</v>
      </c>
      <c r="C414" s="221"/>
    </row>
    <row r="415" spans="1:3">
      <c r="A415" s="221" t="s">
        <v>2179</v>
      </c>
      <c r="B415" s="221" t="s">
        <v>2180</v>
      </c>
      <c r="C415" s="221"/>
    </row>
    <row r="416" spans="1:3">
      <c r="A416" s="221" t="s">
        <v>2181</v>
      </c>
      <c r="B416" s="221" t="s">
        <v>2182</v>
      </c>
      <c r="C416" s="221"/>
    </row>
    <row r="417" spans="1:3">
      <c r="A417" s="221" t="s">
        <v>2183</v>
      </c>
      <c r="B417" s="221" t="s">
        <v>2184</v>
      </c>
      <c r="C417" s="221"/>
    </row>
    <row r="418" spans="1:3">
      <c r="A418" s="221" t="s">
        <v>2185</v>
      </c>
      <c r="B418" s="221" t="s">
        <v>2186</v>
      </c>
      <c r="C418" s="221"/>
    </row>
    <row r="419" spans="1:3">
      <c r="A419" s="221" t="s">
        <v>2187</v>
      </c>
      <c r="B419" s="221" t="s">
        <v>2188</v>
      </c>
      <c r="C419" s="221"/>
    </row>
    <row r="420" spans="1:3">
      <c r="A420" s="221" t="s">
        <v>2189</v>
      </c>
      <c r="B420" s="221" t="s">
        <v>2190</v>
      </c>
      <c r="C420" s="221"/>
    </row>
    <row r="421" spans="1:3">
      <c r="A421" s="221" t="s">
        <v>2191</v>
      </c>
      <c r="B421" s="221" t="s">
        <v>2192</v>
      </c>
      <c r="C421" s="221"/>
    </row>
    <row r="422" spans="1:3">
      <c r="A422" s="221" t="s">
        <v>2193</v>
      </c>
      <c r="B422" s="221" t="s">
        <v>2194</v>
      </c>
      <c r="C422" s="221"/>
    </row>
    <row r="423" spans="1:3">
      <c r="A423" s="221" t="s">
        <v>2195</v>
      </c>
      <c r="B423" s="221" t="s">
        <v>2196</v>
      </c>
      <c r="C423" s="221"/>
    </row>
    <row r="424" spans="1:3">
      <c r="A424" s="221" t="s">
        <v>2197</v>
      </c>
      <c r="B424" s="221" t="s">
        <v>2198</v>
      </c>
      <c r="C424" s="221"/>
    </row>
    <row r="425" spans="1:3">
      <c r="A425" s="221" t="s">
        <v>2199</v>
      </c>
      <c r="B425" s="221" t="s">
        <v>2200</v>
      </c>
      <c r="C425" s="221"/>
    </row>
    <row r="426" spans="1:3">
      <c r="A426" s="221" t="s">
        <v>2201</v>
      </c>
      <c r="B426" s="221" t="s">
        <v>2202</v>
      </c>
      <c r="C426" s="221"/>
    </row>
    <row r="427" spans="1:3">
      <c r="A427" s="221" t="s">
        <v>2203</v>
      </c>
      <c r="B427" s="221" t="s">
        <v>2204</v>
      </c>
      <c r="C427" s="221"/>
    </row>
    <row r="428" spans="1:3">
      <c r="A428" s="221" t="s">
        <v>2205</v>
      </c>
      <c r="B428" s="221" t="s">
        <v>2206</v>
      </c>
      <c r="C428" s="221"/>
    </row>
    <row r="429" spans="1:3">
      <c r="A429" s="221" t="s">
        <v>2207</v>
      </c>
      <c r="B429" s="221" t="s">
        <v>2208</v>
      </c>
      <c r="C429" s="221"/>
    </row>
    <row r="430" spans="1:3">
      <c r="A430" s="221" t="s">
        <v>2209</v>
      </c>
      <c r="B430" s="221" t="s">
        <v>2210</v>
      </c>
      <c r="C430" s="221"/>
    </row>
    <row r="431" spans="1:3">
      <c r="A431" s="221" t="s">
        <v>2211</v>
      </c>
      <c r="B431" s="221" t="s">
        <v>2212</v>
      </c>
      <c r="C431" s="221"/>
    </row>
    <row r="432" spans="1:3">
      <c r="A432" s="221" t="s">
        <v>2213</v>
      </c>
      <c r="B432" s="221" t="s">
        <v>2214</v>
      </c>
      <c r="C432" s="221"/>
    </row>
    <row r="433" spans="1:3">
      <c r="A433" s="221" t="s">
        <v>749</v>
      </c>
      <c r="B433" s="221" t="s">
        <v>2215</v>
      </c>
      <c r="C433" s="221"/>
    </row>
    <row r="434" spans="1:3">
      <c r="A434" s="221" t="s">
        <v>2216</v>
      </c>
      <c r="B434" s="221" t="s">
        <v>2217</v>
      </c>
      <c r="C434" s="221"/>
    </row>
    <row r="435" spans="1:3">
      <c r="A435" s="221" t="s">
        <v>2218</v>
      </c>
      <c r="B435" s="221" t="s">
        <v>2219</v>
      </c>
      <c r="C435" s="221"/>
    </row>
    <row r="436" spans="1:3">
      <c r="A436" s="221" t="s">
        <v>2220</v>
      </c>
      <c r="B436" s="221" t="s">
        <v>1698</v>
      </c>
      <c r="C436" s="221"/>
    </row>
    <row r="437" spans="1:3">
      <c r="A437" s="223" t="s">
        <v>2221</v>
      </c>
      <c r="B437" s="221" t="s">
        <v>2222</v>
      </c>
      <c r="C437" s="221" t="s">
        <v>1816</v>
      </c>
    </row>
    <row r="438" spans="1:3">
      <c r="A438" s="234" t="s">
        <v>2223</v>
      </c>
      <c r="B438" s="234" t="s">
        <v>2224</v>
      </c>
      <c r="C438" s="221" t="s">
        <v>1816</v>
      </c>
    </row>
    <row r="439" spans="1:3">
      <c r="A439" s="221" t="s">
        <v>2225</v>
      </c>
      <c r="B439" s="221" t="s">
        <v>2226</v>
      </c>
      <c r="C439" s="221"/>
    </row>
    <row r="440" spans="1:3">
      <c r="A440" s="221" t="s">
        <v>2227</v>
      </c>
      <c r="B440" s="221" t="s">
        <v>2228</v>
      </c>
      <c r="C440" s="221"/>
    </row>
    <row r="441" spans="1:3">
      <c r="A441" s="221" t="s">
        <v>2229</v>
      </c>
      <c r="B441" s="221" t="s">
        <v>2230</v>
      </c>
      <c r="C441" s="221"/>
    </row>
    <row r="442" spans="1:3">
      <c r="A442" s="221" t="s">
        <v>2231</v>
      </c>
      <c r="B442" s="221" t="s">
        <v>2232</v>
      </c>
      <c r="C442" s="221"/>
    </row>
    <row r="443" spans="1:3">
      <c r="A443" s="221" t="s">
        <v>2233</v>
      </c>
      <c r="B443" s="221" t="s">
        <v>2234</v>
      </c>
      <c r="C443" s="221"/>
    </row>
    <row r="444" spans="1:3">
      <c r="A444" s="221" t="s">
        <v>2235</v>
      </c>
      <c r="B444" s="221" t="s">
        <v>2236</v>
      </c>
      <c r="C444" s="221"/>
    </row>
    <row r="445" spans="1:3">
      <c r="A445" s="221" t="s">
        <v>2237</v>
      </c>
      <c r="B445" s="221" t="s">
        <v>2238</v>
      </c>
      <c r="C445" s="221"/>
    </row>
    <row r="446" spans="1:3">
      <c r="A446" s="221" t="s">
        <v>2239</v>
      </c>
      <c r="B446" s="221" t="s">
        <v>2240</v>
      </c>
      <c r="C446" s="221"/>
    </row>
    <row r="447" spans="1:3">
      <c r="A447" s="221" t="s">
        <v>2241</v>
      </c>
      <c r="B447" s="221" t="s">
        <v>2242</v>
      </c>
      <c r="C447" s="221"/>
    </row>
    <row r="448" spans="1:3">
      <c r="A448" s="221" t="s">
        <v>2243</v>
      </c>
      <c r="B448" s="221" t="s">
        <v>2244</v>
      </c>
      <c r="C448" s="221"/>
    </row>
    <row r="449" spans="1:9">
      <c r="A449" s="221" t="s">
        <v>2245</v>
      </c>
      <c r="B449" s="221" t="s">
        <v>2246</v>
      </c>
      <c r="C449" s="221"/>
    </row>
    <row r="450" spans="1:9">
      <c r="A450" s="221" t="s">
        <v>2247</v>
      </c>
      <c r="B450" s="221" t="s">
        <v>2248</v>
      </c>
      <c r="C450" s="221"/>
    </row>
    <row r="451" spans="1:9">
      <c r="A451" s="221" t="s">
        <v>2249</v>
      </c>
      <c r="B451" s="221" t="s">
        <v>2250</v>
      </c>
      <c r="C451" s="221"/>
    </row>
    <row r="452" spans="1:9">
      <c r="A452" s="221" t="s">
        <v>2251</v>
      </c>
      <c r="B452" s="221" t="s">
        <v>2252</v>
      </c>
      <c r="C452" s="221"/>
    </row>
    <row r="453" spans="1:9">
      <c r="A453" s="221" t="s">
        <v>2253</v>
      </c>
      <c r="B453" s="221" t="s">
        <v>2254</v>
      </c>
      <c r="C453" s="221"/>
    </row>
    <row r="454" spans="1:9">
      <c r="A454" s="221" t="s">
        <v>2255</v>
      </c>
      <c r="B454" s="221" t="s">
        <v>2256</v>
      </c>
      <c r="C454" s="221"/>
    </row>
    <row r="455" spans="1:9">
      <c r="A455" s="221" t="s">
        <v>2257</v>
      </c>
      <c r="B455" s="221" t="s">
        <v>2258</v>
      </c>
      <c r="C455" s="221"/>
    </row>
    <row r="456" spans="1:9">
      <c r="A456" s="221" t="s">
        <v>2259</v>
      </c>
      <c r="B456" s="221" t="s">
        <v>2260</v>
      </c>
      <c r="C456" s="221"/>
    </row>
    <row r="457" spans="1:9">
      <c r="A457" s="221" t="s">
        <v>2261</v>
      </c>
      <c r="B457" s="221" t="s">
        <v>2262</v>
      </c>
      <c r="C457" s="221"/>
    </row>
    <row r="458" spans="1:9">
      <c r="A458" s="221" t="s">
        <v>2263</v>
      </c>
      <c r="B458" s="221" t="s">
        <v>2264</v>
      </c>
      <c r="C458" s="221"/>
    </row>
    <row r="459" spans="1:9">
      <c r="A459" s="221" t="s">
        <v>2265</v>
      </c>
      <c r="B459" s="221" t="s">
        <v>2266</v>
      </c>
      <c r="C459" s="221"/>
    </row>
    <row r="460" spans="1:9">
      <c r="A460" s="221" t="s">
        <v>2267</v>
      </c>
      <c r="B460" s="221" t="s">
        <v>2268</v>
      </c>
      <c r="C460" s="221"/>
    </row>
    <row r="461" spans="1:9">
      <c r="A461" s="224" t="s">
        <v>2269</v>
      </c>
      <c r="B461" s="221" t="s">
        <v>2270</v>
      </c>
      <c r="C461" s="221"/>
    </row>
    <row r="462" spans="1:9">
      <c r="A462" s="9" t="s">
        <v>982</v>
      </c>
      <c r="B462" s="110" t="s">
        <v>983</v>
      </c>
      <c r="C462" s="221"/>
      <c r="D462" s="109"/>
      <c r="E462" s="109"/>
      <c r="F462" s="109"/>
      <c r="G462" s="109"/>
      <c r="I462" s="111"/>
    </row>
    <row r="463" spans="1:9">
      <c r="A463" s="5" t="s">
        <v>1007</v>
      </c>
      <c r="B463" s="165" t="s">
        <v>1008</v>
      </c>
      <c r="C463" s="221"/>
    </row>
    <row r="464" spans="1:9">
      <c r="A464" s="5" t="s">
        <v>1010</v>
      </c>
      <c r="B464" s="165" t="s">
        <v>1011</v>
      </c>
      <c r="C464" s="221"/>
    </row>
    <row r="465" spans="1:3">
      <c r="A465" s="5" t="s">
        <v>1012</v>
      </c>
      <c r="B465" s="165" t="s">
        <v>1013</v>
      </c>
      <c r="C465" s="221"/>
    </row>
    <row r="466" spans="1:3">
      <c r="A466" s="5" t="s">
        <v>1015</v>
      </c>
      <c r="B466" s="165" t="s">
        <v>1016</v>
      </c>
      <c r="C466" s="221"/>
    </row>
    <row r="467" spans="1:3">
      <c r="A467" s="5" t="s">
        <v>1018</v>
      </c>
      <c r="B467" s="165" t="s">
        <v>1019</v>
      </c>
      <c r="C467" s="221"/>
    </row>
    <row r="468" spans="1:3">
      <c r="A468" s="9" t="s">
        <v>1164</v>
      </c>
      <c r="B468" s="191" t="s">
        <v>1165</v>
      </c>
      <c r="C468" s="221"/>
    </row>
    <row r="469" spans="1:3">
      <c r="A469" s="9" t="s">
        <v>1166</v>
      </c>
      <c r="B469" s="191" t="s">
        <v>1167</v>
      </c>
      <c r="C469" s="221"/>
    </row>
    <row r="470" spans="1:3">
      <c r="A470" s="9" t="s">
        <v>458</v>
      </c>
      <c r="B470" s="110" t="s">
        <v>459</v>
      </c>
      <c r="C470" s="221"/>
    </row>
    <row r="471" spans="1:3">
      <c r="A471" s="5" t="s">
        <v>460</v>
      </c>
      <c r="B471" s="110" t="s">
        <v>461</v>
      </c>
      <c r="C471" s="221"/>
    </row>
    <row r="472" spans="1:3">
      <c r="A472" s="248" t="s">
        <v>436</v>
      </c>
      <c r="B472" s="249" t="s">
        <v>437</v>
      </c>
      <c r="C472" s="221"/>
    </row>
    <row r="473" spans="1:3">
      <c r="A473" s="248" t="s">
        <v>438</v>
      </c>
      <c r="B473" s="249" t="s">
        <v>439</v>
      </c>
      <c r="C473" s="221"/>
    </row>
  </sheetData>
  <autoFilter ref="A1:C461" xr:uid="{00000000-0009-0000-0000-000029000000}"/>
  <phoneticPr fontId="7"/>
  <hyperlinks>
    <hyperlink ref="E2" r:id="rId1" xr:uid="{00000000-0004-0000-2900-000000000000}"/>
  </hyperlinks>
  <pageMargins left="0.7" right="0.7" top="0.75" bottom="0.75" header="0.3" footer="0.3"/>
  <pageSetup paperSize="9" orientation="portrait" r:id="rId2"/>
  <headerFooter>
    <oddFooter>&amp;R&amp;A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73703D2-18D8-413B-93CB-B7CC51F4DBB3}"/>
</file>

<file path=customXml/itemProps2.xml><?xml version="1.0" encoding="utf-8"?>
<ds:datastoreItem xmlns:ds="http://schemas.openxmlformats.org/officeDocument/2006/customXml" ds:itemID="{280014C2-970D-42B1-BA90-BFC31722EB2A}"/>
</file>

<file path=customXml/itemProps3.xml><?xml version="1.0" encoding="utf-8"?>
<ds:datastoreItem xmlns:ds="http://schemas.openxmlformats.org/officeDocument/2006/customXml" ds:itemID="{BBA0FCEC-F63E-4FA4-90D0-2C1CDB2DED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2020-07-03T02:02:56Z</dcterms:created>
  <dcterms:modified xsi:type="dcterms:W3CDTF">2023-11-29T07:29:14Z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0x01010008FF3A34676D824697E700815E8AA6A8</vt:lpwstr>
  </property>
</Properties>
</file>