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Распределение по ассигнованиям" sheetId="7" r:id="rId1"/>
  </sheets>
  <calcPr calcId="124519" refMode="R1C1"/>
</workbook>
</file>

<file path=xl/calcChain.xml><?xml version="1.0" encoding="utf-8"?>
<calcChain xmlns="http://schemas.openxmlformats.org/spreadsheetml/2006/main">
  <c r="F25" i="7"/>
  <c r="F160"/>
  <c r="F146"/>
  <c r="F100"/>
  <c r="F99" s="1"/>
  <c r="F92"/>
  <c r="F97"/>
  <c r="F96" s="1"/>
  <c r="F23"/>
  <c r="F22" s="1"/>
  <c r="F27"/>
  <c r="F29"/>
  <c r="F158"/>
  <c r="F157" s="1"/>
  <c r="F156" s="1"/>
  <c r="F154"/>
  <c r="F153" s="1"/>
  <c r="F152" s="1"/>
  <c r="F147"/>
  <c r="F142"/>
  <c r="F140"/>
  <c r="F137"/>
  <c r="F135"/>
  <c r="F131"/>
  <c r="F130" s="1"/>
  <c r="F127"/>
  <c r="F126" s="1"/>
  <c r="F125" s="1"/>
  <c r="F122"/>
  <c r="F121" s="1"/>
  <c r="F119"/>
  <c r="F118" s="1"/>
  <c r="F116"/>
  <c r="F115" s="1"/>
  <c r="F111"/>
  <c r="F110" s="1"/>
  <c r="F108"/>
  <c r="F107" s="1"/>
  <c r="F105"/>
  <c r="F104" s="1"/>
  <c r="F83"/>
  <c r="F82" s="1"/>
  <c r="F81" s="1"/>
  <c r="F77"/>
  <c r="F76" s="1"/>
  <c r="F72"/>
  <c r="F71"/>
  <c r="F69"/>
  <c r="F68" s="1"/>
  <c r="F64"/>
  <c r="F63" s="1"/>
  <c r="F62" s="1"/>
  <c r="F61" s="1"/>
  <c r="F59"/>
  <c r="F58" s="1"/>
  <c r="F55"/>
  <c r="F52"/>
  <c r="F51" s="1"/>
  <c r="F50" s="1"/>
  <c r="F37"/>
  <c r="F36" s="1"/>
  <c r="F34"/>
  <c r="F33" s="1"/>
  <c r="F31"/>
  <c r="F48"/>
  <c r="F46"/>
  <c r="F43"/>
  <c r="F41"/>
  <c r="F19"/>
  <c r="F18" s="1"/>
  <c r="F16"/>
  <c r="F15" s="1"/>
  <c r="F12"/>
  <c r="F11" s="1"/>
  <c r="F10" s="1"/>
  <c r="F145" l="1"/>
  <c r="F144" s="1"/>
  <c r="F85"/>
  <c r="F75"/>
  <c r="F74" s="1"/>
  <c r="F114"/>
  <c r="F113" s="1"/>
  <c r="F134"/>
  <c r="F139"/>
  <c r="F54"/>
  <c r="F26"/>
  <c r="F21" s="1"/>
  <c r="F45"/>
  <c r="F14"/>
  <c r="F40"/>
  <c r="F67"/>
  <c r="F66" s="1"/>
  <c r="F151"/>
  <c r="F103"/>
  <c r="F80" s="1"/>
  <c r="F133" l="1"/>
  <c r="F129" s="1"/>
  <c r="F124" s="1"/>
  <c r="F39"/>
  <c r="F9" s="1"/>
</calcChain>
</file>

<file path=xl/sharedStrings.xml><?xml version="1.0" encoding="utf-8"?>
<sst xmlns="http://schemas.openxmlformats.org/spreadsheetml/2006/main" count="681" uniqueCount="330">
  <si>
    <t>(тыс.руб.)</t>
  </si>
  <si>
    <t>№ п\п</t>
  </si>
  <si>
    <t>Код целевой статьи</t>
  </si>
  <si>
    <t>Код вида расходов</t>
  </si>
  <si>
    <t>1</t>
  </si>
  <si>
    <t>Общегосударственные вопросы</t>
  </si>
  <si>
    <t>0100</t>
  </si>
  <si>
    <t>1.1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</si>
  <si>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</si>
  <si>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</si>
  <si>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</t>
  </si>
  <si>
    <t>Глава муниципального образования</t>
  </si>
  <si>
    <t>002 01 01</t>
  </si>
  <si>
    <t>1.1.1.1</t>
  </si>
  <si>
    <t>1.1.1.2</t>
  </si>
  <si>
    <t>1.2</t>
  </si>
  <si>
    <t>0103</t>
  </si>
  <si>
    <t>1.2.1.1</t>
  </si>
  <si>
    <t>002 02 01</t>
  </si>
  <si>
    <t>Аппарат представительного органа муниципального образования</t>
  </si>
  <si>
    <t>002 03 01</t>
  </si>
  <si>
    <t>1.3</t>
  </si>
  <si>
    <t>0113</t>
  </si>
  <si>
    <t>092 05 01</t>
  </si>
  <si>
    <t>1.3.1.1</t>
  </si>
  <si>
    <t>0104</t>
  </si>
  <si>
    <t>Глава местной администрации</t>
  </si>
  <si>
    <t>002 04 01</t>
  </si>
  <si>
    <t>Местная администрация</t>
  </si>
  <si>
    <t>002 05 00</t>
  </si>
  <si>
    <t>Содержание и обеспечение деятельности местной администрации по решению вопросов местного значения</t>
  </si>
  <si>
    <t>002 05 01</t>
  </si>
  <si>
    <t>310</t>
  </si>
  <si>
    <t>Расходы на приобретение в собственность нежилого помещения административно-офисного назначения для муниципальных нужд</t>
  </si>
  <si>
    <t>002 05 02</t>
  </si>
  <si>
    <t>Резервные фонды</t>
  </si>
  <si>
    <t>0111</t>
  </si>
  <si>
    <t>070 01 01</t>
  </si>
  <si>
    <t>870</t>
  </si>
  <si>
    <t>1.3.1</t>
  </si>
  <si>
    <t>092 01 01</t>
  </si>
  <si>
    <t>630</t>
  </si>
  <si>
    <t>2</t>
  </si>
  <si>
    <t>Национальная безопасность и правоохранительная деятельность</t>
  </si>
  <si>
    <t>0300</t>
  </si>
  <si>
    <t>2.1</t>
  </si>
  <si>
    <t>Защита населения и территории от черезвычайных ситуаций природного и техногенного характера, гражданская оборона</t>
  </si>
  <si>
    <t>0309</t>
  </si>
  <si>
    <t>2.1.1</t>
  </si>
  <si>
    <t>2.1.1.1</t>
  </si>
  <si>
    <t>3</t>
  </si>
  <si>
    <t>Жилищно-коммунальное хозяйство</t>
  </si>
  <si>
    <t>0500</t>
  </si>
  <si>
    <t>3.1</t>
  </si>
  <si>
    <t>Благоустройство</t>
  </si>
  <si>
    <t>0503</t>
  </si>
  <si>
    <t>3.1.1</t>
  </si>
  <si>
    <t>600 04 01</t>
  </si>
  <si>
    <t>3.1.1.1</t>
  </si>
  <si>
    <t>3.1.2</t>
  </si>
  <si>
    <t>3.1.2.1</t>
  </si>
  <si>
    <t>3.1.2.1.1</t>
  </si>
  <si>
    <t>795 01 01</t>
  </si>
  <si>
    <t>4</t>
  </si>
  <si>
    <t>Образование</t>
  </si>
  <si>
    <t>0700</t>
  </si>
  <si>
    <t>Профессиональная подготовка, переподготовка и повышение квалификации</t>
  </si>
  <si>
    <t>0705</t>
  </si>
  <si>
    <t>4.1.1</t>
  </si>
  <si>
    <t>4.1.1.1</t>
  </si>
  <si>
    <t>Молодежная политика и оздоровление детей</t>
  </si>
  <si>
    <t>0707</t>
  </si>
  <si>
    <t>795 02 01</t>
  </si>
  <si>
    <t>795 07 01</t>
  </si>
  <si>
    <t>5</t>
  </si>
  <si>
    <t>0800</t>
  </si>
  <si>
    <t>5.1</t>
  </si>
  <si>
    <t>Культура</t>
  </si>
  <si>
    <t>0801</t>
  </si>
  <si>
    <t>5.1.1</t>
  </si>
  <si>
    <t>5.1.1.1</t>
  </si>
  <si>
    <t>6</t>
  </si>
  <si>
    <t>Социальная политика</t>
  </si>
  <si>
    <t>1000</t>
  </si>
  <si>
    <t>6.1</t>
  </si>
  <si>
    <t>Социальное обеспечение населения</t>
  </si>
  <si>
    <t>1003</t>
  </si>
  <si>
    <t>6.1.1</t>
  </si>
  <si>
    <t>Расходы на предоставление доплат к пенсии лицам, замещавшим муниципальные должности и должности муниципальной службы</t>
  </si>
  <si>
    <t>Охрана семьи и детства</t>
  </si>
  <si>
    <t>1004</t>
  </si>
  <si>
    <t>7</t>
  </si>
  <si>
    <t>1100</t>
  </si>
  <si>
    <t>7.1</t>
  </si>
  <si>
    <t>Физическая культура</t>
  </si>
  <si>
    <t>1101</t>
  </si>
  <si>
    <t>7.1.1</t>
  </si>
  <si>
    <t>7.1.1.1</t>
  </si>
  <si>
    <t>795 03 01</t>
  </si>
  <si>
    <t>8</t>
  </si>
  <si>
    <t>Средства массовой информации</t>
  </si>
  <si>
    <t>1200</t>
  </si>
  <si>
    <t>8.1</t>
  </si>
  <si>
    <t>Периодическая печать и издательства</t>
  </si>
  <si>
    <t>1202</t>
  </si>
  <si>
    <t>8.1.1</t>
  </si>
  <si>
    <t>Опубликование муниципальных правовых актов, иной информации</t>
  </si>
  <si>
    <t>8.1.1.1</t>
  </si>
  <si>
    <t>457 03 01</t>
  </si>
  <si>
    <t>8.1.1.1.1</t>
  </si>
  <si>
    <t>Другие вопросы в области средств массовой информации</t>
  </si>
  <si>
    <t>1204</t>
  </si>
  <si>
    <t>795 06 01</t>
  </si>
  <si>
    <t>431 99 01</t>
  </si>
  <si>
    <t>510 02 01</t>
  </si>
  <si>
    <t>795 05 01</t>
  </si>
  <si>
    <t>И.А.Андреева</t>
  </si>
  <si>
    <t>0107</t>
  </si>
  <si>
    <t>Обеспечение проведения выборов и референдумов</t>
  </si>
  <si>
    <t>6.1.2</t>
  </si>
  <si>
    <t>6.1.1.1</t>
  </si>
  <si>
    <t>0600</t>
  </si>
  <si>
    <t>795 08 01</t>
  </si>
  <si>
    <t>Охрана окружающей среды</t>
  </si>
  <si>
    <t>Другие вопросы в области охраны окружающей среды</t>
  </si>
  <si>
    <t>0605</t>
  </si>
  <si>
    <t>795 09 01</t>
  </si>
  <si>
    <t>6.1.3.1</t>
  </si>
  <si>
    <t>4.1.1.1.1</t>
  </si>
  <si>
    <t>5.2.1</t>
  </si>
  <si>
    <t>795 10 01</t>
  </si>
  <si>
    <t>7.2</t>
  </si>
  <si>
    <t>7.2.1</t>
  </si>
  <si>
    <t>7.2.1.1</t>
  </si>
  <si>
    <t>7.2.2</t>
  </si>
  <si>
    <t>7.2.2.1</t>
  </si>
  <si>
    <t>7.2.2.1.1</t>
  </si>
  <si>
    <t>7.2.2.1.2</t>
  </si>
  <si>
    <t>1.1.1.1.1</t>
  </si>
  <si>
    <t>3.1.1.1.1</t>
  </si>
  <si>
    <t>795 03 02</t>
  </si>
  <si>
    <t>5.3</t>
  </si>
  <si>
    <t>5.2</t>
  </si>
  <si>
    <t>0709</t>
  </si>
  <si>
    <t>5.3.1</t>
  </si>
  <si>
    <t>5.3.1.1</t>
  </si>
  <si>
    <t>5.3.2</t>
  </si>
  <si>
    <t>5.3.2.1</t>
  </si>
  <si>
    <t>5.3.3</t>
  </si>
  <si>
    <t>5.3.3.1</t>
  </si>
  <si>
    <t>5.2.1.1</t>
  </si>
  <si>
    <t>6.1.2.1</t>
  </si>
  <si>
    <t>6.1.3</t>
  </si>
  <si>
    <t>020 01 01</t>
  </si>
  <si>
    <t>795 04 01</t>
  </si>
  <si>
    <t>795 04 02</t>
  </si>
  <si>
    <t>795 10 02</t>
  </si>
  <si>
    <t>457 03 02</t>
  </si>
  <si>
    <t>2.1.1.1.1</t>
  </si>
  <si>
    <t>795 07 02</t>
  </si>
  <si>
    <t>795 11 01</t>
  </si>
  <si>
    <t>795 11 02</t>
  </si>
  <si>
    <t>Расходы на реализацию муниципальной целевой программы "Организация работы по развитию на территории муниципального образования массовой физической кульутры и спорта"</t>
  </si>
  <si>
    <t>Расходы на реализацию муниципальной целевой программы "Мероприятия по профилактитке правонарушений, по предотвращению терроризма и экстремизма, по воспитанию культуры толерантности".</t>
  </si>
  <si>
    <t>Расходы на реализацию муниципальной целевой программы "Мероприятия по военно-патриотическому воспитанию граждан, проживающих на территории МО Смольнинское"</t>
  </si>
  <si>
    <t>Расходы на реализацию муниципальной целевой программы "Организация и проведение местных и участие в организации и проведении городских праздничных и иных зрелищных мероприятий для жителей округа"</t>
  </si>
  <si>
    <t>Расходы на реализацию муниципальной целевой программы "Организация мероприятий по сохранению и развитию местных традиций и обрядов"</t>
  </si>
  <si>
    <t>Расходы на реализацию муниципальной целевой программы "Организация и проведение досуговых мероприятий для жителей муниципального образования"</t>
  </si>
  <si>
    <t>Расходы на реализацию муниципальной целевой программы "Мероприятия по профилактике правонарушений и наркомании"</t>
  </si>
  <si>
    <t>Расходы на реализацию муниципальной целевой программы "Мероприятия по профилактике дорожно-транспортного травматизма"</t>
  </si>
  <si>
    <t>Расходы на реализацию муниципальной целевой программы "Участие в мероприятиях по охране окружающей среды в границах МО Смольнинское"</t>
  </si>
  <si>
    <t>Расходы на оформление территории муниципального образования к праздничным мероприятиям</t>
  </si>
  <si>
    <t xml:space="preserve">Расходы на реализацию муниципальной целевой программы "Благоустройство придомовых и внутридомовых территорий муниципального образования Муниципальный округ Смольнинское" </t>
  </si>
  <si>
    <t>7.2.2.2</t>
  </si>
  <si>
    <t>7.2.2.2.1</t>
  </si>
  <si>
    <t>7.2.2.2.2</t>
  </si>
  <si>
    <t>9</t>
  </si>
  <si>
    <t>9.1</t>
  </si>
  <si>
    <t>9.1.1</t>
  </si>
  <si>
    <t>9.1.1.1</t>
  </si>
  <si>
    <t>9.1.1.1.1</t>
  </si>
  <si>
    <t>9.2</t>
  </si>
  <si>
    <t>9.2.1</t>
  </si>
  <si>
    <t>9.2.1.1</t>
  </si>
  <si>
    <t>МО Смольнинское</t>
  </si>
  <si>
    <t>Наименование разделов и подразделов</t>
  </si>
  <si>
    <t>Код раздела, подраздела</t>
  </si>
  <si>
    <t>Сумма  на год</t>
  </si>
  <si>
    <t>Расходы на выплату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</si>
  <si>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100</t>
  </si>
  <si>
    <t>Функционирование законодательных (представительных) органов  государственной власти и представительных органов муниципальных образований</t>
  </si>
  <si>
    <t>Члены избирательной комиссии муниципального образования</t>
  </si>
  <si>
    <t>Закупка товаров, работ, услуг для государственных (муниципальных) нужд</t>
  </si>
  <si>
    <t>200</t>
  </si>
  <si>
    <t>Функционирование Правительства Российской Федерации, высших  исполнительных органов государственной власти субъектов Российской Федерации, местных администраций</t>
  </si>
  <si>
    <t>Капитальные вложения в объекты недвижимого имущества
государственной (муниципальной) собственности</t>
  </si>
  <si>
    <t>400</t>
  </si>
  <si>
    <t>Иные бюджетные ассигнования</t>
  </si>
  <si>
    <t>800</t>
  </si>
  <si>
    <t>Межбюджетные трансферты</t>
  </si>
  <si>
    <t>500</t>
  </si>
  <si>
    <t>Резервный фонд местной администрации</t>
  </si>
  <si>
    <t>Другие общегосударственные вопросы</t>
  </si>
  <si>
    <t>Осуществление в порядке и формах, установленных законом Санкт-Петербурга, поддержки деятельности граждан, общественных объединений, участвующих в охране общественного порядка на территории МО</t>
  </si>
  <si>
    <t>Предоставление субсидий бюджетным, автономным учреждениям и иным некоммерческим организациям</t>
  </si>
  <si>
    <t>600</t>
  </si>
  <si>
    <t>Уплата членских взносов на осуществление деятельности Совета муниципальных образований Санкт-Петербурга и содержание его органов</t>
  </si>
  <si>
    <t>Расходы на подготовку, переподготовку и повышение квалификации выборных должностных лицместного самоуправления, депутатов представительного органа местного самоуправления, а также муниципальных служащих и работников муниципальнх учреждений</t>
  </si>
  <si>
    <t>Временное трудоустройство несовершеннолетних в возрасте от 14 до 18 лет в свободное от учебы время</t>
  </si>
  <si>
    <t>795 04 00</t>
  </si>
  <si>
    <t>Другие вопросы в области образования</t>
  </si>
  <si>
    <t xml:space="preserve">Культура и кинемотография </t>
  </si>
  <si>
    <t xml:space="preserve">505 01 00 </t>
  </si>
  <si>
    <t>Социальное обеспечение и иные выплаты населению</t>
  </si>
  <si>
    <t>300</t>
  </si>
  <si>
    <t>Расходы на исполнение государственных полномочий по выплате денежных средств на содержание ребенка в семье опекуна и приемной семье, на вознаграждение приемным родителям</t>
  </si>
  <si>
    <t>511 80 00</t>
  </si>
  <si>
    <t>Физическая культура  и спорт</t>
  </si>
  <si>
    <t>Мероприятия в сфере культуры, кинемотографии и средств массовой информации</t>
  </si>
  <si>
    <t>ИТОГО РАСХОДОВ</t>
  </si>
  <si>
    <t>Зам.главы Администрации МО по финансовым вопросам</t>
  </si>
  <si>
    <t>Исполнитель:  главный специалист</t>
  </si>
  <si>
    <t>М.Н.Бездетнова</t>
  </si>
  <si>
    <t>120</t>
  </si>
  <si>
    <t>Расходы на выплаты персоналу государственных (муниципальных) органов</t>
  </si>
  <si>
    <t>002 07 01</t>
  </si>
  <si>
    <t>240</t>
  </si>
  <si>
    <t>Иные закупки товаров, работ и услуг для обеспечения государственных (муниципальных) нужд</t>
  </si>
  <si>
    <t>Проведение выборов в представительные органы муниципального образования</t>
  </si>
  <si>
    <t>1.3.2</t>
  </si>
  <si>
    <t>1.3.2.1</t>
  </si>
  <si>
    <t>410</t>
  </si>
  <si>
    <t>Бюджетные инвестиции</t>
  </si>
  <si>
    <t>850</t>
  </si>
  <si>
    <t>Уплата налогов, сборов и иных платежей</t>
  </si>
  <si>
    <t>Расходы на исполнение государственного полномочия по составлению протоколо об административных правонарушениях</t>
  </si>
  <si>
    <t>002 80 01</t>
  </si>
  <si>
    <t>002 08 01</t>
  </si>
  <si>
    <t>530</t>
  </si>
  <si>
    <t>Субвенции</t>
  </si>
  <si>
    <t>Резервные средства</t>
  </si>
  <si>
    <t>1.3.1.1.1</t>
  </si>
  <si>
    <t xml:space="preserve">Субсидии некоммерческим организациям (за исключением
государственных (муниципальных) учреждений)
</t>
  </si>
  <si>
    <t>1.3.2.1.1</t>
  </si>
  <si>
    <t>Компенсации депутатам, осуществляющим свои полномочия на непостоянной основе</t>
  </si>
  <si>
    <t>4.1.</t>
  </si>
  <si>
    <t>610</t>
  </si>
  <si>
    <t>Субсидий бюджетным учреждениям</t>
  </si>
  <si>
    <t>428 01 01</t>
  </si>
  <si>
    <t>5.1.1.1.1</t>
  </si>
  <si>
    <t>Содержание и обеспечение деятельности муниципальных учреждений, обеспечивающих предоставление услуг в сфере молодежной политики</t>
  </si>
  <si>
    <t>5.2.1.1.1</t>
  </si>
  <si>
    <t>5.3.1.1.1</t>
  </si>
  <si>
    <t>5.3.2.1.1</t>
  </si>
  <si>
    <t>5.3.3.1.1</t>
  </si>
  <si>
    <t>6.1.1.1.1</t>
  </si>
  <si>
    <t>6.1.2.1.1</t>
  </si>
  <si>
    <t>6.1.3.1.1</t>
  </si>
  <si>
    <t>7.1.1.1.1</t>
  </si>
  <si>
    <t>Публичные нормативные социальные выплаты населению</t>
  </si>
  <si>
    <t>Расходы на исполнение государственных полномочий по выплате денежных средств на содержание ребенка в семье опекуна и приемной семье</t>
  </si>
  <si>
    <t>511 80 03</t>
  </si>
  <si>
    <t>7.2.2.1.1.1</t>
  </si>
  <si>
    <t>7.2.2.1.2.1</t>
  </si>
  <si>
    <t>7.2.1.1.1</t>
  </si>
  <si>
    <t>002 80 02</t>
  </si>
  <si>
    <t>Расходы на исполнение государственного полномочия по организации и осуществлению деятельности по опеке и попечительству</t>
  </si>
  <si>
    <t>7.2.2.2.1.1</t>
  </si>
  <si>
    <t>511 80 04</t>
  </si>
  <si>
    <t>Расходы на исполнение государственных полномочий по выплате денежных средств на вознаграждение приемным родителям</t>
  </si>
  <si>
    <t>9.2.1.1.1</t>
  </si>
  <si>
    <t>2.1.5</t>
  </si>
  <si>
    <t>2.1.5.1</t>
  </si>
  <si>
    <t>2.1.5.1.1</t>
  </si>
  <si>
    <t>к Решению Муниципального Совета</t>
  </si>
  <si>
    <t>795 03 00</t>
  </si>
  <si>
    <t>795 11 00</t>
  </si>
  <si>
    <t>1.4</t>
  </si>
  <si>
    <t>1.2.1.</t>
  </si>
  <si>
    <t>1.2.1.1.1.</t>
  </si>
  <si>
    <t>1.2.2</t>
  </si>
  <si>
    <t>1.2.2.1</t>
  </si>
  <si>
    <t>1.2.2.1.1</t>
  </si>
  <si>
    <t>1.3.2.1.1.1</t>
  </si>
  <si>
    <t>1.3.2.1.2</t>
  </si>
  <si>
    <t>1.3.2.1.2.1</t>
  </si>
  <si>
    <t>1.3.2.1.3</t>
  </si>
  <si>
    <t>1.3.2.1.3.1</t>
  </si>
  <si>
    <t>1.3.2.2</t>
  </si>
  <si>
    <t>1.3.2.2.1</t>
  </si>
  <si>
    <t>1.3.2.2.1.1</t>
  </si>
  <si>
    <t>1.3.3</t>
  </si>
  <si>
    <t>1.3.3.1</t>
  </si>
  <si>
    <t>1.3.3.1.1</t>
  </si>
  <si>
    <t>1.4.1</t>
  </si>
  <si>
    <t>1.4.1.1</t>
  </si>
  <si>
    <t>1.4.1.1.1</t>
  </si>
  <si>
    <t>1.4.1.2</t>
  </si>
  <si>
    <t>1.4.1.2.1</t>
  </si>
  <si>
    <t>1.4.2</t>
  </si>
  <si>
    <t>1.4.2.1</t>
  </si>
  <si>
    <t>1.4.2.1.1</t>
  </si>
  <si>
    <t>1.4.2.2</t>
  </si>
  <si>
    <t>1.4.2.2.1</t>
  </si>
  <si>
    <t>1.5</t>
  </si>
  <si>
    <t>1.5.1</t>
  </si>
  <si>
    <t>1.5.1.1</t>
  </si>
  <si>
    <t>1.5.1.1.1</t>
  </si>
  <si>
    <t>1.6</t>
  </si>
  <si>
    <t>1.6.1</t>
  </si>
  <si>
    <t>1.6.1.1</t>
  </si>
  <si>
    <t>1.6.1.1.1</t>
  </si>
  <si>
    <t>1.6.2</t>
  </si>
  <si>
    <t>1.6.2.1</t>
  </si>
  <si>
    <t>1.6.2.1.1</t>
  </si>
  <si>
    <t>5.2.2</t>
  </si>
  <si>
    <t>5.2.2.1</t>
  </si>
  <si>
    <t>5.2.2.1.1</t>
  </si>
  <si>
    <t>5.2.3</t>
  </si>
  <si>
    <t>5.2.3.1</t>
  </si>
  <si>
    <t>5.2.3.1.1</t>
  </si>
  <si>
    <t>5.2.4</t>
  </si>
  <si>
    <t>5.2.4.1</t>
  </si>
  <si>
    <t>5.2.4.1.1</t>
  </si>
  <si>
    <t>5.2.3.2</t>
  </si>
  <si>
    <t>8.1.1.2</t>
  </si>
  <si>
    <t>РАСПРЕДЕЛЕНИЕ БЮДЖЕТНЫХ АССИГНОВАНИЙ РАСХОДОВ БЮДЖЕТА МО СМОЛЬНИНСКОЕ НА  2014 ГОД</t>
  </si>
  <si>
    <t>Расходы на реализацию муниципальной целевой программы "Мероприятия в области гражданской обороны, предупреждения и ликвидации чрезвычайных ситуаций, организация в установленном порядке сбора и обмена информацией в области защиты населения и территорий от чрезвычайных ситуаций, обеспечение своевременного оповещения и информирования населения об угрозе возникновения  или о возникновении чрезвычайной ситуации, 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 на 2014 год"</t>
  </si>
  <si>
    <t>Приложение   3</t>
  </si>
  <si>
    <t>от 19.12.2013 № 236</t>
  </si>
</sst>
</file>

<file path=xl/styles.xml><?xml version="1.0" encoding="utf-8"?>
<styleSheet xmlns="http://schemas.openxmlformats.org/spreadsheetml/2006/main">
  <numFmts count="3">
    <numFmt numFmtId="41" formatCode="_-* #,##0_р_._-;\-* #,##0_р_._-;_-* &quot;-&quot;_р_._-;_-@_-"/>
    <numFmt numFmtId="43" formatCode="_-* #,##0.00_р_._-;\-* #,##0.00_р_._-;_-* &quot;-&quot;??_р_._-;_-@_-"/>
    <numFmt numFmtId="164" formatCode="#,##0.0"/>
  </numFmts>
  <fonts count="16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3"/>
      <name val="Times New Roman"/>
      <family val="1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rgb="FF000000"/>
      <name val="Times New Roman"/>
      <family val="1"/>
      <charset val="204"/>
    </font>
    <font>
      <b/>
      <sz val="11"/>
      <name val="Times New Roman"/>
      <family val="1"/>
    </font>
    <font>
      <b/>
      <i/>
      <sz val="1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2" borderId="1">
      <alignment horizontal="left" vertical="justify" wrapText="1"/>
    </xf>
  </cellStyleXfs>
  <cellXfs count="108">
    <xf numFmtId="0" fontId="0" fillId="0" borderId="0" xfId="0"/>
    <xf numFmtId="49" fontId="3" fillId="0" borderId="0" xfId="1" applyNumberFormat="1" applyFont="1" applyAlignment="1">
      <alignment horizontal="left"/>
    </xf>
    <xf numFmtId="0" fontId="3" fillId="0" borderId="0" xfId="1" applyFont="1" applyAlignment="1">
      <alignment vertical="center" wrapText="1"/>
    </xf>
    <xf numFmtId="0" fontId="3" fillId="0" borderId="0" xfId="1" applyFont="1"/>
    <xf numFmtId="49" fontId="3" fillId="0" borderId="0" xfId="1" applyNumberFormat="1" applyFont="1"/>
    <xf numFmtId="49" fontId="4" fillId="0" borderId="0" xfId="1" applyNumberFormat="1" applyFont="1"/>
    <xf numFmtId="49" fontId="5" fillId="0" borderId="0" xfId="1" applyNumberFormat="1" applyFont="1" applyAlignment="1" applyProtection="1">
      <alignment horizontal="right"/>
      <protection locked="0"/>
    </xf>
    <xf numFmtId="49" fontId="4" fillId="0" borderId="0" xfId="1" applyNumberFormat="1" applyFont="1" applyAlignment="1" applyProtection="1">
      <alignment horizontal="right"/>
      <protection locked="0"/>
    </xf>
    <xf numFmtId="0" fontId="6" fillId="0" borderId="0" xfId="1" applyFont="1"/>
    <xf numFmtId="49" fontId="3" fillId="0" borderId="0" xfId="1" applyNumberFormat="1" applyFont="1" applyAlignment="1">
      <alignment horizontal="center"/>
    </xf>
    <xf numFmtId="49" fontId="7" fillId="0" borderId="1" xfId="1" applyNumberFormat="1" applyFont="1" applyBorder="1" applyAlignment="1">
      <alignment horizontal="left" vertical="center" wrapText="1"/>
    </xf>
    <xf numFmtId="0" fontId="7" fillId="0" borderId="1" xfId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horizontal="center" vertical="center" wrapText="1"/>
    </xf>
    <xf numFmtId="0" fontId="3" fillId="0" borderId="0" xfId="1" applyFont="1" applyAlignment="1">
      <alignment wrapText="1"/>
    </xf>
    <xf numFmtId="49" fontId="8" fillId="0" borderId="1" xfId="1" applyNumberFormat="1" applyFont="1" applyBorder="1" applyAlignment="1">
      <alignment horizontal="left"/>
    </xf>
    <xf numFmtId="0" fontId="6" fillId="0" borderId="1" xfId="1" applyFont="1" applyBorder="1" applyAlignment="1">
      <alignment vertical="center" wrapText="1"/>
    </xf>
    <xf numFmtId="49" fontId="6" fillId="0" borderId="1" xfId="1" applyNumberFormat="1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right" vertical="center" indent="1"/>
    </xf>
    <xf numFmtId="49" fontId="7" fillId="0" borderId="1" xfId="1" applyNumberFormat="1" applyFont="1" applyBorder="1" applyAlignment="1">
      <alignment horizontal="left"/>
    </xf>
    <xf numFmtId="0" fontId="3" fillId="0" borderId="1" xfId="1" applyFont="1" applyBorder="1" applyAlignment="1">
      <alignment vertical="center" wrapText="1"/>
    </xf>
    <xf numFmtId="49" fontId="3" fillId="0" borderId="1" xfId="1" applyNumberFormat="1" applyFont="1" applyBorder="1" applyAlignment="1">
      <alignment horizontal="center" vertical="center"/>
    </xf>
    <xf numFmtId="164" fontId="3" fillId="0" borderId="1" xfId="2" applyNumberFormat="1" applyFont="1" applyBorder="1" applyAlignment="1">
      <alignment horizontal="right" vertical="center" indent="1"/>
    </xf>
    <xf numFmtId="0" fontId="3" fillId="0" borderId="0" xfId="1" applyFont="1" applyFill="1"/>
    <xf numFmtId="49" fontId="6" fillId="2" borderId="1" xfId="2" applyNumberFormat="1" applyFont="1" applyFill="1" applyBorder="1" applyAlignment="1">
      <alignment horizontal="center" vertical="center" wrapText="1"/>
    </xf>
    <xf numFmtId="0" fontId="9" fillId="0" borderId="0" xfId="1" applyFont="1"/>
    <xf numFmtId="0" fontId="10" fillId="0" borderId="0" xfId="1" applyFont="1"/>
    <xf numFmtId="49" fontId="11" fillId="0" borderId="1" xfId="1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left" vertical="center" wrapText="1"/>
    </xf>
    <xf numFmtId="0" fontId="4" fillId="0" borderId="0" xfId="1" applyFont="1" applyFill="1"/>
    <xf numFmtId="0" fontId="4" fillId="0" borderId="0" xfId="1" applyFont="1"/>
    <xf numFmtId="0" fontId="5" fillId="0" borderId="0" xfId="1" applyFont="1"/>
    <xf numFmtId="0" fontId="6" fillId="0" borderId="1" xfId="1" applyFont="1" applyFill="1" applyBorder="1" applyAlignment="1">
      <alignment vertical="center" wrapText="1"/>
    </xf>
    <xf numFmtId="164" fontId="6" fillId="0" borderId="1" xfId="2" applyNumberFormat="1" applyFont="1" applyFill="1" applyBorder="1" applyAlignment="1">
      <alignment horizontal="right" vertical="center" indent="1"/>
    </xf>
    <xf numFmtId="49" fontId="7" fillId="2" borderId="1" xfId="1" applyNumberFormat="1" applyFont="1" applyFill="1" applyBorder="1" applyAlignment="1">
      <alignment horizontal="left"/>
    </xf>
    <xf numFmtId="49" fontId="3" fillId="2" borderId="1" xfId="1" applyNumberFormat="1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right" vertical="center" indent="1"/>
    </xf>
    <xf numFmtId="0" fontId="6" fillId="2" borderId="1" xfId="1" applyFont="1" applyFill="1" applyBorder="1" applyAlignment="1">
      <alignment vertical="center" wrapText="1"/>
    </xf>
    <xf numFmtId="49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>
      <alignment horizontal="right" vertical="center" indent="1"/>
    </xf>
    <xf numFmtId="49" fontId="3" fillId="5" borderId="1" xfId="1" applyNumberFormat="1" applyFont="1" applyFill="1" applyBorder="1" applyAlignment="1">
      <alignment horizontal="center" vertical="center"/>
    </xf>
    <xf numFmtId="49" fontId="8" fillId="2" borderId="1" xfId="1" applyNumberFormat="1" applyFont="1" applyFill="1" applyBorder="1" applyAlignment="1">
      <alignment horizontal="left"/>
    </xf>
    <xf numFmtId="0" fontId="12" fillId="0" borderId="1" xfId="1" applyFont="1" applyBorder="1" applyAlignment="1">
      <alignment vertical="center" wrapText="1"/>
    </xf>
    <xf numFmtId="164" fontId="11" fillId="0" borderId="1" xfId="2" applyNumberFormat="1" applyFont="1" applyBorder="1" applyAlignment="1">
      <alignment horizontal="right" vertical="center" indent="1"/>
    </xf>
    <xf numFmtId="49" fontId="7" fillId="2" borderId="1" xfId="1" applyNumberFormat="1" applyFont="1" applyFill="1" applyBorder="1" applyAlignment="1"/>
    <xf numFmtId="49" fontId="6" fillId="3" borderId="1" xfId="1" applyNumberFormat="1" applyFont="1" applyFill="1" applyBorder="1" applyAlignment="1">
      <alignment horizontal="left" vertical="center"/>
    </xf>
    <xf numFmtId="0" fontId="6" fillId="3" borderId="1" xfId="1" applyFont="1" applyFill="1" applyBorder="1" applyAlignment="1">
      <alignment vertical="center" wrapText="1"/>
    </xf>
    <xf numFmtId="49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>
      <alignment horizontal="right" vertical="center" indent="1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horizontal="left" vertical="center" wrapText="1"/>
    </xf>
    <xf numFmtId="0" fontId="1" fillId="0" borderId="0" xfId="1" applyAlignment="1">
      <alignment vertical="center" wrapText="1"/>
    </xf>
    <xf numFmtId="49" fontId="2" fillId="0" borderId="0" xfId="2" applyNumberFormat="1" applyFont="1" applyFill="1" applyAlignment="1">
      <alignment vertical="center" wrapText="1"/>
    </xf>
    <xf numFmtId="0" fontId="6" fillId="6" borderId="1" xfId="1" applyFont="1" applyFill="1" applyBorder="1" applyAlignment="1">
      <alignment vertical="center" wrapText="1"/>
    </xf>
    <xf numFmtId="49" fontId="6" fillId="6" borderId="1" xfId="1" applyNumberFormat="1" applyFont="1" applyFill="1" applyBorder="1" applyAlignment="1">
      <alignment horizontal="center" vertical="center"/>
    </xf>
    <xf numFmtId="164" fontId="6" fillId="6" borderId="1" xfId="2" applyNumberFormat="1" applyFont="1" applyFill="1" applyBorder="1" applyAlignment="1">
      <alignment horizontal="right" vertical="center" indent="1"/>
    </xf>
    <xf numFmtId="0" fontId="6" fillId="4" borderId="1" xfId="1" applyFont="1" applyFill="1" applyBorder="1" applyAlignment="1">
      <alignment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164" fontId="6" fillId="4" borderId="1" xfId="2" applyNumberFormat="1" applyFont="1" applyFill="1" applyBorder="1" applyAlignment="1">
      <alignment horizontal="right" vertical="center" indent="1"/>
    </xf>
    <xf numFmtId="49" fontId="8" fillId="6" borderId="1" xfId="1" applyNumberFormat="1" applyFont="1" applyFill="1" applyBorder="1" applyAlignment="1">
      <alignment horizontal="left"/>
    </xf>
    <xf numFmtId="0" fontId="5" fillId="0" borderId="1" xfId="1" applyFont="1" applyBorder="1" applyAlignment="1">
      <alignment vertical="center" wrapText="1"/>
    </xf>
    <xf numFmtId="49" fontId="8" fillId="0" borderId="1" xfId="1" applyNumberFormat="1" applyFont="1" applyFill="1" applyBorder="1" applyAlignment="1">
      <alignment horizontal="left" wrapText="1"/>
    </xf>
    <xf numFmtId="49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right" vertical="center" wrapText="1" indent="1"/>
    </xf>
    <xf numFmtId="49" fontId="8" fillId="4" borderId="1" xfId="1" applyNumberFormat="1" applyFont="1" applyFill="1" applyBorder="1" applyAlignment="1">
      <alignment horizontal="left"/>
    </xf>
    <xf numFmtId="49" fontId="14" fillId="0" borderId="1" xfId="1" applyNumberFormat="1" applyFont="1" applyBorder="1" applyAlignment="1">
      <alignment horizontal="left"/>
    </xf>
    <xf numFmtId="49" fontId="5" fillId="0" borderId="1" xfId="1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right" vertical="center" indent="1"/>
    </xf>
    <xf numFmtId="0" fontId="10" fillId="4" borderId="1" xfId="1" applyFont="1" applyFill="1" applyBorder="1" applyAlignment="1">
      <alignment vertical="center" wrapText="1"/>
    </xf>
    <xf numFmtId="49" fontId="10" fillId="4" borderId="1" xfId="1" applyNumberFormat="1" applyFont="1" applyFill="1" applyBorder="1" applyAlignment="1">
      <alignment horizontal="center" vertical="center"/>
    </xf>
    <xf numFmtId="164" fontId="10" fillId="4" borderId="1" xfId="2" applyNumberFormat="1" applyFont="1" applyFill="1" applyBorder="1" applyAlignment="1">
      <alignment horizontal="right" vertical="center" indent="1"/>
    </xf>
    <xf numFmtId="0" fontId="3" fillId="0" borderId="1" xfId="0" applyFont="1" applyBorder="1" applyAlignment="1">
      <alignment vertical="center" wrapText="1"/>
    </xf>
    <xf numFmtId="49" fontId="10" fillId="6" borderId="1" xfId="1" applyNumberFormat="1" applyFont="1" applyFill="1" applyBorder="1" applyAlignment="1">
      <alignment horizontal="center" vertical="center"/>
    </xf>
    <xf numFmtId="0" fontId="15" fillId="0" borderId="1" xfId="1" applyFont="1" applyBorder="1" applyAlignment="1">
      <alignment vertical="center" wrapText="1"/>
    </xf>
    <xf numFmtId="0" fontId="10" fillId="6" borderId="1" xfId="1" applyFont="1" applyFill="1" applyBorder="1" applyAlignment="1">
      <alignment vertical="center" wrapText="1"/>
    </xf>
    <xf numFmtId="164" fontId="10" fillId="6" borderId="1" xfId="2" applyNumberFormat="1" applyFont="1" applyFill="1" applyBorder="1" applyAlignment="1">
      <alignment horizontal="right" vertical="center" indent="1"/>
    </xf>
    <xf numFmtId="164" fontId="13" fillId="4" borderId="1" xfId="2" applyNumberFormat="1" applyFont="1" applyFill="1" applyBorder="1" applyAlignment="1">
      <alignment horizontal="right" vertical="center" indent="1"/>
    </xf>
    <xf numFmtId="49" fontId="8" fillId="4" borderId="1" xfId="1" applyNumberFormat="1" applyFont="1" applyFill="1" applyBorder="1" applyAlignment="1"/>
    <xf numFmtId="49" fontId="8" fillId="2" borderId="1" xfId="1" applyNumberFormat="1" applyFont="1" applyFill="1" applyBorder="1" applyAlignment="1"/>
    <xf numFmtId="49" fontId="8" fillId="0" borderId="2" xfId="0" applyNumberFormat="1" applyFont="1" applyBorder="1" applyAlignment="1">
      <alignment horizontal="left"/>
    </xf>
    <xf numFmtId="0" fontId="6" fillId="0" borderId="4" xfId="0" applyFont="1" applyBorder="1" applyAlignment="1">
      <alignment vertical="center" wrapText="1"/>
    </xf>
    <xf numFmtId="49" fontId="6" fillId="0" borderId="4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right" vertical="center" indent="1"/>
    </xf>
    <xf numFmtId="49" fontId="7" fillId="0" borderId="1" xfId="0" applyNumberFormat="1" applyFont="1" applyBorder="1" applyAlignment="1">
      <alignment horizontal="left"/>
    </xf>
    <xf numFmtId="0" fontId="3" fillId="0" borderId="3" xfId="0" applyFont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 indent="1"/>
    </xf>
    <xf numFmtId="49" fontId="7" fillId="0" borderId="2" xfId="0" applyNumberFormat="1" applyFont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right" vertical="center" indent="1"/>
    </xf>
    <xf numFmtId="49" fontId="8" fillId="5" borderId="2" xfId="0" applyNumberFormat="1" applyFont="1" applyFill="1" applyBorder="1" applyAlignment="1">
      <alignment horizontal="left"/>
    </xf>
    <xf numFmtId="0" fontId="6" fillId="5" borderId="4" xfId="0" applyFont="1" applyFill="1" applyBorder="1" applyAlignment="1">
      <alignment vertical="center" wrapText="1"/>
    </xf>
    <xf numFmtId="49" fontId="6" fillId="5" borderId="4" xfId="0" applyNumberFormat="1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right" vertical="center" indent="1"/>
    </xf>
    <xf numFmtId="49" fontId="7" fillId="5" borderId="2" xfId="0" applyNumberFormat="1" applyFont="1" applyFill="1" applyBorder="1" applyAlignment="1">
      <alignment horizontal="left"/>
    </xf>
    <xf numFmtId="49" fontId="3" fillId="5" borderId="4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right" vertical="center" indent="1"/>
    </xf>
    <xf numFmtId="49" fontId="8" fillId="0" borderId="1" xfId="0" applyNumberFormat="1" applyFont="1" applyBorder="1" applyAlignment="1">
      <alignment horizontal="left"/>
    </xf>
    <xf numFmtId="0" fontId="6" fillId="0" borderId="3" xfId="0" applyFont="1" applyBorder="1" applyAlignment="1">
      <alignment vertical="center" wrapText="1"/>
    </xf>
    <xf numFmtId="49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right" vertical="center" indent="1"/>
    </xf>
    <xf numFmtId="49" fontId="8" fillId="4" borderId="1" xfId="1" applyNumberFormat="1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left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49" fontId="6" fillId="4" borderId="1" xfId="2" applyNumberFormat="1" applyFont="1" applyFill="1" applyBorder="1" applyAlignment="1">
      <alignment horizontal="center" vertical="center" wrapText="1"/>
    </xf>
    <xf numFmtId="164" fontId="6" fillId="4" borderId="1" xfId="1" applyNumberFormat="1" applyFont="1" applyFill="1" applyBorder="1" applyAlignment="1">
      <alignment horizontal="right" vertical="center" wrapText="1" indent="1"/>
    </xf>
    <xf numFmtId="49" fontId="4" fillId="0" borderId="0" xfId="1" applyNumberFormat="1" applyFont="1" applyAlignment="1">
      <alignment horizontal="right"/>
    </xf>
    <xf numFmtId="49" fontId="2" fillId="0" borderId="0" xfId="2" applyNumberFormat="1" applyFont="1" applyFill="1" applyAlignment="1">
      <alignment horizontal="center" vertical="center" wrapText="1"/>
    </xf>
  </cellXfs>
  <cellStyles count="5">
    <cellStyle name="Обычный" xfId="0" builtinId="0"/>
    <cellStyle name="Обычный 2" xfId="1"/>
    <cellStyle name="Стиль 123" xfId="4"/>
    <cellStyle name="Финансовый [0] 2" xfId="2"/>
    <cellStyle name="Финансовый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167"/>
  <sheetViews>
    <sheetView tabSelected="1" zoomScale="75" zoomScaleNormal="75" workbookViewId="0">
      <selection activeCell="A6" sqref="A6:F6"/>
    </sheetView>
  </sheetViews>
  <sheetFormatPr defaultRowHeight="15.75"/>
  <cols>
    <col min="1" max="1" width="13.85546875" style="1" customWidth="1"/>
    <col min="2" max="2" width="108.28515625" style="2" customWidth="1"/>
    <col min="3" max="3" width="11.28515625" style="4" customWidth="1"/>
    <col min="4" max="4" width="11.7109375" style="4" customWidth="1"/>
    <col min="5" max="5" width="8.140625" style="4" customWidth="1"/>
    <col min="6" max="6" width="13.7109375" style="4" customWidth="1"/>
    <col min="7" max="255" width="9.140625" style="3"/>
    <col min="256" max="256" width="9.42578125" style="3" customWidth="1"/>
    <col min="257" max="257" width="65.5703125" style="3" customWidth="1"/>
    <col min="258" max="258" width="7.85546875" style="3" customWidth="1"/>
    <col min="259" max="259" width="11.28515625" style="3" customWidth="1"/>
    <col min="260" max="260" width="11.7109375" style="3" customWidth="1"/>
    <col min="261" max="261" width="8.140625" style="3" customWidth="1"/>
    <col min="262" max="262" width="13.7109375" style="3" customWidth="1"/>
    <col min="263" max="511" width="9.140625" style="3"/>
    <col min="512" max="512" width="9.42578125" style="3" customWidth="1"/>
    <col min="513" max="513" width="65.5703125" style="3" customWidth="1"/>
    <col min="514" max="514" width="7.85546875" style="3" customWidth="1"/>
    <col min="515" max="515" width="11.28515625" style="3" customWidth="1"/>
    <col min="516" max="516" width="11.7109375" style="3" customWidth="1"/>
    <col min="517" max="517" width="8.140625" style="3" customWidth="1"/>
    <col min="518" max="518" width="13.7109375" style="3" customWidth="1"/>
    <col min="519" max="767" width="9.140625" style="3"/>
    <col min="768" max="768" width="9.42578125" style="3" customWidth="1"/>
    <col min="769" max="769" width="65.5703125" style="3" customWidth="1"/>
    <col min="770" max="770" width="7.85546875" style="3" customWidth="1"/>
    <col min="771" max="771" width="11.28515625" style="3" customWidth="1"/>
    <col min="772" max="772" width="11.7109375" style="3" customWidth="1"/>
    <col min="773" max="773" width="8.140625" style="3" customWidth="1"/>
    <col min="774" max="774" width="13.7109375" style="3" customWidth="1"/>
    <col min="775" max="1023" width="9.140625" style="3"/>
    <col min="1024" max="1024" width="9.42578125" style="3" customWidth="1"/>
    <col min="1025" max="1025" width="65.5703125" style="3" customWidth="1"/>
    <col min="1026" max="1026" width="7.85546875" style="3" customWidth="1"/>
    <col min="1027" max="1027" width="11.28515625" style="3" customWidth="1"/>
    <col min="1028" max="1028" width="11.7109375" style="3" customWidth="1"/>
    <col min="1029" max="1029" width="8.140625" style="3" customWidth="1"/>
    <col min="1030" max="1030" width="13.7109375" style="3" customWidth="1"/>
    <col min="1031" max="1279" width="9.140625" style="3"/>
    <col min="1280" max="1280" width="9.42578125" style="3" customWidth="1"/>
    <col min="1281" max="1281" width="65.5703125" style="3" customWidth="1"/>
    <col min="1282" max="1282" width="7.85546875" style="3" customWidth="1"/>
    <col min="1283" max="1283" width="11.28515625" style="3" customWidth="1"/>
    <col min="1284" max="1284" width="11.7109375" style="3" customWidth="1"/>
    <col min="1285" max="1285" width="8.140625" style="3" customWidth="1"/>
    <col min="1286" max="1286" width="13.7109375" style="3" customWidth="1"/>
    <col min="1287" max="1535" width="9.140625" style="3"/>
    <col min="1536" max="1536" width="9.42578125" style="3" customWidth="1"/>
    <col min="1537" max="1537" width="65.5703125" style="3" customWidth="1"/>
    <col min="1538" max="1538" width="7.85546875" style="3" customWidth="1"/>
    <col min="1539" max="1539" width="11.28515625" style="3" customWidth="1"/>
    <col min="1540" max="1540" width="11.7109375" style="3" customWidth="1"/>
    <col min="1541" max="1541" width="8.140625" style="3" customWidth="1"/>
    <col min="1542" max="1542" width="13.7109375" style="3" customWidth="1"/>
    <col min="1543" max="1791" width="9.140625" style="3"/>
    <col min="1792" max="1792" width="9.42578125" style="3" customWidth="1"/>
    <col min="1793" max="1793" width="65.5703125" style="3" customWidth="1"/>
    <col min="1794" max="1794" width="7.85546875" style="3" customWidth="1"/>
    <col min="1795" max="1795" width="11.28515625" style="3" customWidth="1"/>
    <col min="1796" max="1796" width="11.7109375" style="3" customWidth="1"/>
    <col min="1797" max="1797" width="8.140625" style="3" customWidth="1"/>
    <col min="1798" max="1798" width="13.7109375" style="3" customWidth="1"/>
    <col min="1799" max="2047" width="9.140625" style="3"/>
    <col min="2048" max="2048" width="9.42578125" style="3" customWidth="1"/>
    <col min="2049" max="2049" width="65.5703125" style="3" customWidth="1"/>
    <col min="2050" max="2050" width="7.85546875" style="3" customWidth="1"/>
    <col min="2051" max="2051" width="11.28515625" style="3" customWidth="1"/>
    <col min="2052" max="2052" width="11.7109375" style="3" customWidth="1"/>
    <col min="2053" max="2053" width="8.140625" style="3" customWidth="1"/>
    <col min="2054" max="2054" width="13.7109375" style="3" customWidth="1"/>
    <col min="2055" max="2303" width="9.140625" style="3"/>
    <col min="2304" max="2304" width="9.42578125" style="3" customWidth="1"/>
    <col min="2305" max="2305" width="65.5703125" style="3" customWidth="1"/>
    <col min="2306" max="2306" width="7.85546875" style="3" customWidth="1"/>
    <col min="2307" max="2307" width="11.28515625" style="3" customWidth="1"/>
    <col min="2308" max="2308" width="11.7109375" style="3" customWidth="1"/>
    <col min="2309" max="2309" width="8.140625" style="3" customWidth="1"/>
    <col min="2310" max="2310" width="13.7109375" style="3" customWidth="1"/>
    <col min="2311" max="2559" width="9.140625" style="3"/>
    <col min="2560" max="2560" width="9.42578125" style="3" customWidth="1"/>
    <col min="2561" max="2561" width="65.5703125" style="3" customWidth="1"/>
    <col min="2562" max="2562" width="7.85546875" style="3" customWidth="1"/>
    <col min="2563" max="2563" width="11.28515625" style="3" customWidth="1"/>
    <col min="2564" max="2564" width="11.7109375" style="3" customWidth="1"/>
    <col min="2565" max="2565" width="8.140625" style="3" customWidth="1"/>
    <col min="2566" max="2566" width="13.7109375" style="3" customWidth="1"/>
    <col min="2567" max="2815" width="9.140625" style="3"/>
    <col min="2816" max="2816" width="9.42578125" style="3" customWidth="1"/>
    <col min="2817" max="2817" width="65.5703125" style="3" customWidth="1"/>
    <col min="2818" max="2818" width="7.85546875" style="3" customWidth="1"/>
    <col min="2819" max="2819" width="11.28515625" style="3" customWidth="1"/>
    <col min="2820" max="2820" width="11.7109375" style="3" customWidth="1"/>
    <col min="2821" max="2821" width="8.140625" style="3" customWidth="1"/>
    <col min="2822" max="2822" width="13.7109375" style="3" customWidth="1"/>
    <col min="2823" max="3071" width="9.140625" style="3"/>
    <col min="3072" max="3072" width="9.42578125" style="3" customWidth="1"/>
    <col min="3073" max="3073" width="65.5703125" style="3" customWidth="1"/>
    <col min="3074" max="3074" width="7.85546875" style="3" customWidth="1"/>
    <col min="3075" max="3075" width="11.28515625" style="3" customWidth="1"/>
    <col min="3076" max="3076" width="11.7109375" style="3" customWidth="1"/>
    <col min="3077" max="3077" width="8.140625" style="3" customWidth="1"/>
    <col min="3078" max="3078" width="13.7109375" style="3" customWidth="1"/>
    <col min="3079" max="3327" width="9.140625" style="3"/>
    <col min="3328" max="3328" width="9.42578125" style="3" customWidth="1"/>
    <col min="3329" max="3329" width="65.5703125" style="3" customWidth="1"/>
    <col min="3330" max="3330" width="7.85546875" style="3" customWidth="1"/>
    <col min="3331" max="3331" width="11.28515625" style="3" customWidth="1"/>
    <col min="3332" max="3332" width="11.7109375" style="3" customWidth="1"/>
    <col min="3333" max="3333" width="8.140625" style="3" customWidth="1"/>
    <col min="3334" max="3334" width="13.7109375" style="3" customWidth="1"/>
    <col min="3335" max="3583" width="9.140625" style="3"/>
    <col min="3584" max="3584" width="9.42578125" style="3" customWidth="1"/>
    <col min="3585" max="3585" width="65.5703125" style="3" customWidth="1"/>
    <col min="3586" max="3586" width="7.85546875" style="3" customWidth="1"/>
    <col min="3587" max="3587" width="11.28515625" style="3" customWidth="1"/>
    <col min="3588" max="3588" width="11.7109375" style="3" customWidth="1"/>
    <col min="3589" max="3589" width="8.140625" style="3" customWidth="1"/>
    <col min="3590" max="3590" width="13.7109375" style="3" customWidth="1"/>
    <col min="3591" max="3839" width="9.140625" style="3"/>
    <col min="3840" max="3840" width="9.42578125" style="3" customWidth="1"/>
    <col min="3841" max="3841" width="65.5703125" style="3" customWidth="1"/>
    <col min="3842" max="3842" width="7.85546875" style="3" customWidth="1"/>
    <col min="3843" max="3843" width="11.28515625" style="3" customWidth="1"/>
    <col min="3844" max="3844" width="11.7109375" style="3" customWidth="1"/>
    <col min="3845" max="3845" width="8.140625" style="3" customWidth="1"/>
    <col min="3846" max="3846" width="13.7109375" style="3" customWidth="1"/>
    <col min="3847" max="4095" width="9.140625" style="3"/>
    <col min="4096" max="4096" width="9.42578125" style="3" customWidth="1"/>
    <col min="4097" max="4097" width="65.5703125" style="3" customWidth="1"/>
    <col min="4098" max="4098" width="7.85546875" style="3" customWidth="1"/>
    <col min="4099" max="4099" width="11.28515625" style="3" customWidth="1"/>
    <col min="4100" max="4100" width="11.7109375" style="3" customWidth="1"/>
    <col min="4101" max="4101" width="8.140625" style="3" customWidth="1"/>
    <col min="4102" max="4102" width="13.7109375" style="3" customWidth="1"/>
    <col min="4103" max="4351" width="9.140625" style="3"/>
    <col min="4352" max="4352" width="9.42578125" style="3" customWidth="1"/>
    <col min="4353" max="4353" width="65.5703125" style="3" customWidth="1"/>
    <col min="4354" max="4354" width="7.85546875" style="3" customWidth="1"/>
    <col min="4355" max="4355" width="11.28515625" style="3" customWidth="1"/>
    <col min="4356" max="4356" width="11.7109375" style="3" customWidth="1"/>
    <col min="4357" max="4357" width="8.140625" style="3" customWidth="1"/>
    <col min="4358" max="4358" width="13.7109375" style="3" customWidth="1"/>
    <col min="4359" max="4607" width="9.140625" style="3"/>
    <col min="4608" max="4608" width="9.42578125" style="3" customWidth="1"/>
    <col min="4609" max="4609" width="65.5703125" style="3" customWidth="1"/>
    <col min="4610" max="4610" width="7.85546875" style="3" customWidth="1"/>
    <col min="4611" max="4611" width="11.28515625" style="3" customWidth="1"/>
    <col min="4612" max="4612" width="11.7109375" style="3" customWidth="1"/>
    <col min="4613" max="4613" width="8.140625" style="3" customWidth="1"/>
    <col min="4614" max="4614" width="13.7109375" style="3" customWidth="1"/>
    <col min="4615" max="4863" width="9.140625" style="3"/>
    <col min="4864" max="4864" width="9.42578125" style="3" customWidth="1"/>
    <col min="4865" max="4865" width="65.5703125" style="3" customWidth="1"/>
    <col min="4866" max="4866" width="7.85546875" style="3" customWidth="1"/>
    <col min="4867" max="4867" width="11.28515625" style="3" customWidth="1"/>
    <col min="4868" max="4868" width="11.7109375" style="3" customWidth="1"/>
    <col min="4869" max="4869" width="8.140625" style="3" customWidth="1"/>
    <col min="4870" max="4870" width="13.7109375" style="3" customWidth="1"/>
    <col min="4871" max="5119" width="9.140625" style="3"/>
    <col min="5120" max="5120" width="9.42578125" style="3" customWidth="1"/>
    <col min="5121" max="5121" width="65.5703125" style="3" customWidth="1"/>
    <col min="5122" max="5122" width="7.85546875" style="3" customWidth="1"/>
    <col min="5123" max="5123" width="11.28515625" style="3" customWidth="1"/>
    <col min="5124" max="5124" width="11.7109375" style="3" customWidth="1"/>
    <col min="5125" max="5125" width="8.140625" style="3" customWidth="1"/>
    <col min="5126" max="5126" width="13.7109375" style="3" customWidth="1"/>
    <col min="5127" max="5375" width="9.140625" style="3"/>
    <col min="5376" max="5376" width="9.42578125" style="3" customWidth="1"/>
    <col min="5377" max="5377" width="65.5703125" style="3" customWidth="1"/>
    <col min="5378" max="5378" width="7.85546875" style="3" customWidth="1"/>
    <col min="5379" max="5379" width="11.28515625" style="3" customWidth="1"/>
    <col min="5380" max="5380" width="11.7109375" style="3" customWidth="1"/>
    <col min="5381" max="5381" width="8.140625" style="3" customWidth="1"/>
    <col min="5382" max="5382" width="13.7109375" style="3" customWidth="1"/>
    <col min="5383" max="5631" width="9.140625" style="3"/>
    <col min="5632" max="5632" width="9.42578125" style="3" customWidth="1"/>
    <col min="5633" max="5633" width="65.5703125" style="3" customWidth="1"/>
    <col min="5634" max="5634" width="7.85546875" style="3" customWidth="1"/>
    <col min="5635" max="5635" width="11.28515625" style="3" customWidth="1"/>
    <col min="5636" max="5636" width="11.7109375" style="3" customWidth="1"/>
    <col min="5637" max="5637" width="8.140625" style="3" customWidth="1"/>
    <col min="5638" max="5638" width="13.7109375" style="3" customWidth="1"/>
    <col min="5639" max="5887" width="9.140625" style="3"/>
    <col min="5888" max="5888" width="9.42578125" style="3" customWidth="1"/>
    <col min="5889" max="5889" width="65.5703125" style="3" customWidth="1"/>
    <col min="5890" max="5890" width="7.85546875" style="3" customWidth="1"/>
    <col min="5891" max="5891" width="11.28515625" style="3" customWidth="1"/>
    <col min="5892" max="5892" width="11.7109375" style="3" customWidth="1"/>
    <col min="5893" max="5893" width="8.140625" style="3" customWidth="1"/>
    <col min="5894" max="5894" width="13.7109375" style="3" customWidth="1"/>
    <col min="5895" max="6143" width="9.140625" style="3"/>
    <col min="6144" max="6144" width="9.42578125" style="3" customWidth="1"/>
    <col min="6145" max="6145" width="65.5703125" style="3" customWidth="1"/>
    <col min="6146" max="6146" width="7.85546875" style="3" customWidth="1"/>
    <col min="6147" max="6147" width="11.28515625" style="3" customWidth="1"/>
    <col min="6148" max="6148" width="11.7109375" style="3" customWidth="1"/>
    <col min="6149" max="6149" width="8.140625" style="3" customWidth="1"/>
    <col min="6150" max="6150" width="13.7109375" style="3" customWidth="1"/>
    <col min="6151" max="6399" width="9.140625" style="3"/>
    <col min="6400" max="6400" width="9.42578125" style="3" customWidth="1"/>
    <col min="6401" max="6401" width="65.5703125" style="3" customWidth="1"/>
    <col min="6402" max="6402" width="7.85546875" style="3" customWidth="1"/>
    <col min="6403" max="6403" width="11.28515625" style="3" customWidth="1"/>
    <col min="6404" max="6404" width="11.7109375" style="3" customWidth="1"/>
    <col min="6405" max="6405" width="8.140625" style="3" customWidth="1"/>
    <col min="6406" max="6406" width="13.7109375" style="3" customWidth="1"/>
    <col min="6407" max="6655" width="9.140625" style="3"/>
    <col min="6656" max="6656" width="9.42578125" style="3" customWidth="1"/>
    <col min="6657" max="6657" width="65.5703125" style="3" customWidth="1"/>
    <col min="6658" max="6658" width="7.85546875" style="3" customWidth="1"/>
    <col min="6659" max="6659" width="11.28515625" style="3" customWidth="1"/>
    <col min="6660" max="6660" width="11.7109375" style="3" customWidth="1"/>
    <col min="6661" max="6661" width="8.140625" style="3" customWidth="1"/>
    <col min="6662" max="6662" width="13.7109375" style="3" customWidth="1"/>
    <col min="6663" max="6911" width="9.140625" style="3"/>
    <col min="6912" max="6912" width="9.42578125" style="3" customWidth="1"/>
    <col min="6913" max="6913" width="65.5703125" style="3" customWidth="1"/>
    <col min="6914" max="6914" width="7.85546875" style="3" customWidth="1"/>
    <col min="6915" max="6915" width="11.28515625" style="3" customWidth="1"/>
    <col min="6916" max="6916" width="11.7109375" style="3" customWidth="1"/>
    <col min="6917" max="6917" width="8.140625" style="3" customWidth="1"/>
    <col min="6918" max="6918" width="13.7109375" style="3" customWidth="1"/>
    <col min="6919" max="7167" width="9.140625" style="3"/>
    <col min="7168" max="7168" width="9.42578125" style="3" customWidth="1"/>
    <col min="7169" max="7169" width="65.5703125" style="3" customWidth="1"/>
    <col min="7170" max="7170" width="7.85546875" style="3" customWidth="1"/>
    <col min="7171" max="7171" width="11.28515625" style="3" customWidth="1"/>
    <col min="7172" max="7172" width="11.7109375" style="3" customWidth="1"/>
    <col min="7173" max="7173" width="8.140625" style="3" customWidth="1"/>
    <col min="7174" max="7174" width="13.7109375" style="3" customWidth="1"/>
    <col min="7175" max="7423" width="9.140625" style="3"/>
    <col min="7424" max="7424" width="9.42578125" style="3" customWidth="1"/>
    <col min="7425" max="7425" width="65.5703125" style="3" customWidth="1"/>
    <col min="7426" max="7426" width="7.85546875" style="3" customWidth="1"/>
    <col min="7427" max="7427" width="11.28515625" style="3" customWidth="1"/>
    <col min="7428" max="7428" width="11.7109375" style="3" customWidth="1"/>
    <col min="7429" max="7429" width="8.140625" style="3" customWidth="1"/>
    <col min="7430" max="7430" width="13.7109375" style="3" customWidth="1"/>
    <col min="7431" max="7679" width="9.140625" style="3"/>
    <col min="7680" max="7680" width="9.42578125" style="3" customWidth="1"/>
    <col min="7681" max="7681" width="65.5703125" style="3" customWidth="1"/>
    <col min="7682" max="7682" width="7.85546875" style="3" customWidth="1"/>
    <col min="7683" max="7683" width="11.28515625" style="3" customWidth="1"/>
    <col min="7684" max="7684" width="11.7109375" style="3" customWidth="1"/>
    <col min="7685" max="7685" width="8.140625" style="3" customWidth="1"/>
    <col min="7686" max="7686" width="13.7109375" style="3" customWidth="1"/>
    <col min="7687" max="7935" width="9.140625" style="3"/>
    <col min="7936" max="7936" width="9.42578125" style="3" customWidth="1"/>
    <col min="7937" max="7937" width="65.5703125" style="3" customWidth="1"/>
    <col min="7938" max="7938" width="7.85546875" style="3" customWidth="1"/>
    <col min="7939" max="7939" width="11.28515625" style="3" customWidth="1"/>
    <col min="7940" max="7940" width="11.7109375" style="3" customWidth="1"/>
    <col min="7941" max="7941" width="8.140625" style="3" customWidth="1"/>
    <col min="7942" max="7942" width="13.7109375" style="3" customWidth="1"/>
    <col min="7943" max="8191" width="9.140625" style="3"/>
    <col min="8192" max="8192" width="9.42578125" style="3" customWidth="1"/>
    <col min="8193" max="8193" width="65.5703125" style="3" customWidth="1"/>
    <col min="8194" max="8194" width="7.85546875" style="3" customWidth="1"/>
    <col min="8195" max="8195" width="11.28515625" style="3" customWidth="1"/>
    <col min="8196" max="8196" width="11.7109375" style="3" customWidth="1"/>
    <col min="8197" max="8197" width="8.140625" style="3" customWidth="1"/>
    <col min="8198" max="8198" width="13.7109375" style="3" customWidth="1"/>
    <col min="8199" max="8447" width="9.140625" style="3"/>
    <col min="8448" max="8448" width="9.42578125" style="3" customWidth="1"/>
    <col min="8449" max="8449" width="65.5703125" style="3" customWidth="1"/>
    <col min="8450" max="8450" width="7.85546875" style="3" customWidth="1"/>
    <col min="8451" max="8451" width="11.28515625" style="3" customWidth="1"/>
    <col min="8452" max="8452" width="11.7109375" style="3" customWidth="1"/>
    <col min="8453" max="8453" width="8.140625" style="3" customWidth="1"/>
    <col min="8454" max="8454" width="13.7109375" style="3" customWidth="1"/>
    <col min="8455" max="8703" width="9.140625" style="3"/>
    <col min="8704" max="8704" width="9.42578125" style="3" customWidth="1"/>
    <col min="8705" max="8705" width="65.5703125" style="3" customWidth="1"/>
    <col min="8706" max="8706" width="7.85546875" style="3" customWidth="1"/>
    <col min="8707" max="8707" width="11.28515625" style="3" customWidth="1"/>
    <col min="8708" max="8708" width="11.7109375" style="3" customWidth="1"/>
    <col min="8709" max="8709" width="8.140625" style="3" customWidth="1"/>
    <col min="8710" max="8710" width="13.7109375" style="3" customWidth="1"/>
    <col min="8711" max="8959" width="9.140625" style="3"/>
    <col min="8960" max="8960" width="9.42578125" style="3" customWidth="1"/>
    <col min="8961" max="8961" width="65.5703125" style="3" customWidth="1"/>
    <col min="8962" max="8962" width="7.85546875" style="3" customWidth="1"/>
    <col min="8963" max="8963" width="11.28515625" style="3" customWidth="1"/>
    <col min="8964" max="8964" width="11.7109375" style="3" customWidth="1"/>
    <col min="8965" max="8965" width="8.140625" style="3" customWidth="1"/>
    <col min="8966" max="8966" width="13.7109375" style="3" customWidth="1"/>
    <col min="8967" max="9215" width="9.140625" style="3"/>
    <col min="9216" max="9216" width="9.42578125" style="3" customWidth="1"/>
    <col min="9217" max="9217" width="65.5703125" style="3" customWidth="1"/>
    <col min="9218" max="9218" width="7.85546875" style="3" customWidth="1"/>
    <col min="9219" max="9219" width="11.28515625" style="3" customWidth="1"/>
    <col min="9220" max="9220" width="11.7109375" style="3" customWidth="1"/>
    <col min="9221" max="9221" width="8.140625" style="3" customWidth="1"/>
    <col min="9222" max="9222" width="13.7109375" style="3" customWidth="1"/>
    <col min="9223" max="9471" width="9.140625" style="3"/>
    <col min="9472" max="9472" width="9.42578125" style="3" customWidth="1"/>
    <col min="9473" max="9473" width="65.5703125" style="3" customWidth="1"/>
    <col min="9474" max="9474" width="7.85546875" style="3" customWidth="1"/>
    <col min="9475" max="9475" width="11.28515625" style="3" customWidth="1"/>
    <col min="9476" max="9476" width="11.7109375" style="3" customWidth="1"/>
    <col min="9477" max="9477" width="8.140625" style="3" customWidth="1"/>
    <col min="9478" max="9478" width="13.7109375" style="3" customWidth="1"/>
    <col min="9479" max="9727" width="9.140625" style="3"/>
    <col min="9728" max="9728" width="9.42578125" style="3" customWidth="1"/>
    <col min="9729" max="9729" width="65.5703125" style="3" customWidth="1"/>
    <col min="9730" max="9730" width="7.85546875" style="3" customWidth="1"/>
    <col min="9731" max="9731" width="11.28515625" style="3" customWidth="1"/>
    <col min="9732" max="9732" width="11.7109375" style="3" customWidth="1"/>
    <col min="9733" max="9733" width="8.140625" style="3" customWidth="1"/>
    <col min="9734" max="9734" width="13.7109375" style="3" customWidth="1"/>
    <col min="9735" max="9983" width="9.140625" style="3"/>
    <col min="9984" max="9984" width="9.42578125" style="3" customWidth="1"/>
    <col min="9985" max="9985" width="65.5703125" style="3" customWidth="1"/>
    <col min="9986" max="9986" width="7.85546875" style="3" customWidth="1"/>
    <col min="9987" max="9987" width="11.28515625" style="3" customWidth="1"/>
    <col min="9988" max="9988" width="11.7109375" style="3" customWidth="1"/>
    <col min="9989" max="9989" width="8.140625" style="3" customWidth="1"/>
    <col min="9990" max="9990" width="13.7109375" style="3" customWidth="1"/>
    <col min="9991" max="10239" width="9.140625" style="3"/>
    <col min="10240" max="10240" width="9.42578125" style="3" customWidth="1"/>
    <col min="10241" max="10241" width="65.5703125" style="3" customWidth="1"/>
    <col min="10242" max="10242" width="7.85546875" style="3" customWidth="1"/>
    <col min="10243" max="10243" width="11.28515625" style="3" customWidth="1"/>
    <col min="10244" max="10244" width="11.7109375" style="3" customWidth="1"/>
    <col min="10245" max="10245" width="8.140625" style="3" customWidth="1"/>
    <col min="10246" max="10246" width="13.7109375" style="3" customWidth="1"/>
    <col min="10247" max="10495" width="9.140625" style="3"/>
    <col min="10496" max="10496" width="9.42578125" style="3" customWidth="1"/>
    <col min="10497" max="10497" width="65.5703125" style="3" customWidth="1"/>
    <col min="10498" max="10498" width="7.85546875" style="3" customWidth="1"/>
    <col min="10499" max="10499" width="11.28515625" style="3" customWidth="1"/>
    <col min="10500" max="10500" width="11.7109375" style="3" customWidth="1"/>
    <col min="10501" max="10501" width="8.140625" style="3" customWidth="1"/>
    <col min="10502" max="10502" width="13.7109375" style="3" customWidth="1"/>
    <col min="10503" max="10751" width="9.140625" style="3"/>
    <col min="10752" max="10752" width="9.42578125" style="3" customWidth="1"/>
    <col min="10753" max="10753" width="65.5703125" style="3" customWidth="1"/>
    <col min="10754" max="10754" width="7.85546875" style="3" customWidth="1"/>
    <col min="10755" max="10755" width="11.28515625" style="3" customWidth="1"/>
    <col min="10756" max="10756" width="11.7109375" style="3" customWidth="1"/>
    <col min="10757" max="10757" width="8.140625" style="3" customWidth="1"/>
    <col min="10758" max="10758" width="13.7109375" style="3" customWidth="1"/>
    <col min="10759" max="11007" width="9.140625" style="3"/>
    <col min="11008" max="11008" width="9.42578125" style="3" customWidth="1"/>
    <col min="11009" max="11009" width="65.5703125" style="3" customWidth="1"/>
    <col min="11010" max="11010" width="7.85546875" style="3" customWidth="1"/>
    <col min="11011" max="11011" width="11.28515625" style="3" customWidth="1"/>
    <col min="11012" max="11012" width="11.7109375" style="3" customWidth="1"/>
    <col min="11013" max="11013" width="8.140625" style="3" customWidth="1"/>
    <col min="11014" max="11014" width="13.7109375" style="3" customWidth="1"/>
    <col min="11015" max="11263" width="9.140625" style="3"/>
    <col min="11264" max="11264" width="9.42578125" style="3" customWidth="1"/>
    <col min="11265" max="11265" width="65.5703125" style="3" customWidth="1"/>
    <col min="11266" max="11266" width="7.85546875" style="3" customWidth="1"/>
    <col min="11267" max="11267" width="11.28515625" style="3" customWidth="1"/>
    <col min="11268" max="11268" width="11.7109375" style="3" customWidth="1"/>
    <col min="11269" max="11269" width="8.140625" style="3" customWidth="1"/>
    <col min="11270" max="11270" width="13.7109375" style="3" customWidth="1"/>
    <col min="11271" max="11519" width="9.140625" style="3"/>
    <col min="11520" max="11520" width="9.42578125" style="3" customWidth="1"/>
    <col min="11521" max="11521" width="65.5703125" style="3" customWidth="1"/>
    <col min="11522" max="11522" width="7.85546875" style="3" customWidth="1"/>
    <col min="11523" max="11523" width="11.28515625" style="3" customWidth="1"/>
    <col min="11524" max="11524" width="11.7109375" style="3" customWidth="1"/>
    <col min="11525" max="11525" width="8.140625" style="3" customWidth="1"/>
    <col min="11526" max="11526" width="13.7109375" style="3" customWidth="1"/>
    <col min="11527" max="11775" width="9.140625" style="3"/>
    <col min="11776" max="11776" width="9.42578125" style="3" customWidth="1"/>
    <col min="11777" max="11777" width="65.5703125" style="3" customWidth="1"/>
    <col min="11778" max="11778" width="7.85546875" style="3" customWidth="1"/>
    <col min="11779" max="11779" width="11.28515625" style="3" customWidth="1"/>
    <col min="11780" max="11780" width="11.7109375" style="3" customWidth="1"/>
    <col min="11781" max="11781" width="8.140625" style="3" customWidth="1"/>
    <col min="11782" max="11782" width="13.7109375" style="3" customWidth="1"/>
    <col min="11783" max="12031" width="9.140625" style="3"/>
    <col min="12032" max="12032" width="9.42578125" style="3" customWidth="1"/>
    <col min="12033" max="12033" width="65.5703125" style="3" customWidth="1"/>
    <col min="12034" max="12034" width="7.85546875" style="3" customWidth="1"/>
    <col min="12035" max="12035" width="11.28515625" style="3" customWidth="1"/>
    <col min="12036" max="12036" width="11.7109375" style="3" customWidth="1"/>
    <col min="12037" max="12037" width="8.140625" style="3" customWidth="1"/>
    <col min="12038" max="12038" width="13.7109375" style="3" customWidth="1"/>
    <col min="12039" max="12287" width="9.140625" style="3"/>
    <col min="12288" max="12288" width="9.42578125" style="3" customWidth="1"/>
    <col min="12289" max="12289" width="65.5703125" style="3" customWidth="1"/>
    <col min="12290" max="12290" width="7.85546875" style="3" customWidth="1"/>
    <col min="12291" max="12291" width="11.28515625" style="3" customWidth="1"/>
    <col min="12292" max="12292" width="11.7109375" style="3" customWidth="1"/>
    <col min="12293" max="12293" width="8.140625" style="3" customWidth="1"/>
    <col min="12294" max="12294" width="13.7109375" style="3" customWidth="1"/>
    <col min="12295" max="12543" width="9.140625" style="3"/>
    <col min="12544" max="12544" width="9.42578125" style="3" customWidth="1"/>
    <col min="12545" max="12545" width="65.5703125" style="3" customWidth="1"/>
    <col min="12546" max="12546" width="7.85546875" style="3" customWidth="1"/>
    <col min="12547" max="12547" width="11.28515625" style="3" customWidth="1"/>
    <col min="12548" max="12548" width="11.7109375" style="3" customWidth="1"/>
    <col min="12549" max="12549" width="8.140625" style="3" customWidth="1"/>
    <col min="12550" max="12550" width="13.7109375" style="3" customWidth="1"/>
    <col min="12551" max="12799" width="9.140625" style="3"/>
    <col min="12800" max="12800" width="9.42578125" style="3" customWidth="1"/>
    <col min="12801" max="12801" width="65.5703125" style="3" customWidth="1"/>
    <col min="12802" max="12802" width="7.85546875" style="3" customWidth="1"/>
    <col min="12803" max="12803" width="11.28515625" style="3" customWidth="1"/>
    <col min="12804" max="12804" width="11.7109375" style="3" customWidth="1"/>
    <col min="12805" max="12805" width="8.140625" style="3" customWidth="1"/>
    <col min="12806" max="12806" width="13.7109375" style="3" customWidth="1"/>
    <col min="12807" max="13055" width="9.140625" style="3"/>
    <col min="13056" max="13056" width="9.42578125" style="3" customWidth="1"/>
    <col min="13057" max="13057" width="65.5703125" style="3" customWidth="1"/>
    <col min="13058" max="13058" width="7.85546875" style="3" customWidth="1"/>
    <col min="13059" max="13059" width="11.28515625" style="3" customWidth="1"/>
    <col min="13060" max="13060" width="11.7109375" style="3" customWidth="1"/>
    <col min="13061" max="13061" width="8.140625" style="3" customWidth="1"/>
    <col min="13062" max="13062" width="13.7109375" style="3" customWidth="1"/>
    <col min="13063" max="13311" width="9.140625" style="3"/>
    <col min="13312" max="13312" width="9.42578125" style="3" customWidth="1"/>
    <col min="13313" max="13313" width="65.5703125" style="3" customWidth="1"/>
    <col min="13314" max="13314" width="7.85546875" style="3" customWidth="1"/>
    <col min="13315" max="13315" width="11.28515625" style="3" customWidth="1"/>
    <col min="13316" max="13316" width="11.7109375" style="3" customWidth="1"/>
    <col min="13317" max="13317" width="8.140625" style="3" customWidth="1"/>
    <col min="13318" max="13318" width="13.7109375" style="3" customWidth="1"/>
    <col min="13319" max="13567" width="9.140625" style="3"/>
    <col min="13568" max="13568" width="9.42578125" style="3" customWidth="1"/>
    <col min="13569" max="13569" width="65.5703125" style="3" customWidth="1"/>
    <col min="13570" max="13570" width="7.85546875" style="3" customWidth="1"/>
    <col min="13571" max="13571" width="11.28515625" style="3" customWidth="1"/>
    <col min="13572" max="13572" width="11.7109375" style="3" customWidth="1"/>
    <col min="13573" max="13573" width="8.140625" style="3" customWidth="1"/>
    <col min="13574" max="13574" width="13.7109375" style="3" customWidth="1"/>
    <col min="13575" max="13823" width="9.140625" style="3"/>
    <col min="13824" max="13824" width="9.42578125" style="3" customWidth="1"/>
    <col min="13825" max="13825" width="65.5703125" style="3" customWidth="1"/>
    <col min="13826" max="13826" width="7.85546875" style="3" customWidth="1"/>
    <col min="13827" max="13827" width="11.28515625" style="3" customWidth="1"/>
    <col min="13828" max="13828" width="11.7109375" style="3" customWidth="1"/>
    <col min="13829" max="13829" width="8.140625" style="3" customWidth="1"/>
    <col min="13830" max="13830" width="13.7109375" style="3" customWidth="1"/>
    <col min="13831" max="14079" width="9.140625" style="3"/>
    <col min="14080" max="14080" width="9.42578125" style="3" customWidth="1"/>
    <col min="14081" max="14081" width="65.5703125" style="3" customWidth="1"/>
    <col min="14082" max="14082" width="7.85546875" style="3" customWidth="1"/>
    <col min="14083" max="14083" width="11.28515625" style="3" customWidth="1"/>
    <col min="14084" max="14084" width="11.7109375" style="3" customWidth="1"/>
    <col min="14085" max="14085" width="8.140625" style="3" customWidth="1"/>
    <col min="14086" max="14086" width="13.7109375" style="3" customWidth="1"/>
    <col min="14087" max="14335" width="9.140625" style="3"/>
    <col min="14336" max="14336" width="9.42578125" style="3" customWidth="1"/>
    <col min="14337" max="14337" width="65.5703125" style="3" customWidth="1"/>
    <col min="14338" max="14338" width="7.85546875" style="3" customWidth="1"/>
    <col min="14339" max="14339" width="11.28515625" style="3" customWidth="1"/>
    <col min="14340" max="14340" width="11.7109375" style="3" customWidth="1"/>
    <col min="14341" max="14341" width="8.140625" style="3" customWidth="1"/>
    <col min="14342" max="14342" width="13.7109375" style="3" customWidth="1"/>
    <col min="14343" max="14591" width="9.140625" style="3"/>
    <col min="14592" max="14592" width="9.42578125" style="3" customWidth="1"/>
    <col min="14593" max="14593" width="65.5703125" style="3" customWidth="1"/>
    <col min="14594" max="14594" width="7.85546875" style="3" customWidth="1"/>
    <col min="14595" max="14595" width="11.28515625" style="3" customWidth="1"/>
    <col min="14596" max="14596" width="11.7109375" style="3" customWidth="1"/>
    <col min="14597" max="14597" width="8.140625" style="3" customWidth="1"/>
    <col min="14598" max="14598" width="13.7109375" style="3" customWidth="1"/>
    <col min="14599" max="14847" width="9.140625" style="3"/>
    <col min="14848" max="14848" width="9.42578125" style="3" customWidth="1"/>
    <col min="14849" max="14849" width="65.5703125" style="3" customWidth="1"/>
    <col min="14850" max="14850" width="7.85546875" style="3" customWidth="1"/>
    <col min="14851" max="14851" width="11.28515625" style="3" customWidth="1"/>
    <col min="14852" max="14852" width="11.7109375" style="3" customWidth="1"/>
    <col min="14853" max="14853" width="8.140625" style="3" customWidth="1"/>
    <col min="14854" max="14854" width="13.7109375" style="3" customWidth="1"/>
    <col min="14855" max="15103" width="9.140625" style="3"/>
    <col min="15104" max="15104" width="9.42578125" style="3" customWidth="1"/>
    <col min="15105" max="15105" width="65.5703125" style="3" customWidth="1"/>
    <col min="15106" max="15106" width="7.85546875" style="3" customWidth="1"/>
    <col min="15107" max="15107" width="11.28515625" style="3" customWidth="1"/>
    <col min="15108" max="15108" width="11.7109375" style="3" customWidth="1"/>
    <col min="15109" max="15109" width="8.140625" style="3" customWidth="1"/>
    <col min="15110" max="15110" width="13.7109375" style="3" customWidth="1"/>
    <col min="15111" max="15359" width="9.140625" style="3"/>
    <col min="15360" max="15360" width="9.42578125" style="3" customWidth="1"/>
    <col min="15361" max="15361" width="65.5703125" style="3" customWidth="1"/>
    <col min="15362" max="15362" width="7.85546875" style="3" customWidth="1"/>
    <col min="15363" max="15363" width="11.28515625" style="3" customWidth="1"/>
    <col min="15364" max="15364" width="11.7109375" style="3" customWidth="1"/>
    <col min="15365" max="15365" width="8.140625" style="3" customWidth="1"/>
    <col min="15366" max="15366" width="13.7109375" style="3" customWidth="1"/>
    <col min="15367" max="15615" width="9.140625" style="3"/>
    <col min="15616" max="15616" width="9.42578125" style="3" customWidth="1"/>
    <col min="15617" max="15617" width="65.5703125" style="3" customWidth="1"/>
    <col min="15618" max="15618" width="7.85546875" style="3" customWidth="1"/>
    <col min="15619" max="15619" width="11.28515625" style="3" customWidth="1"/>
    <col min="15620" max="15620" width="11.7109375" style="3" customWidth="1"/>
    <col min="15621" max="15621" width="8.140625" style="3" customWidth="1"/>
    <col min="15622" max="15622" width="13.7109375" style="3" customWidth="1"/>
    <col min="15623" max="15871" width="9.140625" style="3"/>
    <col min="15872" max="15872" width="9.42578125" style="3" customWidth="1"/>
    <col min="15873" max="15873" width="65.5703125" style="3" customWidth="1"/>
    <col min="15874" max="15874" width="7.85546875" style="3" customWidth="1"/>
    <col min="15875" max="15875" width="11.28515625" style="3" customWidth="1"/>
    <col min="15876" max="15876" width="11.7109375" style="3" customWidth="1"/>
    <col min="15877" max="15877" width="8.140625" style="3" customWidth="1"/>
    <col min="15878" max="15878" width="13.7109375" style="3" customWidth="1"/>
    <col min="15879" max="16127" width="9.140625" style="3"/>
    <col min="16128" max="16128" width="9.42578125" style="3" customWidth="1"/>
    <col min="16129" max="16129" width="65.5703125" style="3" customWidth="1"/>
    <col min="16130" max="16130" width="7.85546875" style="3" customWidth="1"/>
    <col min="16131" max="16131" width="11.28515625" style="3" customWidth="1"/>
    <col min="16132" max="16132" width="11.7109375" style="3" customWidth="1"/>
    <col min="16133" max="16133" width="8.140625" style="3" customWidth="1"/>
    <col min="16134" max="16134" width="13.7109375" style="3" customWidth="1"/>
    <col min="16135" max="16384" width="9.140625" style="3"/>
  </cols>
  <sheetData>
    <row r="1" spans="1:7">
      <c r="D1" s="5"/>
      <c r="E1" s="5"/>
      <c r="F1" s="6" t="s">
        <v>328</v>
      </c>
    </row>
    <row r="2" spans="1:7">
      <c r="D2" s="5"/>
      <c r="E2" s="5"/>
      <c r="F2" s="7" t="s">
        <v>274</v>
      </c>
    </row>
    <row r="3" spans="1:7">
      <c r="D3" s="5"/>
      <c r="E3" s="5"/>
      <c r="F3" s="7" t="s">
        <v>184</v>
      </c>
    </row>
    <row r="4" spans="1:7">
      <c r="D4" s="106" t="s">
        <v>329</v>
      </c>
      <c r="E4" s="106"/>
      <c r="F4" s="106"/>
    </row>
    <row r="5" spans="1:7" ht="17.25" customHeight="1"/>
    <row r="6" spans="1:7" s="8" customFormat="1" ht="27.75" customHeight="1">
      <c r="A6" s="107" t="s">
        <v>326</v>
      </c>
      <c r="B6" s="107"/>
      <c r="C6" s="107"/>
      <c r="D6" s="107"/>
      <c r="E6" s="107"/>
      <c r="F6" s="107"/>
      <c r="G6" s="51"/>
    </row>
    <row r="7" spans="1:7" ht="16.5" customHeight="1">
      <c r="F7" s="9" t="s">
        <v>0</v>
      </c>
    </row>
    <row r="8" spans="1:7" s="13" customFormat="1" ht="46.5" customHeight="1">
      <c r="A8" s="10" t="s">
        <v>1</v>
      </c>
      <c r="B8" s="11" t="s">
        <v>185</v>
      </c>
      <c r="C8" s="12" t="s">
        <v>186</v>
      </c>
      <c r="D8" s="12" t="s">
        <v>2</v>
      </c>
      <c r="E8" s="12" t="s">
        <v>3</v>
      </c>
      <c r="F8" s="12" t="s">
        <v>187</v>
      </c>
    </row>
    <row r="9" spans="1:7" s="8" customFormat="1" ht="18.75" customHeight="1">
      <c r="A9" s="58" t="s">
        <v>4</v>
      </c>
      <c r="B9" s="52" t="s">
        <v>5</v>
      </c>
      <c r="C9" s="53" t="s">
        <v>6</v>
      </c>
      <c r="D9" s="53"/>
      <c r="E9" s="53"/>
      <c r="F9" s="54">
        <f>F10+F14+F21+F39+F50+F54</f>
        <v>57815</v>
      </c>
    </row>
    <row r="10" spans="1:7" ht="31.5" customHeight="1">
      <c r="A10" s="63" t="s">
        <v>7</v>
      </c>
      <c r="B10" s="55" t="s">
        <v>8</v>
      </c>
      <c r="C10" s="56" t="s">
        <v>9</v>
      </c>
      <c r="D10" s="56"/>
      <c r="E10" s="56"/>
      <c r="F10" s="57">
        <f>F11</f>
        <v>1241</v>
      </c>
    </row>
    <row r="11" spans="1:7">
      <c r="A11" s="14" t="s">
        <v>10</v>
      </c>
      <c r="B11" s="15" t="s">
        <v>11</v>
      </c>
      <c r="C11" s="16" t="s">
        <v>9</v>
      </c>
      <c r="D11" s="16" t="s">
        <v>12</v>
      </c>
      <c r="E11" s="16"/>
      <c r="F11" s="17">
        <f>F12</f>
        <v>1241</v>
      </c>
    </row>
    <row r="12" spans="1:7" ht="48.75" customHeight="1">
      <c r="A12" s="18" t="s">
        <v>13</v>
      </c>
      <c r="B12" s="19" t="s">
        <v>188</v>
      </c>
      <c r="C12" s="20" t="s">
        <v>9</v>
      </c>
      <c r="D12" s="20" t="s">
        <v>12</v>
      </c>
      <c r="E12" s="20" t="s">
        <v>189</v>
      </c>
      <c r="F12" s="21">
        <f>F13</f>
        <v>1241</v>
      </c>
      <c r="G12" s="22"/>
    </row>
    <row r="13" spans="1:7" ht="18" hidden="1" customHeight="1">
      <c r="A13" s="18" t="s">
        <v>138</v>
      </c>
      <c r="B13" s="19" t="s">
        <v>224</v>
      </c>
      <c r="C13" s="20" t="s">
        <v>9</v>
      </c>
      <c r="D13" s="20" t="s">
        <v>12</v>
      </c>
      <c r="E13" s="20" t="s">
        <v>223</v>
      </c>
      <c r="F13" s="21">
        <v>1241</v>
      </c>
      <c r="G13" s="22"/>
    </row>
    <row r="14" spans="1:7" ht="30.75" customHeight="1">
      <c r="A14" s="101" t="s">
        <v>15</v>
      </c>
      <c r="B14" s="102" t="s">
        <v>190</v>
      </c>
      <c r="C14" s="103" t="s">
        <v>16</v>
      </c>
      <c r="D14" s="104"/>
      <c r="E14" s="103"/>
      <c r="F14" s="105">
        <f>F15+F18</f>
        <v>1412</v>
      </c>
    </row>
    <row r="15" spans="1:7" ht="19.5" customHeight="1">
      <c r="A15" s="60" t="s">
        <v>278</v>
      </c>
      <c r="B15" s="15" t="s">
        <v>244</v>
      </c>
      <c r="C15" s="61" t="s">
        <v>16</v>
      </c>
      <c r="D15" s="23" t="s">
        <v>18</v>
      </c>
      <c r="E15" s="61"/>
      <c r="F15" s="62">
        <f>F16</f>
        <v>262</v>
      </c>
    </row>
    <row r="16" spans="1:7" ht="52.5" customHeight="1">
      <c r="A16" s="18" t="s">
        <v>17</v>
      </c>
      <c r="B16" s="19" t="s">
        <v>188</v>
      </c>
      <c r="C16" s="20" t="s">
        <v>16</v>
      </c>
      <c r="D16" s="20" t="s">
        <v>18</v>
      </c>
      <c r="E16" s="20" t="s">
        <v>189</v>
      </c>
      <c r="F16" s="21">
        <f>F17</f>
        <v>262</v>
      </c>
      <c r="G16" s="22"/>
    </row>
    <row r="17" spans="1:7" ht="19.5" hidden="1" customHeight="1">
      <c r="A17" s="18" t="s">
        <v>279</v>
      </c>
      <c r="B17" s="19" t="s">
        <v>224</v>
      </c>
      <c r="C17" s="20" t="s">
        <v>16</v>
      </c>
      <c r="D17" s="20" t="s">
        <v>18</v>
      </c>
      <c r="E17" s="20" t="s">
        <v>223</v>
      </c>
      <c r="F17" s="21">
        <v>262</v>
      </c>
      <c r="G17" s="22"/>
    </row>
    <row r="18" spans="1:7" ht="16.5" customHeight="1">
      <c r="A18" s="14" t="s">
        <v>280</v>
      </c>
      <c r="B18" s="15" t="s">
        <v>19</v>
      </c>
      <c r="C18" s="16" t="s">
        <v>16</v>
      </c>
      <c r="D18" s="16" t="s">
        <v>20</v>
      </c>
      <c r="E18" s="16"/>
      <c r="F18" s="17">
        <f>F19</f>
        <v>1150</v>
      </c>
      <c r="G18" s="22"/>
    </row>
    <row r="19" spans="1:7" ht="48" customHeight="1">
      <c r="A19" s="18" t="s">
        <v>281</v>
      </c>
      <c r="B19" s="19" t="s">
        <v>188</v>
      </c>
      <c r="C19" s="20" t="s">
        <v>16</v>
      </c>
      <c r="D19" s="20" t="s">
        <v>20</v>
      </c>
      <c r="E19" s="20" t="s">
        <v>189</v>
      </c>
      <c r="F19" s="21">
        <f>F20</f>
        <v>1150</v>
      </c>
      <c r="G19" s="22"/>
    </row>
    <row r="20" spans="1:7" ht="0.75" hidden="1" customHeight="1">
      <c r="A20" s="18" t="s">
        <v>282</v>
      </c>
      <c r="B20" s="19" t="s">
        <v>224</v>
      </c>
      <c r="C20" s="20" t="s">
        <v>16</v>
      </c>
      <c r="D20" s="20" t="s">
        <v>20</v>
      </c>
      <c r="E20" s="20" t="s">
        <v>223</v>
      </c>
      <c r="F20" s="21">
        <v>1150</v>
      </c>
      <c r="G20" s="22"/>
    </row>
    <row r="21" spans="1:7" s="24" customFormat="1" ht="34.5" customHeight="1">
      <c r="A21" s="63" t="s">
        <v>21</v>
      </c>
      <c r="B21" s="67" t="s">
        <v>194</v>
      </c>
      <c r="C21" s="68" t="s">
        <v>25</v>
      </c>
      <c r="D21" s="68"/>
      <c r="E21" s="68"/>
      <c r="F21" s="69">
        <f>F22+F25+F36</f>
        <v>45864.3</v>
      </c>
      <c r="G21" s="22"/>
    </row>
    <row r="22" spans="1:7" s="24" customFormat="1" ht="16.5" customHeight="1">
      <c r="A22" s="14" t="s">
        <v>39</v>
      </c>
      <c r="B22" s="15" t="s">
        <v>26</v>
      </c>
      <c r="C22" s="16" t="s">
        <v>25</v>
      </c>
      <c r="D22" s="16" t="s">
        <v>27</v>
      </c>
      <c r="E22" s="16"/>
      <c r="F22" s="17">
        <f>F23</f>
        <v>1145</v>
      </c>
      <c r="G22" s="22"/>
    </row>
    <row r="23" spans="1:7" ht="51" customHeight="1">
      <c r="A23" s="18" t="s">
        <v>24</v>
      </c>
      <c r="B23" s="19" t="s">
        <v>188</v>
      </c>
      <c r="C23" s="20" t="s">
        <v>25</v>
      </c>
      <c r="D23" s="20" t="s">
        <v>27</v>
      </c>
      <c r="E23" s="20" t="s">
        <v>189</v>
      </c>
      <c r="F23" s="21">
        <f>F24</f>
        <v>1145</v>
      </c>
      <c r="G23" s="22"/>
    </row>
    <row r="24" spans="1:7" ht="19.5" hidden="1" customHeight="1">
      <c r="A24" s="18" t="s">
        <v>241</v>
      </c>
      <c r="B24" s="19" t="s">
        <v>224</v>
      </c>
      <c r="C24" s="20" t="s">
        <v>25</v>
      </c>
      <c r="D24" s="20" t="s">
        <v>27</v>
      </c>
      <c r="E24" s="20" t="s">
        <v>223</v>
      </c>
      <c r="F24" s="21">
        <v>1145</v>
      </c>
      <c r="G24" s="22"/>
    </row>
    <row r="25" spans="1:7" ht="15.75" customHeight="1">
      <c r="A25" s="14" t="s">
        <v>229</v>
      </c>
      <c r="B25" s="15" t="s">
        <v>28</v>
      </c>
      <c r="C25" s="16" t="s">
        <v>25</v>
      </c>
      <c r="D25" s="16" t="s">
        <v>29</v>
      </c>
      <c r="E25" s="16"/>
      <c r="F25" s="17">
        <f>F26+F33</f>
        <v>44714</v>
      </c>
      <c r="G25" s="22"/>
    </row>
    <row r="26" spans="1:7" ht="32.25" customHeight="1">
      <c r="A26" s="64" t="s">
        <v>230</v>
      </c>
      <c r="B26" s="59" t="s">
        <v>30</v>
      </c>
      <c r="C26" s="65" t="s">
        <v>25</v>
      </c>
      <c r="D26" s="65" t="s">
        <v>31</v>
      </c>
      <c r="E26" s="65"/>
      <c r="F26" s="66">
        <f>F27+F29+F31</f>
        <v>24494.000000000004</v>
      </c>
      <c r="G26" s="22"/>
    </row>
    <row r="27" spans="1:7" ht="55.5" customHeight="1">
      <c r="A27" s="18" t="s">
        <v>243</v>
      </c>
      <c r="B27" s="19" t="s">
        <v>188</v>
      </c>
      <c r="C27" s="20" t="s">
        <v>25</v>
      </c>
      <c r="D27" s="20" t="s">
        <v>31</v>
      </c>
      <c r="E27" s="20" t="s">
        <v>189</v>
      </c>
      <c r="F27" s="21">
        <f>F28</f>
        <v>21375.200000000001</v>
      </c>
      <c r="G27" s="22"/>
    </row>
    <row r="28" spans="1:7" ht="21" hidden="1" customHeight="1">
      <c r="A28" s="18" t="s">
        <v>283</v>
      </c>
      <c r="B28" s="19" t="s">
        <v>224</v>
      </c>
      <c r="C28" s="20" t="s">
        <v>25</v>
      </c>
      <c r="D28" s="20" t="s">
        <v>31</v>
      </c>
      <c r="E28" s="20" t="s">
        <v>223</v>
      </c>
      <c r="F28" s="21">
        <v>21375.200000000001</v>
      </c>
      <c r="G28" s="22"/>
    </row>
    <row r="29" spans="1:7" ht="21" customHeight="1">
      <c r="A29" s="18" t="s">
        <v>284</v>
      </c>
      <c r="B29" s="19" t="s">
        <v>192</v>
      </c>
      <c r="C29" s="20" t="s">
        <v>25</v>
      </c>
      <c r="D29" s="20" t="s">
        <v>31</v>
      </c>
      <c r="E29" s="20" t="s">
        <v>193</v>
      </c>
      <c r="F29" s="21">
        <f>F30</f>
        <v>3095.9</v>
      </c>
      <c r="G29" s="22"/>
    </row>
    <row r="30" spans="1:7" hidden="1">
      <c r="A30" s="18" t="s">
        <v>285</v>
      </c>
      <c r="B30" s="19" t="s">
        <v>227</v>
      </c>
      <c r="C30" s="20" t="s">
        <v>25</v>
      </c>
      <c r="D30" s="20" t="s">
        <v>31</v>
      </c>
      <c r="E30" s="20" t="s">
        <v>226</v>
      </c>
      <c r="F30" s="21">
        <v>3095.9</v>
      </c>
      <c r="G30" s="22"/>
    </row>
    <row r="31" spans="1:7" s="8" customFormat="1" ht="17.25" customHeight="1">
      <c r="A31" s="18" t="s">
        <v>286</v>
      </c>
      <c r="B31" s="19" t="s">
        <v>197</v>
      </c>
      <c r="C31" s="20" t="s">
        <v>25</v>
      </c>
      <c r="D31" s="20" t="s">
        <v>31</v>
      </c>
      <c r="E31" s="20" t="s">
        <v>198</v>
      </c>
      <c r="F31" s="21">
        <f>F32</f>
        <v>22.9</v>
      </c>
      <c r="G31" s="22"/>
    </row>
    <row r="32" spans="1:7" s="8" customFormat="1" hidden="1">
      <c r="A32" s="18" t="s">
        <v>287</v>
      </c>
      <c r="B32" s="19" t="s">
        <v>234</v>
      </c>
      <c r="C32" s="20" t="s">
        <v>25</v>
      </c>
      <c r="D32" s="20" t="s">
        <v>31</v>
      </c>
      <c r="E32" s="20" t="s">
        <v>233</v>
      </c>
      <c r="F32" s="21">
        <v>22.9</v>
      </c>
      <c r="G32" s="22"/>
    </row>
    <row r="33" spans="1:7" s="8" customFormat="1" ht="33.75" customHeight="1">
      <c r="A33" s="64" t="s">
        <v>288</v>
      </c>
      <c r="B33" s="59" t="s">
        <v>33</v>
      </c>
      <c r="C33" s="65" t="s">
        <v>25</v>
      </c>
      <c r="D33" s="65" t="s">
        <v>34</v>
      </c>
      <c r="E33" s="65"/>
      <c r="F33" s="66">
        <f>F34</f>
        <v>20220</v>
      </c>
      <c r="G33" s="22"/>
    </row>
    <row r="34" spans="1:7" s="8" customFormat="1" ht="34.5" customHeight="1">
      <c r="A34" s="18" t="s">
        <v>289</v>
      </c>
      <c r="B34" s="27" t="s">
        <v>195</v>
      </c>
      <c r="C34" s="20" t="s">
        <v>25</v>
      </c>
      <c r="D34" s="20" t="s">
        <v>34</v>
      </c>
      <c r="E34" s="20" t="s">
        <v>196</v>
      </c>
      <c r="F34" s="21">
        <f>F35</f>
        <v>20220</v>
      </c>
      <c r="G34" s="22"/>
    </row>
    <row r="35" spans="1:7" s="8" customFormat="1" hidden="1">
      <c r="A35" s="18" t="s">
        <v>290</v>
      </c>
      <c r="B35" s="27" t="s">
        <v>232</v>
      </c>
      <c r="C35" s="20" t="s">
        <v>25</v>
      </c>
      <c r="D35" s="20" t="s">
        <v>34</v>
      </c>
      <c r="E35" s="20" t="s">
        <v>231</v>
      </c>
      <c r="F35" s="21">
        <v>20220</v>
      </c>
      <c r="G35" s="22"/>
    </row>
    <row r="36" spans="1:7" s="29" customFormat="1" ht="33" customHeight="1">
      <c r="A36" s="64" t="s">
        <v>291</v>
      </c>
      <c r="B36" s="59" t="s">
        <v>235</v>
      </c>
      <c r="C36" s="65" t="s">
        <v>25</v>
      </c>
      <c r="D36" s="65" t="s">
        <v>236</v>
      </c>
      <c r="E36" s="65"/>
      <c r="F36" s="66">
        <f>F37</f>
        <v>5.3</v>
      </c>
      <c r="G36" s="28"/>
    </row>
    <row r="37" spans="1:7">
      <c r="A37" s="18" t="s">
        <v>292</v>
      </c>
      <c r="B37" s="19" t="s">
        <v>199</v>
      </c>
      <c r="C37" s="20" t="s">
        <v>25</v>
      </c>
      <c r="D37" s="20" t="s">
        <v>237</v>
      </c>
      <c r="E37" s="20" t="s">
        <v>200</v>
      </c>
      <c r="F37" s="21">
        <f>F38</f>
        <v>5.3</v>
      </c>
      <c r="G37" s="22"/>
    </row>
    <row r="38" spans="1:7" ht="0.75" hidden="1" customHeight="1">
      <c r="A38" s="18" t="s">
        <v>293</v>
      </c>
      <c r="B38" s="19" t="s">
        <v>239</v>
      </c>
      <c r="C38" s="20" t="s">
        <v>25</v>
      </c>
      <c r="D38" s="20" t="s">
        <v>237</v>
      </c>
      <c r="E38" s="20" t="s">
        <v>238</v>
      </c>
      <c r="F38" s="21">
        <v>5.3</v>
      </c>
      <c r="G38" s="22"/>
    </row>
    <row r="39" spans="1:7" ht="21" customHeight="1">
      <c r="A39" s="63" t="s">
        <v>277</v>
      </c>
      <c r="B39" s="67" t="s">
        <v>118</v>
      </c>
      <c r="C39" s="68" t="s">
        <v>117</v>
      </c>
      <c r="D39" s="68"/>
      <c r="E39" s="68"/>
      <c r="F39" s="69">
        <f>F40+F45</f>
        <v>7260.7</v>
      </c>
      <c r="G39" s="22"/>
    </row>
    <row r="40" spans="1:7" ht="21" customHeight="1">
      <c r="A40" s="14" t="s">
        <v>294</v>
      </c>
      <c r="B40" s="15" t="s">
        <v>191</v>
      </c>
      <c r="C40" s="16" t="s">
        <v>117</v>
      </c>
      <c r="D40" s="16" t="s">
        <v>225</v>
      </c>
      <c r="E40" s="16"/>
      <c r="F40" s="17">
        <f>F41+F43</f>
        <v>2963.5</v>
      </c>
      <c r="G40" s="22"/>
    </row>
    <row r="41" spans="1:7" ht="21" customHeight="1">
      <c r="A41" s="18" t="s">
        <v>295</v>
      </c>
      <c r="B41" s="19" t="s">
        <v>188</v>
      </c>
      <c r="C41" s="20" t="s">
        <v>117</v>
      </c>
      <c r="D41" s="20" t="s">
        <v>225</v>
      </c>
      <c r="E41" s="20" t="s">
        <v>189</v>
      </c>
      <c r="F41" s="21">
        <f>F42</f>
        <v>2018.9</v>
      </c>
      <c r="G41" s="22"/>
    </row>
    <row r="42" spans="1:7" ht="21" hidden="1" customHeight="1">
      <c r="A42" s="18" t="s">
        <v>296</v>
      </c>
      <c r="B42" s="19" t="s">
        <v>224</v>
      </c>
      <c r="C42" s="20" t="s">
        <v>117</v>
      </c>
      <c r="D42" s="20" t="s">
        <v>225</v>
      </c>
      <c r="E42" s="20" t="s">
        <v>223</v>
      </c>
      <c r="F42" s="21">
        <v>2018.9</v>
      </c>
      <c r="G42" s="22"/>
    </row>
    <row r="43" spans="1:7" ht="20.25" customHeight="1">
      <c r="A43" s="18" t="s">
        <v>297</v>
      </c>
      <c r="B43" s="19" t="s">
        <v>192</v>
      </c>
      <c r="C43" s="20" t="s">
        <v>117</v>
      </c>
      <c r="D43" s="20" t="s">
        <v>225</v>
      </c>
      <c r="E43" s="20" t="s">
        <v>193</v>
      </c>
      <c r="F43" s="21">
        <f>F44</f>
        <v>944.6</v>
      </c>
      <c r="G43" s="22"/>
    </row>
    <row r="44" spans="1:7" ht="21" hidden="1" customHeight="1">
      <c r="A44" s="18" t="s">
        <v>298</v>
      </c>
      <c r="B44" s="19" t="s">
        <v>227</v>
      </c>
      <c r="C44" s="20" t="s">
        <v>117</v>
      </c>
      <c r="D44" s="20" t="s">
        <v>225</v>
      </c>
      <c r="E44" s="20" t="s">
        <v>226</v>
      </c>
      <c r="F44" s="21">
        <v>944.6</v>
      </c>
      <c r="G44" s="22"/>
    </row>
    <row r="45" spans="1:7" ht="21" customHeight="1">
      <c r="A45" s="14" t="s">
        <v>299</v>
      </c>
      <c r="B45" s="15" t="s">
        <v>228</v>
      </c>
      <c r="C45" s="16" t="s">
        <v>117</v>
      </c>
      <c r="D45" s="16" t="s">
        <v>153</v>
      </c>
      <c r="E45" s="16"/>
      <c r="F45" s="17">
        <f>F46+F48</f>
        <v>4297.2</v>
      </c>
      <c r="G45" s="22"/>
    </row>
    <row r="46" spans="1:7" ht="21" customHeight="1">
      <c r="A46" s="18" t="s">
        <v>300</v>
      </c>
      <c r="B46" s="19" t="s">
        <v>188</v>
      </c>
      <c r="C46" s="20" t="s">
        <v>117</v>
      </c>
      <c r="D46" s="20" t="s">
        <v>153</v>
      </c>
      <c r="E46" s="20" t="s">
        <v>189</v>
      </c>
      <c r="F46" s="21">
        <f>F47</f>
        <v>3942.9</v>
      </c>
      <c r="G46" s="22"/>
    </row>
    <row r="47" spans="1:7" ht="21" hidden="1" customHeight="1">
      <c r="A47" s="18" t="s">
        <v>301</v>
      </c>
      <c r="B47" s="19" t="s">
        <v>224</v>
      </c>
      <c r="C47" s="20" t="s">
        <v>117</v>
      </c>
      <c r="D47" s="20" t="s">
        <v>153</v>
      </c>
      <c r="E47" s="20" t="s">
        <v>223</v>
      </c>
      <c r="F47" s="21">
        <v>3942.9</v>
      </c>
      <c r="G47" s="22"/>
    </row>
    <row r="48" spans="1:7" ht="20.25" customHeight="1">
      <c r="A48" s="18" t="s">
        <v>302</v>
      </c>
      <c r="B48" s="19" t="s">
        <v>192</v>
      </c>
      <c r="C48" s="20" t="s">
        <v>117</v>
      </c>
      <c r="D48" s="20" t="s">
        <v>153</v>
      </c>
      <c r="E48" s="20" t="s">
        <v>193</v>
      </c>
      <c r="F48" s="21">
        <f>F49</f>
        <v>354.3</v>
      </c>
      <c r="G48" s="22"/>
    </row>
    <row r="49" spans="1:7" ht="0.75" hidden="1" customHeight="1">
      <c r="A49" s="18" t="s">
        <v>303</v>
      </c>
      <c r="B49" s="19" t="s">
        <v>227</v>
      </c>
      <c r="C49" s="20" t="s">
        <v>117</v>
      </c>
      <c r="D49" s="20" t="s">
        <v>153</v>
      </c>
      <c r="E49" s="20" t="s">
        <v>226</v>
      </c>
      <c r="F49" s="21">
        <v>354.3</v>
      </c>
      <c r="G49" s="22"/>
    </row>
    <row r="50" spans="1:7" ht="20.25" customHeight="1">
      <c r="A50" s="63" t="s">
        <v>304</v>
      </c>
      <c r="B50" s="67" t="s">
        <v>35</v>
      </c>
      <c r="C50" s="68" t="s">
        <v>36</v>
      </c>
      <c r="D50" s="68"/>
      <c r="E50" s="68"/>
      <c r="F50" s="69">
        <f>F51</f>
        <v>1270</v>
      </c>
      <c r="G50" s="22"/>
    </row>
    <row r="51" spans="1:7" s="29" customFormat="1" ht="19.5" customHeight="1">
      <c r="A51" s="14" t="s">
        <v>305</v>
      </c>
      <c r="B51" s="15" t="s">
        <v>201</v>
      </c>
      <c r="C51" s="16" t="s">
        <v>36</v>
      </c>
      <c r="D51" s="16" t="s">
        <v>37</v>
      </c>
      <c r="E51" s="16"/>
      <c r="F51" s="17">
        <f>F52</f>
        <v>1270</v>
      </c>
      <c r="G51" s="28"/>
    </row>
    <row r="52" spans="1:7" s="8" customFormat="1" ht="20.25" customHeight="1">
      <c r="A52" s="18" t="s">
        <v>306</v>
      </c>
      <c r="B52" s="19" t="s">
        <v>197</v>
      </c>
      <c r="C52" s="20" t="s">
        <v>36</v>
      </c>
      <c r="D52" s="20" t="s">
        <v>37</v>
      </c>
      <c r="E52" s="20" t="s">
        <v>198</v>
      </c>
      <c r="F52" s="21">
        <f>F53</f>
        <v>1270</v>
      </c>
      <c r="G52" s="22"/>
    </row>
    <row r="53" spans="1:7" s="8" customFormat="1" ht="18.75" hidden="1" customHeight="1">
      <c r="A53" s="18" t="s">
        <v>307</v>
      </c>
      <c r="B53" s="19" t="s">
        <v>240</v>
      </c>
      <c r="C53" s="20" t="s">
        <v>36</v>
      </c>
      <c r="D53" s="20" t="s">
        <v>37</v>
      </c>
      <c r="E53" s="20" t="s">
        <v>38</v>
      </c>
      <c r="F53" s="21">
        <v>1270</v>
      </c>
      <c r="G53" s="22"/>
    </row>
    <row r="54" spans="1:7" s="8" customFormat="1" ht="19.5" customHeight="1">
      <c r="A54" s="63" t="s">
        <v>308</v>
      </c>
      <c r="B54" s="67" t="s">
        <v>202</v>
      </c>
      <c r="C54" s="68" t="s">
        <v>22</v>
      </c>
      <c r="D54" s="68"/>
      <c r="E54" s="68"/>
      <c r="F54" s="69">
        <f>F55+F58</f>
        <v>767</v>
      </c>
      <c r="G54" s="22"/>
    </row>
    <row r="55" spans="1:7" s="30" customFormat="1" ht="51" customHeight="1">
      <c r="A55" s="14" t="s">
        <v>309</v>
      </c>
      <c r="B55" s="15" t="s">
        <v>203</v>
      </c>
      <c r="C55" s="16" t="s">
        <v>22</v>
      </c>
      <c r="D55" s="16" t="s">
        <v>40</v>
      </c>
      <c r="E55" s="16"/>
      <c r="F55" s="17">
        <f>F56</f>
        <v>695</v>
      </c>
      <c r="G55" s="28"/>
    </row>
    <row r="56" spans="1:7" s="8" customFormat="1" ht="23.25" customHeight="1">
      <c r="A56" s="18" t="s">
        <v>310</v>
      </c>
      <c r="B56" s="19" t="s">
        <v>204</v>
      </c>
      <c r="C56" s="20" t="s">
        <v>22</v>
      </c>
      <c r="D56" s="20" t="s">
        <v>40</v>
      </c>
      <c r="E56" s="20" t="s">
        <v>205</v>
      </c>
      <c r="F56" s="21">
        <v>695</v>
      </c>
      <c r="G56" s="22"/>
    </row>
    <row r="57" spans="1:7" s="8" customFormat="1" ht="31.5" hidden="1" customHeight="1">
      <c r="A57" s="18" t="s">
        <v>311</v>
      </c>
      <c r="B57" s="19" t="s">
        <v>242</v>
      </c>
      <c r="C57" s="20" t="s">
        <v>22</v>
      </c>
      <c r="D57" s="20" t="s">
        <v>40</v>
      </c>
      <c r="E57" s="20" t="s">
        <v>41</v>
      </c>
      <c r="F57" s="21">
        <v>695</v>
      </c>
      <c r="G57" s="22"/>
    </row>
    <row r="58" spans="1:7" s="30" customFormat="1" ht="33" customHeight="1">
      <c r="A58" s="14" t="s">
        <v>312</v>
      </c>
      <c r="B58" s="15" t="s">
        <v>206</v>
      </c>
      <c r="C58" s="16" t="s">
        <v>22</v>
      </c>
      <c r="D58" s="16" t="s">
        <v>23</v>
      </c>
      <c r="E58" s="16"/>
      <c r="F58" s="17">
        <f>F59</f>
        <v>72</v>
      </c>
      <c r="G58" s="28"/>
    </row>
    <row r="59" spans="1:7" s="8" customFormat="1" ht="19.5" customHeight="1">
      <c r="A59" s="18" t="s">
        <v>313</v>
      </c>
      <c r="B59" s="19" t="s">
        <v>197</v>
      </c>
      <c r="C59" s="20" t="s">
        <v>22</v>
      </c>
      <c r="D59" s="20" t="s">
        <v>23</v>
      </c>
      <c r="E59" s="20" t="s">
        <v>198</v>
      </c>
      <c r="F59" s="21">
        <f>F60</f>
        <v>72</v>
      </c>
      <c r="G59" s="22"/>
    </row>
    <row r="60" spans="1:7" s="8" customFormat="1" hidden="1">
      <c r="A60" s="18" t="s">
        <v>314</v>
      </c>
      <c r="B60" s="19" t="s">
        <v>234</v>
      </c>
      <c r="C60" s="20" t="s">
        <v>22</v>
      </c>
      <c r="D60" s="20" t="s">
        <v>23</v>
      </c>
      <c r="E60" s="20" t="s">
        <v>233</v>
      </c>
      <c r="F60" s="21">
        <v>72</v>
      </c>
      <c r="G60" s="22"/>
    </row>
    <row r="61" spans="1:7" s="8" customFormat="1" ht="18" customHeight="1">
      <c r="A61" s="58" t="s">
        <v>42</v>
      </c>
      <c r="B61" s="52" t="s">
        <v>43</v>
      </c>
      <c r="C61" s="53" t="s">
        <v>44</v>
      </c>
      <c r="D61" s="53"/>
      <c r="E61" s="53"/>
      <c r="F61" s="54">
        <f>F62</f>
        <v>375</v>
      </c>
      <c r="G61" s="22"/>
    </row>
    <row r="62" spans="1:7" s="8" customFormat="1" ht="33" customHeight="1">
      <c r="A62" s="63" t="s">
        <v>45</v>
      </c>
      <c r="B62" s="67" t="s">
        <v>46</v>
      </c>
      <c r="C62" s="68" t="s">
        <v>47</v>
      </c>
      <c r="D62" s="68"/>
      <c r="E62" s="68"/>
      <c r="F62" s="69">
        <f>F63</f>
        <v>375</v>
      </c>
      <c r="G62" s="22"/>
    </row>
    <row r="63" spans="1:7" s="30" customFormat="1" ht="130.5" customHeight="1">
      <c r="A63" s="14" t="s">
        <v>48</v>
      </c>
      <c r="B63" s="15" t="s">
        <v>327</v>
      </c>
      <c r="C63" s="16" t="s">
        <v>47</v>
      </c>
      <c r="D63" s="16" t="s">
        <v>62</v>
      </c>
      <c r="E63" s="16"/>
      <c r="F63" s="17">
        <f>F64</f>
        <v>375</v>
      </c>
      <c r="G63" s="28"/>
    </row>
    <row r="64" spans="1:7" s="8" customFormat="1" ht="18.75" customHeight="1">
      <c r="A64" s="18" t="s">
        <v>49</v>
      </c>
      <c r="B64" s="19" t="s">
        <v>192</v>
      </c>
      <c r="C64" s="20" t="s">
        <v>47</v>
      </c>
      <c r="D64" s="20" t="s">
        <v>62</v>
      </c>
      <c r="E64" s="20" t="s">
        <v>193</v>
      </c>
      <c r="F64" s="21">
        <f>F65</f>
        <v>375</v>
      </c>
      <c r="G64" s="22"/>
    </row>
    <row r="65" spans="1:7" s="8" customFormat="1" ht="18.75" hidden="1" customHeight="1">
      <c r="A65" s="18" t="s">
        <v>158</v>
      </c>
      <c r="B65" s="19" t="s">
        <v>227</v>
      </c>
      <c r="C65" s="20" t="s">
        <v>47</v>
      </c>
      <c r="D65" s="20" t="s">
        <v>62</v>
      </c>
      <c r="E65" s="20" t="s">
        <v>226</v>
      </c>
      <c r="F65" s="21">
        <v>375</v>
      </c>
      <c r="G65" s="22"/>
    </row>
    <row r="66" spans="1:7" s="25" customFormat="1">
      <c r="A66" s="58" t="s">
        <v>50</v>
      </c>
      <c r="B66" s="52" t="s">
        <v>51</v>
      </c>
      <c r="C66" s="53" t="s">
        <v>52</v>
      </c>
      <c r="D66" s="53"/>
      <c r="E66" s="53"/>
      <c r="F66" s="54">
        <f>F67</f>
        <v>68670</v>
      </c>
      <c r="G66" s="22"/>
    </row>
    <row r="67" spans="1:7" s="25" customFormat="1">
      <c r="A67" s="63" t="s">
        <v>53</v>
      </c>
      <c r="B67" s="55" t="s">
        <v>54</v>
      </c>
      <c r="C67" s="56" t="s">
        <v>55</v>
      </c>
      <c r="D67" s="56"/>
      <c r="E67" s="56"/>
      <c r="F67" s="57">
        <f>F71+F68</f>
        <v>68670</v>
      </c>
      <c r="G67" s="22"/>
    </row>
    <row r="68" spans="1:7" s="29" customFormat="1" ht="21.75" customHeight="1">
      <c r="A68" s="14" t="s">
        <v>56</v>
      </c>
      <c r="B68" s="31" t="s">
        <v>171</v>
      </c>
      <c r="C68" s="16" t="s">
        <v>55</v>
      </c>
      <c r="D68" s="16" t="s">
        <v>57</v>
      </c>
      <c r="E68" s="16"/>
      <c r="F68" s="32">
        <f>F69</f>
        <v>320</v>
      </c>
      <c r="G68" s="28"/>
    </row>
    <row r="69" spans="1:7" ht="18.75" customHeight="1">
      <c r="A69" s="18" t="s">
        <v>58</v>
      </c>
      <c r="B69" s="19" t="s">
        <v>192</v>
      </c>
      <c r="C69" s="20" t="s">
        <v>55</v>
      </c>
      <c r="D69" s="20" t="s">
        <v>57</v>
      </c>
      <c r="E69" s="20" t="s">
        <v>193</v>
      </c>
      <c r="F69" s="21">
        <f>F70</f>
        <v>320</v>
      </c>
      <c r="G69" s="22"/>
    </row>
    <row r="70" spans="1:7" ht="16.5" hidden="1" customHeight="1">
      <c r="A70" s="18" t="s">
        <v>139</v>
      </c>
      <c r="B70" s="19" t="s">
        <v>227</v>
      </c>
      <c r="C70" s="20" t="s">
        <v>55</v>
      </c>
      <c r="D70" s="20" t="s">
        <v>57</v>
      </c>
      <c r="E70" s="20" t="s">
        <v>226</v>
      </c>
      <c r="F70" s="21">
        <v>320</v>
      </c>
      <c r="G70" s="22"/>
    </row>
    <row r="71" spans="1:7" s="29" customFormat="1" ht="39" customHeight="1">
      <c r="A71" s="14" t="s">
        <v>59</v>
      </c>
      <c r="B71" s="15" t="s">
        <v>172</v>
      </c>
      <c r="C71" s="16" t="s">
        <v>55</v>
      </c>
      <c r="D71" s="16" t="s">
        <v>72</v>
      </c>
      <c r="E71" s="16"/>
      <c r="F71" s="32">
        <f>SUM(F72:F72)</f>
        <v>68350</v>
      </c>
      <c r="G71" s="28"/>
    </row>
    <row r="72" spans="1:7" ht="16.5" customHeight="1">
      <c r="A72" s="18" t="s">
        <v>60</v>
      </c>
      <c r="B72" s="19" t="s">
        <v>192</v>
      </c>
      <c r="C72" s="20" t="s">
        <v>55</v>
      </c>
      <c r="D72" s="20" t="s">
        <v>72</v>
      </c>
      <c r="E72" s="20" t="s">
        <v>193</v>
      </c>
      <c r="F72" s="21">
        <f>F73</f>
        <v>68350</v>
      </c>
      <c r="G72" s="22"/>
    </row>
    <row r="73" spans="1:7" ht="17.25" hidden="1" customHeight="1">
      <c r="A73" s="18" t="s">
        <v>61</v>
      </c>
      <c r="B73" s="19" t="s">
        <v>227</v>
      </c>
      <c r="C73" s="20" t="s">
        <v>55</v>
      </c>
      <c r="D73" s="20" t="s">
        <v>72</v>
      </c>
      <c r="E73" s="20" t="s">
        <v>226</v>
      </c>
      <c r="F73" s="21">
        <v>68350</v>
      </c>
      <c r="G73" s="22"/>
    </row>
    <row r="74" spans="1:7" ht="18" customHeight="1">
      <c r="A74" s="58" t="s">
        <v>63</v>
      </c>
      <c r="B74" s="52" t="s">
        <v>123</v>
      </c>
      <c r="C74" s="53" t="s">
        <v>121</v>
      </c>
      <c r="D74" s="53"/>
      <c r="E74" s="53"/>
      <c r="F74" s="54">
        <f>F75</f>
        <v>980</v>
      </c>
      <c r="G74" s="22"/>
    </row>
    <row r="75" spans="1:7">
      <c r="A75" s="63" t="s">
        <v>245</v>
      </c>
      <c r="B75" s="67" t="s">
        <v>124</v>
      </c>
      <c r="C75" s="68" t="s">
        <v>125</v>
      </c>
      <c r="D75" s="68"/>
      <c r="E75" s="68"/>
      <c r="F75" s="69">
        <f>F76</f>
        <v>980</v>
      </c>
      <c r="G75" s="22"/>
    </row>
    <row r="76" spans="1:7" s="29" customFormat="1" ht="33" customHeight="1">
      <c r="A76" s="14" t="s">
        <v>68</v>
      </c>
      <c r="B76" s="31" t="s">
        <v>170</v>
      </c>
      <c r="C76" s="16" t="s">
        <v>125</v>
      </c>
      <c r="D76" s="16" t="s">
        <v>275</v>
      </c>
      <c r="E76" s="16"/>
      <c r="F76" s="17">
        <f>F77+F79</f>
        <v>980</v>
      </c>
      <c r="G76" s="28"/>
    </row>
    <row r="77" spans="1:7" s="8" customFormat="1" ht="18" customHeight="1">
      <c r="A77" s="18" t="s">
        <v>69</v>
      </c>
      <c r="B77" s="19" t="s">
        <v>192</v>
      </c>
      <c r="C77" s="20" t="s">
        <v>125</v>
      </c>
      <c r="D77" s="20" t="s">
        <v>98</v>
      </c>
      <c r="E77" s="20" t="s">
        <v>193</v>
      </c>
      <c r="F77" s="21">
        <f>F78</f>
        <v>290</v>
      </c>
      <c r="G77" s="22"/>
    </row>
    <row r="78" spans="1:7" s="8" customFormat="1" ht="19.5" hidden="1" customHeight="1">
      <c r="A78" s="18" t="s">
        <v>128</v>
      </c>
      <c r="B78" s="19" t="s">
        <v>227</v>
      </c>
      <c r="C78" s="20" t="s">
        <v>125</v>
      </c>
      <c r="D78" s="20" t="s">
        <v>98</v>
      </c>
      <c r="E78" s="20" t="s">
        <v>226</v>
      </c>
      <c r="F78" s="21">
        <v>290</v>
      </c>
      <c r="G78" s="22"/>
    </row>
    <row r="79" spans="1:7" s="8" customFormat="1" ht="19.5" customHeight="1">
      <c r="A79" s="86" t="s">
        <v>14</v>
      </c>
      <c r="B79" s="87" t="s">
        <v>247</v>
      </c>
      <c r="C79" s="88" t="s">
        <v>125</v>
      </c>
      <c r="D79" s="88" t="s">
        <v>140</v>
      </c>
      <c r="E79" s="88" t="s">
        <v>205</v>
      </c>
      <c r="F79" s="89">
        <v>690</v>
      </c>
      <c r="G79" s="22"/>
    </row>
    <row r="80" spans="1:7" s="8" customFormat="1" ht="15.75" customHeight="1">
      <c r="A80" s="58" t="s">
        <v>74</v>
      </c>
      <c r="B80" s="52" t="s">
        <v>64</v>
      </c>
      <c r="C80" s="53" t="s">
        <v>65</v>
      </c>
      <c r="D80" s="53"/>
      <c r="E80" s="53"/>
      <c r="F80" s="54">
        <f>F85+F81+F103</f>
        <v>19075</v>
      </c>
      <c r="G80" s="22"/>
    </row>
    <row r="81" spans="1:7" s="25" customFormat="1" ht="18" customHeight="1">
      <c r="A81" s="63" t="s">
        <v>76</v>
      </c>
      <c r="B81" s="67" t="s">
        <v>66</v>
      </c>
      <c r="C81" s="68" t="s">
        <v>67</v>
      </c>
      <c r="D81" s="68"/>
      <c r="E81" s="68"/>
      <c r="F81" s="69">
        <f>F82</f>
        <v>345</v>
      </c>
      <c r="G81" s="22"/>
    </row>
    <row r="82" spans="1:7" s="30" customFormat="1" ht="50.25" customHeight="1">
      <c r="A82" s="14" t="s">
        <v>79</v>
      </c>
      <c r="B82" s="31" t="s">
        <v>207</v>
      </c>
      <c r="C82" s="16" t="s">
        <v>67</v>
      </c>
      <c r="D82" s="16" t="s">
        <v>248</v>
      </c>
      <c r="E82" s="16"/>
      <c r="F82" s="17">
        <f>F83</f>
        <v>345</v>
      </c>
      <c r="G82" s="28"/>
    </row>
    <row r="83" spans="1:7" s="8" customFormat="1" ht="16.5" customHeight="1">
      <c r="A83" s="18" t="s">
        <v>80</v>
      </c>
      <c r="B83" s="19" t="s">
        <v>192</v>
      </c>
      <c r="C83" s="20" t="s">
        <v>67</v>
      </c>
      <c r="D83" s="20" t="s">
        <v>248</v>
      </c>
      <c r="E83" s="20" t="s">
        <v>193</v>
      </c>
      <c r="F83" s="21">
        <f>F84</f>
        <v>345</v>
      </c>
      <c r="G83" s="22"/>
    </row>
    <row r="84" spans="1:7" s="8" customFormat="1" ht="0.75" hidden="1" customHeight="1">
      <c r="A84" s="18" t="s">
        <v>249</v>
      </c>
      <c r="B84" s="19" t="s">
        <v>227</v>
      </c>
      <c r="C84" s="20" t="s">
        <v>67</v>
      </c>
      <c r="D84" s="20" t="s">
        <v>248</v>
      </c>
      <c r="E84" s="20" t="s">
        <v>226</v>
      </c>
      <c r="F84" s="21">
        <v>345</v>
      </c>
      <c r="G84" s="22"/>
    </row>
    <row r="85" spans="1:7" s="8" customFormat="1" ht="15.75" customHeight="1">
      <c r="A85" s="63" t="s">
        <v>142</v>
      </c>
      <c r="B85" s="67" t="s">
        <v>70</v>
      </c>
      <c r="C85" s="68" t="s">
        <v>71</v>
      </c>
      <c r="D85" s="68"/>
      <c r="E85" s="68"/>
      <c r="F85" s="69">
        <f>F86+F89+F92+F96+F99</f>
        <v>17850</v>
      </c>
      <c r="G85" s="22"/>
    </row>
    <row r="86" spans="1:7" s="8" customFormat="1" ht="37.5" customHeight="1">
      <c r="A86" s="90" t="s">
        <v>129</v>
      </c>
      <c r="B86" s="91" t="s">
        <v>250</v>
      </c>
      <c r="C86" s="92" t="s">
        <v>71</v>
      </c>
      <c r="D86" s="92" t="s">
        <v>113</v>
      </c>
      <c r="E86" s="92"/>
      <c r="F86" s="93">
        <v>12765</v>
      </c>
      <c r="G86" s="22"/>
    </row>
    <row r="87" spans="1:7" s="8" customFormat="1" ht="16.5" customHeight="1">
      <c r="A87" s="94" t="s">
        <v>150</v>
      </c>
      <c r="B87" s="87" t="s">
        <v>204</v>
      </c>
      <c r="C87" s="95" t="s">
        <v>71</v>
      </c>
      <c r="D87" s="95" t="s">
        <v>113</v>
      </c>
      <c r="E87" s="95" t="s">
        <v>205</v>
      </c>
      <c r="F87" s="96">
        <v>12765</v>
      </c>
      <c r="G87" s="22"/>
    </row>
    <row r="88" spans="1:7" s="8" customFormat="1" ht="15.75" hidden="1" customHeight="1">
      <c r="A88" s="94" t="s">
        <v>251</v>
      </c>
      <c r="B88" s="87" t="s">
        <v>247</v>
      </c>
      <c r="C88" s="95" t="s">
        <v>71</v>
      </c>
      <c r="D88" s="95" t="s">
        <v>113</v>
      </c>
      <c r="E88" s="95" t="s">
        <v>246</v>
      </c>
      <c r="F88" s="96">
        <v>12765</v>
      </c>
      <c r="G88" s="22"/>
    </row>
    <row r="89" spans="1:7" s="8" customFormat="1" ht="36" customHeight="1">
      <c r="A89" s="78" t="s">
        <v>315</v>
      </c>
      <c r="B89" s="79" t="s">
        <v>208</v>
      </c>
      <c r="C89" s="80" t="s">
        <v>71</v>
      </c>
      <c r="D89" s="80" t="s">
        <v>114</v>
      </c>
      <c r="E89" s="80"/>
      <c r="F89" s="81">
        <v>730</v>
      </c>
      <c r="G89" s="22"/>
    </row>
    <row r="90" spans="1:7" s="8" customFormat="1" ht="18" customHeight="1">
      <c r="A90" s="86" t="s">
        <v>316</v>
      </c>
      <c r="B90" s="87" t="s">
        <v>204</v>
      </c>
      <c r="C90" s="88" t="s">
        <v>71</v>
      </c>
      <c r="D90" s="88" t="s">
        <v>114</v>
      </c>
      <c r="E90" s="88" t="s">
        <v>205</v>
      </c>
      <c r="F90" s="89">
        <v>730</v>
      </c>
      <c r="G90" s="22"/>
    </row>
    <row r="91" spans="1:7" s="8" customFormat="1" ht="0.75" hidden="1" customHeight="1">
      <c r="A91" s="86" t="s">
        <v>317</v>
      </c>
      <c r="B91" s="87" t="s">
        <v>247</v>
      </c>
      <c r="C91" s="88" t="s">
        <v>71</v>
      </c>
      <c r="D91" s="88" t="s">
        <v>114</v>
      </c>
      <c r="E91" s="88" t="s">
        <v>246</v>
      </c>
      <c r="F91" s="89">
        <v>730</v>
      </c>
      <c r="G91" s="22"/>
    </row>
    <row r="92" spans="1:7" s="8" customFormat="1" ht="37.5" customHeight="1">
      <c r="A92" s="97" t="s">
        <v>318</v>
      </c>
      <c r="B92" s="98" t="s">
        <v>164</v>
      </c>
      <c r="C92" s="99" t="s">
        <v>71</v>
      </c>
      <c r="D92" s="99" t="s">
        <v>209</v>
      </c>
      <c r="E92" s="99"/>
      <c r="F92" s="100">
        <f>F94+F93</f>
        <v>2525</v>
      </c>
      <c r="G92" s="22"/>
    </row>
    <row r="93" spans="1:7" s="8" customFormat="1" ht="15.75" customHeight="1">
      <c r="A93" s="18" t="s">
        <v>319</v>
      </c>
      <c r="B93" s="19" t="s">
        <v>192</v>
      </c>
      <c r="C93" s="20" t="s">
        <v>71</v>
      </c>
      <c r="D93" s="20" t="s">
        <v>154</v>
      </c>
      <c r="E93" s="20" t="s">
        <v>193</v>
      </c>
      <c r="F93" s="21">
        <v>1465</v>
      </c>
      <c r="G93" s="22"/>
    </row>
    <row r="94" spans="1:7" s="8" customFormat="1" ht="18.75" customHeight="1">
      <c r="A94" s="82" t="s">
        <v>324</v>
      </c>
      <c r="B94" s="83" t="s">
        <v>204</v>
      </c>
      <c r="C94" s="84" t="s">
        <v>71</v>
      </c>
      <c r="D94" s="84" t="s">
        <v>155</v>
      </c>
      <c r="E94" s="84" t="s">
        <v>205</v>
      </c>
      <c r="F94" s="85">
        <v>1060</v>
      </c>
      <c r="G94" s="22"/>
    </row>
    <row r="95" spans="1:7" s="8" customFormat="1" ht="0.75" hidden="1" customHeight="1">
      <c r="A95" s="86" t="s">
        <v>320</v>
      </c>
      <c r="B95" s="87" t="s">
        <v>247</v>
      </c>
      <c r="C95" s="88" t="s">
        <v>71</v>
      </c>
      <c r="D95" s="88" t="s">
        <v>155</v>
      </c>
      <c r="E95" s="88" t="s">
        <v>246</v>
      </c>
      <c r="F95" s="89">
        <v>1060</v>
      </c>
      <c r="G95" s="22"/>
    </row>
    <row r="96" spans="1:7" s="8" customFormat="1" ht="36" customHeight="1">
      <c r="A96" s="14" t="s">
        <v>321</v>
      </c>
      <c r="B96" s="15" t="s">
        <v>168</v>
      </c>
      <c r="C96" s="16" t="s">
        <v>71</v>
      </c>
      <c r="D96" s="16" t="s">
        <v>159</v>
      </c>
      <c r="E96" s="16"/>
      <c r="F96" s="17">
        <f>F97</f>
        <v>200</v>
      </c>
      <c r="G96" s="22"/>
    </row>
    <row r="97" spans="1:7" s="8" customFormat="1" ht="15.75" customHeight="1">
      <c r="A97" s="18" t="s">
        <v>322</v>
      </c>
      <c r="B97" s="19" t="s">
        <v>204</v>
      </c>
      <c r="C97" s="20" t="s">
        <v>71</v>
      </c>
      <c r="D97" s="20" t="s">
        <v>159</v>
      </c>
      <c r="E97" s="20" t="s">
        <v>205</v>
      </c>
      <c r="F97" s="21">
        <f>F98</f>
        <v>200</v>
      </c>
      <c r="G97" s="22"/>
    </row>
    <row r="98" spans="1:7" s="8" customFormat="1" ht="0.75" hidden="1" customHeight="1">
      <c r="A98" s="18" t="s">
        <v>323</v>
      </c>
      <c r="B98" s="70" t="s">
        <v>247</v>
      </c>
      <c r="C98" s="20" t="s">
        <v>71</v>
      </c>
      <c r="D98" s="20" t="s">
        <v>159</v>
      </c>
      <c r="E98" s="20" t="s">
        <v>246</v>
      </c>
      <c r="F98" s="21">
        <v>200</v>
      </c>
      <c r="G98" s="22"/>
    </row>
    <row r="99" spans="1:7" s="8" customFormat="1" ht="36.75" customHeight="1">
      <c r="A99" s="14" t="s">
        <v>271</v>
      </c>
      <c r="B99" s="15" t="s">
        <v>167</v>
      </c>
      <c r="C99" s="16" t="s">
        <v>71</v>
      </c>
      <c r="D99" s="16" t="s">
        <v>156</v>
      </c>
      <c r="E99" s="16"/>
      <c r="F99" s="17">
        <f>F100</f>
        <v>1630</v>
      </c>
      <c r="G99" s="22"/>
    </row>
    <row r="100" spans="1:7" s="8" customFormat="1" ht="18.75" customHeight="1">
      <c r="A100" s="18" t="s">
        <v>272</v>
      </c>
      <c r="B100" s="19" t="s">
        <v>204</v>
      </c>
      <c r="C100" s="20" t="s">
        <v>71</v>
      </c>
      <c r="D100" s="20" t="s">
        <v>156</v>
      </c>
      <c r="E100" s="20" t="s">
        <v>205</v>
      </c>
      <c r="F100" s="21">
        <f>F101</f>
        <v>1630</v>
      </c>
      <c r="G100" s="22"/>
    </row>
    <row r="101" spans="1:7" s="8" customFormat="1" ht="0.75" hidden="1" customHeight="1">
      <c r="A101" s="18" t="s">
        <v>273</v>
      </c>
      <c r="B101" s="70" t="s">
        <v>247</v>
      </c>
      <c r="C101" s="20" t="s">
        <v>71</v>
      </c>
      <c r="D101" s="20" t="s">
        <v>156</v>
      </c>
      <c r="E101" s="20" t="s">
        <v>246</v>
      </c>
      <c r="F101" s="21">
        <v>1630</v>
      </c>
      <c r="G101" s="22"/>
    </row>
    <row r="102" spans="1:7" s="30" customFormat="1" ht="17.25" hidden="1" customHeight="1">
      <c r="A102" s="18" t="s">
        <v>251</v>
      </c>
      <c r="B102" s="70" t="s">
        <v>227</v>
      </c>
      <c r="C102" s="20" t="s">
        <v>71</v>
      </c>
      <c r="D102" s="20" t="s">
        <v>154</v>
      </c>
      <c r="E102" s="20" t="s">
        <v>226</v>
      </c>
      <c r="F102" s="21">
        <v>1465</v>
      </c>
      <c r="G102" s="28"/>
    </row>
    <row r="103" spans="1:7" s="8" customFormat="1" ht="16.5" customHeight="1">
      <c r="A103" s="63" t="s">
        <v>141</v>
      </c>
      <c r="B103" s="67" t="s">
        <v>210</v>
      </c>
      <c r="C103" s="68" t="s">
        <v>143</v>
      </c>
      <c r="D103" s="68"/>
      <c r="E103" s="68"/>
      <c r="F103" s="69">
        <f>F110+F104+F107</f>
        <v>880</v>
      </c>
      <c r="G103" s="22"/>
    </row>
    <row r="104" spans="1:7" s="8" customFormat="1" ht="34.5" customHeight="1">
      <c r="A104" s="40" t="s">
        <v>144</v>
      </c>
      <c r="B104" s="15" t="s">
        <v>169</v>
      </c>
      <c r="C104" s="37" t="s">
        <v>143</v>
      </c>
      <c r="D104" s="37" t="s">
        <v>115</v>
      </c>
      <c r="E104" s="37"/>
      <c r="F104" s="38">
        <f>F105</f>
        <v>200</v>
      </c>
      <c r="G104" s="22"/>
    </row>
    <row r="105" spans="1:7" s="30" customFormat="1" ht="20.25" customHeight="1">
      <c r="A105" s="33" t="s">
        <v>145</v>
      </c>
      <c r="B105" s="19" t="s">
        <v>192</v>
      </c>
      <c r="C105" s="34" t="s">
        <v>143</v>
      </c>
      <c r="D105" s="34" t="s">
        <v>115</v>
      </c>
      <c r="E105" s="34" t="s">
        <v>193</v>
      </c>
      <c r="F105" s="35">
        <f>F106</f>
        <v>200</v>
      </c>
      <c r="G105" s="28"/>
    </row>
    <row r="106" spans="1:7" s="8" customFormat="1" ht="0.75" hidden="1" customHeight="1">
      <c r="A106" s="33" t="s">
        <v>252</v>
      </c>
      <c r="B106" s="70" t="s">
        <v>227</v>
      </c>
      <c r="C106" s="34" t="s">
        <v>143</v>
      </c>
      <c r="D106" s="34" t="s">
        <v>115</v>
      </c>
      <c r="E106" s="34" t="s">
        <v>226</v>
      </c>
      <c r="F106" s="35">
        <v>200</v>
      </c>
      <c r="G106" s="22"/>
    </row>
    <row r="107" spans="1:7" s="8" customFormat="1" ht="48.75" customHeight="1">
      <c r="A107" s="40" t="s">
        <v>146</v>
      </c>
      <c r="B107" s="15" t="s">
        <v>163</v>
      </c>
      <c r="C107" s="37" t="s">
        <v>143</v>
      </c>
      <c r="D107" s="37" t="s">
        <v>112</v>
      </c>
      <c r="E107" s="37"/>
      <c r="F107" s="38">
        <f>F108</f>
        <v>540</v>
      </c>
      <c r="G107" s="22"/>
    </row>
    <row r="108" spans="1:7" s="29" customFormat="1" ht="18" customHeight="1">
      <c r="A108" s="33" t="s">
        <v>147</v>
      </c>
      <c r="B108" s="19" t="s">
        <v>192</v>
      </c>
      <c r="C108" s="34" t="s">
        <v>143</v>
      </c>
      <c r="D108" s="34" t="s">
        <v>112</v>
      </c>
      <c r="E108" s="34" t="s">
        <v>193</v>
      </c>
      <c r="F108" s="35">
        <f>F109</f>
        <v>540</v>
      </c>
      <c r="G108" s="28"/>
    </row>
    <row r="109" spans="1:7" ht="18" hidden="1" customHeight="1">
      <c r="A109" s="33" t="s">
        <v>253</v>
      </c>
      <c r="B109" s="70" t="s">
        <v>227</v>
      </c>
      <c r="C109" s="34" t="s">
        <v>143</v>
      </c>
      <c r="D109" s="34" t="s">
        <v>112</v>
      </c>
      <c r="E109" s="34" t="s">
        <v>226</v>
      </c>
      <c r="F109" s="35">
        <v>540</v>
      </c>
      <c r="G109" s="22"/>
    </row>
    <row r="110" spans="1:7" ht="31.5" customHeight="1">
      <c r="A110" s="40" t="s">
        <v>148</v>
      </c>
      <c r="B110" s="15" t="s">
        <v>168</v>
      </c>
      <c r="C110" s="37" t="s">
        <v>143</v>
      </c>
      <c r="D110" s="37" t="s">
        <v>73</v>
      </c>
      <c r="E110" s="37"/>
      <c r="F110" s="38">
        <f>F111</f>
        <v>140</v>
      </c>
      <c r="G110" s="22"/>
    </row>
    <row r="111" spans="1:7" s="24" customFormat="1" ht="18" customHeight="1">
      <c r="A111" s="33" t="s">
        <v>149</v>
      </c>
      <c r="B111" s="19" t="s">
        <v>192</v>
      </c>
      <c r="C111" s="34" t="s">
        <v>143</v>
      </c>
      <c r="D111" s="34" t="s">
        <v>73</v>
      </c>
      <c r="E111" s="34" t="s">
        <v>193</v>
      </c>
      <c r="F111" s="35">
        <f>F112</f>
        <v>140</v>
      </c>
      <c r="G111" s="22"/>
    </row>
    <row r="112" spans="1:7" s="29" customFormat="1" ht="24" hidden="1" customHeight="1">
      <c r="A112" s="33" t="s">
        <v>254</v>
      </c>
      <c r="B112" s="70" t="s">
        <v>227</v>
      </c>
      <c r="C112" s="34" t="s">
        <v>143</v>
      </c>
      <c r="D112" s="34" t="s">
        <v>73</v>
      </c>
      <c r="E112" s="34" t="s">
        <v>226</v>
      </c>
      <c r="F112" s="35">
        <v>140</v>
      </c>
      <c r="G112" s="28"/>
    </row>
    <row r="113" spans="1:7" ht="17.25" customHeight="1">
      <c r="A113" s="58" t="s">
        <v>81</v>
      </c>
      <c r="B113" s="52" t="s">
        <v>211</v>
      </c>
      <c r="C113" s="53" t="s">
        <v>75</v>
      </c>
      <c r="D113" s="53"/>
      <c r="E113" s="53"/>
      <c r="F113" s="54">
        <f>F114</f>
        <v>16840</v>
      </c>
      <c r="G113" s="22"/>
    </row>
    <row r="114" spans="1:7" ht="17.25" customHeight="1">
      <c r="A114" s="63" t="s">
        <v>84</v>
      </c>
      <c r="B114" s="55" t="s">
        <v>77</v>
      </c>
      <c r="C114" s="68" t="s">
        <v>78</v>
      </c>
      <c r="D114" s="56"/>
      <c r="E114" s="56"/>
      <c r="F114" s="57">
        <f>F115+F118+F121</f>
        <v>16840</v>
      </c>
      <c r="G114" s="22"/>
    </row>
    <row r="115" spans="1:7" s="29" customFormat="1" ht="47.25">
      <c r="A115" s="14" t="s">
        <v>87</v>
      </c>
      <c r="B115" s="15" t="s">
        <v>165</v>
      </c>
      <c r="C115" s="16" t="s">
        <v>78</v>
      </c>
      <c r="D115" s="37" t="s">
        <v>122</v>
      </c>
      <c r="E115" s="37"/>
      <c r="F115" s="38">
        <f>F116</f>
        <v>9495</v>
      </c>
      <c r="G115" s="28"/>
    </row>
    <row r="116" spans="1:7" ht="21" customHeight="1">
      <c r="A116" s="18" t="s">
        <v>120</v>
      </c>
      <c r="B116" s="19" t="s">
        <v>192</v>
      </c>
      <c r="C116" s="20" t="s">
        <v>78</v>
      </c>
      <c r="D116" s="34" t="s">
        <v>122</v>
      </c>
      <c r="E116" s="34" t="s">
        <v>193</v>
      </c>
      <c r="F116" s="35">
        <f>F117</f>
        <v>9495</v>
      </c>
      <c r="G116" s="22"/>
    </row>
    <row r="117" spans="1:7" ht="17.25" hidden="1" customHeight="1">
      <c r="A117" s="18" t="s">
        <v>255</v>
      </c>
      <c r="B117" s="70" t="s">
        <v>227</v>
      </c>
      <c r="C117" s="20" t="s">
        <v>78</v>
      </c>
      <c r="D117" s="34" t="s">
        <v>122</v>
      </c>
      <c r="E117" s="34" t="s">
        <v>226</v>
      </c>
      <c r="F117" s="35">
        <v>9495</v>
      </c>
      <c r="G117" s="22"/>
    </row>
    <row r="118" spans="1:7" s="30" customFormat="1" ht="35.25" customHeight="1">
      <c r="A118" s="14" t="s">
        <v>119</v>
      </c>
      <c r="B118" s="15" t="s">
        <v>166</v>
      </c>
      <c r="C118" s="16" t="s">
        <v>78</v>
      </c>
      <c r="D118" s="37" t="s">
        <v>126</v>
      </c>
      <c r="E118" s="37"/>
      <c r="F118" s="38">
        <f>F119</f>
        <v>1845</v>
      </c>
      <c r="G118" s="28"/>
    </row>
    <row r="119" spans="1:7" s="8" customFormat="1" ht="18.75" customHeight="1">
      <c r="A119" s="18" t="s">
        <v>151</v>
      </c>
      <c r="B119" s="19" t="s">
        <v>192</v>
      </c>
      <c r="C119" s="20" t="s">
        <v>78</v>
      </c>
      <c r="D119" s="34" t="s">
        <v>126</v>
      </c>
      <c r="E119" s="39" t="s">
        <v>193</v>
      </c>
      <c r="F119" s="35">
        <f>F120</f>
        <v>1845</v>
      </c>
      <c r="G119" s="22"/>
    </row>
    <row r="120" spans="1:7" s="8" customFormat="1" ht="16.5" hidden="1" customHeight="1">
      <c r="A120" s="18" t="s">
        <v>256</v>
      </c>
      <c r="B120" s="70" t="s">
        <v>227</v>
      </c>
      <c r="C120" s="20" t="s">
        <v>78</v>
      </c>
      <c r="D120" s="34" t="s">
        <v>126</v>
      </c>
      <c r="E120" s="39" t="s">
        <v>226</v>
      </c>
      <c r="F120" s="35">
        <v>1845</v>
      </c>
      <c r="G120" s="22"/>
    </row>
    <row r="121" spans="1:7" s="8" customFormat="1" ht="41.25" customHeight="1">
      <c r="A121" s="14" t="s">
        <v>152</v>
      </c>
      <c r="B121" s="15" t="s">
        <v>167</v>
      </c>
      <c r="C121" s="16" t="s">
        <v>78</v>
      </c>
      <c r="D121" s="37" t="s">
        <v>130</v>
      </c>
      <c r="E121" s="37"/>
      <c r="F121" s="38">
        <f>F122</f>
        <v>5500</v>
      </c>
      <c r="G121" s="22"/>
    </row>
    <row r="122" spans="1:7" s="8" customFormat="1" ht="18.75" customHeight="1">
      <c r="A122" s="18" t="s">
        <v>127</v>
      </c>
      <c r="B122" s="19" t="s">
        <v>192</v>
      </c>
      <c r="C122" s="20" t="s">
        <v>78</v>
      </c>
      <c r="D122" s="34" t="s">
        <v>130</v>
      </c>
      <c r="E122" s="39" t="s">
        <v>193</v>
      </c>
      <c r="F122" s="35">
        <f>F123</f>
        <v>5500</v>
      </c>
      <c r="G122" s="22"/>
    </row>
    <row r="123" spans="1:7" s="29" customFormat="1" ht="24.75" hidden="1" customHeight="1">
      <c r="A123" s="18" t="s">
        <v>257</v>
      </c>
      <c r="B123" s="70" t="s">
        <v>227</v>
      </c>
      <c r="C123" s="20" t="s">
        <v>78</v>
      </c>
      <c r="D123" s="34" t="s">
        <v>130</v>
      </c>
      <c r="E123" s="39" t="s">
        <v>226</v>
      </c>
      <c r="F123" s="35">
        <v>5500</v>
      </c>
      <c r="G123" s="28"/>
    </row>
    <row r="124" spans="1:7" ht="18.75" customHeight="1">
      <c r="A124" s="58" t="s">
        <v>91</v>
      </c>
      <c r="B124" s="52" t="s">
        <v>82</v>
      </c>
      <c r="C124" s="53" t="s">
        <v>83</v>
      </c>
      <c r="D124" s="53"/>
      <c r="E124" s="53"/>
      <c r="F124" s="54">
        <f>F129+F125</f>
        <v>17700</v>
      </c>
      <c r="G124" s="22"/>
    </row>
    <row r="125" spans="1:7" ht="21.75" customHeight="1">
      <c r="A125" s="63" t="s">
        <v>93</v>
      </c>
      <c r="B125" s="55" t="s">
        <v>85</v>
      </c>
      <c r="C125" s="56" t="s">
        <v>86</v>
      </c>
      <c r="D125" s="56"/>
      <c r="E125" s="56"/>
      <c r="F125" s="57">
        <f>F126</f>
        <v>650</v>
      </c>
      <c r="G125" s="22"/>
    </row>
    <row r="126" spans="1:7" s="29" customFormat="1" ht="30.75" customHeight="1">
      <c r="A126" s="40" t="s">
        <v>96</v>
      </c>
      <c r="B126" s="72" t="s">
        <v>88</v>
      </c>
      <c r="C126" s="37" t="s">
        <v>86</v>
      </c>
      <c r="D126" s="37" t="s">
        <v>212</v>
      </c>
      <c r="E126" s="37"/>
      <c r="F126" s="38">
        <f>F127</f>
        <v>650</v>
      </c>
      <c r="G126" s="28"/>
    </row>
    <row r="127" spans="1:7" ht="17.25" customHeight="1">
      <c r="A127" s="33" t="s">
        <v>97</v>
      </c>
      <c r="B127" s="41" t="s">
        <v>213</v>
      </c>
      <c r="C127" s="34" t="s">
        <v>86</v>
      </c>
      <c r="D127" s="34" t="s">
        <v>212</v>
      </c>
      <c r="E127" s="34" t="s">
        <v>214</v>
      </c>
      <c r="F127" s="35">
        <f>F128</f>
        <v>650</v>
      </c>
      <c r="G127" s="22"/>
    </row>
    <row r="128" spans="1:7" ht="17.25" hidden="1" customHeight="1">
      <c r="A128" s="33" t="s">
        <v>258</v>
      </c>
      <c r="B128" s="41" t="s">
        <v>259</v>
      </c>
      <c r="C128" s="34" t="s">
        <v>86</v>
      </c>
      <c r="D128" s="34" t="s">
        <v>212</v>
      </c>
      <c r="E128" s="34" t="s">
        <v>32</v>
      </c>
      <c r="F128" s="35">
        <v>650</v>
      </c>
      <c r="G128" s="22"/>
    </row>
    <row r="129" spans="1:7" s="29" customFormat="1" ht="17.25" customHeight="1">
      <c r="A129" s="63" t="s">
        <v>131</v>
      </c>
      <c r="B129" s="67" t="s">
        <v>89</v>
      </c>
      <c r="C129" s="68" t="s">
        <v>90</v>
      </c>
      <c r="D129" s="68"/>
      <c r="E129" s="68"/>
      <c r="F129" s="69">
        <f>F133+F130</f>
        <v>17050</v>
      </c>
      <c r="G129" s="28"/>
    </row>
    <row r="130" spans="1:7" ht="31.5" customHeight="1">
      <c r="A130" s="14" t="s">
        <v>132</v>
      </c>
      <c r="B130" s="15" t="s">
        <v>266</v>
      </c>
      <c r="C130" s="16" t="s">
        <v>90</v>
      </c>
      <c r="D130" s="16" t="s">
        <v>265</v>
      </c>
      <c r="E130" s="16"/>
      <c r="F130" s="17">
        <f>F131</f>
        <v>3627.4</v>
      </c>
      <c r="G130" s="22"/>
    </row>
    <row r="131" spans="1:7" ht="19.5" customHeight="1">
      <c r="A131" s="18" t="s">
        <v>133</v>
      </c>
      <c r="B131" s="19" t="s">
        <v>199</v>
      </c>
      <c r="C131" s="20" t="s">
        <v>90</v>
      </c>
      <c r="D131" s="20" t="s">
        <v>265</v>
      </c>
      <c r="E131" s="20" t="s">
        <v>200</v>
      </c>
      <c r="F131" s="21">
        <f>F132</f>
        <v>3627.4</v>
      </c>
      <c r="G131" s="22"/>
    </row>
    <row r="132" spans="1:7" hidden="1">
      <c r="A132" s="18" t="s">
        <v>264</v>
      </c>
      <c r="B132" s="70" t="s">
        <v>239</v>
      </c>
      <c r="C132" s="20" t="s">
        <v>90</v>
      </c>
      <c r="D132" s="20" t="s">
        <v>265</v>
      </c>
      <c r="E132" s="20" t="s">
        <v>238</v>
      </c>
      <c r="F132" s="21">
        <v>3627.4</v>
      </c>
      <c r="G132" s="22"/>
    </row>
    <row r="133" spans="1:7" ht="34.5" customHeight="1">
      <c r="A133" s="14" t="s">
        <v>134</v>
      </c>
      <c r="B133" s="15" t="s">
        <v>215</v>
      </c>
      <c r="C133" s="16" t="s">
        <v>90</v>
      </c>
      <c r="D133" s="16" t="s">
        <v>216</v>
      </c>
      <c r="E133" s="16"/>
      <c r="F133" s="17">
        <f>F139+F134</f>
        <v>13422.6</v>
      </c>
      <c r="G133" s="22"/>
    </row>
    <row r="134" spans="1:7" s="29" customFormat="1" ht="34.5" customHeight="1">
      <c r="A134" s="64" t="s">
        <v>135</v>
      </c>
      <c r="B134" s="59" t="s">
        <v>260</v>
      </c>
      <c r="C134" s="65" t="s">
        <v>90</v>
      </c>
      <c r="D134" s="65" t="s">
        <v>261</v>
      </c>
      <c r="E134" s="65"/>
      <c r="F134" s="66">
        <f>F137+F135</f>
        <v>9235.6</v>
      </c>
      <c r="G134" s="28"/>
    </row>
    <row r="135" spans="1:7" ht="18" customHeight="1">
      <c r="A135" s="18" t="s">
        <v>136</v>
      </c>
      <c r="B135" s="19" t="s">
        <v>192</v>
      </c>
      <c r="C135" s="20" t="s">
        <v>90</v>
      </c>
      <c r="D135" s="20" t="s">
        <v>261</v>
      </c>
      <c r="E135" s="20" t="s">
        <v>193</v>
      </c>
      <c r="F135" s="21">
        <f>F136</f>
        <v>45</v>
      </c>
      <c r="G135" s="22"/>
    </row>
    <row r="136" spans="1:7" ht="0.75" hidden="1" customHeight="1">
      <c r="A136" s="18" t="s">
        <v>262</v>
      </c>
      <c r="B136" s="70" t="s">
        <v>227</v>
      </c>
      <c r="C136" s="20" t="s">
        <v>90</v>
      </c>
      <c r="D136" s="20" t="s">
        <v>261</v>
      </c>
      <c r="E136" s="20" t="s">
        <v>226</v>
      </c>
      <c r="F136" s="21">
        <v>45</v>
      </c>
      <c r="G136" s="22"/>
    </row>
    <row r="137" spans="1:7">
      <c r="A137" s="18" t="s">
        <v>137</v>
      </c>
      <c r="B137" s="19" t="s">
        <v>199</v>
      </c>
      <c r="C137" s="20" t="s">
        <v>90</v>
      </c>
      <c r="D137" s="20" t="s">
        <v>261</v>
      </c>
      <c r="E137" s="20" t="s">
        <v>200</v>
      </c>
      <c r="F137" s="21">
        <f>F138</f>
        <v>9190.6</v>
      </c>
      <c r="G137" s="22"/>
    </row>
    <row r="138" spans="1:7" ht="0.75" hidden="1" customHeight="1">
      <c r="A138" s="18" t="s">
        <v>263</v>
      </c>
      <c r="B138" s="70" t="s">
        <v>239</v>
      </c>
      <c r="C138" s="20" t="s">
        <v>90</v>
      </c>
      <c r="D138" s="20" t="s">
        <v>261</v>
      </c>
      <c r="E138" s="20" t="s">
        <v>238</v>
      </c>
      <c r="F138" s="21">
        <v>9190.6</v>
      </c>
      <c r="G138" s="22"/>
    </row>
    <row r="139" spans="1:7" ht="31.5">
      <c r="A139" s="64" t="s">
        <v>173</v>
      </c>
      <c r="B139" s="59" t="s">
        <v>269</v>
      </c>
      <c r="C139" s="65" t="s">
        <v>90</v>
      </c>
      <c r="D139" s="65" t="s">
        <v>268</v>
      </c>
      <c r="E139" s="65"/>
      <c r="F139" s="66">
        <f>F142+F140</f>
        <v>4187</v>
      </c>
      <c r="G139" s="22"/>
    </row>
    <row r="140" spans="1:7" ht="18.75" customHeight="1">
      <c r="A140" s="18" t="s">
        <v>174</v>
      </c>
      <c r="B140" s="19" t="s">
        <v>192</v>
      </c>
      <c r="C140" s="20" t="s">
        <v>90</v>
      </c>
      <c r="D140" s="20" t="s">
        <v>268</v>
      </c>
      <c r="E140" s="20" t="s">
        <v>193</v>
      </c>
      <c r="F140" s="21">
        <f>F141</f>
        <v>20.6</v>
      </c>
      <c r="G140" s="22"/>
    </row>
    <row r="141" spans="1:7" s="29" customFormat="1" ht="16.5" hidden="1" customHeight="1">
      <c r="A141" s="18" t="s">
        <v>267</v>
      </c>
      <c r="B141" s="70" t="s">
        <v>227</v>
      </c>
      <c r="C141" s="20" t="s">
        <v>90</v>
      </c>
      <c r="D141" s="20" t="s">
        <v>268</v>
      </c>
      <c r="E141" s="20" t="s">
        <v>226</v>
      </c>
      <c r="F141" s="21">
        <v>20.6</v>
      </c>
      <c r="G141" s="28"/>
    </row>
    <row r="142" spans="1:7" s="29" customFormat="1" ht="18.75" customHeight="1">
      <c r="A142" s="18" t="s">
        <v>175</v>
      </c>
      <c r="B142" s="19" t="s">
        <v>199</v>
      </c>
      <c r="C142" s="20" t="s">
        <v>90</v>
      </c>
      <c r="D142" s="20" t="s">
        <v>268</v>
      </c>
      <c r="E142" s="20" t="s">
        <v>200</v>
      </c>
      <c r="F142" s="21">
        <f>F143</f>
        <v>4166.3999999999996</v>
      </c>
      <c r="G142" s="28"/>
    </row>
    <row r="143" spans="1:7" hidden="1">
      <c r="A143" s="18" t="s">
        <v>175</v>
      </c>
      <c r="B143" s="70" t="s">
        <v>239</v>
      </c>
      <c r="C143" s="20" t="s">
        <v>90</v>
      </c>
      <c r="D143" s="20" t="s">
        <v>268</v>
      </c>
      <c r="E143" s="20" t="s">
        <v>238</v>
      </c>
      <c r="F143" s="21">
        <v>4166.3999999999996</v>
      </c>
      <c r="G143" s="22"/>
    </row>
    <row r="144" spans="1:7" ht="20.25" customHeight="1">
      <c r="A144" s="58" t="s">
        <v>99</v>
      </c>
      <c r="B144" s="73" t="s">
        <v>217</v>
      </c>
      <c r="C144" s="71" t="s">
        <v>92</v>
      </c>
      <c r="D144" s="71"/>
      <c r="E144" s="71"/>
      <c r="F144" s="74">
        <f>F145</f>
        <v>1355</v>
      </c>
      <c r="G144" s="22"/>
    </row>
    <row r="145" spans="1:7" ht="20.25" customHeight="1">
      <c r="A145" s="63" t="s">
        <v>102</v>
      </c>
      <c r="B145" s="67" t="s">
        <v>94</v>
      </c>
      <c r="C145" s="68" t="s">
        <v>95</v>
      </c>
      <c r="D145" s="68"/>
      <c r="E145" s="68"/>
      <c r="F145" s="75">
        <f>F146</f>
        <v>1355</v>
      </c>
      <c r="G145" s="22"/>
    </row>
    <row r="146" spans="1:7" ht="36" customHeight="1">
      <c r="A146" s="14" t="s">
        <v>105</v>
      </c>
      <c r="B146" s="15" t="s">
        <v>162</v>
      </c>
      <c r="C146" s="16" t="s">
        <v>95</v>
      </c>
      <c r="D146" s="16" t="s">
        <v>276</v>
      </c>
      <c r="E146" s="16"/>
      <c r="F146" s="17">
        <f>F147+F149</f>
        <v>1355</v>
      </c>
      <c r="G146" s="22"/>
    </row>
    <row r="147" spans="1:7" ht="18" customHeight="1">
      <c r="A147" s="18" t="s">
        <v>107</v>
      </c>
      <c r="B147" s="19" t="s">
        <v>192</v>
      </c>
      <c r="C147" s="20" t="s">
        <v>95</v>
      </c>
      <c r="D147" s="20" t="s">
        <v>160</v>
      </c>
      <c r="E147" s="20" t="s">
        <v>193</v>
      </c>
      <c r="F147" s="21">
        <f>F148</f>
        <v>585</v>
      </c>
      <c r="G147" s="22"/>
    </row>
    <row r="148" spans="1:7" ht="20.25" hidden="1" customHeight="1">
      <c r="A148" s="18" t="s">
        <v>109</v>
      </c>
      <c r="B148" s="70" t="s">
        <v>227</v>
      </c>
      <c r="C148" s="20" t="s">
        <v>95</v>
      </c>
      <c r="D148" s="20" t="s">
        <v>160</v>
      </c>
      <c r="E148" s="26" t="s">
        <v>226</v>
      </c>
      <c r="F148" s="42">
        <v>585</v>
      </c>
      <c r="G148" s="22"/>
    </row>
    <row r="149" spans="1:7" ht="20.25" customHeight="1">
      <c r="A149" s="82" t="s">
        <v>325</v>
      </c>
      <c r="B149" s="83" t="s">
        <v>204</v>
      </c>
      <c r="C149" s="84" t="s">
        <v>95</v>
      </c>
      <c r="D149" s="84" t="s">
        <v>161</v>
      </c>
      <c r="E149" s="84" t="s">
        <v>205</v>
      </c>
      <c r="F149" s="85">
        <v>770</v>
      </c>
      <c r="G149" s="22"/>
    </row>
    <row r="150" spans="1:7" ht="20.25" hidden="1" customHeight="1">
      <c r="A150" s="86" t="s">
        <v>139</v>
      </c>
      <c r="B150" s="87" t="s">
        <v>247</v>
      </c>
      <c r="C150" s="88" t="s">
        <v>95</v>
      </c>
      <c r="D150" s="88" t="s">
        <v>161</v>
      </c>
      <c r="E150" s="88" t="s">
        <v>246</v>
      </c>
      <c r="F150" s="89">
        <v>770</v>
      </c>
      <c r="G150" s="22"/>
    </row>
    <row r="151" spans="1:7" ht="18" customHeight="1">
      <c r="A151" s="58" t="s">
        <v>176</v>
      </c>
      <c r="B151" s="73" t="s">
        <v>100</v>
      </c>
      <c r="C151" s="71" t="s">
        <v>101</v>
      </c>
      <c r="D151" s="71"/>
      <c r="E151" s="71"/>
      <c r="F151" s="74">
        <f>F156+F152</f>
        <v>2190</v>
      </c>
      <c r="G151" s="22"/>
    </row>
    <row r="152" spans="1:7" ht="18" customHeight="1">
      <c r="A152" s="63" t="s">
        <v>177</v>
      </c>
      <c r="B152" s="67" t="s">
        <v>103</v>
      </c>
      <c r="C152" s="68" t="s">
        <v>104</v>
      </c>
      <c r="D152" s="68"/>
      <c r="E152" s="68"/>
      <c r="F152" s="69">
        <f>F153</f>
        <v>1840</v>
      </c>
      <c r="G152" s="22"/>
    </row>
    <row r="153" spans="1:7" ht="18" customHeight="1">
      <c r="A153" s="14" t="s">
        <v>178</v>
      </c>
      <c r="B153" s="15" t="s">
        <v>106</v>
      </c>
      <c r="C153" s="16" t="s">
        <v>104</v>
      </c>
      <c r="D153" s="16" t="s">
        <v>108</v>
      </c>
      <c r="E153" s="16"/>
      <c r="F153" s="17">
        <f>F154</f>
        <v>1840</v>
      </c>
      <c r="G153" s="22"/>
    </row>
    <row r="154" spans="1:7" ht="19.5" customHeight="1">
      <c r="A154" s="18" t="s">
        <v>179</v>
      </c>
      <c r="B154" s="19" t="s">
        <v>192</v>
      </c>
      <c r="C154" s="20" t="s">
        <v>104</v>
      </c>
      <c r="D154" s="20" t="s">
        <v>108</v>
      </c>
      <c r="E154" s="20" t="s">
        <v>193</v>
      </c>
      <c r="F154" s="21">
        <f>F155</f>
        <v>1840</v>
      </c>
      <c r="G154" s="22"/>
    </row>
    <row r="155" spans="1:7" ht="20.25" hidden="1" customHeight="1">
      <c r="A155" s="18" t="s">
        <v>180</v>
      </c>
      <c r="B155" s="70" t="s">
        <v>227</v>
      </c>
      <c r="C155" s="20" t="s">
        <v>104</v>
      </c>
      <c r="D155" s="20" t="s">
        <v>108</v>
      </c>
      <c r="E155" s="20" t="s">
        <v>226</v>
      </c>
      <c r="F155" s="21">
        <v>1840</v>
      </c>
      <c r="G155" s="22"/>
    </row>
    <row r="156" spans="1:7" ht="18.75" customHeight="1">
      <c r="A156" s="76" t="s">
        <v>181</v>
      </c>
      <c r="B156" s="67" t="s">
        <v>110</v>
      </c>
      <c r="C156" s="68" t="s">
        <v>111</v>
      </c>
      <c r="D156" s="68"/>
      <c r="E156" s="68"/>
      <c r="F156" s="69">
        <f>F157</f>
        <v>350</v>
      </c>
      <c r="G156" s="22"/>
    </row>
    <row r="157" spans="1:7" ht="23.25" customHeight="1">
      <c r="A157" s="77" t="s">
        <v>182</v>
      </c>
      <c r="B157" s="36" t="s">
        <v>218</v>
      </c>
      <c r="C157" s="37" t="s">
        <v>111</v>
      </c>
      <c r="D157" s="37" t="s">
        <v>157</v>
      </c>
      <c r="E157" s="37"/>
      <c r="F157" s="38">
        <f>F158</f>
        <v>350</v>
      </c>
      <c r="G157" s="22"/>
    </row>
    <row r="158" spans="1:7" ht="21" customHeight="1">
      <c r="A158" s="43" t="s">
        <v>183</v>
      </c>
      <c r="B158" s="19" t="s">
        <v>192</v>
      </c>
      <c r="C158" s="34" t="s">
        <v>111</v>
      </c>
      <c r="D158" s="34" t="s">
        <v>157</v>
      </c>
      <c r="E158" s="34" t="s">
        <v>193</v>
      </c>
      <c r="F158" s="35">
        <f>F159</f>
        <v>350</v>
      </c>
      <c r="G158" s="22"/>
    </row>
    <row r="159" spans="1:7" ht="18.75" hidden="1" customHeight="1">
      <c r="A159" s="43" t="s">
        <v>270</v>
      </c>
      <c r="B159" s="70" t="s">
        <v>227</v>
      </c>
      <c r="C159" s="34" t="s">
        <v>111</v>
      </c>
      <c r="D159" s="34" t="s">
        <v>157</v>
      </c>
      <c r="E159" s="34" t="s">
        <v>226</v>
      </c>
      <c r="F159" s="35">
        <v>350</v>
      </c>
      <c r="G159" s="22"/>
    </row>
    <row r="160" spans="1:7" ht="20.25" customHeight="1">
      <c r="A160" s="44"/>
      <c r="B160" s="45" t="s">
        <v>219</v>
      </c>
      <c r="C160" s="46"/>
      <c r="D160" s="46"/>
      <c r="E160" s="46"/>
      <c r="F160" s="47">
        <f>F151+F144+F124+F113+F80+F74+F66+F61+F9</f>
        <v>185000</v>
      </c>
    </row>
    <row r="161" spans="1:6" ht="20.25" customHeight="1">
      <c r="A161" s="48"/>
      <c r="B161" s="49"/>
      <c r="C161" s="48"/>
      <c r="D161" s="48"/>
      <c r="E161" s="48"/>
      <c r="F161" s="48"/>
    </row>
    <row r="162" spans="1:6" ht="20.25" customHeight="1">
      <c r="A162" s="1" t="s">
        <v>220</v>
      </c>
      <c r="B162" s="50"/>
      <c r="E162" s="4" t="s">
        <v>116</v>
      </c>
    </row>
    <row r="163" spans="1:6" ht="20.25" customHeight="1"/>
    <row r="164" spans="1:6" ht="20.25" customHeight="1">
      <c r="A164" s="1" t="s">
        <v>221</v>
      </c>
      <c r="E164" s="4" t="s">
        <v>222</v>
      </c>
    </row>
    <row r="165" spans="1:6" ht="20.25" customHeight="1"/>
    <row r="166" spans="1:6" ht="20.25" customHeight="1"/>
    <row r="167" spans="1:6" ht="20.25" customHeight="1"/>
  </sheetData>
  <mergeCells count="2">
    <mergeCell ref="D4:F4"/>
    <mergeCell ref="A6:F6"/>
  </mergeCells>
  <printOptions horizontalCentered="1" verticalCentered="1"/>
  <pageMargins left="0.78740157480314965" right="0.39370078740157483" top="0.39370078740157483" bottom="0.39370078740157483" header="0.51181102362204722" footer="0.51181102362204722"/>
  <pageSetup paperSize="9" scale="51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Распределение по ассигнованиям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2013-12-23T07:47:10Z</dcterms:modified>
</cp:coreProperties>
</file>