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Дох 3 и 2 чт" sheetId="4" r:id="rId1"/>
    <sheet name="Лист1" sheetId="1" r:id="rId2"/>
    <sheet name="Лист2" sheetId="2" r:id="rId3"/>
    <sheet name="Лист3" sheetId="3" r:id="rId4"/>
  </sheets>
  <definedNames>
    <definedName name="_xlnm.Print_Area" localSheetId="0">'Дох 3 и 2 чт'!$A$1:$E$57</definedName>
  </definedNames>
  <calcPr calcId="145621"/>
</workbook>
</file>

<file path=xl/calcChain.xml><?xml version="1.0" encoding="utf-8"?>
<calcChain xmlns="http://schemas.openxmlformats.org/spreadsheetml/2006/main">
  <c r="G54" i="4" l="1"/>
  <c r="F54" i="4"/>
  <c r="E54" i="4"/>
  <c r="E53" i="4" s="1"/>
  <c r="E48" i="4" s="1"/>
  <c r="E47" i="4" s="1"/>
  <c r="E46" i="4" s="1"/>
  <c r="D54" i="4"/>
  <c r="G53" i="4"/>
  <c r="F53" i="4"/>
  <c r="D53" i="4"/>
  <c r="G50" i="4"/>
  <c r="F50" i="4"/>
  <c r="E50" i="4"/>
  <c r="D50" i="4"/>
  <c r="G49" i="4"/>
  <c r="F49" i="4"/>
  <c r="E49" i="4"/>
  <c r="D49" i="4"/>
  <c r="D48" i="4" s="1"/>
  <c r="D47" i="4" s="1"/>
  <c r="D46" i="4" s="1"/>
  <c r="G48" i="4"/>
  <c r="F48" i="4"/>
  <c r="G47" i="4"/>
  <c r="F47" i="4"/>
  <c r="G46" i="4"/>
  <c r="F46" i="4"/>
  <c r="G44" i="4"/>
  <c r="F44" i="4"/>
  <c r="E44" i="4"/>
  <c r="D44" i="4"/>
  <c r="G42" i="4"/>
  <c r="F42" i="4"/>
  <c r="E42" i="4"/>
  <c r="E41" i="4" s="1"/>
  <c r="D42" i="4"/>
  <c r="D41" i="4" s="1"/>
  <c r="G41" i="4"/>
  <c r="F41" i="4"/>
  <c r="G35" i="4"/>
  <c r="F35" i="4"/>
  <c r="E35" i="4"/>
  <c r="E34" i="4" s="1"/>
  <c r="E33" i="4" s="1"/>
  <c r="E28" i="4" s="1"/>
  <c r="D35" i="4"/>
  <c r="D34" i="4" s="1"/>
  <c r="D33" i="4" s="1"/>
  <c r="D28" i="4" s="1"/>
  <c r="G34" i="4"/>
  <c r="F34" i="4"/>
  <c r="G33" i="4"/>
  <c r="F33" i="4"/>
  <c r="D31" i="4"/>
  <c r="D30" i="4" s="1"/>
  <c r="G28" i="4"/>
  <c r="F28" i="4"/>
  <c r="G26" i="4"/>
  <c r="F26" i="4"/>
  <c r="E26" i="4"/>
  <c r="D26" i="4"/>
  <c r="G25" i="4"/>
  <c r="G24" i="4" s="1"/>
  <c r="F25" i="4"/>
  <c r="F24" i="4" s="1"/>
  <c r="E25" i="4"/>
  <c r="D25" i="4"/>
  <c r="E24" i="4"/>
  <c r="D24" i="4"/>
  <c r="G22" i="4"/>
  <c r="G21" i="4" s="1"/>
  <c r="F22" i="4"/>
  <c r="F21" i="4" s="1"/>
  <c r="E22" i="4"/>
  <c r="D22" i="4"/>
  <c r="E21" i="4"/>
  <c r="D21" i="4"/>
  <c r="G19" i="4"/>
  <c r="F19" i="4"/>
  <c r="E19" i="4"/>
  <c r="D19" i="4"/>
  <c r="G17" i="4"/>
  <c r="F17" i="4"/>
  <c r="E17" i="4"/>
  <c r="D17" i="4"/>
  <c r="G14" i="4"/>
  <c r="F14" i="4"/>
  <c r="E14" i="4"/>
  <c r="D14" i="4"/>
  <c r="G12" i="4"/>
  <c r="F12" i="4"/>
  <c r="E12" i="4"/>
  <c r="D12" i="4"/>
  <c r="G11" i="4"/>
  <c r="G10" i="4" s="1"/>
  <c r="F11" i="4"/>
  <c r="F10" i="4" s="1"/>
  <c r="F9" i="4" s="1"/>
  <c r="E11" i="4"/>
  <c r="D11" i="4"/>
  <c r="E10" i="4"/>
  <c r="D10" i="4"/>
  <c r="G9" i="4" l="1"/>
  <c r="D9" i="4"/>
  <c r="D57" i="4"/>
  <c r="E9" i="4"/>
  <c r="E57" i="4" s="1"/>
  <c r="F57" i="4"/>
  <c r="G57" i="4"/>
</calcChain>
</file>

<file path=xl/sharedStrings.xml><?xml version="1.0" encoding="utf-8"?>
<sst xmlns="http://schemas.openxmlformats.org/spreadsheetml/2006/main" count="137" uniqueCount="99">
  <si>
    <t>Приложение 1</t>
  </si>
  <si>
    <t>к Решению Муниципального Совета</t>
  </si>
  <si>
    <t>муниципального образования Смольнинское</t>
  </si>
  <si>
    <t xml:space="preserve"> ДОХОДЫ БЮДЖЕТА   МО СМОЛЬНИНСКОЕ НА 2015 ГОД                                                                                                                                                              </t>
  </si>
  <si>
    <t>(тыс.руб.)</t>
  </si>
  <si>
    <t>Код бюджетной классификации</t>
  </si>
  <si>
    <t>Источники доходов</t>
  </si>
  <si>
    <t>План на год          (тыс.руб.)</t>
  </si>
  <si>
    <t xml:space="preserve">1 квартал </t>
  </si>
  <si>
    <t xml:space="preserve">2 квартал </t>
  </si>
  <si>
    <t xml:space="preserve">3 квартал </t>
  </si>
  <si>
    <t>000</t>
  </si>
  <si>
    <t xml:space="preserve"> 1 00 00000 00 0000 000</t>
  </si>
  <si>
    <t>НАЛОГОВЫЕ И НЕНАЛОГОВЫЕ ДОХОДЫ</t>
  </si>
  <si>
    <t xml:space="preserve"> 1 05 00000 00 0000 000</t>
  </si>
  <si>
    <t>Налоги на совокупный доход</t>
  </si>
  <si>
    <t xml:space="preserve"> 1 05 01000 00 0000 110</t>
  </si>
  <si>
    <t>Налог, взимаемый в связи с применением упрощенной системы налогообложения</t>
  </si>
  <si>
    <t xml:space="preserve"> 1 05 01010 01 0000 110</t>
  </si>
  <si>
    <t>Налог, взимаемый с налогоплательщиков, выбравших в качестве объекта налогообложения доходы</t>
  </si>
  <si>
    <t xml:space="preserve">  1 05 01011 01 0000 110 </t>
  </si>
  <si>
    <t xml:space="preserve"> 1 05 01020 01 0000 110</t>
  </si>
  <si>
    <t>Налог, взимаемый с налогоплательщиков, выбравших в качестве объекта налогообложения доходы, уменьшенные на величину расходов</t>
  </si>
  <si>
    <t xml:space="preserve">  1 05 01021 01 0000 110 </t>
  </si>
  <si>
    <t xml:space="preserve"> 1 05 01050 01 0000 110</t>
  </si>
  <si>
    <t>Минимальный налог, зачисляемый в бюджеты субъектов Российской Федерации</t>
  </si>
  <si>
    <t xml:space="preserve"> 1 05 02000 02 0000 110</t>
  </si>
  <si>
    <t>Единый налог на вмененный доход для отдельных видов деятельности</t>
  </si>
  <si>
    <t xml:space="preserve"> 1 05 02010 02 0000 110</t>
  </si>
  <si>
    <t>1 05 04000 02 0000 110</t>
  </si>
  <si>
    <t>Налог, взимаемый в связи с применением патентной системы налогообложения</t>
  </si>
  <si>
    <t xml:space="preserve"> 1 05 04030 02 0000 110</t>
  </si>
  <si>
    <t xml:space="preserve">Налог, взимаемый в связи с применением патентной системы налогообложения, зачисляемый в бюджеты городов федерального значения Москвы и Санкт-Петербурга </t>
  </si>
  <si>
    <t xml:space="preserve"> 1 06 00000 00 0000 000</t>
  </si>
  <si>
    <t>Налоги на имущество</t>
  </si>
  <si>
    <t xml:space="preserve"> 1 06 01000 00 0000 110</t>
  </si>
  <si>
    <t>Налог на имущество физических лиц</t>
  </si>
  <si>
    <t xml:space="preserve"> 1 06 01010 03 0000 110</t>
  </si>
  <si>
    <t>Налог на имущество физических лиц, взимаемый по ставкам, применяемым к объектам налогообложения, расположенным в границах внутригородских МО городов федерального значения Москвы и СПб</t>
  </si>
  <si>
    <t xml:space="preserve"> 1 13 00000 00 0000 000</t>
  </si>
  <si>
    <t>Доходы от оказания платных услуг (работ) и компенсации затрат государства</t>
  </si>
  <si>
    <t xml:space="preserve"> 1 13 02990 00 0000 130</t>
  </si>
  <si>
    <t>Прочие доходы от компенсации затрат государства</t>
  </si>
  <si>
    <t xml:space="preserve"> 1 13 02993 03 0000 130</t>
  </si>
  <si>
    <t>Прочие доходы  от компенсации затрат бюджетов внутригородских МО городов федерального значения Москвы и СПб</t>
  </si>
  <si>
    <t xml:space="preserve"> 1 13 02993 03 0100 130</t>
  </si>
  <si>
    <t>Средства, составляющие восстановительную стоимость зеленых насаждений внутриквартального озеленения и подлежащие зачислению в бюджеты внутригородских МО СПб в соответствии с законодательством СПб</t>
  </si>
  <si>
    <t xml:space="preserve"> 1 16 00000 00 0000 000</t>
  </si>
  <si>
    <t>Штрафы, санкции, возмещение ущерба</t>
  </si>
  <si>
    <t>182</t>
  </si>
  <si>
    <t xml:space="preserve"> 1 16 06000 01 0000 140</t>
  </si>
  <si>
    <t>Денежные взыскания (штрафы)  за нарушение законодательства о применении контрольно-кассовой техники при осуществлении наличных денежных расчетов и (или) расчетов с использованием платежных карт</t>
  </si>
  <si>
    <t xml:space="preserve">1 16 23000 00 0000 140 </t>
  </si>
  <si>
    <t>Доходы от возмещения ущерба при возникновении страховых случаев</t>
  </si>
  <si>
    <t xml:space="preserve">1 16 23030 03 0000 140 </t>
  </si>
  <si>
    <t>Доходы от возмещения ущерба при возникновении страховых случаев, когда выгодоприобретателями выступают получатели средств бюджетов внутригородских муниципальных образований городов федерального значения Москвы и Санкт-Петербурга</t>
  </si>
  <si>
    <t xml:space="preserve">1 16 23032 03 0000 140 </t>
  </si>
  <si>
    <t>Доходы от возмещения ущерба при возникновении иных страховых случаев, когда выгодоприобретателями выступают получатели средств бюджетов внутригородских муниципальных образований городов федерального значения Москвы и Санкт-Петербурга</t>
  </si>
  <si>
    <t xml:space="preserve"> 1 16 90000 00 0000 140</t>
  </si>
  <si>
    <t>Прочие поступления от денежных взысканий (штрафов) и иных сумм в возмещение ущерба</t>
  </si>
  <si>
    <t xml:space="preserve"> 1 16 90030 03 0000 140</t>
  </si>
  <si>
    <t>Прочие поступления от денежных взысканий (штрафов) и иных сумм в возмещение ущерба, зачисляемые в бюджеты внутригородских МО городов федерального значения Москвы и Санкт-Петербурга</t>
  </si>
  <si>
    <t xml:space="preserve"> 1 16 90030 03 0100 140</t>
  </si>
  <si>
    <t>Штрафы за административные правонарушения в области благоустройства, предусмотренные главой 4 Закона Санкт-Петербурга "Об административных правонарушениях в Санкт-Петербурге"</t>
  </si>
  <si>
    <t xml:space="preserve"> 1 16 90030 03 0200 140</t>
  </si>
  <si>
    <t>Штрафы за административные правонарушения в области предпринимательской деятельности, предусмотренные статьей 44 Закона Санкт-Петербурга "Об административных правонарушениях в Санкт-Петербурге""</t>
  </si>
  <si>
    <t>1 17 00000 00 0000 000</t>
  </si>
  <si>
    <t>Прочие неналоговые доходы</t>
  </si>
  <si>
    <t>1 17 01000 00 0000 180</t>
  </si>
  <si>
    <t>Невыясненные поступления</t>
  </si>
  <si>
    <t>980</t>
  </si>
  <si>
    <t>1 17 01030 03 0000 180</t>
  </si>
  <si>
    <t>Невыясненные поступления, зачисляемые в бюджеты внутригородских муниципальных образований городов федерального значения Москвы и Санкт-Петербурга</t>
  </si>
  <si>
    <t xml:space="preserve"> 1 17 05000 00 0000 180</t>
  </si>
  <si>
    <t xml:space="preserve"> 1 17 05030 03 0000 180 </t>
  </si>
  <si>
    <t>Прочие неналоговые доходы бюджетов внутригородских муниципальных образований городов федерального значения Москвы и Санкт-Петербурга</t>
  </si>
  <si>
    <t xml:space="preserve"> 2 00 00000 00 0000 000</t>
  </si>
  <si>
    <t>БЕЗВОЗМЕЗДНЫЕ  ПОСТУПЛЕНИЯ</t>
  </si>
  <si>
    <t xml:space="preserve"> 2 02 00000 00 0000 000</t>
  </si>
  <si>
    <t>Безвозмездные поступления от других бюджетов бюджетной системы РФ</t>
  </si>
  <si>
    <t xml:space="preserve"> 2 02 03000 00 0000 151</t>
  </si>
  <si>
    <t>Субвенции бюджетам субъектов РФ и муниципальных образований</t>
  </si>
  <si>
    <t xml:space="preserve"> 2 02 03024 00 0000 151</t>
  </si>
  <si>
    <t>Субвенции местным бюджетам на выполнение передаваемых полномочий субъектов РФ</t>
  </si>
  <si>
    <t xml:space="preserve"> 2 02 03024 03 0000 151</t>
  </si>
  <si>
    <t>Субвенции бюджетам внутригородских муниципальных образований городов федерального значения Москвы и Санкт-Петербурга на выполнение передаваемых полномочий субъектов РФ</t>
  </si>
  <si>
    <t xml:space="preserve"> 2 02 03024 03 0100 151</t>
  </si>
  <si>
    <t>Субвенции бюджетам внутригородских МО Санкт-Петербурга на выполнение отдельных государственных полномочий Санкт-Петербурга по организации и осуществлению деятельности по опеке и попечительству</t>
  </si>
  <si>
    <t xml:space="preserve"> 2 02 03024 03 0200 151</t>
  </si>
  <si>
    <t>Субвенции бюджетам внутригородских МО Санкт-Петербурга на выполнение отдельного государственного полномочия Санкт-Петербурга по определению должностных лиц, уполномоченных составлять протоколы об административных правонарушениях, и составлению протоколов об административных правонарушениях</t>
  </si>
  <si>
    <t xml:space="preserve"> 2 02 03027 00 0000 151</t>
  </si>
  <si>
    <t>Субвенции бюджетам МО на содержание ребенка в семье опекуна и приемной семье, а также вознаграждение, причитающееся приемному родителю</t>
  </si>
  <si>
    <t xml:space="preserve"> 2 02 03027 03 0000 151</t>
  </si>
  <si>
    <t>Субвенции бюджетам внутригородских МО городов федерального значения Москвы и Санкт-Петербурга на содержание ребенка в семье опекуна и приемной семье, а также вознаграждение, причитающееся приемному родителю</t>
  </si>
  <si>
    <t xml:space="preserve"> 2 02 03027 03 0100 151</t>
  </si>
  <si>
    <t>Субвенции бюджетам внутригородских МО Санкт-Петербурга на содержание ребенка в семье опекуна и приемной семье</t>
  </si>
  <si>
    <t xml:space="preserve"> 2 02 03027 03 0200 151</t>
  </si>
  <si>
    <t>Субвенции бюджетам внутригородских МО Санкт-Петербурга на вознаграждение, причитающееся приемному родителю</t>
  </si>
  <si>
    <t>№ 36 от 10 декабря 2014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</si>
</sst>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р_._-;\-* #,##0_р_._-;_-* &quot;-&quot;_р_._-;_-@_-"/>
    <numFmt numFmtId="43" formatCode="_-* #,##0.00_р_._-;\-* #,##0.00_р_._-;_-* &quot;-&quot;??_р_._-;_-@_-"/>
    <numFmt numFmtId="164" formatCode="#,##0.0"/>
    <numFmt numFmtId="165" formatCode="#,##0.0_ ;\-#,##0.0\ "/>
    <numFmt numFmtId="166" formatCode="_-* #,##0.0_р_._-;\-* #,##0.0_р_._-;_-* &quot;-&quot;_р_._-;_-@_-"/>
    <numFmt numFmtId="167" formatCode="0.0"/>
  </numFmts>
  <fonts count="1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Times New Roman"/>
      <family val="1"/>
    </font>
    <font>
      <i/>
      <sz val="13"/>
      <name val="Times New Roman"/>
      <family val="1"/>
    </font>
    <font>
      <sz val="13"/>
      <name val="Times New Roman"/>
      <family val="1"/>
    </font>
    <font>
      <sz val="11"/>
      <name val="Times New Roman"/>
      <family val="1"/>
      <charset val="204"/>
    </font>
    <font>
      <b/>
      <sz val="11"/>
      <name val="Times New Roman"/>
      <family val="1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Times New Roman"/>
      <family val="1"/>
    </font>
    <font>
      <b/>
      <sz val="11"/>
      <color indexed="62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1" applyFont="1" applyFill="1" applyAlignment="1">
      <alignment vertical="center"/>
    </xf>
    <xf numFmtId="0" fontId="3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vertical="center"/>
    </xf>
    <xf numFmtId="0" fontId="4" fillId="0" borderId="0" xfId="1" applyFont="1" applyFill="1" applyAlignment="1">
      <alignment horizontal="center" vertical="center" wrapText="1"/>
    </xf>
    <xf numFmtId="0" fontId="5" fillId="0" borderId="0" xfId="1" applyFont="1" applyFill="1" applyAlignment="1">
      <alignment horizontal="right" vertical="center"/>
    </xf>
    <xf numFmtId="0" fontId="4" fillId="0" borderId="0" xfId="1" applyFont="1" applyFill="1" applyAlignment="1">
      <alignment horizontal="left" vertical="center" wrapText="1"/>
    </xf>
    <xf numFmtId="0" fontId="6" fillId="0" borderId="0" xfId="1" applyFont="1" applyFill="1" applyAlignment="1">
      <alignment vertical="center"/>
    </xf>
    <xf numFmtId="0" fontId="1" fillId="0" borderId="0" xfId="1" applyAlignment="1">
      <alignment vertical="center"/>
    </xf>
    <xf numFmtId="0" fontId="4" fillId="0" borderId="0" xfId="1" applyFont="1" applyFill="1" applyAlignment="1">
      <alignment horizontal="center" vertical="center"/>
    </xf>
    <xf numFmtId="0" fontId="7" fillId="0" borderId="2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8" fillId="2" borderId="1" xfId="1" applyNumberFormat="1" applyFont="1" applyFill="1" applyBorder="1" applyAlignment="1">
      <alignment horizontal="center" vertical="center"/>
    </xf>
    <xf numFmtId="164" fontId="8" fillId="2" borderId="1" xfId="3" applyNumberFormat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vertical="center" wrapText="1"/>
    </xf>
    <xf numFmtId="165" fontId="8" fillId="2" borderId="1" xfId="1" applyNumberFormat="1" applyFont="1" applyFill="1" applyBorder="1" applyAlignment="1">
      <alignment horizontal="center" vertical="center" wrapText="1"/>
    </xf>
    <xf numFmtId="49" fontId="8" fillId="3" borderId="1" xfId="1" applyNumberFormat="1" applyFont="1" applyFill="1" applyBorder="1" applyAlignment="1">
      <alignment horizontal="center" vertical="center"/>
    </xf>
    <xf numFmtId="164" fontId="8" fillId="3" borderId="1" xfId="3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 wrapText="1"/>
    </xf>
    <xf numFmtId="49" fontId="8" fillId="0" borderId="1" xfId="1" applyNumberFormat="1" applyFont="1" applyFill="1" applyBorder="1" applyAlignment="1">
      <alignment horizontal="center" vertical="center"/>
    </xf>
    <xf numFmtId="164" fontId="8" fillId="0" borderId="1" xfId="3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 wrapText="1"/>
    </xf>
    <xf numFmtId="49" fontId="9" fillId="0" borderId="1" xfId="1" applyNumberFormat="1" applyFont="1" applyFill="1" applyBorder="1" applyAlignment="1">
      <alignment horizontal="center" vertical="center"/>
    </xf>
    <xf numFmtId="166" fontId="9" fillId="0" borderId="1" xfId="2" applyNumberFormat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left" vertical="center" wrapText="1"/>
    </xf>
    <xf numFmtId="164" fontId="9" fillId="0" borderId="1" xfId="3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2" fontId="5" fillId="0" borderId="1" xfId="1" applyNumberFormat="1" applyFont="1" applyBorder="1" applyAlignment="1" applyProtection="1">
      <alignment horizontal="center" vertical="center" wrapText="1"/>
    </xf>
    <xf numFmtId="0" fontId="5" fillId="0" borderId="1" xfId="1" applyNumberFormat="1" applyFont="1" applyBorder="1" applyAlignment="1" applyProtection="1">
      <alignment horizontal="left" vertical="top" wrapText="1"/>
    </xf>
    <xf numFmtId="164" fontId="5" fillId="0" borderId="1" xfId="3" applyNumberFormat="1" applyFont="1" applyFill="1" applyBorder="1" applyAlignment="1" applyProtection="1">
      <alignment horizontal="center" vertical="center" wrapText="1"/>
    </xf>
    <xf numFmtId="0" fontId="8" fillId="0" borderId="0" xfId="1" applyFont="1" applyFill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left" vertical="top" wrapText="1"/>
    </xf>
    <xf numFmtId="164" fontId="5" fillId="0" borderId="1" xfId="1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" xfId="1" applyNumberFormat="1" applyFont="1" applyBorder="1" applyAlignment="1">
      <alignment horizontal="left" vertical="top" wrapText="1"/>
    </xf>
    <xf numFmtId="0" fontId="8" fillId="0" borderId="1" xfId="1" applyFont="1" applyBorder="1" applyAlignment="1">
      <alignment horizontal="center" vertical="center"/>
    </xf>
    <xf numFmtId="43" fontId="8" fillId="0" borderId="1" xfId="3" applyFont="1" applyFill="1" applyBorder="1" applyAlignment="1">
      <alignment horizontal="center" vertical="center"/>
    </xf>
    <xf numFmtId="164" fontId="5" fillId="0" borderId="1" xfId="3" applyNumberFormat="1" applyFont="1" applyFill="1" applyBorder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 wrapText="1"/>
    </xf>
    <xf numFmtId="43" fontId="8" fillId="3" borderId="1" xfId="3" applyFont="1" applyFill="1" applyBorder="1" applyAlignment="1">
      <alignment horizontal="center" vertical="center"/>
    </xf>
    <xf numFmtId="49" fontId="5" fillId="0" borderId="1" xfId="1" applyNumberFormat="1" applyFont="1" applyFill="1" applyBorder="1" applyAlignment="1">
      <alignment horizontal="center" vertical="center"/>
    </xf>
    <xf numFmtId="41" fontId="5" fillId="0" borderId="1" xfId="2" applyFont="1" applyFill="1" applyBorder="1" applyAlignment="1">
      <alignment horizontal="center" vertical="center"/>
    </xf>
    <xf numFmtId="0" fontId="8" fillId="3" borderId="1" xfId="1" applyNumberFormat="1" applyFont="1" applyFill="1" applyBorder="1" applyAlignment="1">
      <alignment horizontal="left" vertical="top" wrapText="1"/>
    </xf>
    <xf numFmtId="164" fontId="8" fillId="3" borderId="1" xfId="1" applyNumberFormat="1" applyFont="1" applyFill="1" applyBorder="1" applyAlignment="1">
      <alignment horizontal="center" vertical="center" wrapText="1"/>
    </xf>
    <xf numFmtId="0" fontId="8" fillId="0" borderId="1" xfId="1" applyNumberFormat="1" applyFont="1" applyFill="1" applyBorder="1" applyAlignment="1">
      <alignment horizontal="left" vertical="top" wrapText="1"/>
    </xf>
    <xf numFmtId="164" fontId="8" fillId="0" borderId="1" xfId="1" applyNumberFormat="1" applyFont="1" applyFill="1" applyBorder="1" applyAlignment="1">
      <alignment horizontal="center" vertical="center" wrapText="1"/>
    </xf>
    <xf numFmtId="0" fontId="10" fillId="0" borderId="0" xfId="1" applyFont="1" applyFill="1" applyAlignment="1">
      <alignment vertical="center"/>
    </xf>
    <xf numFmtId="0" fontId="8" fillId="0" borderId="1" xfId="1" applyFont="1" applyFill="1" applyBorder="1" applyAlignment="1">
      <alignment vertical="center" wrapText="1"/>
    </xf>
    <xf numFmtId="43" fontId="8" fillId="0" borderId="1" xfId="3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vertical="center" wrapText="1"/>
    </xf>
    <xf numFmtId="43" fontId="9" fillId="0" borderId="1" xfId="3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vertical="center" wrapText="1"/>
    </xf>
    <xf numFmtId="43" fontId="5" fillId="0" borderId="1" xfId="3" applyFont="1" applyFill="1" applyBorder="1" applyAlignment="1">
      <alignment horizontal="center" vertical="center" wrapText="1"/>
    </xf>
    <xf numFmtId="0" fontId="8" fillId="0" borderId="1" xfId="1" applyNumberFormat="1" applyFont="1" applyFill="1" applyBorder="1" applyAlignment="1">
      <alignment horizontal="left" wrapText="1"/>
    </xf>
    <xf numFmtId="0" fontId="11" fillId="0" borderId="0" xfId="1" applyFont="1" applyFill="1" applyAlignment="1">
      <alignment vertical="center"/>
    </xf>
    <xf numFmtId="0" fontId="5" fillId="0" borderId="1" xfId="1" applyNumberFormat="1" applyFont="1" applyFill="1" applyBorder="1" applyAlignment="1">
      <alignment horizontal="left" wrapText="1"/>
    </xf>
    <xf numFmtId="164" fontId="5" fillId="0" borderId="1" xfId="1" applyNumberFormat="1" applyFont="1" applyFill="1" applyBorder="1" applyAlignment="1">
      <alignment horizontal="center" vertical="center" wrapText="1"/>
    </xf>
    <xf numFmtId="41" fontId="9" fillId="0" borderId="1" xfId="2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left" wrapText="1"/>
    </xf>
    <xf numFmtId="0" fontId="5" fillId="0" borderId="1" xfId="1" applyNumberFormat="1" applyFont="1" applyFill="1" applyBorder="1" applyAlignment="1">
      <alignment horizontal="left" vertical="top" wrapText="1"/>
    </xf>
    <xf numFmtId="41" fontId="8" fillId="3" borderId="1" xfId="2" applyFont="1" applyFill="1" applyBorder="1" applyAlignment="1">
      <alignment horizontal="center" vertical="center"/>
    </xf>
    <xf numFmtId="43" fontId="8" fillId="3" borderId="1" xfId="3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/>
    </xf>
    <xf numFmtId="0" fontId="5" fillId="4" borderId="1" xfId="1" applyNumberFormat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9" fillId="0" borderId="1" xfId="1" applyNumberFormat="1" applyFont="1" applyFill="1" applyBorder="1" applyAlignment="1">
      <alignment horizontal="left" vertical="center" wrapText="1"/>
    </xf>
    <xf numFmtId="167" fontId="9" fillId="0" borderId="1" xfId="3" applyNumberFormat="1" applyFont="1" applyFill="1" applyBorder="1" applyAlignment="1">
      <alignment horizontal="center" vertical="center"/>
    </xf>
    <xf numFmtId="0" fontId="2" fillId="0" borderId="0" xfId="1" applyFont="1" applyFill="1" applyAlignment="1">
      <alignment horizontal="left" vertical="center" wrapText="1"/>
    </xf>
    <xf numFmtId="0" fontId="12" fillId="2" borderId="1" xfId="1" applyFont="1" applyFill="1" applyBorder="1" applyAlignment="1">
      <alignment horizontal="left" vertical="center" wrapText="1"/>
    </xf>
    <xf numFmtId="0" fontId="10" fillId="2" borderId="1" xfId="1" applyFont="1" applyFill="1" applyBorder="1" applyAlignment="1">
      <alignment horizontal="center" vertical="center" wrapText="1"/>
    </xf>
    <xf numFmtId="41" fontId="6" fillId="0" borderId="0" xfId="2" applyFont="1" applyFill="1" applyAlignment="1">
      <alignment horizontal="center" vertical="center" wrapText="1"/>
    </xf>
    <xf numFmtId="0" fontId="1" fillId="0" borderId="0" xfId="1" applyAlignment="1">
      <alignment vertical="center"/>
    </xf>
    <xf numFmtId="0" fontId="7" fillId="0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 applyFill="1" applyAlignment="1">
      <alignment horizontal="right" vertical="center"/>
    </xf>
  </cellXfs>
  <cellStyles count="4">
    <cellStyle name="Обычный" xfId="0" builtinId="0"/>
    <cellStyle name="Обычный 2" xfId="1"/>
    <cellStyle name="Финансовый [0] 2" xfId="2"/>
    <cellStyle name="Финансов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  <pageSetUpPr fitToPage="1"/>
  </sheetPr>
  <dimension ref="A1:G88"/>
  <sheetViews>
    <sheetView tabSelected="1" workbookViewId="0">
      <selection activeCell="C3" sqref="C3"/>
    </sheetView>
  </sheetViews>
  <sheetFormatPr defaultRowHeight="15" x14ac:dyDescent="0.25"/>
  <cols>
    <col min="1" max="1" width="6.42578125" style="1" customWidth="1"/>
    <col min="2" max="2" width="32.140625" style="1" customWidth="1"/>
    <col min="3" max="3" width="110.42578125" style="74" customWidth="1"/>
    <col min="4" max="4" width="18.5703125" style="1" customWidth="1"/>
    <col min="5" max="7" width="13" style="1" hidden="1" customWidth="1"/>
    <col min="8" max="256" width="9.140625" style="1"/>
    <col min="257" max="257" width="6.42578125" style="1" customWidth="1"/>
    <col min="258" max="258" width="32.140625" style="1" customWidth="1"/>
    <col min="259" max="259" width="110.42578125" style="1" customWidth="1"/>
    <col min="260" max="260" width="18.5703125" style="1" customWidth="1"/>
    <col min="261" max="263" width="0" style="1" hidden="1" customWidth="1"/>
    <col min="264" max="512" width="9.140625" style="1"/>
    <col min="513" max="513" width="6.42578125" style="1" customWidth="1"/>
    <col min="514" max="514" width="32.140625" style="1" customWidth="1"/>
    <col min="515" max="515" width="110.42578125" style="1" customWidth="1"/>
    <col min="516" max="516" width="18.5703125" style="1" customWidth="1"/>
    <col min="517" max="519" width="0" style="1" hidden="1" customWidth="1"/>
    <col min="520" max="768" width="9.140625" style="1"/>
    <col min="769" max="769" width="6.42578125" style="1" customWidth="1"/>
    <col min="770" max="770" width="32.140625" style="1" customWidth="1"/>
    <col min="771" max="771" width="110.42578125" style="1" customWidth="1"/>
    <col min="772" max="772" width="18.5703125" style="1" customWidth="1"/>
    <col min="773" max="775" width="0" style="1" hidden="1" customWidth="1"/>
    <col min="776" max="1024" width="9.140625" style="1"/>
    <col min="1025" max="1025" width="6.42578125" style="1" customWidth="1"/>
    <col min="1026" max="1026" width="32.140625" style="1" customWidth="1"/>
    <col min="1027" max="1027" width="110.42578125" style="1" customWidth="1"/>
    <col min="1028" max="1028" width="18.5703125" style="1" customWidth="1"/>
    <col min="1029" max="1031" width="0" style="1" hidden="1" customWidth="1"/>
    <col min="1032" max="1280" width="9.140625" style="1"/>
    <col min="1281" max="1281" width="6.42578125" style="1" customWidth="1"/>
    <col min="1282" max="1282" width="32.140625" style="1" customWidth="1"/>
    <col min="1283" max="1283" width="110.42578125" style="1" customWidth="1"/>
    <col min="1284" max="1284" width="18.5703125" style="1" customWidth="1"/>
    <col min="1285" max="1287" width="0" style="1" hidden="1" customWidth="1"/>
    <col min="1288" max="1536" width="9.140625" style="1"/>
    <col min="1537" max="1537" width="6.42578125" style="1" customWidth="1"/>
    <col min="1538" max="1538" width="32.140625" style="1" customWidth="1"/>
    <col min="1539" max="1539" width="110.42578125" style="1" customWidth="1"/>
    <col min="1540" max="1540" width="18.5703125" style="1" customWidth="1"/>
    <col min="1541" max="1543" width="0" style="1" hidden="1" customWidth="1"/>
    <col min="1544" max="1792" width="9.140625" style="1"/>
    <col min="1793" max="1793" width="6.42578125" style="1" customWidth="1"/>
    <col min="1794" max="1794" width="32.140625" style="1" customWidth="1"/>
    <col min="1795" max="1795" width="110.42578125" style="1" customWidth="1"/>
    <col min="1796" max="1796" width="18.5703125" style="1" customWidth="1"/>
    <col min="1797" max="1799" width="0" style="1" hidden="1" customWidth="1"/>
    <col min="1800" max="2048" width="9.140625" style="1"/>
    <col min="2049" max="2049" width="6.42578125" style="1" customWidth="1"/>
    <col min="2050" max="2050" width="32.140625" style="1" customWidth="1"/>
    <col min="2051" max="2051" width="110.42578125" style="1" customWidth="1"/>
    <col min="2052" max="2052" width="18.5703125" style="1" customWidth="1"/>
    <col min="2053" max="2055" width="0" style="1" hidden="1" customWidth="1"/>
    <col min="2056" max="2304" width="9.140625" style="1"/>
    <col min="2305" max="2305" width="6.42578125" style="1" customWidth="1"/>
    <col min="2306" max="2306" width="32.140625" style="1" customWidth="1"/>
    <col min="2307" max="2307" width="110.42578125" style="1" customWidth="1"/>
    <col min="2308" max="2308" width="18.5703125" style="1" customWidth="1"/>
    <col min="2309" max="2311" width="0" style="1" hidden="1" customWidth="1"/>
    <col min="2312" max="2560" width="9.140625" style="1"/>
    <col min="2561" max="2561" width="6.42578125" style="1" customWidth="1"/>
    <col min="2562" max="2562" width="32.140625" style="1" customWidth="1"/>
    <col min="2563" max="2563" width="110.42578125" style="1" customWidth="1"/>
    <col min="2564" max="2564" width="18.5703125" style="1" customWidth="1"/>
    <col min="2565" max="2567" width="0" style="1" hidden="1" customWidth="1"/>
    <col min="2568" max="2816" width="9.140625" style="1"/>
    <col min="2817" max="2817" width="6.42578125" style="1" customWidth="1"/>
    <col min="2818" max="2818" width="32.140625" style="1" customWidth="1"/>
    <col min="2819" max="2819" width="110.42578125" style="1" customWidth="1"/>
    <col min="2820" max="2820" width="18.5703125" style="1" customWidth="1"/>
    <col min="2821" max="2823" width="0" style="1" hidden="1" customWidth="1"/>
    <col min="2824" max="3072" width="9.140625" style="1"/>
    <col min="3073" max="3073" width="6.42578125" style="1" customWidth="1"/>
    <col min="3074" max="3074" width="32.140625" style="1" customWidth="1"/>
    <col min="3075" max="3075" width="110.42578125" style="1" customWidth="1"/>
    <col min="3076" max="3076" width="18.5703125" style="1" customWidth="1"/>
    <col min="3077" max="3079" width="0" style="1" hidden="1" customWidth="1"/>
    <col min="3080" max="3328" width="9.140625" style="1"/>
    <col min="3329" max="3329" width="6.42578125" style="1" customWidth="1"/>
    <col min="3330" max="3330" width="32.140625" style="1" customWidth="1"/>
    <col min="3331" max="3331" width="110.42578125" style="1" customWidth="1"/>
    <col min="3332" max="3332" width="18.5703125" style="1" customWidth="1"/>
    <col min="3333" max="3335" width="0" style="1" hidden="1" customWidth="1"/>
    <col min="3336" max="3584" width="9.140625" style="1"/>
    <col min="3585" max="3585" width="6.42578125" style="1" customWidth="1"/>
    <col min="3586" max="3586" width="32.140625" style="1" customWidth="1"/>
    <col min="3587" max="3587" width="110.42578125" style="1" customWidth="1"/>
    <col min="3588" max="3588" width="18.5703125" style="1" customWidth="1"/>
    <col min="3589" max="3591" width="0" style="1" hidden="1" customWidth="1"/>
    <col min="3592" max="3840" width="9.140625" style="1"/>
    <col min="3841" max="3841" width="6.42578125" style="1" customWidth="1"/>
    <col min="3842" max="3842" width="32.140625" style="1" customWidth="1"/>
    <col min="3843" max="3843" width="110.42578125" style="1" customWidth="1"/>
    <col min="3844" max="3844" width="18.5703125" style="1" customWidth="1"/>
    <col min="3845" max="3847" width="0" style="1" hidden="1" customWidth="1"/>
    <col min="3848" max="4096" width="9.140625" style="1"/>
    <col min="4097" max="4097" width="6.42578125" style="1" customWidth="1"/>
    <col min="4098" max="4098" width="32.140625" style="1" customWidth="1"/>
    <col min="4099" max="4099" width="110.42578125" style="1" customWidth="1"/>
    <col min="4100" max="4100" width="18.5703125" style="1" customWidth="1"/>
    <col min="4101" max="4103" width="0" style="1" hidden="1" customWidth="1"/>
    <col min="4104" max="4352" width="9.140625" style="1"/>
    <col min="4353" max="4353" width="6.42578125" style="1" customWidth="1"/>
    <col min="4354" max="4354" width="32.140625" style="1" customWidth="1"/>
    <col min="4355" max="4355" width="110.42578125" style="1" customWidth="1"/>
    <col min="4356" max="4356" width="18.5703125" style="1" customWidth="1"/>
    <col min="4357" max="4359" width="0" style="1" hidden="1" customWidth="1"/>
    <col min="4360" max="4608" width="9.140625" style="1"/>
    <col min="4609" max="4609" width="6.42578125" style="1" customWidth="1"/>
    <col min="4610" max="4610" width="32.140625" style="1" customWidth="1"/>
    <col min="4611" max="4611" width="110.42578125" style="1" customWidth="1"/>
    <col min="4612" max="4612" width="18.5703125" style="1" customWidth="1"/>
    <col min="4613" max="4615" width="0" style="1" hidden="1" customWidth="1"/>
    <col min="4616" max="4864" width="9.140625" style="1"/>
    <col min="4865" max="4865" width="6.42578125" style="1" customWidth="1"/>
    <col min="4866" max="4866" width="32.140625" style="1" customWidth="1"/>
    <col min="4867" max="4867" width="110.42578125" style="1" customWidth="1"/>
    <col min="4868" max="4868" width="18.5703125" style="1" customWidth="1"/>
    <col min="4869" max="4871" width="0" style="1" hidden="1" customWidth="1"/>
    <col min="4872" max="5120" width="9.140625" style="1"/>
    <col min="5121" max="5121" width="6.42578125" style="1" customWidth="1"/>
    <col min="5122" max="5122" width="32.140625" style="1" customWidth="1"/>
    <col min="5123" max="5123" width="110.42578125" style="1" customWidth="1"/>
    <col min="5124" max="5124" width="18.5703125" style="1" customWidth="1"/>
    <col min="5125" max="5127" width="0" style="1" hidden="1" customWidth="1"/>
    <col min="5128" max="5376" width="9.140625" style="1"/>
    <col min="5377" max="5377" width="6.42578125" style="1" customWidth="1"/>
    <col min="5378" max="5378" width="32.140625" style="1" customWidth="1"/>
    <col min="5379" max="5379" width="110.42578125" style="1" customWidth="1"/>
    <col min="5380" max="5380" width="18.5703125" style="1" customWidth="1"/>
    <col min="5381" max="5383" width="0" style="1" hidden="1" customWidth="1"/>
    <col min="5384" max="5632" width="9.140625" style="1"/>
    <col min="5633" max="5633" width="6.42578125" style="1" customWidth="1"/>
    <col min="5634" max="5634" width="32.140625" style="1" customWidth="1"/>
    <col min="5635" max="5635" width="110.42578125" style="1" customWidth="1"/>
    <col min="5636" max="5636" width="18.5703125" style="1" customWidth="1"/>
    <col min="5637" max="5639" width="0" style="1" hidden="1" customWidth="1"/>
    <col min="5640" max="5888" width="9.140625" style="1"/>
    <col min="5889" max="5889" width="6.42578125" style="1" customWidth="1"/>
    <col min="5890" max="5890" width="32.140625" style="1" customWidth="1"/>
    <col min="5891" max="5891" width="110.42578125" style="1" customWidth="1"/>
    <col min="5892" max="5892" width="18.5703125" style="1" customWidth="1"/>
    <col min="5893" max="5895" width="0" style="1" hidden="1" customWidth="1"/>
    <col min="5896" max="6144" width="9.140625" style="1"/>
    <col min="6145" max="6145" width="6.42578125" style="1" customWidth="1"/>
    <col min="6146" max="6146" width="32.140625" style="1" customWidth="1"/>
    <col min="6147" max="6147" width="110.42578125" style="1" customWidth="1"/>
    <col min="6148" max="6148" width="18.5703125" style="1" customWidth="1"/>
    <col min="6149" max="6151" width="0" style="1" hidden="1" customWidth="1"/>
    <col min="6152" max="6400" width="9.140625" style="1"/>
    <col min="6401" max="6401" width="6.42578125" style="1" customWidth="1"/>
    <col min="6402" max="6402" width="32.140625" style="1" customWidth="1"/>
    <col min="6403" max="6403" width="110.42578125" style="1" customWidth="1"/>
    <col min="6404" max="6404" width="18.5703125" style="1" customWidth="1"/>
    <col min="6405" max="6407" width="0" style="1" hidden="1" customWidth="1"/>
    <col min="6408" max="6656" width="9.140625" style="1"/>
    <col min="6657" max="6657" width="6.42578125" style="1" customWidth="1"/>
    <col min="6658" max="6658" width="32.140625" style="1" customWidth="1"/>
    <col min="6659" max="6659" width="110.42578125" style="1" customWidth="1"/>
    <col min="6660" max="6660" width="18.5703125" style="1" customWidth="1"/>
    <col min="6661" max="6663" width="0" style="1" hidden="1" customWidth="1"/>
    <col min="6664" max="6912" width="9.140625" style="1"/>
    <col min="6913" max="6913" width="6.42578125" style="1" customWidth="1"/>
    <col min="6914" max="6914" width="32.140625" style="1" customWidth="1"/>
    <col min="6915" max="6915" width="110.42578125" style="1" customWidth="1"/>
    <col min="6916" max="6916" width="18.5703125" style="1" customWidth="1"/>
    <col min="6917" max="6919" width="0" style="1" hidden="1" customWidth="1"/>
    <col min="6920" max="7168" width="9.140625" style="1"/>
    <col min="7169" max="7169" width="6.42578125" style="1" customWidth="1"/>
    <col min="7170" max="7170" width="32.140625" style="1" customWidth="1"/>
    <col min="7171" max="7171" width="110.42578125" style="1" customWidth="1"/>
    <col min="7172" max="7172" width="18.5703125" style="1" customWidth="1"/>
    <col min="7173" max="7175" width="0" style="1" hidden="1" customWidth="1"/>
    <col min="7176" max="7424" width="9.140625" style="1"/>
    <col min="7425" max="7425" width="6.42578125" style="1" customWidth="1"/>
    <col min="7426" max="7426" width="32.140625" style="1" customWidth="1"/>
    <col min="7427" max="7427" width="110.42578125" style="1" customWidth="1"/>
    <col min="7428" max="7428" width="18.5703125" style="1" customWidth="1"/>
    <col min="7429" max="7431" width="0" style="1" hidden="1" customWidth="1"/>
    <col min="7432" max="7680" width="9.140625" style="1"/>
    <col min="7681" max="7681" width="6.42578125" style="1" customWidth="1"/>
    <col min="7682" max="7682" width="32.140625" style="1" customWidth="1"/>
    <col min="7683" max="7683" width="110.42578125" style="1" customWidth="1"/>
    <col min="7684" max="7684" width="18.5703125" style="1" customWidth="1"/>
    <col min="7685" max="7687" width="0" style="1" hidden="1" customWidth="1"/>
    <col min="7688" max="7936" width="9.140625" style="1"/>
    <col min="7937" max="7937" width="6.42578125" style="1" customWidth="1"/>
    <col min="7938" max="7938" width="32.140625" style="1" customWidth="1"/>
    <col min="7939" max="7939" width="110.42578125" style="1" customWidth="1"/>
    <col min="7940" max="7940" width="18.5703125" style="1" customWidth="1"/>
    <col min="7941" max="7943" width="0" style="1" hidden="1" customWidth="1"/>
    <col min="7944" max="8192" width="9.140625" style="1"/>
    <col min="8193" max="8193" width="6.42578125" style="1" customWidth="1"/>
    <col min="8194" max="8194" width="32.140625" style="1" customWidth="1"/>
    <col min="8195" max="8195" width="110.42578125" style="1" customWidth="1"/>
    <col min="8196" max="8196" width="18.5703125" style="1" customWidth="1"/>
    <col min="8197" max="8199" width="0" style="1" hidden="1" customWidth="1"/>
    <col min="8200" max="8448" width="9.140625" style="1"/>
    <col min="8449" max="8449" width="6.42578125" style="1" customWidth="1"/>
    <col min="8450" max="8450" width="32.140625" style="1" customWidth="1"/>
    <col min="8451" max="8451" width="110.42578125" style="1" customWidth="1"/>
    <col min="8452" max="8452" width="18.5703125" style="1" customWidth="1"/>
    <col min="8453" max="8455" width="0" style="1" hidden="1" customWidth="1"/>
    <col min="8456" max="8704" width="9.140625" style="1"/>
    <col min="8705" max="8705" width="6.42578125" style="1" customWidth="1"/>
    <col min="8706" max="8706" width="32.140625" style="1" customWidth="1"/>
    <col min="8707" max="8707" width="110.42578125" style="1" customWidth="1"/>
    <col min="8708" max="8708" width="18.5703125" style="1" customWidth="1"/>
    <col min="8709" max="8711" width="0" style="1" hidden="1" customWidth="1"/>
    <col min="8712" max="8960" width="9.140625" style="1"/>
    <col min="8961" max="8961" width="6.42578125" style="1" customWidth="1"/>
    <col min="8962" max="8962" width="32.140625" style="1" customWidth="1"/>
    <col min="8963" max="8963" width="110.42578125" style="1" customWidth="1"/>
    <col min="8964" max="8964" width="18.5703125" style="1" customWidth="1"/>
    <col min="8965" max="8967" width="0" style="1" hidden="1" customWidth="1"/>
    <col min="8968" max="9216" width="9.140625" style="1"/>
    <col min="9217" max="9217" width="6.42578125" style="1" customWidth="1"/>
    <col min="9218" max="9218" width="32.140625" style="1" customWidth="1"/>
    <col min="9219" max="9219" width="110.42578125" style="1" customWidth="1"/>
    <col min="9220" max="9220" width="18.5703125" style="1" customWidth="1"/>
    <col min="9221" max="9223" width="0" style="1" hidden="1" customWidth="1"/>
    <col min="9224" max="9472" width="9.140625" style="1"/>
    <col min="9473" max="9473" width="6.42578125" style="1" customWidth="1"/>
    <col min="9474" max="9474" width="32.140625" style="1" customWidth="1"/>
    <col min="9475" max="9475" width="110.42578125" style="1" customWidth="1"/>
    <col min="9476" max="9476" width="18.5703125" style="1" customWidth="1"/>
    <col min="9477" max="9479" width="0" style="1" hidden="1" customWidth="1"/>
    <col min="9480" max="9728" width="9.140625" style="1"/>
    <col min="9729" max="9729" width="6.42578125" style="1" customWidth="1"/>
    <col min="9730" max="9730" width="32.140625" style="1" customWidth="1"/>
    <col min="9731" max="9731" width="110.42578125" style="1" customWidth="1"/>
    <col min="9732" max="9732" width="18.5703125" style="1" customWidth="1"/>
    <col min="9733" max="9735" width="0" style="1" hidden="1" customWidth="1"/>
    <col min="9736" max="9984" width="9.140625" style="1"/>
    <col min="9985" max="9985" width="6.42578125" style="1" customWidth="1"/>
    <col min="9986" max="9986" width="32.140625" style="1" customWidth="1"/>
    <col min="9987" max="9987" width="110.42578125" style="1" customWidth="1"/>
    <col min="9988" max="9988" width="18.5703125" style="1" customWidth="1"/>
    <col min="9989" max="9991" width="0" style="1" hidden="1" customWidth="1"/>
    <col min="9992" max="10240" width="9.140625" style="1"/>
    <col min="10241" max="10241" width="6.42578125" style="1" customWidth="1"/>
    <col min="10242" max="10242" width="32.140625" style="1" customWidth="1"/>
    <col min="10243" max="10243" width="110.42578125" style="1" customWidth="1"/>
    <col min="10244" max="10244" width="18.5703125" style="1" customWidth="1"/>
    <col min="10245" max="10247" width="0" style="1" hidden="1" customWidth="1"/>
    <col min="10248" max="10496" width="9.140625" style="1"/>
    <col min="10497" max="10497" width="6.42578125" style="1" customWidth="1"/>
    <col min="10498" max="10498" width="32.140625" style="1" customWidth="1"/>
    <col min="10499" max="10499" width="110.42578125" style="1" customWidth="1"/>
    <col min="10500" max="10500" width="18.5703125" style="1" customWidth="1"/>
    <col min="10501" max="10503" width="0" style="1" hidden="1" customWidth="1"/>
    <col min="10504" max="10752" width="9.140625" style="1"/>
    <col min="10753" max="10753" width="6.42578125" style="1" customWidth="1"/>
    <col min="10754" max="10754" width="32.140625" style="1" customWidth="1"/>
    <col min="10755" max="10755" width="110.42578125" style="1" customWidth="1"/>
    <col min="10756" max="10756" width="18.5703125" style="1" customWidth="1"/>
    <col min="10757" max="10759" width="0" style="1" hidden="1" customWidth="1"/>
    <col min="10760" max="11008" width="9.140625" style="1"/>
    <col min="11009" max="11009" width="6.42578125" style="1" customWidth="1"/>
    <col min="11010" max="11010" width="32.140625" style="1" customWidth="1"/>
    <col min="11011" max="11011" width="110.42578125" style="1" customWidth="1"/>
    <col min="11012" max="11012" width="18.5703125" style="1" customWidth="1"/>
    <col min="11013" max="11015" width="0" style="1" hidden="1" customWidth="1"/>
    <col min="11016" max="11264" width="9.140625" style="1"/>
    <col min="11265" max="11265" width="6.42578125" style="1" customWidth="1"/>
    <col min="11266" max="11266" width="32.140625" style="1" customWidth="1"/>
    <col min="11267" max="11267" width="110.42578125" style="1" customWidth="1"/>
    <col min="11268" max="11268" width="18.5703125" style="1" customWidth="1"/>
    <col min="11269" max="11271" width="0" style="1" hidden="1" customWidth="1"/>
    <col min="11272" max="11520" width="9.140625" style="1"/>
    <col min="11521" max="11521" width="6.42578125" style="1" customWidth="1"/>
    <col min="11522" max="11522" width="32.140625" style="1" customWidth="1"/>
    <col min="11523" max="11523" width="110.42578125" style="1" customWidth="1"/>
    <col min="11524" max="11524" width="18.5703125" style="1" customWidth="1"/>
    <col min="11525" max="11527" width="0" style="1" hidden="1" customWidth="1"/>
    <col min="11528" max="11776" width="9.140625" style="1"/>
    <col min="11777" max="11777" width="6.42578125" style="1" customWidth="1"/>
    <col min="11778" max="11778" width="32.140625" style="1" customWidth="1"/>
    <col min="11779" max="11779" width="110.42578125" style="1" customWidth="1"/>
    <col min="11780" max="11780" width="18.5703125" style="1" customWidth="1"/>
    <col min="11781" max="11783" width="0" style="1" hidden="1" customWidth="1"/>
    <col min="11784" max="12032" width="9.140625" style="1"/>
    <col min="12033" max="12033" width="6.42578125" style="1" customWidth="1"/>
    <col min="12034" max="12034" width="32.140625" style="1" customWidth="1"/>
    <col min="12035" max="12035" width="110.42578125" style="1" customWidth="1"/>
    <col min="12036" max="12036" width="18.5703125" style="1" customWidth="1"/>
    <col min="12037" max="12039" width="0" style="1" hidden="1" customWidth="1"/>
    <col min="12040" max="12288" width="9.140625" style="1"/>
    <col min="12289" max="12289" width="6.42578125" style="1" customWidth="1"/>
    <col min="12290" max="12290" width="32.140625" style="1" customWidth="1"/>
    <col min="12291" max="12291" width="110.42578125" style="1" customWidth="1"/>
    <col min="12292" max="12292" width="18.5703125" style="1" customWidth="1"/>
    <col min="12293" max="12295" width="0" style="1" hidden="1" customWidth="1"/>
    <col min="12296" max="12544" width="9.140625" style="1"/>
    <col min="12545" max="12545" width="6.42578125" style="1" customWidth="1"/>
    <col min="12546" max="12546" width="32.140625" style="1" customWidth="1"/>
    <col min="12547" max="12547" width="110.42578125" style="1" customWidth="1"/>
    <col min="12548" max="12548" width="18.5703125" style="1" customWidth="1"/>
    <col min="12549" max="12551" width="0" style="1" hidden="1" customWidth="1"/>
    <col min="12552" max="12800" width="9.140625" style="1"/>
    <col min="12801" max="12801" width="6.42578125" style="1" customWidth="1"/>
    <col min="12802" max="12802" width="32.140625" style="1" customWidth="1"/>
    <col min="12803" max="12803" width="110.42578125" style="1" customWidth="1"/>
    <col min="12804" max="12804" width="18.5703125" style="1" customWidth="1"/>
    <col min="12805" max="12807" width="0" style="1" hidden="1" customWidth="1"/>
    <col min="12808" max="13056" width="9.140625" style="1"/>
    <col min="13057" max="13057" width="6.42578125" style="1" customWidth="1"/>
    <col min="13058" max="13058" width="32.140625" style="1" customWidth="1"/>
    <col min="13059" max="13059" width="110.42578125" style="1" customWidth="1"/>
    <col min="13060" max="13060" width="18.5703125" style="1" customWidth="1"/>
    <col min="13061" max="13063" width="0" style="1" hidden="1" customWidth="1"/>
    <col min="13064" max="13312" width="9.140625" style="1"/>
    <col min="13313" max="13313" width="6.42578125" style="1" customWidth="1"/>
    <col min="13314" max="13314" width="32.140625" style="1" customWidth="1"/>
    <col min="13315" max="13315" width="110.42578125" style="1" customWidth="1"/>
    <col min="13316" max="13316" width="18.5703125" style="1" customWidth="1"/>
    <col min="13317" max="13319" width="0" style="1" hidden="1" customWidth="1"/>
    <col min="13320" max="13568" width="9.140625" style="1"/>
    <col min="13569" max="13569" width="6.42578125" style="1" customWidth="1"/>
    <col min="13570" max="13570" width="32.140625" style="1" customWidth="1"/>
    <col min="13571" max="13571" width="110.42578125" style="1" customWidth="1"/>
    <col min="13572" max="13572" width="18.5703125" style="1" customWidth="1"/>
    <col min="13573" max="13575" width="0" style="1" hidden="1" customWidth="1"/>
    <col min="13576" max="13824" width="9.140625" style="1"/>
    <col min="13825" max="13825" width="6.42578125" style="1" customWidth="1"/>
    <col min="13826" max="13826" width="32.140625" style="1" customWidth="1"/>
    <col min="13827" max="13827" width="110.42578125" style="1" customWidth="1"/>
    <col min="13828" max="13828" width="18.5703125" style="1" customWidth="1"/>
    <col min="13829" max="13831" width="0" style="1" hidden="1" customWidth="1"/>
    <col min="13832" max="14080" width="9.140625" style="1"/>
    <col min="14081" max="14081" width="6.42578125" style="1" customWidth="1"/>
    <col min="14082" max="14082" width="32.140625" style="1" customWidth="1"/>
    <col min="14083" max="14083" width="110.42578125" style="1" customWidth="1"/>
    <col min="14084" max="14084" width="18.5703125" style="1" customWidth="1"/>
    <col min="14085" max="14087" width="0" style="1" hidden="1" customWidth="1"/>
    <col min="14088" max="14336" width="9.140625" style="1"/>
    <col min="14337" max="14337" width="6.42578125" style="1" customWidth="1"/>
    <col min="14338" max="14338" width="32.140625" style="1" customWidth="1"/>
    <col min="14339" max="14339" width="110.42578125" style="1" customWidth="1"/>
    <col min="14340" max="14340" width="18.5703125" style="1" customWidth="1"/>
    <col min="14341" max="14343" width="0" style="1" hidden="1" customWidth="1"/>
    <col min="14344" max="14592" width="9.140625" style="1"/>
    <col min="14593" max="14593" width="6.42578125" style="1" customWidth="1"/>
    <col min="14594" max="14594" width="32.140625" style="1" customWidth="1"/>
    <col min="14595" max="14595" width="110.42578125" style="1" customWidth="1"/>
    <col min="14596" max="14596" width="18.5703125" style="1" customWidth="1"/>
    <col min="14597" max="14599" width="0" style="1" hidden="1" customWidth="1"/>
    <col min="14600" max="14848" width="9.140625" style="1"/>
    <col min="14849" max="14849" width="6.42578125" style="1" customWidth="1"/>
    <col min="14850" max="14850" width="32.140625" style="1" customWidth="1"/>
    <col min="14851" max="14851" width="110.42578125" style="1" customWidth="1"/>
    <col min="14852" max="14852" width="18.5703125" style="1" customWidth="1"/>
    <col min="14853" max="14855" width="0" style="1" hidden="1" customWidth="1"/>
    <col min="14856" max="15104" width="9.140625" style="1"/>
    <col min="15105" max="15105" width="6.42578125" style="1" customWidth="1"/>
    <col min="15106" max="15106" width="32.140625" style="1" customWidth="1"/>
    <col min="15107" max="15107" width="110.42578125" style="1" customWidth="1"/>
    <col min="15108" max="15108" width="18.5703125" style="1" customWidth="1"/>
    <col min="15109" max="15111" width="0" style="1" hidden="1" customWidth="1"/>
    <col min="15112" max="15360" width="9.140625" style="1"/>
    <col min="15361" max="15361" width="6.42578125" style="1" customWidth="1"/>
    <col min="15362" max="15362" width="32.140625" style="1" customWidth="1"/>
    <col min="15363" max="15363" width="110.42578125" style="1" customWidth="1"/>
    <col min="15364" max="15364" width="18.5703125" style="1" customWidth="1"/>
    <col min="15365" max="15367" width="0" style="1" hidden="1" customWidth="1"/>
    <col min="15368" max="15616" width="9.140625" style="1"/>
    <col min="15617" max="15617" width="6.42578125" style="1" customWidth="1"/>
    <col min="15618" max="15618" width="32.140625" style="1" customWidth="1"/>
    <col min="15619" max="15619" width="110.42578125" style="1" customWidth="1"/>
    <col min="15620" max="15620" width="18.5703125" style="1" customWidth="1"/>
    <col min="15621" max="15623" width="0" style="1" hidden="1" customWidth="1"/>
    <col min="15624" max="15872" width="9.140625" style="1"/>
    <col min="15873" max="15873" width="6.42578125" style="1" customWidth="1"/>
    <col min="15874" max="15874" width="32.140625" style="1" customWidth="1"/>
    <col min="15875" max="15875" width="110.42578125" style="1" customWidth="1"/>
    <col min="15876" max="15876" width="18.5703125" style="1" customWidth="1"/>
    <col min="15877" max="15879" width="0" style="1" hidden="1" customWidth="1"/>
    <col min="15880" max="16128" width="9.140625" style="1"/>
    <col min="16129" max="16129" width="6.42578125" style="1" customWidth="1"/>
    <col min="16130" max="16130" width="32.140625" style="1" customWidth="1"/>
    <col min="16131" max="16131" width="110.42578125" style="1" customWidth="1"/>
    <col min="16132" max="16132" width="18.5703125" style="1" customWidth="1"/>
    <col min="16133" max="16135" width="0" style="1" hidden="1" customWidth="1"/>
    <col min="16136" max="16384" width="9.140625" style="1"/>
  </cols>
  <sheetData>
    <row r="1" spans="1:7" ht="16.5" x14ac:dyDescent="0.25">
      <c r="C1" s="1"/>
      <c r="D1" s="81" t="s">
        <v>0</v>
      </c>
      <c r="E1" s="2"/>
      <c r="F1" s="3"/>
      <c r="G1" s="3"/>
    </row>
    <row r="2" spans="1:7" ht="16.5" x14ac:dyDescent="0.25">
      <c r="C2" s="4"/>
      <c r="D2" s="5" t="s">
        <v>1</v>
      </c>
      <c r="E2" s="3"/>
      <c r="F2" s="3"/>
      <c r="G2" s="3"/>
    </row>
    <row r="3" spans="1:7" ht="16.5" x14ac:dyDescent="0.25">
      <c r="C3" s="4"/>
      <c r="D3" s="5" t="s">
        <v>2</v>
      </c>
      <c r="E3" s="3"/>
      <c r="F3" s="3"/>
      <c r="G3" s="3"/>
    </row>
    <row r="4" spans="1:7" ht="16.5" x14ac:dyDescent="0.25">
      <c r="C4" s="4"/>
      <c r="D4" s="5" t="s">
        <v>98</v>
      </c>
      <c r="E4" s="3"/>
      <c r="F4" s="3"/>
      <c r="G4" s="3"/>
    </row>
    <row r="5" spans="1:7" ht="16.5" x14ac:dyDescent="0.25">
      <c r="C5" s="4"/>
      <c r="D5" s="6"/>
      <c r="E5" s="3"/>
      <c r="F5" s="3"/>
      <c r="G5" s="3"/>
    </row>
    <row r="6" spans="1:7" s="7" customFormat="1" ht="27.75" customHeight="1" x14ac:dyDescent="0.25">
      <c r="B6" s="77" t="s">
        <v>3</v>
      </c>
      <c r="C6" s="78"/>
      <c r="D6" s="78"/>
      <c r="E6" s="78"/>
      <c r="F6" s="8"/>
      <c r="G6" s="8"/>
    </row>
    <row r="7" spans="1:7" ht="18" customHeight="1" x14ac:dyDescent="0.25">
      <c r="C7" s="4"/>
      <c r="D7" s="9" t="s">
        <v>4</v>
      </c>
      <c r="E7" s="3"/>
      <c r="F7" s="3"/>
      <c r="G7" s="3"/>
    </row>
    <row r="8" spans="1:7" s="13" customFormat="1" ht="39" customHeight="1" x14ac:dyDescent="0.25">
      <c r="A8" s="79" t="s">
        <v>5</v>
      </c>
      <c r="B8" s="80"/>
      <c r="C8" s="10" t="s">
        <v>6</v>
      </c>
      <c r="D8" s="11" t="s">
        <v>7</v>
      </c>
      <c r="E8" s="12" t="s">
        <v>8</v>
      </c>
      <c r="F8" s="12" t="s">
        <v>9</v>
      </c>
      <c r="G8" s="12" t="s">
        <v>10</v>
      </c>
    </row>
    <row r="9" spans="1:7" s="7" customFormat="1" ht="14.25" customHeight="1" x14ac:dyDescent="0.25">
      <c r="A9" s="14" t="s">
        <v>11</v>
      </c>
      <c r="B9" s="15" t="s">
        <v>12</v>
      </c>
      <c r="C9" s="16" t="s">
        <v>13</v>
      </c>
      <c r="D9" s="17">
        <f>D10+D21+D24+D28+D41</f>
        <v>154158.39999999999</v>
      </c>
      <c r="E9" s="17">
        <f>E10+E21+E24+E28+E41</f>
        <v>24910.3</v>
      </c>
      <c r="F9" s="17">
        <f>F10+F21+F24+F28+F41</f>
        <v>42250</v>
      </c>
      <c r="G9" s="17">
        <f>G10+G21+G24+G28+G41</f>
        <v>34745</v>
      </c>
    </row>
    <row r="10" spans="1:7" s="7" customFormat="1" ht="17.25" customHeight="1" x14ac:dyDescent="0.25">
      <c r="A10" s="18" t="s">
        <v>11</v>
      </c>
      <c r="B10" s="19" t="s">
        <v>14</v>
      </c>
      <c r="C10" s="20" t="s">
        <v>15</v>
      </c>
      <c r="D10" s="19">
        <f>D11+D17+D19</f>
        <v>92350.1</v>
      </c>
      <c r="E10" s="19">
        <f>E11+E17+E19</f>
        <v>19810.3</v>
      </c>
      <c r="F10" s="19">
        <f>F11+F17+F19</f>
        <v>29900</v>
      </c>
      <c r="G10" s="19">
        <f>G11+G17+G19</f>
        <v>22000</v>
      </c>
    </row>
    <row r="11" spans="1:7" x14ac:dyDescent="0.25">
      <c r="A11" s="21" t="s">
        <v>11</v>
      </c>
      <c r="B11" s="22" t="s">
        <v>16</v>
      </c>
      <c r="C11" s="23" t="s">
        <v>17</v>
      </c>
      <c r="D11" s="22">
        <f>D12+D14+D16</f>
        <v>65900</v>
      </c>
      <c r="E11" s="22">
        <f>E12+E14+E16</f>
        <v>12210.3</v>
      </c>
      <c r="F11" s="22">
        <f>F12+F14+F16</f>
        <v>22400</v>
      </c>
      <c r="G11" s="22">
        <f>G12+G14+G16</f>
        <v>14900</v>
      </c>
    </row>
    <row r="12" spans="1:7" x14ac:dyDescent="0.25">
      <c r="A12" s="24" t="s">
        <v>11</v>
      </c>
      <c r="B12" s="25" t="s">
        <v>18</v>
      </c>
      <c r="C12" s="26" t="s">
        <v>19</v>
      </c>
      <c r="D12" s="27">
        <f>D13</f>
        <v>51000</v>
      </c>
      <c r="E12" s="27">
        <f>E13</f>
        <v>9500</v>
      </c>
      <c r="F12" s="27">
        <f>F13</f>
        <v>16000</v>
      </c>
      <c r="G12" s="27">
        <f>G13</f>
        <v>12500</v>
      </c>
    </row>
    <row r="13" spans="1:7" s="32" customFormat="1" x14ac:dyDescent="0.25">
      <c r="A13" s="28">
        <v>182</v>
      </c>
      <c r="B13" s="29" t="s">
        <v>20</v>
      </c>
      <c r="C13" s="30" t="s">
        <v>19</v>
      </c>
      <c r="D13" s="31">
        <v>51000</v>
      </c>
      <c r="E13" s="31">
        <v>9500</v>
      </c>
      <c r="F13" s="31">
        <v>16000</v>
      </c>
      <c r="G13" s="31">
        <v>12500</v>
      </c>
    </row>
    <row r="14" spans="1:7" s="7" customFormat="1" ht="30" x14ac:dyDescent="0.25">
      <c r="A14" s="24" t="s">
        <v>11</v>
      </c>
      <c r="B14" s="25" t="s">
        <v>21</v>
      </c>
      <c r="C14" s="26" t="s">
        <v>22</v>
      </c>
      <c r="D14" s="27">
        <f>D15</f>
        <v>11000</v>
      </c>
      <c r="E14" s="27">
        <f>E15</f>
        <v>1510.3</v>
      </c>
      <c r="F14" s="27">
        <f>F15</f>
        <v>3700</v>
      </c>
      <c r="G14" s="27">
        <f>G15</f>
        <v>2200</v>
      </c>
    </row>
    <row r="15" spans="1:7" s="7" customFormat="1" ht="32.25" customHeight="1" x14ac:dyDescent="0.25">
      <c r="A15" s="28">
        <v>182</v>
      </c>
      <c r="B15" s="33" t="s">
        <v>23</v>
      </c>
      <c r="C15" s="34" t="s">
        <v>22</v>
      </c>
      <c r="D15" s="35">
        <v>11000</v>
      </c>
      <c r="E15" s="35">
        <v>1510.3</v>
      </c>
      <c r="F15" s="35">
        <v>3700</v>
      </c>
      <c r="G15" s="35">
        <v>2200</v>
      </c>
    </row>
    <row r="16" spans="1:7" s="7" customFormat="1" ht="14.25" x14ac:dyDescent="0.25">
      <c r="A16" s="36">
        <v>182</v>
      </c>
      <c r="B16" s="22" t="s">
        <v>24</v>
      </c>
      <c r="C16" s="37" t="s">
        <v>25</v>
      </c>
      <c r="D16" s="22">
        <v>3900</v>
      </c>
      <c r="E16" s="22">
        <v>1200</v>
      </c>
      <c r="F16" s="22">
        <v>2700</v>
      </c>
      <c r="G16" s="22">
        <v>200</v>
      </c>
    </row>
    <row r="17" spans="1:7" x14ac:dyDescent="0.25">
      <c r="A17" s="21" t="s">
        <v>11</v>
      </c>
      <c r="B17" s="22" t="s">
        <v>26</v>
      </c>
      <c r="C17" s="23" t="s">
        <v>27</v>
      </c>
      <c r="D17" s="22">
        <f>D18</f>
        <v>25450.1</v>
      </c>
      <c r="E17" s="22">
        <f>E18</f>
        <v>7600</v>
      </c>
      <c r="F17" s="22">
        <f>F18</f>
        <v>7500</v>
      </c>
      <c r="G17" s="22">
        <f>G18</f>
        <v>7100</v>
      </c>
    </row>
    <row r="18" spans="1:7" s="7" customFormat="1" ht="19.5" customHeight="1" x14ac:dyDescent="0.25">
      <c r="A18" s="28">
        <v>182</v>
      </c>
      <c r="B18" s="33" t="s">
        <v>28</v>
      </c>
      <c r="C18" s="34" t="s">
        <v>27</v>
      </c>
      <c r="D18" s="35">
        <v>25450.1</v>
      </c>
      <c r="E18" s="35">
        <v>7600</v>
      </c>
      <c r="F18" s="35">
        <v>7500</v>
      </c>
      <c r="G18" s="35">
        <v>7100</v>
      </c>
    </row>
    <row r="19" spans="1:7" s="7" customFormat="1" ht="14.25" x14ac:dyDescent="0.25">
      <c r="A19" s="21" t="s">
        <v>11</v>
      </c>
      <c r="B19" s="38" t="s">
        <v>29</v>
      </c>
      <c r="C19" s="37" t="s">
        <v>30</v>
      </c>
      <c r="D19" s="22">
        <f>D20</f>
        <v>1000</v>
      </c>
      <c r="E19" s="39">
        <f>E20</f>
        <v>0</v>
      </c>
      <c r="F19" s="39">
        <f>F20</f>
        <v>0</v>
      </c>
      <c r="G19" s="39">
        <f>G20</f>
        <v>0</v>
      </c>
    </row>
    <row r="20" spans="1:7" s="7" customFormat="1" ht="30" x14ac:dyDescent="0.25">
      <c r="A20" s="28">
        <v>182</v>
      </c>
      <c r="B20" s="33" t="s">
        <v>31</v>
      </c>
      <c r="C20" s="34" t="s">
        <v>32</v>
      </c>
      <c r="D20" s="40">
        <v>1000</v>
      </c>
      <c r="E20" s="41">
        <v>0</v>
      </c>
      <c r="F20" s="41">
        <v>0</v>
      </c>
      <c r="G20" s="41">
        <v>0</v>
      </c>
    </row>
    <row r="21" spans="1:7" s="7" customFormat="1" ht="14.25" customHeight="1" x14ac:dyDescent="0.25">
      <c r="A21" s="18" t="s">
        <v>11</v>
      </c>
      <c r="B21" s="19" t="s">
        <v>33</v>
      </c>
      <c r="C21" s="20" t="s">
        <v>34</v>
      </c>
      <c r="D21" s="19">
        <f>D22</f>
        <v>53000</v>
      </c>
      <c r="E21" s="19">
        <f t="shared" ref="E21:G22" si="0">E22</f>
        <v>3590</v>
      </c>
      <c r="F21" s="19">
        <f t="shared" si="0"/>
        <v>9755</v>
      </c>
      <c r="G21" s="19">
        <f t="shared" si="0"/>
        <v>8430</v>
      </c>
    </row>
    <row r="22" spans="1:7" ht="14.25" customHeight="1" x14ac:dyDescent="0.25">
      <c r="A22" s="21" t="s">
        <v>11</v>
      </c>
      <c r="B22" s="22" t="s">
        <v>35</v>
      </c>
      <c r="C22" s="23" t="s">
        <v>36</v>
      </c>
      <c r="D22" s="22">
        <f>D23</f>
        <v>53000</v>
      </c>
      <c r="E22" s="22">
        <f t="shared" si="0"/>
        <v>3590</v>
      </c>
      <c r="F22" s="22">
        <f t="shared" si="0"/>
        <v>9755</v>
      </c>
      <c r="G22" s="22">
        <f t="shared" si="0"/>
        <v>8430</v>
      </c>
    </row>
    <row r="23" spans="1:7" ht="30" x14ac:dyDescent="0.25">
      <c r="A23" s="28">
        <v>182</v>
      </c>
      <c r="B23" s="40" t="s">
        <v>37</v>
      </c>
      <c r="C23" s="42" t="s">
        <v>38</v>
      </c>
      <c r="D23" s="40">
        <v>53000</v>
      </c>
      <c r="E23" s="40">
        <v>3590</v>
      </c>
      <c r="F23" s="40">
        <v>9755</v>
      </c>
      <c r="G23" s="40">
        <v>8430</v>
      </c>
    </row>
    <row r="24" spans="1:7" s="7" customFormat="1" ht="14.25" x14ac:dyDescent="0.25">
      <c r="A24" s="18" t="s">
        <v>11</v>
      </c>
      <c r="B24" s="19" t="s">
        <v>39</v>
      </c>
      <c r="C24" s="20" t="s">
        <v>40</v>
      </c>
      <c r="D24" s="19">
        <f>D25</f>
        <v>100</v>
      </c>
      <c r="E24" s="43">
        <f t="shared" ref="E24:G26" si="1">E25</f>
        <v>0</v>
      </c>
      <c r="F24" s="19">
        <f t="shared" si="1"/>
        <v>800</v>
      </c>
      <c r="G24" s="19">
        <f t="shared" si="1"/>
        <v>500</v>
      </c>
    </row>
    <row r="25" spans="1:7" s="7" customFormat="1" ht="14.25" customHeight="1" x14ac:dyDescent="0.25">
      <c r="A25" s="21" t="s">
        <v>11</v>
      </c>
      <c r="B25" s="22" t="s">
        <v>41</v>
      </c>
      <c r="C25" s="23" t="s">
        <v>42</v>
      </c>
      <c r="D25" s="22">
        <f>D26</f>
        <v>100</v>
      </c>
      <c r="E25" s="39">
        <f t="shared" si="1"/>
        <v>0</v>
      </c>
      <c r="F25" s="22">
        <f t="shared" si="1"/>
        <v>800</v>
      </c>
      <c r="G25" s="22">
        <f t="shared" si="1"/>
        <v>500</v>
      </c>
    </row>
    <row r="26" spans="1:7" ht="19.5" customHeight="1" x14ac:dyDescent="0.25">
      <c r="A26" s="44" t="s">
        <v>11</v>
      </c>
      <c r="B26" s="40" t="s">
        <v>43</v>
      </c>
      <c r="C26" s="42" t="s">
        <v>44</v>
      </c>
      <c r="D26" s="40">
        <f>D27</f>
        <v>100</v>
      </c>
      <c r="E26" s="41">
        <f t="shared" si="1"/>
        <v>0</v>
      </c>
      <c r="F26" s="40">
        <f t="shared" si="1"/>
        <v>800</v>
      </c>
      <c r="G26" s="40">
        <f t="shared" si="1"/>
        <v>500</v>
      </c>
    </row>
    <row r="27" spans="1:7" ht="30" x14ac:dyDescent="0.25">
      <c r="A27" s="28">
        <v>867</v>
      </c>
      <c r="B27" s="45" t="s">
        <v>45</v>
      </c>
      <c r="C27" s="42" t="s">
        <v>46</v>
      </c>
      <c r="D27" s="40">
        <v>100</v>
      </c>
      <c r="E27" s="41">
        <v>0</v>
      </c>
      <c r="F27" s="40">
        <v>800</v>
      </c>
      <c r="G27" s="40">
        <v>500</v>
      </c>
    </row>
    <row r="28" spans="1:7" ht="14.25" customHeight="1" x14ac:dyDescent="0.25">
      <c r="A28" s="18" t="s">
        <v>11</v>
      </c>
      <c r="B28" s="19" t="s">
        <v>47</v>
      </c>
      <c r="C28" s="46" t="s">
        <v>48</v>
      </c>
      <c r="D28" s="47">
        <f>D29+D33</f>
        <v>8708.2999999999993</v>
      </c>
      <c r="E28" s="47">
        <f>E29+E33</f>
        <v>1510</v>
      </c>
      <c r="F28" s="47">
        <f>F29+F33</f>
        <v>1795</v>
      </c>
      <c r="G28" s="47">
        <f>G29+G33</f>
        <v>3815</v>
      </c>
    </row>
    <row r="29" spans="1:7" s="50" customFormat="1" ht="42.75" x14ac:dyDescent="0.25">
      <c r="A29" s="21" t="s">
        <v>49</v>
      </c>
      <c r="B29" s="22" t="s">
        <v>50</v>
      </c>
      <c r="C29" s="48" t="s">
        <v>51</v>
      </c>
      <c r="D29" s="49">
        <v>1058.3</v>
      </c>
      <c r="E29" s="49">
        <v>160</v>
      </c>
      <c r="F29" s="49">
        <v>180</v>
      </c>
      <c r="G29" s="49">
        <v>230</v>
      </c>
    </row>
    <row r="30" spans="1:7" s="50" customFormat="1" ht="14.25" x14ac:dyDescent="0.25">
      <c r="A30" s="21" t="s">
        <v>11</v>
      </c>
      <c r="B30" s="36" t="s">
        <v>52</v>
      </c>
      <c r="C30" s="51" t="s">
        <v>53</v>
      </c>
      <c r="D30" s="52">
        <f>D31</f>
        <v>0</v>
      </c>
      <c r="E30" s="52">
        <v>0</v>
      </c>
      <c r="F30" s="52">
        <v>0</v>
      </c>
      <c r="G30" s="52">
        <v>0</v>
      </c>
    </row>
    <row r="31" spans="1:7" s="50" customFormat="1" ht="45" x14ac:dyDescent="0.25">
      <c r="A31" s="44" t="s">
        <v>11</v>
      </c>
      <c r="B31" s="53" t="s">
        <v>54</v>
      </c>
      <c r="C31" s="54" t="s">
        <v>55</v>
      </c>
      <c r="D31" s="55">
        <f>D32</f>
        <v>0</v>
      </c>
      <c r="E31" s="55">
        <v>0</v>
      </c>
      <c r="F31" s="55">
        <v>0</v>
      </c>
      <c r="G31" s="55">
        <v>0</v>
      </c>
    </row>
    <row r="32" spans="1:7" s="50" customFormat="1" ht="45" x14ac:dyDescent="0.25">
      <c r="A32" s="28">
        <v>980</v>
      </c>
      <c r="B32" s="28" t="s">
        <v>56</v>
      </c>
      <c r="C32" s="56" t="s">
        <v>57</v>
      </c>
      <c r="D32" s="57">
        <v>0</v>
      </c>
      <c r="E32" s="57">
        <v>0</v>
      </c>
      <c r="F32" s="57">
        <v>0</v>
      </c>
      <c r="G32" s="57">
        <v>0</v>
      </c>
    </row>
    <row r="33" spans="1:7" s="59" customFormat="1" ht="14.25" x14ac:dyDescent="0.2">
      <c r="A33" s="21" t="s">
        <v>11</v>
      </c>
      <c r="B33" s="22" t="s">
        <v>58</v>
      </c>
      <c r="C33" s="58" t="s">
        <v>59</v>
      </c>
      <c r="D33" s="49">
        <f>D34</f>
        <v>7650</v>
      </c>
      <c r="E33" s="49">
        <f>E34</f>
        <v>1350</v>
      </c>
      <c r="F33" s="49">
        <f>F34</f>
        <v>1615</v>
      </c>
      <c r="G33" s="49">
        <f>G34</f>
        <v>3585</v>
      </c>
    </row>
    <row r="34" spans="1:7" s="59" customFormat="1" ht="30" x14ac:dyDescent="0.25">
      <c r="A34" s="21" t="s">
        <v>11</v>
      </c>
      <c r="B34" s="40" t="s">
        <v>60</v>
      </c>
      <c r="C34" s="60" t="s">
        <v>61</v>
      </c>
      <c r="D34" s="61">
        <f>D35+D40</f>
        <v>7650</v>
      </c>
      <c r="E34" s="61">
        <f>E35+E40</f>
        <v>1350</v>
      </c>
      <c r="F34" s="61">
        <f>F35+F40</f>
        <v>1615</v>
      </c>
      <c r="G34" s="61">
        <f>G35+G40</f>
        <v>3585</v>
      </c>
    </row>
    <row r="35" spans="1:7" ht="30" x14ac:dyDescent="0.25">
      <c r="A35" s="44" t="s">
        <v>11</v>
      </c>
      <c r="B35" s="45" t="s">
        <v>62</v>
      </c>
      <c r="C35" s="60" t="s">
        <v>63</v>
      </c>
      <c r="D35" s="61">
        <f>SUM(D36:D39)</f>
        <v>7400</v>
      </c>
      <c r="E35" s="61">
        <f>SUM(E36:E39)</f>
        <v>1335</v>
      </c>
      <c r="F35" s="61">
        <f>SUM(F36:F39)</f>
        <v>1580</v>
      </c>
      <c r="G35" s="61">
        <f>SUM(G36:G39)</f>
        <v>3555</v>
      </c>
    </row>
    <row r="36" spans="1:7" ht="30" x14ac:dyDescent="0.25">
      <c r="A36" s="53">
        <v>806</v>
      </c>
      <c r="B36" s="62" t="s">
        <v>62</v>
      </c>
      <c r="C36" s="63" t="s">
        <v>63</v>
      </c>
      <c r="D36" s="61">
        <v>3000</v>
      </c>
      <c r="E36" s="61">
        <v>800</v>
      </c>
      <c r="F36" s="61">
        <v>700</v>
      </c>
      <c r="G36" s="61">
        <v>3000</v>
      </c>
    </row>
    <row r="37" spans="1:7" ht="30" x14ac:dyDescent="0.25">
      <c r="A37" s="53">
        <v>807</v>
      </c>
      <c r="B37" s="62" t="s">
        <v>62</v>
      </c>
      <c r="C37" s="63" t="s">
        <v>63</v>
      </c>
      <c r="D37" s="61">
        <v>1500</v>
      </c>
      <c r="E37" s="61">
        <v>10</v>
      </c>
      <c r="F37" s="61">
        <v>30</v>
      </c>
      <c r="G37" s="57">
        <v>0</v>
      </c>
    </row>
    <row r="38" spans="1:7" ht="30" x14ac:dyDescent="0.25">
      <c r="A38" s="53">
        <v>824</v>
      </c>
      <c r="B38" s="62" t="s">
        <v>62</v>
      </c>
      <c r="C38" s="63" t="s">
        <v>63</v>
      </c>
      <c r="D38" s="61">
        <v>2600</v>
      </c>
      <c r="E38" s="61">
        <v>500</v>
      </c>
      <c r="F38" s="61">
        <v>800</v>
      </c>
      <c r="G38" s="61">
        <v>500</v>
      </c>
    </row>
    <row r="39" spans="1:7" ht="30" x14ac:dyDescent="0.25">
      <c r="A39" s="53">
        <v>863</v>
      </c>
      <c r="B39" s="62" t="s">
        <v>62</v>
      </c>
      <c r="C39" s="63" t="s">
        <v>63</v>
      </c>
      <c r="D39" s="61">
        <v>300</v>
      </c>
      <c r="E39" s="61">
        <v>25</v>
      </c>
      <c r="F39" s="61">
        <v>50</v>
      </c>
      <c r="G39" s="61">
        <v>55</v>
      </c>
    </row>
    <row r="40" spans="1:7" ht="30" x14ac:dyDescent="0.25">
      <c r="A40" s="28">
        <v>863</v>
      </c>
      <c r="B40" s="45" t="s">
        <v>64</v>
      </c>
      <c r="C40" s="64" t="s">
        <v>65</v>
      </c>
      <c r="D40" s="61">
        <v>250</v>
      </c>
      <c r="E40" s="61">
        <v>15</v>
      </c>
      <c r="F40" s="61">
        <v>35</v>
      </c>
      <c r="G40" s="61">
        <v>30</v>
      </c>
    </row>
    <row r="41" spans="1:7" ht="16.5" customHeight="1" x14ac:dyDescent="0.25">
      <c r="A41" s="18" t="s">
        <v>11</v>
      </c>
      <c r="B41" s="65" t="s">
        <v>66</v>
      </c>
      <c r="C41" s="46" t="s">
        <v>67</v>
      </c>
      <c r="D41" s="66">
        <f>D42+D44</f>
        <v>0</v>
      </c>
      <c r="E41" s="66">
        <f>E42+E44</f>
        <v>0</v>
      </c>
      <c r="F41" s="66">
        <f>F42+F44</f>
        <v>0</v>
      </c>
      <c r="G41" s="66">
        <f>G42+G44</f>
        <v>0</v>
      </c>
    </row>
    <row r="42" spans="1:7" ht="13.5" customHeight="1" x14ac:dyDescent="0.25">
      <c r="A42" s="21" t="s">
        <v>11</v>
      </c>
      <c r="B42" s="67" t="s">
        <v>68</v>
      </c>
      <c r="C42" s="48" t="s">
        <v>69</v>
      </c>
      <c r="D42" s="52">
        <f>D43</f>
        <v>0</v>
      </c>
      <c r="E42" s="52">
        <f>E43</f>
        <v>0</v>
      </c>
      <c r="F42" s="52">
        <f>F43</f>
        <v>0</v>
      </c>
      <c r="G42" s="52">
        <f>G43</f>
        <v>0</v>
      </c>
    </row>
    <row r="43" spans="1:7" ht="32.25" customHeight="1" x14ac:dyDescent="0.25">
      <c r="A43" s="44" t="s">
        <v>70</v>
      </c>
      <c r="B43" s="45" t="s">
        <v>71</v>
      </c>
      <c r="C43" s="68" t="s">
        <v>72</v>
      </c>
      <c r="D43" s="57">
        <v>0</v>
      </c>
      <c r="E43" s="57"/>
      <c r="F43" s="57"/>
      <c r="G43" s="57"/>
    </row>
    <row r="44" spans="1:7" ht="15.75" customHeight="1" x14ac:dyDescent="0.25">
      <c r="A44" s="21" t="s">
        <v>11</v>
      </c>
      <c r="B44" s="67" t="s">
        <v>73</v>
      </c>
      <c r="C44" s="48" t="s">
        <v>67</v>
      </c>
      <c r="D44" s="52">
        <f>D45</f>
        <v>0</v>
      </c>
      <c r="E44" s="52">
        <f>E45</f>
        <v>0</v>
      </c>
      <c r="F44" s="52">
        <f>F45</f>
        <v>0</v>
      </c>
      <c r="G44" s="52">
        <f>G45</f>
        <v>0</v>
      </c>
    </row>
    <row r="45" spans="1:7" ht="34.5" customHeight="1" x14ac:dyDescent="0.25">
      <c r="A45" s="44" t="s">
        <v>70</v>
      </c>
      <c r="B45" s="45" t="s">
        <v>74</v>
      </c>
      <c r="C45" s="64" t="s">
        <v>75</v>
      </c>
      <c r="D45" s="57">
        <v>0</v>
      </c>
      <c r="E45" s="57"/>
      <c r="F45" s="57"/>
      <c r="G45" s="57"/>
    </row>
    <row r="46" spans="1:7" ht="14.25" customHeight="1" x14ac:dyDescent="0.25">
      <c r="A46" s="69"/>
      <c r="B46" s="15" t="s">
        <v>76</v>
      </c>
      <c r="C46" s="70" t="s">
        <v>77</v>
      </c>
      <c r="D46" s="15">
        <f>D47</f>
        <v>15841.599999999999</v>
      </c>
      <c r="E46" s="15">
        <f t="shared" ref="E46:G47" si="2">E47</f>
        <v>4089.7000000000003</v>
      </c>
      <c r="F46" s="15">
        <f t="shared" si="2"/>
        <v>4750</v>
      </c>
      <c r="G46" s="15">
        <f t="shared" si="2"/>
        <v>4255</v>
      </c>
    </row>
    <row r="47" spans="1:7" x14ac:dyDescent="0.25">
      <c r="A47" s="18" t="s">
        <v>11</v>
      </c>
      <c r="B47" s="19" t="s">
        <v>78</v>
      </c>
      <c r="C47" s="20" t="s">
        <v>79</v>
      </c>
      <c r="D47" s="19">
        <f>D48</f>
        <v>15841.599999999999</v>
      </c>
      <c r="E47" s="19">
        <f t="shared" si="2"/>
        <v>4089.7000000000003</v>
      </c>
      <c r="F47" s="19">
        <f t="shared" si="2"/>
        <v>4750</v>
      </c>
      <c r="G47" s="19">
        <f t="shared" si="2"/>
        <v>4255</v>
      </c>
    </row>
    <row r="48" spans="1:7" x14ac:dyDescent="0.25">
      <c r="A48" s="21" t="s">
        <v>11</v>
      </c>
      <c r="B48" s="22" t="s">
        <v>80</v>
      </c>
      <c r="C48" s="23" t="s">
        <v>81</v>
      </c>
      <c r="D48" s="22">
        <f>D49+D53</f>
        <v>15841.599999999999</v>
      </c>
      <c r="E48" s="22">
        <f>E49+E53</f>
        <v>4089.7000000000003</v>
      </c>
      <c r="F48" s="22">
        <f>F49+F53</f>
        <v>4750</v>
      </c>
      <c r="G48" s="22">
        <f>G49+G53</f>
        <v>4255</v>
      </c>
    </row>
    <row r="49" spans="1:7" x14ac:dyDescent="0.25">
      <c r="A49" s="44" t="s">
        <v>11</v>
      </c>
      <c r="B49" s="40" t="s">
        <v>82</v>
      </c>
      <c r="C49" s="42" t="s">
        <v>83</v>
      </c>
      <c r="D49" s="40">
        <f>D51+D52</f>
        <v>3077.2999999999997</v>
      </c>
      <c r="E49" s="40">
        <f>E51+E52</f>
        <v>940.1</v>
      </c>
      <c r="F49" s="40">
        <f>F51+F52</f>
        <v>1190</v>
      </c>
      <c r="G49" s="40">
        <f>G51+G52</f>
        <v>895</v>
      </c>
    </row>
    <row r="50" spans="1:7" ht="30" x14ac:dyDescent="0.25">
      <c r="A50" s="44" t="s">
        <v>11</v>
      </c>
      <c r="B50" s="40" t="s">
        <v>84</v>
      </c>
      <c r="C50" s="42" t="s">
        <v>85</v>
      </c>
      <c r="D50" s="40">
        <f>D51+D52</f>
        <v>3077.2999999999997</v>
      </c>
      <c r="E50" s="40">
        <f>E51+E52</f>
        <v>940.1</v>
      </c>
      <c r="F50" s="40">
        <f>F51+F52</f>
        <v>1190</v>
      </c>
      <c r="G50" s="40">
        <f>G51+G52</f>
        <v>895</v>
      </c>
    </row>
    <row r="51" spans="1:7" ht="30" x14ac:dyDescent="0.25">
      <c r="A51" s="53">
        <v>980</v>
      </c>
      <c r="B51" s="27" t="s">
        <v>86</v>
      </c>
      <c r="C51" s="71" t="s">
        <v>87</v>
      </c>
      <c r="D51" s="27">
        <v>3071.7</v>
      </c>
      <c r="E51" s="27">
        <v>940</v>
      </c>
      <c r="F51" s="27">
        <v>1187</v>
      </c>
      <c r="G51" s="27">
        <v>893.2</v>
      </c>
    </row>
    <row r="52" spans="1:7" ht="53.25" customHeight="1" x14ac:dyDescent="0.25">
      <c r="A52" s="53">
        <v>980</v>
      </c>
      <c r="B52" s="27" t="s">
        <v>88</v>
      </c>
      <c r="C52" s="72" t="s">
        <v>89</v>
      </c>
      <c r="D52" s="27">
        <v>5.6</v>
      </c>
      <c r="E52" s="27">
        <v>0.1</v>
      </c>
      <c r="F52" s="73">
        <v>3</v>
      </c>
      <c r="G52" s="73">
        <v>1.8</v>
      </c>
    </row>
    <row r="53" spans="1:7" s="74" customFormat="1" ht="30" x14ac:dyDescent="0.25">
      <c r="A53" s="44" t="s">
        <v>11</v>
      </c>
      <c r="B53" s="40" t="s">
        <v>90</v>
      </c>
      <c r="C53" s="42" t="s">
        <v>91</v>
      </c>
      <c r="D53" s="40">
        <f>D54</f>
        <v>12764.3</v>
      </c>
      <c r="E53" s="40">
        <f>E54</f>
        <v>3149.6000000000004</v>
      </c>
      <c r="F53" s="40">
        <f>F54</f>
        <v>3560</v>
      </c>
      <c r="G53" s="40">
        <f>G54</f>
        <v>3360</v>
      </c>
    </row>
    <row r="54" spans="1:7" s="74" customFormat="1" ht="36.75" customHeight="1" x14ac:dyDescent="0.25">
      <c r="A54" s="28">
        <v>980</v>
      </c>
      <c r="B54" s="40" t="s">
        <v>92</v>
      </c>
      <c r="C54" s="42" t="s">
        <v>93</v>
      </c>
      <c r="D54" s="40">
        <f>D55+D56</f>
        <v>12764.3</v>
      </c>
      <c r="E54" s="40">
        <f>E55+E56</f>
        <v>3149.6000000000004</v>
      </c>
      <c r="F54" s="40">
        <f>F55+F56</f>
        <v>3560</v>
      </c>
      <c r="G54" s="40">
        <f>G55+G56</f>
        <v>3360</v>
      </c>
    </row>
    <row r="55" spans="1:7" s="74" customFormat="1" ht="36" customHeight="1" x14ac:dyDescent="0.25">
      <c r="A55" s="53">
        <v>980</v>
      </c>
      <c r="B55" s="27" t="s">
        <v>94</v>
      </c>
      <c r="C55" s="71" t="s">
        <v>95</v>
      </c>
      <c r="D55" s="27">
        <v>8584.6</v>
      </c>
      <c r="E55" s="27">
        <v>2092.9</v>
      </c>
      <c r="F55" s="27">
        <v>2500</v>
      </c>
      <c r="G55" s="27">
        <v>2300</v>
      </c>
    </row>
    <row r="56" spans="1:7" s="74" customFormat="1" ht="36" customHeight="1" x14ac:dyDescent="0.25">
      <c r="A56" s="53">
        <v>980</v>
      </c>
      <c r="B56" s="27" t="s">
        <v>96</v>
      </c>
      <c r="C56" s="71" t="s">
        <v>97</v>
      </c>
      <c r="D56" s="27">
        <v>4179.7</v>
      </c>
      <c r="E56" s="27">
        <v>1056.7</v>
      </c>
      <c r="F56" s="27">
        <v>1060</v>
      </c>
      <c r="G56" s="27">
        <v>1060</v>
      </c>
    </row>
    <row r="57" spans="1:7" s="74" customFormat="1" x14ac:dyDescent="0.25">
      <c r="A57" s="75"/>
      <c r="B57" s="75"/>
      <c r="C57" s="76"/>
      <c r="D57" s="15">
        <f>D46+D9</f>
        <v>170000</v>
      </c>
      <c r="E57" s="15">
        <f>E46+E9</f>
        <v>29000</v>
      </c>
      <c r="F57" s="15">
        <f>F46+F9</f>
        <v>47000</v>
      </c>
      <c r="G57" s="15">
        <f>G46+G9</f>
        <v>39000</v>
      </c>
    </row>
    <row r="58" spans="1:7" s="74" customFormat="1" ht="16.5" x14ac:dyDescent="0.25">
      <c r="C58" s="3"/>
      <c r="D58" s="1"/>
      <c r="E58" s="1"/>
    </row>
    <row r="59" spans="1:7" s="74" customFormat="1" ht="16.5" x14ac:dyDescent="0.25">
      <c r="C59" s="1"/>
      <c r="D59" s="3"/>
      <c r="E59" s="1"/>
    </row>
    <row r="60" spans="1:7" s="74" customFormat="1" ht="14.25" customHeight="1" x14ac:dyDescent="0.25">
      <c r="D60" s="1"/>
      <c r="E60" s="1"/>
    </row>
    <row r="61" spans="1:7" s="74" customFormat="1" ht="16.5" x14ac:dyDescent="0.25">
      <c r="D61" s="3"/>
      <c r="E61" s="1"/>
    </row>
    <row r="62" spans="1:7" s="74" customFormat="1" x14ac:dyDescent="0.25">
      <c r="D62" s="1"/>
      <c r="E62" s="1"/>
    </row>
    <row r="63" spans="1:7" s="74" customFormat="1" x14ac:dyDescent="0.25">
      <c r="D63" s="1"/>
      <c r="E63" s="1"/>
    </row>
    <row r="64" spans="1:7" s="74" customFormat="1" x14ac:dyDescent="0.25">
      <c r="D64" s="1"/>
      <c r="E64" s="1"/>
    </row>
    <row r="65" spans="4:7" s="74" customFormat="1" x14ac:dyDescent="0.25">
      <c r="D65" s="1"/>
      <c r="E65" s="1"/>
    </row>
    <row r="66" spans="4:7" s="74" customFormat="1" x14ac:dyDescent="0.25">
      <c r="D66" s="1"/>
      <c r="E66" s="1"/>
    </row>
    <row r="67" spans="4:7" s="74" customFormat="1" x14ac:dyDescent="0.25">
      <c r="D67" s="1"/>
      <c r="E67" s="1"/>
    </row>
    <row r="68" spans="4:7" s="74" customFormat="1" x14ac:dyDescent="0.25">
      <c r="D68" s="1"/>
      <c r="E68" s="1"/>
    </row>
    <row r="69" spans="4:7" s="74" customFormat="1" x14ac:dyDescent="0.25">
      <c r="D69" s="1"/>
      <c r="E69" s="1"/>
    </row>
    <row r="70" spans="4:7" s="74" customFormat="1" x14ac:dyDescent="0.25">
      <c r="D70" s="1"/>
      <c r="E70" s="1"/>
    </row>
    <row r="71" spans="4:7" s="74" customFormat="1" x14ac:dyDescent="0.25">
      <c r="D71" s="1"/>
      <c r="E71" s="1"/>
    </row>
    <row r="72" spans="4:7" s="74" customFormat="1" x14ac:dyDescent="0.25">
      <c r="D72" s="1"/>
      <c r="E72" s="1"/>
    </row>
    <row r="73" spans="4:7" s="74" customFormat="1" x14ac:dyDescent="0.25">
      <c r="D73" s="1"/>
      <c r="E73" s="1"/>
    </row>
    <row r="74" spans="4:7" s="74" customFormat="1" x14ac:dyDescent="0.25">
      <c r="D74" s="1"/>
      <c r="E74" s="1"/>
    </row>
    <row r="75" spans="4:7" s="74" customFormat="1" x14ac:dyDescent="0.25">
      <c r="D75" s="1"/>
      <c r="E75" s="1"/>
    </row>
    <row r="76" spans="4:7" s="74" customFormat="1" x14ac:dyDescent="0.25">
      <c r="D76" s="1"/>
      <c r="E76" s="1"/>
    </row>
    <row r="77" spans="4:7" x14ac:dyDescent="0.25">
      <c r="F77" s="74"/>
      <c r="G77" s="74"/>
    </row>
    <row r="78" spans="4:7" x14ac:dyDescent="0.25">
      <c r="F78" s="74"/>
    </row>
    <row r="79" spans="4:7" x14ac:dyDescent="0.25">
      <c r="F79" s="74"/>
    </row>
    <row r="80" spans="4:7" x14ac:dyDescent="0.25">
      <c r="F80" s="74"/>
    </row>
    <row r="81" spans="6:6" x14ac:dyDescent="0.25">
      <c r="F81" s="74"/>
    </row>
    <row r="82" spans="6:6" x14ac:dyDescent="0.25">
      <c r="F82" s="74"/>
    </row>
    <row r="83" spans="6:6" x14ac:dyDescent="0.25">
      <c r="F83" s="74"/>
    </row>
    <row r="84" spans="6:6" x14ac:dyDescent="0.25">
      <c r="F84" s="74"/>
    </row>
    <row r="85" spans="6:6" x14ac:dyDescent="0.25">
      <c r="F85" s="74"/>
    </row>
    <row r="86" spans="6:6" x14ac:dyDescent="0.25">
      <c r="F86" s="74"/>
    </row>
    <row r="87" spans="6:6" x14ac:dyDescent="0.25">
      <c r="F87" s="74"/>
    </row>
    <row r="88" spans="6:6" x14ac:dyDescent="0.25">
      <c r="F88" s="74"/>
    </row>
  </sheetData>
  <mergeCells count="2">
    <mergeCell ref="B6:E6"/>
    <mergeCell ref="A8:B8"/>
  </mergeCells>
  <pageMargins left="0.78740157480314965" right="0.19685039370078741" top="0.19685039370078741" bottom="0.19685039370078741" header="0.51181102362204722" footer="0.51181102362204722"/>
  <pageSetup paperSize="9" scale="5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" sqref="F5"/>
    </sheetView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Дох 3 и 2 чт</vt:lpstr>
      <vt:lpstr>Лист1</vt:lpstr>
      <vt:lpstr>Лист2</vt:lpstr>
      <vt:lpstr>Лист3</vt:lpstr>
      <vt:lpstr>'Дох 3 и 2 чт'!Область_печати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2014-12-29T07:21:13Z</dcterms:modified>
</cp:coreProperties>
</file>