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45" windowWidth="18000" windowHeight="11535"/>
  </bookViews>
  <sheets>
    <sheet name="Images" sheetId="1" r:id="rId1"/>
    <sheet name="Wykres1" sheetId="5" r:id="rId2"/>
    <sheet name="Wykres2" sheetId="6" r:id="rId3"/>
    <sheet name="Arkusz3" sheetId="3" r:id="rId4"/>
  </sheets>
  <calcPr calcId="125725"/>
</workbook>
</file>

<file path=xl/calcChain.xml><?xml version="1.0" encoding="utf-8"?>
<calcChain xmlns="http://schemas.openxmlformats.org/spreadsheetml/2006/main">
  <c r="P4" i="1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8"/>
  <c r="P29"/>
  <c r="P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8"/>
  <c r="O29"/>
  <c r="O3"/>
  <c r="AB37"/>
  <c r="AA37"/>
  <c r="AB36"/>
  <c r="AA36"/>
  <c r="AB35"/>
  <c r="AA35"/>
  <c r="AB34"/>
  <c r="AA34"/>
  <c r="AB33"/>
  <c r="AA33"/>
  <c r="AB32"/>
  <c r="AA32"/>
  <c r="AB31"/>
  <c r="AA31"/>
  <c r="AB30"/>
  <c r="AA30"/>
  <c r="AB29"/>
  <c r="AA29"/>
  <c r="AB28"/>
  <c r="AA28"/>
  <c r="AB27"/>
  <c r="AA27"/>
  <c r="AB26"/>
  <c r="AA26"/>
  <c r="AB25"/>
  <c r="AA25"/>
  <c r="AB24"/>
  <c r="AA24"/>
  <c r="AB23"/>
  <c r="AA23"/>
  <c r="AB22"/>
  <c r="AA22"/>
  <c r="AB21"/>
  <c r="AA21"/>
  <c r="AB20"/>
  <c r="AA20"/>
  <c r="AB19"/>
  <c r="AA19"/>
  <c r="AB18"/>
  <c r="AA18"/>
  <c r="AB17"/>
  <c r="AA17"/>
  <c r="AB16"/>
  <c r="AA16"/>
  <c r="AB15"/>
  <c r="AA15"/>
  <c r="AB14"/>
  <c r="AA14"/>
  <c r="AB13"/>
  <c r="AA13"/>
  <c r="AB12"/>
  <c r="AA12"/>
  <c r="AB11"/>
  <c r="AA11"/>
  <c r="AB10"/>
  <c r="AA10"/>
  <c r="AB9"/>
  <c r="AA9"/>
  <c r="AB8"/>
  <c r="AA8"/>
  <c r="AB7"/>
  <c r="AA7"/>
  <c r="AB6"/>
  <c r="AA6"/>
  <c r="AB5"/>
  <c r="AA5"/>
  <c r="AB4"/>
  <c r="AA4"/>
  <c r="AB3"/>
  <c r="AA3"/>
  <c r="Q4"/>
  <c r="R4"/>
  <c r="S4"/>
  <c r="T4"/>
  <c r="U4"/>
  <c r="V4"/>
  <c r="W4"/>
  <c r="X4"/>
  <c r="Q5"/>
  <c r="R5"/>
  <c r="S5"/>
  <c r="T5"/>
  <c r="U5"/>
  <c r="V5"/>
  <c r="W5"/>
  <c r="X5"/>
  <c r="Q6"/>
  <c r="R6"/>
  <c r="S6"/>
  <c r="T6"/>
  <c r="U6"/>
  <c r="V6"/>
  <c r="W6"/>
  <c r="X6"/>
  <c r="Q7"/>
  <c r="R7"/>
  <c r="S7"/>
  <c r="T7"/>
  <c r="U7"/>
  <c r="V7"/>
  <c r="W7"/>
  <c r="X7"/>
  <c r="Q8"/>
  <c r="R8"/>
  <c r="S8"/>
  <c r="T8"/>
  <c r="U8"/>
  <c r="V8"/>
  <c r="W8"/>
  <c r="X8"/>
  <c r="Q9"/>
  <c r="R9"/>
  <c r="S9"/>
  <c r="T9"/>
  <c r="U9"/>
  <c r="V9"/>
  <c r="W9"/>
  <c r="X9"/>
  <c r="Q10"/>
  <c r="R10"/>
  <c r="S10"/>
  <c r="T10"/>
  <c r="U10"/>
  <c r="V10"/>
  <c r="W10"/>
  <c r="X10"/>
  <c r="Q11"/>
  <c r="R11"/>
  <c r="S11"/>
  <c r="T11"/>
  <c r="U11"/>
  <c r="V11"/>
  <c r="W11"/>
  <c r="X11"/>
  <c r="Q12"/>
  <c r="R12"/>
  <c r="S12"/>
  <c r="T12"/>
  <c r="U12"/>
  <c r="V12"/>
  <c r="W12"/>
  <c r="X12"/>
  <c r="Q13"/>
  <c r="R13"/>
  <c r="S13"/>
  <c r="T13"/>
  <c r="U13"/>
  <c r="V13"/>
  <c r="W13"/>
  <c r="X13"/>
  <c r="Q14"/>
  <c r="R14"/>
  <c r="S14"/>
  <c r="T14"/>
  <c r="U14"/>
  <c r="V14"/>
  <c r="W14"/>
  <c r="X14"/>
  <c r="Q15"/>
  <c r="R15"/>
  <c r="S15"/>
  <c r="T15"/>
  <c r="U15"/>
  <c r="V15"/>
  <c r="W15"/>
  <c r="X15"/>
  <c r="Q16"/>
  <c r="R16"/>
  <c r="S16"/>
  <c r="T16"/>
  <c r="U16"/>
  <c r="V16"/>
  <c r="W16"/>
  <c r="X16"/>
  <c r="Q17"/>
  <c r="R17"/>
  <c r="S17"/>
  <c r="T17"/>
  <c r="U17"/>
  <c r="V17"/>
  <c r="W17"/>
  <c r="X17"/>
  <c r="Q18"/>
  <c r="R18"/>
  <c r="S18"/>
  <c r="T18"/>
  <c r="U18"/>
  <c r="V18"/>
  <c r="W18"/>
  <c r="X18"/>
  <c r="Q19"/>
  <c r="R19"/>
  <c r="S19"/>
  <c r="T19"/>
  <c r="U19"/>
  <c r="V19"/>
  <c r="W19"/>
  <c r="X19"/>
  <c r="Q20"/>
  <c r="R20"/>
  <c r="S20"/>
  <c r="T20"/>
  <c r="U20"/>
  <c r="V20"/>
  <c r="W20"/>
  <c r="X20"/>
  <c r="Q21"/>
  <c r="R21"/>
  <c r="S21"/>
  <c r="T21"/>
  <c r="U21"/>
  <c r="V21"/>
  <c r="W21"/>
  <c r="X21"/>
  <c r="Q22"/>
  <c r="R22"/>
  <c r="S22"/>
  <c r="T22"/>
  <c r="U22"/>
  <c r="V22"/>
  <c r="W22"/>
  <c r="X22"/>
  <c r="Q23"/>
  <c r="R23"/>
  <c r="S23"/>
  <c r="T23"/>
  <c r="U23"/>
  <c r="V23"/>
  <c r="W23"/>
  <c r="X23"/>
  <c r="Q24"/>
  <c r="R24"/>
  <c r="S24"/>
  <c r="T24"/>
  <c r="U24"/>
  <c r="V24"/>
  <c r="W24"/>
  <c r="X24"/>
  <c r="Q25"/>
  <c r="R25"/>
  <c r="S25"/>
  <c r="T25"/>
  <c r="U25"/>
  <c r="V25"/>
  <c r="W25"/>
  <c r="X25"/>
  <c r="Q26"/>
  <c r="R26"/>
  <c r="S26"/>
  <c r="T26"/>
  <c r="U26"/>
  <c r="V26"/>
  <c r="W26"/>
  <c r="X26"/>
  <c r="Q27"/>
  <c r="R27"/>
  <c r="S27"/>
  <c r="T27"/>
  <c r="U27"/>
  <c r="V27"/>
  <c r="W27"/>
  <c r="X27"/>
  <c r="Q28"/>
  <c r="R28"/>
  <c r="S28"/>
  <c r="T28"/>
  <c r="U28"/>
  <c r="V28"/>
  <c r="W28"/>
  <c r="X28"/>
  <c r="Q29"/>
  <c r="R29"/>
  <c r="S29"/>
  <c r="T29"/>
  <c r="U29"/>
  <c r="V29"/>
  <c r="W29"/>
  <c r="X29"/>
  <c r="Q30"/>
  <c r="R30"/>
  <c r="T30"/>
  <c r="U30"/>
  <c r="V30"/>
  <c r="W30"/>
  <c r="X30"/>
  <c r="Q31"/>
  <c r="R31"/>
  <c r="T31"/>
  <c r="U31"/>
  <c r="V31"/>
  <c r="W31"/>
  <c r="X31"/>
  <c r="Q32"/>
  <c r="R32"/>
  <c r="T32"/>
  <c r="U32"/>
  <c r="V32"/>
  <c r="W32"/>
  <c r="X32"/>
  <c r="Q33"/>
  <c r="R33"/>
  <c r="T33"/>
  <c r="U33"/>
  <c r="V33"/>
  <c r="W33"/>
  <c r="X33"/>
  <c r="Q34"/>
  <c r="R34"/>
  <c r="T34"/>
  <c r="U34"/>
  <c r="V34"/>
  <c r="W34"/>
  <c r="X34"/>
  <c r="Q35"/>
  <c r="R35"/>
  <c r="T35"/>
  <c r="U35"/>
  <c r="V35"/>
  <c r="W35"/>
  <c r="X35"/>
  <c r="Q36"/>
  <c r="R36"/>
  <c r="T36"/>
  <c r="U36"/>
  <c r="V36"/>
  <c r="W36"/>
  <c r="X36"/>
  <c r="Q37"/>
  <c r="R37"/>
  <c r="T37"/>
  <c r="U37"/>
  <c r="V37"/>
  <c r="W37"/>
  <c r="X37"/>
  <c r="X3"/>
  <c r="W3"/>
  <c r="V3"/>
  <c r="U3"/>
  <c r="T3"/>
  <c r="S3"/>
  <c r="R3"/>
  <c r="Q3"/>
  <c r="S40" s="1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"/>
  <c r="T40" l="1"/>
  <c r="U40" s="1"/>
</calcChain>
</file>

<file path=xl/sharedStrings.xml><?xml version="1.0" encoding="utf-8"?>
<sst xmlns="http://schemas.openxmlformats.org/spreadsheetml/2006/main" count="34" uniqueCount="22">
  <si>
    <t>Rozmiar</t>
  </si>
  <si>
    <t>Czas</t>
  </si>
  <si>
    <t>erode</t>
  </si>
  <si>
    <t>erode_c4</t>
  </si>
  <si>
    <t>F27: Warning: kernel erode_c4_def has register spilling. Lower performance is expected</t>
  </si>
  <si>
    <t>opencv-i7</t>
  </si>
  <si>
    <t>moje-i7</t>
  </si>
  <si>
    <t>moje-i7(8)</t>
  </si>
  <si>
    <t>matlab</t>
  </si>
  <si>
    <t>opencv-c2d</t>
  </si>
  <si>
    <t>moje-c2d</t>
  </si>
  <si>
    <t>moje-c2d(2)</t>
  </si>
  <si>
    <t>Ilosc pkt</t>
  </si>
  <si>
    <t>opencv-i7(nsse)</t>
  </si>
  <si>
    <t>opencv-c2d(nsse)</t>
  </si>
  <si>
    <t>MAX</t>
  </si>
  <si>
    <t>MIN</t>
  </si>
  <si>
    <t>RATIO</t>
  </si>
  <si>
    <t>erode_c4_unroll</t>
  </si>
  <si>
    <t>best CPU/GPU</t>
  </si>
  <si>
    <t>worst CPU/GPU</t>
  </si>
  <si>
    <t>"GFLOPS"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</si>
</sst>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"/>
  </numFmts>
  <fonts count="4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3" fillId="3" borderId="0" xfId="2"/>
    <xf numFmtId="0" fontId="2" fillId="2" borderId="0" xfId="1"/>
    <xf numFmtId="165" fontId="2" fillId="2" borderId="0" xfId="1" applyNumberFormat="1"/>
    <xf numFmtId="0" fontId="0" fillId="4" borderId="1" xfId="3" applyFont="1"/>
    <xf numFmtId="2" fontId="0" fillId="4" borderId="1" xfId="3" applyNumberFormat="1" applyFont="1"/>
  </cellXfs>
  <cellStyles count="4">
    <cellStyle name="Dobre" xfId="1" builtinId="26"/>
    <cellStyle name="Neutralne" xfId="2" builtinId="28"/>
    <cellStyle name="Normalny" xfId="0" builtinId="0"/>
    <cellStyle name="Uwaga" xfId="3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erode</c:v>
          </c:tx>
          <c:xVal>
            <c:numRef>
              <c:f>Images!$B$3:$B$37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Images!$C$3:$C$37</c:f>
              <c:numCache>
                <c:formatCode>0.000</c:formatCode>
                <c:ptCount val="35"/>
                <c:pt idx="0">
                  <c:v>7.4200000000000002E-2</c:v>
                </c:pt>
                <c:pt idx="1">
                  <c:v>0.20401000000000002</c:v>
                </c:pt>
                <c:pt idx="2">
                  <c:v>0.37626000000000004</c:v>
                </c:pt>
                <c:pt idx="3">
                  <c:v>0.63575749999999986</c:v>
                </c:pt>
                <c:pt idx="4">
                  <c:v>0.98801916666666678</c:v>
                </c:pt>
                <c:pt idx="5">
                  <c:v>1.3357508333333332</c:v>
                </c:pt>
                <c:pt idx="6">
                  <c:v>1.8690175</c:v>
                </c:pt>
                <c:pt idx="7">
                  <c:v>2.3563433333333337</c:v>
                </c:pt>
                <c:pt idx="8">
                  <c:v>2.9732599999999998</c:v>
                </c:pt>
                <c:pt idx="9">
                  <c:v>3.6809733333333337</c:v>
                </c:pt>
                <c:pt idx="10">
                  <c:v>4.4683224999999993</c:v>
                </c:pt>
                <c:pt idx="11">
                  <c:v>5.3074266666666672</c:v>
                </c:pt>
                <c:pt idx="12">
                  <c:v>6.1416575</c:v>
                </c:pt>
                <c:pt idx="13">
                  <c:v>7.1308166666666679</c:v>
                </c:pt>
                <c:pt idx="14">
                  <c:v>8.1672608333333319</c:v>
                </c:pt>
                <c:pt idx="15">
                  <c:v>9.3122316666666656</c:v>
                </c:pt>
                <c:pt idx="16">
                  <c:v>10.567675833333334</c:v>
                </c:pt>
                <c:pt idx="17">
                  <c:v>11.625408333333333</c:v>
                </c:pt>
                <c:pt idx="18">
                  <c:v>13.018620000000004</c:v>
                </c:pt>
                <c:pt idx="19">
                  <c:v>14.463759166666664</c:v>
                </c:pt>
                <c:pt idx="20">
                  <c:v>16.091314999999998</c:v>
                </c:pt>
                <c:pt idx="21">
                  <c:v>17.548861666666667</c:v>
                </c:pt>
                <c:pt idx="22">
                  <c:v>19.027102500000002</c:v>
                </c:pt>
                <c:pt idx="23">
                  <c:v>20.8963325</c:v>
                </c:pt>
                <c:pt idx="24">
                  <c:v>22.415916666666671</c:v>
                </c:pt>
                <c:pt idx="25">
                  <c:v>24.381482500000001</c:v>
                </c:pt>
                <c:pt idx="26">
                  <c:v>26.28237</c:v>
                </c:pt>
                <c:pt idx="27">
                  <c:v>28.171768333333336</c:v>
                </c:pt>
                <c:pt idx="28">
                  <c:v>30.69920333333333</c:v>
                </c:pt>
                <c:pt idx="29">
                  <c:v>32.001202500000005</c:v>
                </c:pt>
                <c:pt idx="30">
                  <c:v>34.610029166666671</c:v>
                </c:pt>
                <c:pt idx="31">
                  <c:v>37.014694166666665</c:v>
                </c:pt>
                <c:pt idx="32">
                  <c:v>39.236778333333334</c:v>
                </c:pt>
                <c:pt idx="33">
                  <c:v>41.672584166666667</c:v>
                </c:pt>
                <c:pt idx="34">
                  <c:v>44.348063333333329</c:v>
                </c:pt>
              </c:numCache>
            </c:numRef>
          </c:yVal>
        </c:ser>
        <c:ser>
          <c:idx val="2"/>
          <c:order val="1"/>
          <c:tx>
            <c:v>erode_c4</c:v>
          </c:tx>
          <c:xVal>
            <c:numRef>
              <c:f>Images!$B$3:$B$37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Images!$D$3:$D$37</c:f>
              <c:numCache>
                <c:formatCode>0.000</c:formatCode>
                <c:ptCount val="35"/>
                <c:pt idx="0">
                  <c:v>6.0805833333333344E-2</c:v>
                </c:pt>
                <c:pt idx="1">
                  <c:v>0.14615749999999997</c:v>
                </c:pt>
                <c:pt idx="2">
                  <c:v>0.26875000000000004</c:v>
                </c:pt>
                <c:pt idx="3">
                  <c:v>0.4530183333333333</c:v>
                </c:pt>
                <c:pt idx="4">
                  <c:v>0.69858500000000001</c:v>
                </c:pt>
                <c:pt idx="5">
                  <c:v>0.94437083333333327</c:v>
                </c:pt>
                <c:pt idx="6">
                  <c:v>1.3121758333333335</c:v>
                </c:pt>
                <c:pt idx="7">
                  <c:v>1.6504899999999998</c:v>
                </c:pt>
                <c:pt idx="8">
                  <c:v>2.0815741666666665</c:v>
                </c:pt>
                <c:pt idx="9">
                  <c:v>2.5724533333333337</c:v>
                </c:pt>
                <c:pt idx="10">
                  <c:v>3.1012950000000004</c:v>
                </c:pt>
                <c:pt idx="11">
                  <c:v>3.6781491666666675</c:v>
                </c:pt>
                <c:pt idx="12">
                  <c:v>4.2669075000000003</c:v>
                </c:pt>
                <c:pt idx="13">
                  <c:v>4.9401308333333338</c:v>
                </c:pt>
                <c:pt idx="14">
                  <c:v>5.6167875000000009</c:v>
                </c:pt>
                <c:pt idx="15">
                  <c:v>6.4156291666666654</c:v>
                </c:pt>
                <c:pt idx="16">
                  <c:v>7.2490558333333324</c:v>
                </c:pt>
                <c:pt idx="17">
                  <c:v>8.0787691666666657</c:v>
                </c:pt>
                <c:pt idx="18">
                  <c:v>8.9984450000000002</c:v>
                </c:pt>
                <c:pt idx="19">
                  <c:v>9.9520641666666663</c:v>
                </c:pt>
                <c:pt idx="20">
                  <c:v>10.934435833333332</c:v>
                </c:pt>
                <c:pt idx="21">
                  <c:v>12.01036</c:v>
                </c:pt>
                <c:pt idx="22">
                  <c:v>13.090909166666664</c:v>
                </c:pt>
                <c:pt idx="23">
                  <c:v>14.284695833333332</c:v>
                </c:pt>
                <c:pt idx="24">
                  <c:v>15.427351666666667</c:v>
                </c:pt>
                <c:pt idx="25">
                  <c:v>16.760009999999998</c:v>
                </c:pt>
                <c:pt idx="26">
                  <c:v>17.978676666666669</c:v>
                </c:pt>
                <c:pt idx="27">
                  <c:v>19.359471666666664</c:v>
                </c:pt>
                <c:pt idx="28">
                  <c:v>20.774953333333329</c:v>
                </c:pt>
                <c:pt idx="29">
                  <c:v>22.163583333333335</c:v>
                </c:pt>
                <c:pt idx="30">
                  <c:v>23.7030925</c:v>
                </c:pt>
                <c:pt idx="31">
                  <c:v>25.174974166666669</c:v>
                </c:pt>
                <c:pt idx="32">
                  <c:v>26.795120833333332</c:v>
                </c:pt>
                <c:pt idx="33">
                  <c:v>28.38080416666666</c:v>
                </c:pt>
                <c:pt idx="34">
                  <c:v>30.039156666666667</c:v>
                </c:pt>
              </c:numCache>
            </c:numRef>
          </c:yVal>
        </c:ser>
        <c:ser>
          <c:idx val="3"/>
          <c:order val="2"/>
          <c:tx>
            <c:v>erode_c4_unroll</c:v>
          </c:tx>
          <c:xVal>
            <c:numRef>
              <c:f>(Images!$B$3:$B$26,Images!$B$28:$B$29)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53</c:v>
                </c:pt>
                <c:pt idx="25">
                  <c:v>55</c:v>
                </c:pt>
              </c:numCache>
            </c:numRef>
          </c:xVal>
          <c:yVal>
            <c:numRef>
              <c:f>(Images!$E$3:$E$26,Images!$E$28:$E$29)</c:f>
              <c:numCache>
                <c:formatCode>0.000</c:formatCode>
                <c:ptCount val="26"/>
                <c:pt idx="0">
                  <c:v>3.3829999999999999E-2</c:v>
                </c:pt>
                <c:pt idx="1">
                  <c:v>9.4470833333333323E-2</c:v>
                </c:pt>
                <c:pt idx="2">
                  <c:v>0.17549499999999998</c:v>
                </c:pt>
                <c:pt idx="3">
                  <c:v>0.29652499999999998</c:v>
                </c:pt>
                <c:pt idx="4">
                  <c:v>0.45952750000000009</c:v>
                </c:pt>
                <c:pt idx="5">
                  <c:v>0.62264749999999991</c:v>
                </c:pt>
                <c:pt idx="6">
                  <c:v>0.86690666666666683</c:v>
                </c:pt>
                <c:pt idx="7">
                  <c:v>1.0899708333333333</c:v>
                </c:pt>
                <c:pt idx="8">
                  <c:v>1.3742408333333334</c:v>
                </c:pt>
                <c:pt idx="9">
                  <c:v>1.7004908333333333</c:v>
                </c:pt>
                <c:pt idx="10">
                  <c:v>2.0508233333333337</c:v>
                </c:pt>
                <c:pt idx="11">
                  <c:v>2.4324999999999997</c:v>
                </c:pt>
                <c:pt idx="12">
                  <c:v>2.8269725000000001</c:v>
                </c:pt>
                <c:pt idx="13">
                  <c:v>3.284065</c:v>
                </c:pt>
                <c:pt idx="14">
                  <c:v>3.8143324999999995</c:v>
                </c:pt>
                <c:pt idx="15">
                  <c:v>4.6137591666666662</c:v>
                </c:pt>
                <c:pt idx="16">
                  <c:v>5.2197416666666667</c:v>
                </c:pt>
                <c:pt idx="17">
                  <c:v>6.1412225000000005</c:v>
                </c:pt>
                <c:pt idx="18">
                  <c:v>7.0425533333333341</c:v>
                </c:pt>
                <c:pt idx="19">
                  <c:v>8.0976291666666658</c:v>
                </c:pt>
                <c:pt idx="20">
                  <c:v>9.3643799999999988</c:v>
                </c:pt>
                <c:pt idx="21">
                  <c:v>10.886175833333333</c:v>
                </c:pt>
                <c:pt idx="22">
                  <c:v>12.268825</c:v>
                </c:pt>
                <c:pt idx="23">
                  <c:v>14.050275833333332</c:v>
                </c:pt>
                <c:pt idx="24">
                  <c:v>17.131823333333333</c:v>
                </c:pt>
                <c:pt idx="25">
                  <c:v>18.186684166666666</c:v>
                </c:pt>
              </c:numCache>
            </c:numRef>
          </c:yVal>
        </c:ser>
        <c:ser>
          <c:idx val="5"/>
          <c:order val="3"/>
          <c:tx>
            <c:v>opencv-c2d</c:v>
          </c:tx>
          <c:xVal>
            <c:numRef>
              <c:f>Images!$B$3:$B$37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Images!$J$3:$J$37</c:f>
              <c:numCache>
                <c:formatCode>0.000</c:formatCode>
                <c:ptCount val="35"/>
                <c:pt idx="0">
                  <c:v>0.34371899999999994</c:v>
                </c:pt>
                <c:pt idx="1">
                  <c:v>0.84126066666666677</c:v>
                </c:pt>
                <c:pt idx="2">
                  <c:v>1.5463624999999999</c:v>
                </c:pt>
                <c:pt idx="3">
                  <c:v>2.5560416666666668</c:v>
                </c:pt>
                <c:pt idx="4">
                  <c:v>3.8278049999999997</c:v>
                </c:pt>
                <c:pt idx="5">
                  <c:v>5.2262833333333338</c:v>
                </c:pt>
                <c:pt idx="6">
                  <c:v>7.2586141666666677</c:v>
                </c:pt>
                <c:pt idx="7">
                  <c:v>9.1301191666666686</c:v>
                </c:pt>
                <c:pt idx="8">
                  <c:v>10.855066666666666</c:v>
                </c:pt>
                <c:pt idx="9">
                  <c:v>13.729225000000001</c:v>
                </c:pt>
                <c:pt idx="10">
                  <c:v>16.332650000000001</c:v>
                </c:pt>
                <c:pt idx="11">
                  <c:v>19.81700833333333</c:v>
                </c:pt>
                <c:pt idx="12">
                  <c:v>22.832116666666668</c:v>
                </c:pt>
                <c:pt idx="13">
                  <c:v>26.75525</c:v>
                </c:pt>
                <c:pt idx="14">
                  <c:v>30.216425000000001</c:v>
                </c:pt>
                <c:pt idx="15">
                  <c:v>34.038525</c:v>
                </c:pt>
                <c:pt idx="16">
                  <c:v>38.198824999999999</c:v>
                </c:pt>
                <c:pt idx="17">
                  <c:v>42.144258333333333</c:v>
                </c:pt>
                <c:pt idx="18">
                  <c:v>48.397841666666665</c:v>
                </c:pt>
                <c:pt idx="19">
                  <c:v>52.467300000000016</c:v>
                </c:pt>
                <c:pt idx="20">
                  <c:v>58.67744166666666</c:v>
                </c:pt>
                <c:pt idx="21">
                  <c:v>63.68225000000001</c:v>
                </c:pt>
                <c:pt idx="22">
                  <c:v>69.543033333333341</c:v>
                </c:pt>
                <c:pt idx="23">
                  <c:v>75.175866666666664</c:v>
                </c:pt>
                <c:pt idx="24">
                  <c:v>81.014683333333352</c:v>
                </c:pt>
                <c:pt idx="25">
                  <c:v>87.996066666666664</c:v>
                </c:pt>
                <c:pt idx="26">
                  <c:v>92.874008333333336</c:v>
                </c:pt>
                <c:pt idx="27">
                  <c:v>99.63495833333333</c:v>
                </c:pt>
                <c:pt idx="28">
                  <c:v>109.11591666666665</c:v>
                </c:pt>
                <c:pt idx="29">
                  <c:v>115.14725</c:v>
                </c:pt>
                <c:pt idx="30">
                  <c:v>122.58308333333332</c:v>
                </c:pt>
                <c:pt idx="31">
                  <c:v>132.43141666666665</c:v>
                </c:pt>
                <c:pt idx="32">
                  <c:v>141.05091666666667</c:v>
                </c:pt>
                <c:pt idx="33">
                  <c:v>150.28524999999999</c:v>
                </c:pt>
                <c:pt idx="34">
                  <c:v>157.20675</c:v>
                </c:pt>
              </c:numCache>
            </c:numRef>
          </c:yVal>
        </c:ser>
        <c:axId val="47753472"/>
        <c:axId val="48168960"/>
      </c:scatterChart>
      <c:valAx>
        <c:axId val="47753472"/>
        <c:scaling>
          <c:orientation val="minMax"/>
        </c:scaling>
        <c:axPos val="b"/>
        <c:numFmt formatCode="General" sourceLinked="1"/>
        <c:tickLblPos val="nextTo"/>
        <c:crossAx val="48168960"/>
        <c:crosses val="autoZero"/>
        <c:crossBetween val="midCat"/>
      </c:valAx>
      <c:valAx>
        <c:axId val="48168960"/>
        <c:scaling>
          <c:orientation val="minMax"/>
        </c:scaling>
        <c:axPos val="l"/>
        <c:majorGridlines/>
        <c:numFmt formatCode="0.000" sourceLinked="1"/>
        <c:tickLblPos val="nextTo"/>
        <c:crossAx val="4775347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matlab</c:v>
          </c:tx>
          <c:xVal>
            <c:numRef>
              <c:f>Images!$B$3:$B$37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Images!$I$3:$I$37</c:f>
              <c:numCache>
                <c:formatCode>0.000</c:formatCode>
                <c:ptCount val="35"/>
                <c:pt idx="0">
                  <c:v>3.0049999999999999</c:v>
                </c:pt>
                <c:pt idx="1">
                  <c:v>4.8514000000000008</c:v>
                </c:pt>
                <c:pt idx="2">
                  <c:v>7.6910000000000007</c:v>
                </c:pt>
                <c:pt idx="3">
                  <c:v>12.305399999999999</c:v>
                </c:pt>
                <c:pt idx="4">
                  <c:v>19.218000000000004</c:v>
                </c:pt>
                <c:pt idx="5">
                  <c:v>24.722200000000001</c:v>
                </c:pt>
                <c:pt idx="6">
                  <c:v>30.623199999999997</c:v>
                </c:pt>
                <c:pt idx="7">
                  <c:v>40.576599999999999</c:v>
                </c:pt>
                <c:pt idx="8">
                  <c:v>51.480000000000004</c:v>
                </c:pt>
                <c:pt idx="9">
                  <c:v>64.865200000000002</c:v>
                </c:pt>
                <c:pt idx="10">
                  <c:v>77.92</c:v>
                </c:pt>
                <c:pt idx="11">
                  <c:v>92.262800000000013</c:v>
                </c:pt>
                <c:pt idx="12">
                  <c:v>110.71559999999999</c:v>
                </c:pt>
                <c:pt idx="13">
                  <c:v>130.81280000000001</c:v>
                </c:pt>
                <c:pt idx="14">
                  <c:v>152.553</c:v>
                </c:pt>
                <c:pt idx="15">
                  <c:v>172.78939999999997</c:v>
                </c:pt>
                <c:pt idx="16">
                  <c:v>197.4504</c:v>
                </c:pt>
                <c:pt idx="17">
                  <c:v>223.63300000000004</c:v>
                </c:pt>
                <c:pt idx="18">
                  <c:v>255.88719999999998</c:v>
                </c:pt>
                <c:pt idx="19">
                  <c:v>285.43920000000003</c:v>
                </c:pt>
                <c:pt idx="20">
                  <c:v>313.21440000000001</c:v>
                </c:pt>
                <c:pt idx="21">
                  <c:v>350.63500000000005</c:v>
                </c:pt>
                <c:pt idx="22">
                  <c:v>388.9588</c:v>
                </c:pt>
                <c:pt idx="23">
                  <c:v>428.2448</c:v>
                </c:pt>
                <c:pt idx="24">
                  <c:v>475.50720000000001</c:v>
                </c:pt>
                <c:pt idx="25">
                  <c:v>518.99759999999992</c:v>
                </c:pt>
                <c:pt idx="26">
                  <c:v>566.20420000000001</c:v>
                </c:pt>
                <c:pt idx="27">
                  <c:v>612.66880000000003</c:v>
                </c:pt>
                <c:pt idx="28">
                  <c:v>673.48439999999994</c:v>
                </c:pt>
                <c:pt idx="29">
                  <c:v>717.62400000000002</c:v>
                </c:pt>
                <c:pt idx="30">
                  <c:v>771.1751999999999</c:v>
                </c:pt>
                <c:pt idx="31">
                  <c:v>831.67499999999995</c:v>
                </c:pt>
                <c:pt idx="32">
                  <c:v>892.20100000000002</c:v>
                </c:pt>
                <c:pt idx="33">
                  <c:v>952.85500000000013</c:v>
                </c:pt>
                <c:pt idx="34">
                  <c:v>1017.0695999999999</c:v>
                </c:pt>
              </c:numCache>
            </c:numRef>
          </c:yVal>
        </c:ser>
        <c:ser>
          <c:idx val="1"/>
          <c:order val="1"/>
          <c:tx>
            <c:v>opencv-c2d</c:v>
          </c:tx>
          <c:xVal>
            <c:numRef>
              <c:f>Images!$B$3:$B$37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Images!$J$3:$J$37</c:f>
              <c:numCache>
                <c:formatCode>0.000</c:formatCode>
                <c:ptCount val="35"/>
                <c:pt idx="0">
                  <c:v>0.34371899999999994</c:v>
                </c:pt>
                <c:pt idx="1">
                  <c:v>0.84126066666666677</c:v>
                </c:pt>
                <c:pt idx="2">
                  <c:v>1.5463624999999999</c:v>
                </c:pt>
                <c:pt idx="3">
                  <c:v>2.5560416666666668</c:v>
                </c:pt>
                <c:pt idx="4">
                  <c:v>3.8278049999999997</c:v>
                </c:pt>
                <c:pt idx="5">
                  <c:v>5.2262833333333338</c:v>
                </c:pt>
                <c:pt idx="6">
                  <c:v>7.2586141666666677</c:v>
                </c:pt>
                <c:pt idx="7">
                  <c:v>9.1301191666666686</c:v>
                </c:pt>
                <c:pt idx="8">
                  <c:v>10.855066666666666</c:v>
                </c:pt>
                <c:pt idx="9">
                  <c:v>13.729225000000001</c:v>
                </c:pt>
                <c:pt idx="10">
                  <c:v>16.332650000000001</c:v>
                </c:pt>
                <c:pt idx="11">
                  <c:v>19.81700833333333</c:v>
                </c:pt>
                <c:pt idx="12">
                  <c:v>22.832116666666668</c:v>
                </c:pt>
                <c:pt idx="13">
                  <c:v>26.75525</c:v>
                </c:pt>
                <c:pt idx="14">
                  <c:v>30.216425000000001</c:v>
                </c:pt>
                <c:pt idx="15">
                  <c:v>34.038525</c:v>
                </c:pt>
                <c:pt idx="16">
                  <c:v>38.198824999999999</c:v>
                </c:pt>
                <c:pt idx="17">
                  <c:v>42.144258333333333</c:v>
                </c:pt>
                <c:pt idx="18">
                  <c:v>48.397841666666665</c:v>
                </c:pt>
                <c:pt idx="19">
                  <c:v>52.467300000000016</c:v>
                </c:pt>
                <c:pt idx="20">
                  <c:v>58.67744166666666</c:v>
                </c:pt>
                <c:pt idx="21">
                  <c:v>63.68225000000001</c:v>
                </c:pt>
                <c:pt idx="22">
                  <c:v>69.543033333333341</c:v>
                </c:pt>
                <c:pt idx="23">
                  <c:v>75.175866666666664</c:v>
                </c:pt>
                <c:pt idx="24">
                  <c:v>81.014683333333352</c:v>
                </c:pt>
                <c:pt idx="25">
                  <c:v>87.996066666666664</c:v>
                </c:pt>
                <c:pt idx="26">
                  <c:v>92.874008333333336</c:v>
                </c:pt>
                <c:pt idx="27">
                  <c:v>99.63495833333333</c:v>
                </c:pt>
                <c:pt idx="28">
                  <c:v>109.11591666666665</c:v>
                </c:pt>
                <c:pt idx="29">
                  <c:v>115.14725</c:v>
                </c:pt>
                <c:pt idx="30">
                  <c:v>122.58308333333332</c:v>
                </c:pt>
                <c:pt idx="31">
                  <c:v>132.43141666666665</c:v>
                </c:pt>
                <c:pt idx="32">
                  <c:v>141.05091666666667</c:v>
                </c:pt>
                <c:pt idx="33">
                  <c:v>150.28524999999999</c:v>
                </c:pt>
                <c:pt idx="34">
                  <c:v>157.20675</c:v>
                </c:pt>
              </c:numCache>
            </c:numRef>
          </c:yVal>
        </c:ser>
        <c:ser>
          <c:idx val="2"/>
          <c:order val="2"/>
          <c:tx>
            <c:v>own-c2d</c:v>
          </c:tx>
          <c:xVal>
            <c:numRef>
              <c:f>Images!$B$3:$B$37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Images!$K$3:$K$37</c:f>
              <c:numCache>
                <c:formatCode>0.000</c:formatCode>
                <c:ptCount val="35"/>
                <c:pt idx="0">
                  <c:v>5.1096159999999999</c:v>
                </c:pt>
                <c:pt idx="1">
                  <c:v>13.11950667</c:v>
                </c:pt>
                <c:pt idx="2">
                  <c:v>21.609713330000002</c:v>
                </c:pt>
                <c:pt idx="3">
                  <c:v>33.107993329999999</c:v>
                </c:pt>
                <c:pt idx="4">
                  <c:v>48.121753329999997</c:v>
                </c:pt>
                <c:pt idx="5">
                  <c:v>61.405113329999999</c:v>
                </c:pt>
                <c:pt idx="6">
                  <c:v>82.471706670000003</c:v>
                </c:pt>
                <c:pt idx="7">
                  <c:v>101.63262</c:v>
                </c:pt>
                <c:pt idx="8">
                  <c:v>125.39279999999999</c:v>
                </c:pt>
                <c:pt idx="9">
                  <c:v>152.3786667</c:v>
                </c:pt>
                <c:pt idx="10">
                  <c:v>180.9352667</c:v>
                </c:pt>
                <c:pt idx="11">
                  <c:v>209.7276</c:v>
                </c:pt>
                <c:pt idx="12">
                  <c:v>240.90799999999999</c:v>
                </c:pt>
                <c:pt idx="13">
                  <c:v>275.56353330000002</c:v>
                </c:pt>
                <c:pt idx="14">
                  <c:v>313.82459999999998</c:v>
                </c:pt>
                <c:pt idx="15">
                  <c:v>352.99886670000001</c:v>
                </c:pt>
                <c:pt idx="16">
                  <c:v>396.43326669999999</c:v>
                </c:pt>
                <c:pt idx="17">
                  <c:v>436.96613330000002</c:v>
                </c:pt>
                <c:pt idx="18">
                  <c:v>489.00173330000001</c:v>
                </c:pt>
                <c:pt idx="19">
                  <c:v>539.63186670000005</c:v>
                </c:pt>
                <c:pt idx="20">
                  <c:v>589.5838</c:v>
                </c:pt>
                <c:pt idx="21">
                  <c:v>645.59453329999997</c:v>
                </c:pt>
                <c:pt idx="22">
                  <c:v>702.64120000000003</c:v>
                </c:pt>
                <c:pt idx="23">
                  <c:v>762.51160000000004</c:v>
                </c:pt>
                <c:pt idx="24">
                  <c:v>824.61406669999997</c:v>
                </c:pt>
                <c:pt idx="25">
                  <c:v>898.3974667</c:v>
                </c:pt>
                <c:pt idx="26">
                  <c:v>954.14273330000003</c:v>
                </c:pt>
                <c:pt idx="27">
                  <c:v>1027.0246669999999</c:v>
                </c:pt>
                <c:pt idx="28">
                  <c:v>1104.656667</c:v>
                </c:pt>
                <c:pt idx="29">
                  <c:v>1177.856667</c:v>
                </c:pt>
                <c:pt idx="30">
                  <c:v>1253.1553329999999</c:v>
                </c:pt>
                <c:pt idx="31">
                  <c:v>1334.452</c:v>
                </c:pt>
                <c:pt idx="32">
                  <c:v>1421.3326669999999</c:v>
                </c:pt>
                <c:pt idx="33">
                  <c:v>1506.9506670000001</c:v>
                </c:pt>
                <c:pt idx="34">
                  <c:v>1587.11</c:v>
                </c:pt>
              </c:numCache>
            </c:numRef>
          </c:yVal>
        </c:ser>
        <c:ser>
          <c:idx val="3"/>
          <c:order val="3"/>
          <c:tx>
            <c:v>own-c2d(2)</c:v>
          </c:tx>
          <c:xVal>
            <c:numRef>
              <c:f>Images!$B$3:$B$37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Images!$L$3:$L$37</c:f>
              <c:numCache>
                <c:formatCode>0.000</c:formatCode>
                <c:ptCount val="35"/>
                <c:pt idx="0">
                  <c:v>3.804745</c:v>
                </c:pt>
                <c:pt idx="1">
                  <c:v>7.8542891666666668</c:v>
                </c:pt>
                <c:pt idx="2">
                  <c:v>12.980350000000001</c:v>
                </c:pt>
                <c:pt idx="3">
                  <c:v>18.058508333333332</c:v>
                </c:pt>
                <c:pt idx="4">
                  <c:v>25.355133333333331</c:v>
                </c:pt>
                <c:pt idx="5">
                  <c:v>33.284308333333335</c:v>
                </c:pt>
                <c:pt idx="6">
                  <c:v>52.834066666666672</c:v>
                </c:pt>
                <c:pt idx="7">
                  <c:v>53.039549999999998</c:v>
                </c:pt>
                <c:pt idx="8">
                  <c:v>65.665733333333336</c:v>
                </c:pt>
                <c:pt idx="9">
                  <c:v>80.821849999999998</c:v>
                </c:pt>
                <c:pt idx="10">
                  <c:v>94.76520833333332</c:v>
                </c:pt>
                <c:pt idx="11">
                  <c:v>111.65208333333334</c:v>
                </c:pt>
                <c:pt idx="12">
                  <c:v>127.64358333333335</c:v>
                </c:pt>
                <c:pt idx="13">
                  <c:v>146.42808333333332</c:v>
                </c:pt>
                <c:pt idx="14">
                  <c:v>165.66716666666665</c:v>
                </c:pt>
                <c:pt idx="15">
                  <c:v>187.26208333333332</c:v>
                </c:pt>
                <c:pt idx="16">
                  <c:v>210.49966666666668</c:v>
                </c:pt>
                <c:pt idx="17">
                  <c:v>235.64333333333335</c:v>
                </c:pt>
                <c:pt idx="18">
                  <c:v>259.61158333333339</c:v>
                </c:pt>
                <c:pt idx="19">
                  <c:v>284.97558333333336</c:v>
                </c:pt>
                <c:pt idx="20">
                  <c:v>310.56633333333326</c:v>
                </c:pt>
                <c:pt idx="21">
                  <c:v>345.93608333333333</c:v>
                </c:pt>
                <c:pt idx="22">
                  <c:v>377.77058333333326</c:v>
                </c:pt>
                <c:pt idx="23">
                  <c:v>405.3968333333334</c:v>
                </c:pt>
                <c:pt idx="24">
                  <c:v>434.85816666666665</c:v>
                </c:pt>
                <c:pt idx="25">
                  <c:v>478.06583333333327</c:v>
                </c:pt>
                <c:pt idx="26">
                  <c:v>509.7328333333333</c:v>
                </c:pt>
                <c:pt idx="27">
                  <c:v>551.85900000000004</c:v>
                </c:pt>
                <c:pt idx="28">
                  <c:v>589.39075000000014</c:v>
                </c:pt>
                <c:pt idx="29">
                  <c:v>629.74599999999998</c:v>
                </c:pt>
                <c:pt idx="30">
                  <c:v>669.38958333333346</c:v>
                </c:pt>
                <c:pt idx="31">
                  <c:v>718.83333333333348</c:v>
                </c:pt>
                <c:pt idx="32">
                  <c:v>744.8363333333333</c:v>
                </c:pt>
                <c:pt idx="33">
                  <c:v>786.73941666666667</c:v>
                </c:pt>
                <c:pt idx="34">
                  <c:v>833.46608333333336</c:v>
                </c:pt>
              </c:numCache>
            </c:numRef>
          </c:yVal>
        </c:ser>
        <c:ser>
          <c:idx val="4"/>
          <c:order val="4"/>
          <c:tx>
            <c:v>own-i7(8)</c:v>
          </c:tx>
          <c:xVal>
            <c:numRef>
              <c:f>Images!$B$3:$B$37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Images!$H$3:$H$37</c:f>
              <c:numCache>
                <c:formatCode>0.000</c:formatCode>
                <c:ptCount val="35"/>
                <c:pt idx="0">
                  <c:v>4.850483333333333</c:v>
                </c:pt>
                <c:pt idx="1">
                  <c:v>5.1084533333333333</c:v>
                </c:pt>
                <c:pt idx="2">
                  <c:v>7.0256933333333329</c:v>
                </c:pt>
                <c:pt idx="3">
                  <c:v>10.698399999999999</c:v>
                </c:pt>
                <c:pt idx="4">
                  <c:v>16.547566666666665</c:v>
                </c:pt>
                <c:pt idx="5">
                  <c:v>20.118600000000001</c:v>
                </c:pt>
                <c:pt idx="6">
                  <c:v>21.836233333333336</c:v>
                </c:pt>
                <c:pt idx="7">
                  <c:v>25.582366666666669</c:v>
                </c:pt>
                <c:pt idx="8">
                  <c:v>38.868166666666667</c:v>
                </c:pt>
                <c:pt idx="9">
                  <c:v>44.997233333333327</c:v>
                </c:pt>
                <c:pt idx="10">
                  <c:v>54.136633333333329</c:v>
                </c:pt>
                <c:pt idx="11">
                  <c:v>54.900166666666671</c:v>
                </c:pt>
                <c:pt idx="12">
                  <c:v>70.1661</c:v>
                </c:pt>
                <c:pt idx="13">
                  <c:v>79.508066666666664</c:v>
                </c:pt>
                <c:pt idx="14">
                  <c:v>98.022933333333341</c:v>
                </c:pt>
                <c:pt idx="15">
                  <c:v>95.914466666666669</c:v>
                </c:pt>
                <c:pt idx="16">
                  <c:v>116.24733333333334</c:v>
                </c:pt>
                <c:pt idx="17">
                  <c:v>138.56533333333334</c:v>
                </c:pt>
                <c:pt idx="18">
                  <c:v>148.90866666666668</c:v>
                </c:pt>
                <c:pt idx="19">
                  <c:v>162.66133333333332</c:v>
                </c:pt>
                <c:pt idx="20">
                  <c:v>178.178</c:v>
                </c:pt>
                <c:pt idx="21">
                  <c:v>178.32166666666669</c:v>
                </c:pt>
                <c:pt idx="22">
                  <c:v>207.5856666666667</c:v>
                </c:pt>
                <c:pt idx="23">
                  <c:v>210.87199999999999</c:v>
                </c:pt>
                <c:pt idx="24">
                  <c:v>253.09866666666667</c:v>
                </c:pt>
                <c:pt idx="25">
                  <c:v>257.87533333333334</c:v>
                </c:pt>
                <c:pt idx="26">
                  <c:v>268.2043333333333</c:v>
                </c:pt>
                <c:pt idx="27">
                  <c:v>283.14333333333337</c:v>
                </c:pt>
                <c:pt idx="28">
                  <c:v>321.06166666666667</c:v>
                </c:pt>
                <c:pt idx="29">
                  <c:v>314.86399999999998</c:v>
                </c:pt>
                <c:pt idx="30">
                  <c:v>347.59766666666673</c:v>
                </c:pt>
                <c:pt idx="31">
                  <c:v>360.71433333333334</c:v>
                </c:pt>
                <c:pt idx="32">
                  <c:v>370.86666666666673</c:v>
                </c:pt>
                <c:pt idx="33">
                  <c:v>422.98433333333332</c:v>
                </c:pt>
                <c:pt idx="34">
                  <c:v>419.43299999999999</c:v>
                </c:pt>
              </c:numCache>
            </c:numRef>
          </c:yVal>
        </c:ser>
        <c:ser>
          <c:idx val="5"/>
          <c:order val="5"/>
          <c:tx>
            <c:v>opencv-i7</c:v>
          </c:tx>
          <c:xVal>
            <c:numRef>
              <c:f>Images!$B$3:$B$37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Images!$F$3:$F$37</c:f>
              <c:numCache>
                <c:formatCode>0.000</c:formatCode>
                <c:ptCount val="35"/>
                <c:pt idx="0">
                  <c:v>0.16862949999999999</c:v>
                </c:pt>
                <c:pt idx="1">
                  <c:v>0.37655025000000003</c:v>
                </c:pt>
                <c:pt idx="2">
                  <c:v>0.51892149999999992</c:v>
                </c:pt>
                <c:pt idx="3">
                  <c:v>0.84193050000000003</c:v>
                </c:pt>
                <c:pt idx="4">
                  <c:v>1.2798041666666669</c:v>
                </c:pt>
                <c:pt idx="5">
                  <c:v>1.7014083333333332</c:v>
                </c:pt>
                <c:pt idx="6">
                  <c:v>2.37724</c:v>
                </c:pt>
                <c:pt idx="7">
                  <c:v>2.9383350000000004</c:v>
                </c:pt>
                <c:pt idx="8">
                  <c:v>3.6127566666666664</c:v>
                </c:pt>
                <c:pt idx="9">
                  <c:v>4.4817766666666676</c:v>
                </c:pt>
                <c:pt idx="10">
                  <c:v>5.3780816666666666</c:v>
                </c:pt>
                <c:pt idx="11">
                  <c:v>6.4336966666666662</c:v>
                </c:pt>
                <c:pt idx="12">
                  <c:v>7.3723658333333333</c:v>
                </c:pt>
                <c:pt idx="13">
                  <c:v>8.5017608333333321</c:v>
                </c:pt>
                <c:pt idx="14">
                  <c:v>9.6545974999999995</c:v>
                </c:pt>
                <c:pt idx="15">
                  <c:v>10.984375</c:v>
                </c:pt>
                <c:pt idx="16">
                  <c:v>12.518349999999998</c:v>
                </c:pt>
                <c:pt idx="17">
                  <c:v>13.990616666666668</c:v>
                </c:pt>
                <c:pt idx="18">
                  <c:v>15.350008333333335</c:v>
                </c:pt>
                <c:pt idx="19">
                  <c:v>17.082425000000001</c:v>
                </c:pt>
                <c:pt idx="20">
                  <c:v>18.829375000000002</c:v>
                </c:pt>
                <c:pt idx="21">
                  <c:v>20.770424999999999</c:v>
                </c:pt>
                <c:pt idx="22">
                  <c:v>22.5899</c:v>
                </c:pt>
                <c:pt idx="23">
                  <c:v>24.657499999999999</c:v>
                </c:pt>
                <c:pt idx="24">
                  <c:v>26.459549999999997</c:v>
                </c:pt>
                <c:pt idx="25">
                  <c:v>28.678425000000004</c:v>
                </c:pt>
                <c:pt idx="26">
                  <c:v>30.780341666666668</c:v>
                </c:pt>
                <c:pt idx="27">
                  <c:v>33.169808333333336</c:v>
                </c:pt>
                <c:pt idx="28">
                  <c:v>35.788699999999999</c:v>
                </c:pt>
                <c:pt idx="29">
                  <c:v>38.014324999999999</c:v>
                </c:pt>
                <c:pt idx="30">
                  <c:v>40.821216666666665</c:v>
                </c:pt>
                <c:pt idx="31">
                  <c:v>43.367741666666667</c:v>
                </c:pt>
                <c:pt idx="32">
                  <c:v>46.582341666666672</c:v>
                </c:pt>
                <c:pt idx="33">
                  <c:v>49.683191666666666</c:v>
                </c:pt>
                <c:pt idx="34">
                  <c:v>52.352166666666669</c:v>
                </c:pt>
              </c:numCache>
            </c:numRef>
          </c:yVal>
        </c:ser>
        <c:ser>
          <c:idx val="6"/>
          <c:order val="6"/>
          <c:tx>
            <c:v>opencv-i7(nsse)</c:v>
          </c:tx>
          <c:xVal>
            <c:numRef>
              <c:f>Images!$B$3:$B$37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Images!$M$3:$M$37</c:f>
              <c:numCache>
                <c:formatCode>0.000</c:formatCode>
                <c:ptCount val="35"/>
                <c:pt idx="0">
                  <c:v>2.0322800000000001</c:v>
                </c:pt>
                <c:pt idx="1">
                  <c:v>7.3663533333333326</c:v>
                </c:pt>
                <c:pt idx="2">
                  <c:v>14.440083333333334</c:v>
                </c:pt>
                <c:pt idx="3">
                  <c:v>25.179916666666667</c:v>
                </c:pt>
                <c:pt idx="4">
                  <c:v>39.883474999999997</c:v>
                </c:pt>
                <c:pt idx="5">
                  <c:v>54.087708333333325</c:v>
                </c:pt>
                <c:pt idx="6">
                  <c:v>75.103899999999996</c:v>
                </c:pt>
                <c:pt idx="7">
                  <c:v>94.630783333333326</c:v>
                </c:pt>
                <c:pt idx="8">
                  <c:v>119.75141666666666</c:v>
                </c:pt>
                <c:pt idx="9">
                  <c:v>148.28808333333333</c:v>
                </c:pt>
                <c:pt idx="10">
                  <c:v>178.27366666666668</c:v>
                </c:pt>
                <c:pt idx="11">
                  <c:v>211.995</c:v>
                </c:pt>
                <c:pt idx="12">
                  <c:v>246.09716666666665</c:v>
                </c:pt>
                <c:pt idx="13">
                  <c:v>285.21649999999994</c:v>
                </c:pt>
                <c:pt idx="14">
                  <c:v>324.0385</c:v>
                </c:pt>
                <c:pt idx="15">
                  <c:v>370.54883333333333</c:v>
                </c:pt>
                <c:pt idx="16">
                  <c:v>418.77199999999999</c:v>
                </c:pt>
                <c:pt idx="17">
                  <c:v>466.74191666666661</c:v>
                </c:pt>
                <c:pt idx="18">
                  <c:v>520.02816666666661</c:v>
                </c:pt>
                <c:pt idx="19">
                  <c:v>575.06758333333335</c:v>
                </c:pt>
                <c:pt idx="20">
                  <c:v>632.40691666666669</c:v>
                </c:pt>
                <c:pt idx="21">
                  <c:v>694.35800000000006</c:v>
                </c:pt>
                <c:pt idx="22">
                  <c:v>756.58033333333321</c:v>
                </c:pt>
                <c:pt idx="23">
                  <c:v>826.20100000000002</c:v>
                </c:pt>
                <c:pt idx="24">
                  <c:v>892.11266666666677</c:v>
                </c:pt>
                <c:pt idx="25">
                  <c:v>968.64858333333325</c:v>
                </c:pt>
                <c:pt idx="26">
                  <c:v>1039.8091666666667</c:v>
                </c:pt>
                <c:pt idx="27">
                  <c:v>1120.0899999999999</c:v>
                </c:pt>
                <c:pt idx="28">
                  <c:v>1202.0858333333333</c:v>
                </c:pt>
                <c:pt idx="29">
                  <c:v>1281.9408333333333</c:v>
                </c:pt>
                <c:pt idx="30">
                  <c:v>1370.9708333333335</c:v>
                </c:pt>
                <c:pt idx="31">
                  <c:v>1456.5575000000001</c:v>
                </c:pt>
                <c:pt idx="32">
                  <c:v>1549.2658333333336</c:v>
                </c:pt>
                <c:pt idx="33">
                  <c:v>1643.2216666666666</c:v>
                </c:pt>
                <c:pt idx="34">
                  <c:v>1738.6324999999999</c:v>
                </c:pt>
              </c:numCache>
            </c:numRef>
          </c:yVal>
        </c:ser>
        <c:ser>
          <c:idx val="7"/>
          <c:order val="7"/>
          <c:tx>
            <c:v>opencv-c2d(nsse)</c:v>
          </c:tx>
          <c:xVal>
            <c:numRef>
              <c:f>Images!$B$3:$B$37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Images!$N$3:$N$37</c:f>
              <c:numCache>
                <c:formatCode>0.000</c:formatCode>
                <c:ptCount val="35"/>
                <c:pt idx="0">
                  <c:v>2.3048941666666667</c:v>
                </c:pt>
                <c:pt idx="1">
                  <c:v>8.2699308333333335</c:v>
                </c:pt>
                <c:pt idx="2">
                  <c:v>16.006133333333331</c:v>
                </c:pt>
                <c:pt idx="3">
                  <c:v>27.693208333333331</c:v>
                </c:pt>
                <c:pt idx="4">
                  <c:v>44.555291666666669</c:v>
                </c:pt>
                <c:pt idx="5">
                  <c:v>62.214433333333325</c:v>
                </c:pt>
                <c:pt idx="6">
                  <c:v>84.073975000000004</c:v>
                </c:pt>
                <c:pt idx="7">
                  <c:v>105.97574999999999</c:v>
                </c:pt>
                <c:pt idx="8">
                  <c:v>133.52374999999998</c:v>
                </c:pt>
                <c:pt idx="9">
                  <c:v>164.75733333333332</c:v>
                </c:pt>
                <c:pt idx="10">
                  <c:v>199.38775000000001</c:v>
                </c:pt>
                <c:pt idx="11">
                  <c:v>235.77783333333335</c:v>
                </c:pt>
                <c:pt idx="12">
                  <c:v>273.40100000000001</c:v>
                </c:pt>
                <c:pt idx="13">
                  <c:v>317.33474999999993</c:v>
                </c:pt>
                <c:pt idx="14">
                  <c:v>359.79116666666664</c:v>
                </c:pt>
                <c:pt idx="15">
                  <c:v>412.22716666666662</c:v>
                </c:pt>
                <c:pt idx="16">
                  <c:v>459.46925000000005</c:v>
                </c:pt>
                <c:pt idx="17">
                  <c:v>515.34508333333326</c:v>
                </c:pt>
                <c:pt idx="18">
                  <c:v>574.4929166666667</c:v>
                </c:pt>
                <c:pt idx="19">
                  <c:v>634.97433333333333</c:v>
                </c:pt>
                <c:pt idx="20">
                  <c:v>696.87891666666656</c:v>
                </c:pt>
                <c:pt idx="21">
                  <c:v>765.97116666666659</c:v>
                </c:pt>
                <c:pt idx="22">
                  <c:v>840.70983333333334</c:v>
                </c:pt>
                <c:pt idx="23">
                  <c:v>923.40433333333351</c:v>
                </c:pt>
                <c:pt idx="24">
                  <c:v>988.7771666666664</c:v>
                </c:pt>
                <c:pt idx="25">
                  <c:v>1075.4008333333334</c:v>
                </c:pt>
                <c:pt idx="26">
                  <c:v>1150.6866666666667</c:v>
                </c:pt>
                <c:pt idx="27">
                  <c:v>1237.4033333333334</c:v>
                </c:pt>
                <c:pt idx="28">
                  <c:v>1327.0516666666665</c:v>
                </c:pt>
                <c:pt idx="29">
                  <c:v>1415.9491666666665</c:v>
                </c:pt>
                <c:pt idx="30">
                  <c:v>1510.24</c:v>
                </c:pt>
                <c:pt idx="31">
                  <c:v>1607.7966666666664</c:v>
                </c:pt>
                <c:pt idx="32">
                  <c:v>1706.2341666666669</c:v>
                </c:pt>
                <c:pt idx="33">
                  <c:v>1808.8791666666666</c:v>
                </c:pt>
                <c:pt idx="34">
                  <c:v>1920.6733333333332</c:v>
                </c:pt>
              </c:numCache>
            </c:numRef>
          </c:yVal>
        </c:ser>
        <c:axId val="48895104"/>
        <c:axId val="48896640"/>
      </c:scatterChart>
      <c:valAx>
        <c:axId val="48895104"/>
        <c:scaling>
          <c:orientation val="minMax"/>
        </c:scaling>
        <c:axPos val="b"/>
        <c:numFmt formatCode="General" sourceLinked="1"/>
        <c:tickLblPos val="nextTo"/>
        <c:crossAx val="48896640"/>
        <c:crosses val="autoZero"/>
        <c:crossBetween val="midCat"/>
      </c:valAx>
      <c:valAx>
        <c:axId val="48896640"/>
        <c:scaling>
          <c:orientation val="minMax"/>
          <c:max val="2000"/>
        </c:scaling>
        <c:axPos val="l"/>
        <c:majorGridlines/>
        <c:numFmt formatCode="0.000" sourceLinked="1"/>
        <c:tickLblPos val="nextTo"/>
        <c:crossAx val="4889510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0"/>
  <sheetViews>
    <sheetView tabSelected="1" zoomScale="85" zoomScaleNormal="85" workbookViewId="0">
      <selection activeCell="H15" sqref="H15"/>
    </sheetView>
  </sheetViews>
  <sheetFormatPr defaultRowHeight="14.25"/>
  <cols>
    <col min="3" max="3" width="9.125" bestFit="1" customWidth="1"/>
    <col min="4" max="4" width="11" customWidth="1"/>
    <col min="5" max="5" width="14.625" customWidth="1"/>
    <col min="6" max="6" width="12.625" customWidth="1"/>
    <col min="7" max="7" width="9.125" bestFit="1" customWidth="1"/>
    <col min="8" max="8" width="10.75" bestFit="1" customWidth="1"/>
    <col min="9" max="9" width="9.625" bestFit="1" customWidth="1"/>
    <col min="10" max="10" width="10.5" customWidth="1"/>
    <col min="11" max="11" width="12.5" customWidth="1"/>
    <col min="12" max="12" width="12" customWidth="1"/>
    <col min="13" max="13" width="11.375" customWidth="1"/>
    <col min="14" max="14" width="14.75" customWidth="1"/>
    <col min="15" max="15" width="16.625" customWidth="1"/>
    <col min="16" max="16" width="15.125" customWidth="1"/>
    <col min="17" max="17" width="11.375" customWidth="1"/>
    <col min="18" max="18" width="13.875" customWidth="1"/>
    <col min="19" max="19" width="14.75" customWidth="1"/>
    <col min="20" max="20" width="11" customWidth="1"/>
    <col min="21" max="21" width="13.75" customWidth="1"/>
    <col min="22" max="22" width="11.375" customWidth="1"/>
    <col min="23" max="23" width="10" customWidth="1"/>
    <col min="25" max="25" width="12" customWidth="1"/>
    <col min="27" max="27" width="14.625" customWidth="1"/>
    <col min="28" max="28" width="12" customWidth="1"/>
    <col min="29" max="29" width="14.75" customWidth="1"/>
  </cols>
  <sheetData>
    <row r="1" spans="1:28">
      <c r="C1" t="s">
        <v>1</v>
      </c>
      <c r="Q1" t="s">
        <v>21</v>
      </c>
    </row>
    <row r="2" spans="1:28">
      <c r="A2" s="3" t="s">
        <v>12</v>
      </c>
      <c r="B2" s="3" t="s">
        <v>0</v>
      </c>
      <c r="C2" s="4" t="s">
        <v>2</v>
      </c>
      <c r="D2" s="4" t="s">
        <v>3</v>
      </c>
      <c r="E2" s="4" t="s">
        <v>18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13</v>
      </c>
      <c r="N2" s="4" t="s">
        <v>14</v>
      </c>
      <c r="O2" s="6" t="s">
        <v>19</v>
      </c>
      <c r="P2" s="6" t="s">
        <v>20</v>
      </c>
      <c r="Q2" t="s">
        <v>2</v>
      </c>
      <c r="R2" t="s">
        <v>3</v>
      </c>
      <c r="S2" t="s">
        <v>18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13</v>
      </c>
      <c r="AB2" t="s">
        <v>14</v>
      </c>
    </row>
    <row r="3" spans="1:28">
      <c r="A3" s="3">
        <v>5</v>
      </c>
      <c r="B3" s="3">
        <v>3</v>
      </c>
      <c r="C3" s="5">
        <v>7.4200000000000002E-2</v>
      </c>
      <c r="D3" s="5">
        <v>6.0805833333333344E-2</v>
      </c>
      <c r="E3" s="5">
        <v>3.3829999999999999E-2</v>
      </c>
      <c r="F3" s="5">
        <v>0.16862949999999999</v>
      </c>
      <c r="G3" s="5">
        <v>4.6358033333333326</v>
      </c>
      <c r="H3" s="5">
        <v>4.850483333333333</v>
      </c>
      <c r="I3" s="5">
        <v>3.0049999999999999</v>
      </c>
      <c r="J3" s="5">
        <v>0.34371899999999994</v>
      </c>
      <c r="K3" s="5">
        <v>5.1096159999999999</v>
      </c>
      <c r="L3" s="5">
        <v>3.804745</v>
      </c>
      <c r="M3" s="5">
        <v>2.0322800000000001</v>
      </c>
      <c r="N3" s="5">
        <v>2.3048941666666667</v>
      </c>
      <c r="O3" s="7">
        <f>F3/E3</f>
        <v>4.9846142477091337</v>
      </c>
      <c r="P3" s="7">
        <f>N3/E3</f>
        <v>68.131663218051045</v>
      </c>
      <c r="Q3" s="2">
        <f t="shared" ref="Q3:Q29" si="0">512*512*$A3/C3*1000/1073741824</f>
        <v>16.451524595687331</v>
      </c>
      <c r="R3" s="2">
        <f t="shared" ref="R3:R29" si="1">512*512*$A3/D3*1000/1073741824</f>
        <v>20.075427933175266</v>
      </c>
      <c r="S3" s="2">
        <f t="shared" ref="S3:S29" si="2">512*512*$A3/E3*1000/1073741824</f>
        <v>36.08345033993497</v>
      </c>
      <c r="T3" s="2">
        <f t="shared" ref="T3:T29" si="3">512*512*$A3/F3*1000/1073741824</f>
        <v>7.2389654538500086</v>
      </c>
      <c r="U3" s="2">
        <f t="shared" ref="U3:U29" si="4">512*512*$A3/G3*1000/1073741824</f>
        <v>0.26332073153807939</v>
      </c>
      <c r="V3" s="2">
        <f t="shared" ref="V3:V29" si="5">512*512*$A3/H3*1000/1073741824</f>
        <v>0.25166628583405781</v>
      </c>
      <c r="W3" s="2">
        <f t="shared" ref="W3:W29" si="6">512*512*$A3/I3*1000/1073741824</f>
        <v>0.40622400166389355</v>
      </c>
      <c r="X3" s="2">
        <f t="shared" ref="X3:X29" si="7">512*512*$A3/J3*1000/1073741824</f>
        <v>3.5514566404533938</v>
      </c>
      <c r="Y3" s="2">
        <f t="shared" ref="Y3:Y29" si="8">512*512*$A3/K3*1000/1073741824</f>
        <v>0.23890310446029606</v>
      </c>
      <c r="Z3" s="2">
        <f t="shared" ref="Z3:Z29" si="9">512*512*$A3/L3*1000/1073741824</f>
        <v>0.32083704032727556</v>
      </c>
      <c r="AA3" s="2">
        <f t="shared" ref="AA3:AA29" si="10">512*512*$A3/M3*1000/1073741824</f>
        <v>0.60065695917885331</v>
      </c>
      <c r="AB3" s="2">
        <f t="shared" ref="AB3:AB29" si="11">512*512*$A3/N3*1000/1073741824</f>
        <v>0.52961352527755257</v>
      </c>
    </row>
    <row r="4" spans="1:28">
      <c r="A4" s="3">
        <v>17</v>
      </c>
      <c r="B4" s="3">
        <v>5</v>
      </c>
      <c r="C4" s="5">
        <v>0.20401000000000002</v>
      </c>
      <c r="D4" s="5">
        <v>0.14615749999999997</v>
      </c>
      <c r="E4" s="5">
        <v>9.4470833333333323E-2</v>
      </c>
      <c r="F4" s="5">
        <v>0.37655025000000003</v>
      </c>
      <c r="G4" s="5">
        <v>11.744633333333333</v>
      </c>
      <c r="H4" s="5">
        <v>5.1084533333333333</v>
      </c>
      <c r="I4" s="5">
        <v>4.8514000000000008</v>
      </c>
      <c r="J4" s="5">
        <v>0.84126066666666677</v>
      </c>
      <c r="K4" s="5">
        <v>13.11950667</v>
      </c>
      <c r="L4" s="5">
        <v>7.8542891666666668</v>
      </c>
      <c r="M4" s="5">
        <v>7.3663533333333326</v>
      </c>
      <c r="N4" s="5">
        <v>8.2699308333333335</v>
      </c>
      <c r="O4" s="7">
        <f t="shared" ref="O4:O29" si="12">F4/E4</f>
        <v>3.9858889427953961</v>
      </c>
      <c r="P4" s="7">
        <f t="shared" ref="P4:P29" si="13">N4/E4</f>
        <v>87.539513959334897</v>
      </c>
      <c r="Q4" s="2">
        <f t="shared" si="0"/>
        <v>20.344054825743836</v>
      </c>
      <c r="R4" s="2">
        <f t="shared" si="1"/>
        <v>28.396699621983139</v>
      </c>
      <c r="S4" s="2">
        <f t="shared" si="2"/>
        <v>43.933037092577081</v>
      </c>
      <c r="T4" s="2">
        <f t="shared" si="3"/>
        <v>11.022142795018725</v>
      </c>
      <c r="U4" s="2">
        <f t="shared" si="4"/>
        <v>0.35338613877544073</v>
      </c>
      <c r="V4" s="2">
        <f t="shared" si="5"/>
        <v>0.81245542519066438</v>
      </c>
      <c r="W4" s="2">
        <f t="shared" si="6"/>
        <v>0.85550369480974553</v>
      </c>
      <c r="X4" s="2">
        <f t="shared" si="7"/>
        <v>4.9335369992336897</v>
      </c>
      <c r="Y4" s="2">
        <f t="shared" si="8"/>
        <v>0.31635264415014774</v>
      </c>
      <c r="Z4" s="2">
        <f t="shared" si="9"/>
        <v>0.52842345588880468</v>
      </c>
      <c r="AA4" s="2">
        <f t="shared" si="10"/>
        <v>0.56342540700826194</v>
      </c>
      <c r="AB4" s="2">
        <f t="shared" si="11"/>
        <v>0.50186521612383495</v>
      </c>
    </row>
    <row r="5" spans="1:28">
      <c r="A5" s="3">
        <v>33</v>
      </c>
      <c r="B5" s="3">
        <v>7</v>
      </c>
      <c r="C5" s="5">
        <v>0.37626000000000004</v>
      </c>
      <c r="D5" s="5">
        <v>0.26875000000000004</v>
      </c>
      <c r="E5" s="5">
        <v>0.17549499999999998</v>
      </c>
      <c r="F5" s="5">
        <v>0.51892149999999992</v>
      </c>
      <c r="G5" s="5">
        <v>19.570733333333333</v>
      </c>
      <c r="H5" s="5">
        <v>7.0256933333333329</v>
      </c>
      <c r="I5" s="5">
        <v>7.6910000000000007</v>
      </c>
      <c r="J5" s="5">
        <v>1.5463624999999999</v>
      </c>
      <c r="K5" s="5">
        <v>21.609713330000002</v>
      </c>
      <c r="L5" s="5">
        <v>12.980350000000001</v>
      </c>
      <c r="M5" s="5">
        <v>14.440083333333334</v>
      </c>
      <c r="N5" s="5">
        <v>16.006133333333331</v>
      </c>
      <c r="O5" s="7">
        <f t="shared" si="12"/>
        <v>2.956901906037209</v>
      </c>
      <c r="P5" s="7">
        <f t="shared" si="13"/>
        <v>91.205637387579884</v>
      </c>
      <c r="Q5" s="2">
        <f t="shared" si="0"/>
        <v>21.412429237761121</v>
      </c>
      <c r="R5" s="2">
        <f t="shared" si="1"/>
        <v>29.978197674418599</v>
      </c>
      <c r="S5" s="2">
        <f t="shared" si="2"/>
        <v>45.908092110886351</v>
      </c>
      <c r="T5" s="2">
        <f t="shared" si="3"/>
        <v>15.52574064670668</v>
      </c>
      <c r="U5" s="2">
        <f t="shared" si="4"/>
        <v>0.41166779434257278</v>
      </c>
      <c r="V5" s="2">
        <f t="shared" si="5"/>
        <v>1.1467395803877958</v>
      </c>
      <c r="W5" s="2">
        <f t="shared" si="6"/>
        <v>1.0475413632817578</v>
      </c>
      <c r="X5" s="2">
        <f t="shared" si="7"/>
        <v>5.2100594944587701</v>
      </c>
      <c r="Y5" s="2">
        <f t="shared" si="8"/>
        <v>0.37282496542030708</v>
      </c>
      <c r="Z5" s="2">
        <f t="shared" si="9"/>
        <v>0.62067976787991075</v>
      </c>
      <c r="AA5" s="2">
        <f t="shared" si="10"/>
        <v>0.55793588160271457</v>
      </c>
      <c r="AB5" s="2">
        <f t="shared" si="11"/>
        <v>0.5033470893449179</v>
      </c>
    </row>
    <row r="6" spans="1:28">
      <c r="A6" s="3">
        <v>57</v>
      </c>
      <c r="B6" s="3">
        <v>9</v>
      </c>
      <c r="C6" s="5">
        <v>0.63575749999999986</v>
      </c>
      <c r="D6" s="5">
        <v>0.4530183333333333</v>
      </c>
      <c r="E6" s="5">
        <v>0.29652499999999998</v>
      </c>
      <c r="F6" s="5">
        <v>0.84193050000000003</v>
      </c>
      <c r="G6" s="5">
        <v>29.837599999999998</v>
      </c>
      <c r="H6" s="5">
        <v>10.698399999999999</v>
      </c>
      <c r="I6" s="5">
        <v>12.305399999999999</v>
      </c>
      <c r="J6" s="5">
        <v>2.5560416666666668</v>
      </c>
      <c r="K6" s="5">
        <v>33.107993329999999</v>
      </c>
      <c r="L6" s="5">
        <v>18.058508333333332</v>
      </c>
      <c r="M6" s="5">
        <v>25.179916666666667</v>
      </c>
      <c r="N6" s="5">
        <v>27.693208333333331</v>
      </c>
      <c r="O6" s="7">
        <f t="shared" si="12"/>
        <v>2.8393238344153109</v>
      </c>
      <c r="P6" s="7">
        <f t="shared" si="13"/>
        <v>93.392490796166712</v>
      </c>
      <c r="Q6" s="2">
        <f t="shared" si="0"/>
        <v>21.888873705776184</v>
      </c>
      <c r="R6" s="2">
        <f t="shared" si="1"/>
        <v>30.718438087494622</v>
      </c>
      <c r="S6" s="2">
        <f t="shared" si="2"/>
        <v>46.930328387151171</v>
      </c>
      <c r="T6" s="2">
        <f t="shared" si="3"/>
        <v>16.528698776205399</v>
      </c>
      <c r="U6" s="2">
        <f t="shared" si="4"/>
        <v>0.46639192244014271</v>
      </c>
      <c r="V6" s="2">
        <f t="shared" si="5"/>
        <v>1.3007567136207283</v>
      </c>
      <c r="W6" s="2">
        <f t="shared" si="6"/>
        <v>1.1308868972158566</v>
      </c>
      <c r="X6" s="2">
        <f t="shared" si="7"/>
        <v>5.4443618061781729</v>
      </c>
      <c r="Y6" s="2">
        <f t="shared" si="8"/>
        <v>0.42032192909711452</v>
      </c>
      <c r="Z6" s="2">
        <f t="shared" si="9"/>
        <v>0.7706071491692974</v>
      </c>
      <c r="AA6" s="2">
        <f t="shared" si="10"/>
        <v>0.55266329151208471</v>
      </c>
      <c r="AB6" s="2">
        <f t="shared" si="11"/>
        <v>0.50250644336683037</v>
      </c>
    </row>
    <row r="7" spans="1:28">
      <c r="A7" s="3">
        <v>89</v>
      </c>
      <c r="B7" s="3">
        <v>11</v>
      </c>
      <c r="C7" s="5">
        <v>0.98801916666666678</v>
      </c>
      <c r="D7" s="5">
        <v>0.69858500000000001</v>
      </c>
      <c r="E7" s="5">
        <v>0.45952750000000009</v>
      </c>
      <c r="F7" s="5">
        <v>1.2798041666666669</v>
      </c>
      <c r="G7" s="5">
        <v>43.107266666666668</v>
      </c>
      <c r="H7" s="5">
        <v>16.547566666666665</v>
      </c>
      <c r="I7" s="5">
        <v>19.218000000000004</v>
      </c>
      <c r="J7" s="5">
        <v>3.8278049999999997</v>
      </c>
      <c r="K7" s="5">
        <v>48.121753329999997</v>
      </c>
      <c r="L7" s="5">
        <v>25.355133333333331</v>
      </c>
      <c r="M7" s="5">
        <v>39.883474999999997</v>
      </c>
      <c r="N7" s="5">
        <v>44.555291666666669</v>
      </c>
      <c r="O7" s="7">
        <f t="shared" si="12"/>
        <v>2.7850436952449344</v>
      </c>
      <c r="P7" s="7">
        <f t="shared" si="13"/>
        <v>96.958923386884706</v>
      </c>
      <c r="Q7" s="2">
        <f t="shared" si="0"/>
        <v>21.991998088768518</v>
      </c>
      <c r="R7" s="2">
        <f t="shared" si="1"/>
        <v>31.103610333746072</v>
      </c>
      <c r="S7" s="2">
        <f t="shared" si="2"/>
        <v>47.284472909673511</v>
      </c>
      <c r="T7" s="2">
        <f t="shared" si="3"/>
        <v>16.978000377661942</v>
      </c>
      <c r="U7" s="2">
        <f t="shared" si="4"/>
        <v>0.50405690977855244</v>
      </c>
      <c r="V7" s="2">
        <f t="shared" si="5"/>
        <v>1.3130943094352243</v>
      </c>
      <c r="W7" s="2">
        <f t="shared" si="6"/>
        <v>1.1306335531793108</v>
      </c>
      <c r="X7" s="2">
        <f t="shared" si="7"/>
        <v>5.6764949167995757</v>
      </c>
      <c r="Y7" s="2">
        <f t="shared" si="8"/>
        <v>0.45153208520883298</v>
      </c>
      <c r="Z7" s="2">
        <f t="shared" si="9"/>
        <v>0.85696712138501874</v>
      </c>
      <c r="AA7" s="2">
        <f t="shared" si="10"/>
        <v>0.54479996101142147</v>
      </c>
      <c r="AB7" s="2">
        <f t="shared" si="11"/>
        <v>0.48767530886249011</v>
      </c>
    </row>
    <row r="8" spans="1:28">
      <c r="A8" s="3">
        <v>121</v>
      </c>
      <c r="B8" s="3">
        <v>13</v>
      </c>
      <c r="C8" s="5">
        <v>1.3357508333333332</v>
      </c>
      <c r="D8" s="5">
        <v>0.94437083333333327</v>
      </c>
      <c r="E8" s="5">
        <v>0.62264749999999991</v>
      </c>
      <c r="F8" s="5">
        <v>1.7014083333333332</v>
      </c>
      <c r="G8" s="5">
        <v>55.962299999999999</v>
      </c>
      <c r="H8" s="5">
        <v>20.118600000000001</v>
      </c>
      <c r="I8" s="5">
        <v>24.722200000000001</v>
      </c>
      <c r="J8" s="5">
        <v>5.2262833333333338</v>
      </c>
      <c r="K8" s="5">
        <v>61.405113329999999</v>
      </c>
      <c r="L8" s="5">
        <v>33.284308333333335</v>
      </c>
      <c r="M8" s="5">
        <v>54.087708333333325</v>
      </c>
      <c r="N8" s="5">
        <v>62.214433333333325</v>
      </c>
      <c r="O8" s="7">
        <f t="shared" si="12"/>
        <v>2.7325386086563159</v>
      </c>
      <c r="P8" s="7">
        <f t="shared" si="13"/>
        <v>99.919189161336604</v>
      </c>
      <c r="Q8" s="2">
        <f t="shared" si="0"/>
        <v>22.115663256807505</v>
      </c>
      <c r="R8" s="2">
        <f t="shared" si="1"/>
        <v>31.281160516922647</v>
      </c>
      <c r="S8" s="2">
        <f t="shared" si="2"/>
        <v>47.444204987573237</v>
      </c>
      <c r="T8" s="2">
        <f t="shared" si="3"/>
        <v>17.362684222384399</v>
      </c>
      <c r="U8" s="2">
        <f t="shared" si="4"/>
        <v>0.52787350814744927</v>
      </c>
      <c r="V8" s="2">
        <f t="shared" si="5"/>
        <v>1.4683435042696806</v>
      </c>
      <c r="W8" s="2">
        <f t="shared" si="6"/>
        <v>1.1949185600391552</v>
      </c>
      <c r="X8" s="2">
        <f t="shared" si="7"/>
        <v>5.6523945872943484</v>
      </c>
      <c r="Y8" s="2">
        <f t="shared" si="8"/>
        <v>0.48108396879332005</v>
      </c>
      <c r="Z8" s="2">
        <f t="shared" si="9"/>
        <v>0.88753581204556597</v>
      </c>
      <c r="AA8" s="2">
        <f t="shared" si="10"/>
        <v>0.54616874212794819</v>
      </c>
      <c r="AB8" s="2">
        <f t="shared" si="11"/>
        <v>0.47482576055502668</v>
      </c>
    </row>
    <row r="9" spans="1:28">
      <c r="A9" s="3">
        <v>169</v>
      </c>
      <c r="B9" s="3">
        <v>15</v>
      </c>
      <c r="C9" s="5">
        <v>1.8690175</v>
      </c>
      <c r="D9" s="5">
        <v>1.3121758333333335</v>
      </c>
      <c r="E9" s="5">
        <v>0.86690666666666683</v>
      </c>
      <c r="F9" s="5">
        <v>2.37724</v>
      </c>
      <c r="G9" s="5">
        <v>74.404066666666665</v>
      </c>
      <c r="H9" s="5">
        <v>21.836233333333336</v>
      </c>
      <c r="I9" s="5">
        <v>30.623199999999997</v>
      </c>
      <c r="J9" s="5">
        <v>7.2586141666666677</v>
      </c>
      <c r="K9" s="5">
        <v>82.471706670000003</v>
      </c>
      <c r="L9" s="5">
        <v>52.834066666666672</v>
      </c>
      <c r="M9" s="5">
        <v>75.103899999999996</v>
      </c>
      <c r="N9" s="5">
        <v>84.073975000000004</v>
      </c>
      <c r="O9" s="7">
        <f t="shared" si="12"/>
        <v>2.7422098495801159</v>
      </c>
      <c r="P9" s="7">
        <f t="shared" si="13"/>
        <v>96.981576255806075</v>
      </c>
      <c r="Q9" s="2">
        <f t="shared" si="0"/>
        <v>22.075644355924972</v>
      </c>
      <c r="R9" s="2">
        <f t="shared" si="1"/>
        <v>31.443778018824961</v>
      </c>
      <c r="S9" s="2">
        <f t="shared" si="2"/>
        <v>47.594241931080617</v>
      </c>
      <c r="T9" s="2">
        <f t="shared" si="3"/>
        <v>17.356163292305361</v>
      </c>
      <c r="U9" s="2">
        <f t="shared" si="4"/>
        <v>0.55453643158841681</v>
      </c>
      <c r="V9" s="2">
        <f t="shared" si="5"/>
        <v>1.8895092846446349</v>
      </c>
      <c r="W9" s="2">
        <f t="shared" si="6"/>
        <v>1.3473368434716164</v>
      </c>
      <c r="X9" s="2">
        <f t="shared" si="7"/>
        <v>5.6842483534219159</v>
      </c>
      <c r="Y9" s="2">
        <f t="shared" si="8"/>
        <v>0.50028994537600247</v>
      </c>
      <c r="Z9" s="2">
        <f t="shared" si="9"/>
        <v>0.78093109669771132</v>
      </c>
      <c r="AA9" s="2">
        <f t="shared" si="10"/>
        <v>0.54936914893900324</v>
      </c>
      <c r="AB9" s="2">
        <f t="shared" si="11"/>
        <v>0.4907554998440361</v>
      </c>
    </row>
    <row r="10" spans="1:28">
      <c r="A10" s="3">
        <v>213</v>
      </c>
      <c r="B10" s="3">
        <v>17</v>
      </c>
      <c r="C10" s="5">
        <v>2.3563433333333337</v>
      </c>
      <c r="D10" s="5">
        <v>1.6504899999999998</v>
      </c>
      <c r="E10" s="5">
        <v>1.0899708333333333</v>
      </c>
      <c r="F10" s="5">
        <v>2.9383350000000004</v>
      </c>
      <c r="G10" s="5">
        <v>91.390133333333324</v>
      </c>
      <c r="H10" s="5">
        <v>25.582366666666669</v>
      </c>
      <c r="I10" s="5">
        <v>40.576599999999999</v>
      </c>
      <c r="J10" s="5">
        <v>9.1301191666666686</v>
      </c>
      <c r="K10" s="5">
        <v>101.63262</v>
      </c>
      <c r="L10" s="5">
        <v>53.039549999999998</v>
      </c>
      <c r="M10" s="5">
        <v>94.630783333333326</v>
      </c>
      <c r="N10" s="5">
        <v>105.97574999999999</v>
      </c>
      <c r="O10" s="7">
        <f t="shared" si="12"/>
        <v>2.6957923186017978</v>
      </c>
      <c r="P10" s="7">
        <f t="shared" si="13"/>
        <v>97.22806038387877</v>
      </c>
      <c r="Q10" s="2">
        <f t="shared" si="0"/>
        <v>22.068920258507884</v>
      </c>
      <c r="R10" s="2">
        <f t="shared" si="1"/>
        <v>31.506978609382674</v>
      </c>
      <c r="S10" s="2">
        <f t="shared" si="2"/>
        <v>47.709490506244435</v>
      </c>
      <c r="T10" s="2">
        <f t="shared" si="3"/>
        <v>17.697761870242839</v>
      </c>
      <c r="U10" s="2">
        <f t="shared" si="4"/>
        <v>0.56901058383764258</v>
      </c>
      <c r="V10" s="2">
        <f t="shared" si="5"/>
        <v>2.0327264401521359</v>
      </c>
      <c r="W10" s="2">
        <f t="shared" si="6"/>
        <v>1.2815749255728672</v>
      </c>
      <c r="X10" s="2">
        <f t="shared" si="7"/>
        <v>5.6956488930456626</v>
      </c>
      <c r="Y10" s="2">
        <f t="shared" si="8"/>
        <v>0.51166597028591798</v>
      </c>
      <c r="Z10" s="2">
        <f t="shared" si="9"/>
        <v>0.98043729867617646</v>
      </c>
      <c r="AA10" s="2">
        <f t="shared" si="10"/>
        <v>0.54952470320175939</v>
      </c>
      <c r="AB10" s="2">
        <f t="shared" si="11"/>
        <v>0.49069672189156488</v>
      </c>
    </row>
    <row r="11" spans="1:28">
      <c r="A11" s="3">
        <v>269</v>
      </c>
      <c r="B11" s="3">
        <v>19</v>
      </c>
      <c r="C11" s="5">
        <v>2.9732599999999998</v>
      </c>
      <c r="D11" s="5">
        <v>2.0815741666666665</v>
      </c>
      <c r="E11" s="5">
        <v>1.3742408333333334</v>
      </c>
      <c r="F11" s="5">
        <v>3.6127566666666664</v>
      </c>
      <c r="G11" s="5">
        <v>112.47866666666668</v>
      </c>
      <c r="H11" s="5">
        <v>38.868166666666667</v>
      </c>
      <c r="I11" s="5">
        <v>51.480000000000004</v>
      </c>
      <c r="J11" s="5">
        <v>10.855066666666666</v>
      </c>
      <c r="K11" s="5">
        <v>125.39279999999999</v>
      </c>
      <c r="L11" s="5">
        <v>65.665733333333336</v>
      </c>
      <c r="M11" s="5">
        <v>119.75141666666666</v>
      </c>
      <c r="N11" s="5">
        <v>133.52374999999998</v>
      </c>
      <c r="O11" s="7">
        <f t="shared" si="12"/>
        <v>2.6289108713962674</v>
      </c>
      <c r="P11" s="7">
        <f t="shared" si="13"/>
        <v>97.161826923834894</v>
      </c>
      <c r="Q11" s="2">
        <f t="shared" si="0"/>
        <v>22.088155131068255</v>
      </c>
      <c r="R11" s="2">
        <f t="shared" si="1"/>
        <v>31.550078386189298</v>
      </c>
      <c r="S11" s="2">
        <f t="shared" si="2"/>
        <v>47.789169505102514</v>
      </c>
      <c r="T11" s="2">
        <f t="shared" si="3"/>
        <v>18.178314839453162</v>
      </c>
      <c r="U11" s="2">
        <f t="shared" si="4"/>
        <v>0.58387808169549171</v>
      </c>
      <c r="V11" s="2">
        <f t="shared" si="5"/>
        <v>1.6896559255860621</v>
      </c>
      <c r="W11" s="2">
        <f t="shared" si="6"/>
        <v>1.2757153870435121</v>
      </c>
      <c r="X11" s="2">
        <f t="shared" si="7"/>
        <v>6.0500621637514902</v>
      </c>
      <c r="Y11" s="2">
        <f t="shared" si="8"/>
        <v>0.52374480931122036</v>
      </c>
      <c r="Z11" s="2">
        <f t="shared" si="9"/>
        <v>1.0001232726911855</v>
      </c>
      <c r="AA11" s="2">
        <f t="shared" si="10"/>
        <v>0.54841796408810761</v>
      </c>
      <c r="AB11" s="2">
        <f t="shared" si="11"/>
        <v>0.49185128581993842</v>
      </c>
    </row>
    <row r="12" spans="1:28">
      <c r="A12" s="3">
        <v>333</v>
      </c>
      <c r="B12" s="3">
        <v>21</v>
      </c>
      <c r="C12" s="5">
        <v>3.6809733333333337</v>
      </c>
      <c r="D12" s="5">
        <v>2.5724533333333337</v>
      </c>
      <c r="E12" s="5">
        <v>1.7004908333333333</v>
      </c>
      <c r="F12" s="5">
        <v>4.4817766666666676</v>
      </c>
      <c r="G12" s="5">
        <v>136.68466666666669</v>
      </c>
      <c r="H12" s="5">
        <v>44.997233333333327</v>
      </c>
      <c r="I12" s="5">
        <v>64.865200000000002</v>
      </c>
      <c r="J12" s="5">
        <v>13.729225000000001</v>
      </c>
      <c r="K12" s="5">
        <v>152.3786667</v>
      </c>
      <c r="L12" s="5">
        <v>80.821849999999998</v>
      </c>
      <c r="M12" s="5">
        <v>148.28808333333333</v>
      </c>
      <c r="N12" s="5">
        <v>164.75733333333332</v>
      </c>
      <c r="O12" s="7">
        <f t="shared" si="12"/>
        <v>2.635578257062055</v>
      </c>
      <c r="P12" s="7">
        <f t="shared" si="13"/>
        <v>96.888104365945324</v>
      </c>
      <c r="Q12" s="2">
        <f t="shared" si="0"/>
        <v>22.086231211943939</v>
      </c>
      <c r="R12" s="2">
        <f t="shared" si="1"/>
        <v>31.603616311147853</v>
      </c>
      <c r="S12" s="2">
        <f t="shared" si="2"/>
        <v>47.809036386063042</v>
      </c>
      <c r="T12" s="2">
        <f t="shared" si="3"/>
        <v>18.139865988785694</v>
      </c>
      <c r="U12" s="2">
        <f t="shared" si="4"/>
        <v>0.59479113574065845</v>
      </c>
      <c r="V12" s="2">
        <f t="shared" si="5"/>
        <v>1.8067517067716019</v>
      </c>
      <c r="W12" s="2">
        <f t="shared" si="6"/>
        <v>1.2533504579497172</v>
      </c>
      <c r="X12" s="2">
        <f t="shared" si="7"/>
        <v>5.9215890281498043</v>
      </c>
      <c r="Y12" s="2">
        <f t="shared" si="8"/>
        <v>0.53353156242703892</v>
      </c>
      <c r="Z12" s="2">
        <f t="shared" si="9"/>
        <v>1.0059015987013413</v>
      </c>
      <c r="AA12" s="2">
        <f t="shared" si="10"/>
        <v>0.54824923417649318</v>
      </c>
      <c r="AB12" s="2">
        <f t="shared" si="11"/>
        <v>0.49344588480634149</v>
      </c>
    </row>
    <row r="13" spans="1:28">
      <c r="A13" s="3">
        <v>401</v>
      </c>
      <c r="B13" s="3">
        <v>23</v>
      </c>
      <c r="C13" s="5">
        <v>4.4683224999999993</v>
      </c>
      <c r="D13" s="5">
        <v>3.1012950000000004</v>
      </c>
      <c r="E13" s="5">
        <v>2.0508233333333337</v>
      </c>
      <c r="F13" s="5">
        <v>5.3780816666666666</v>
      </c>
      <c r="G13" s="5">
        <v>161.68766666666667</v>
      </c>
      <c r="H13" s="5">
        <v>54.136633333333329</v>
      </c>
      <c r="I13" s="5">
        <v>77.92</v>
      </c>
      <c r="J13" s="5">
        <v>16.332650000000001</v>
      </c>
      <c r="K13" s="5">
        <v>180.9352667</v>
      </c>
      <c r="L13" s="5">
        <v>94.76520833333332</v>
      </c>
      <c r="M13" s="5">
        <v>178.27366666666668</v>
      </c>
      <c r="N13" s="5">
        <v>199.38775000000001</v>
      </c>
      <c r="O13" s="7">
        <f t="shared" si="12"/>
        <v>2.6224012469788551</v>
      </c>
      <c r="P13" s="7">
        <f t="shared" si="13"/>
        <v>97.223269678681888</v>
      </c>
      <c r="Q13" s="2">
        <f t="shared" si="0"/>
        <v>21.909875713984391</v>
      </c>
      <c r="R13" s="2">
        <f t="shared" si="1"/>
        <v>31.567584065688685</v>
      </c>
      <c r="S13" s="2">
        <f t="shared" si="2"/>
        <v>47.737115642172974</v>
      </c>
      <c r="T13" s="2">
        <f t="shared" si="3"/>
        <v>18.203589438179474</v>
      </c>
      <c r="U13" s="2">
        <f t="shared" si="4"/>
        <v>0.60549077516734939</v>
      </c>
      <c r="V13" s="2">
        <f t="shared" si="5"/>
        <v>1.808394512126416</v>
      </c>
      <c r="W13" s="2">
        <f t="shared" si="6"/>
        <v>1.2564218509368583</v>
      </c>
      <c r="X13" s="2">
        <f t="shared" si="7"/>
        <v>5.994152242593823</v>
      </c>
      <c r="Y13" s="2">
        <f t="shared" si="8"/>
        <v>0.5410796491505655</v>
      </c>
      <c r="Z13" s="2">
        <f t="shared" si="9"/>
        <v>1.0330836848966636</v>
      </c>
      <c r="AA13" s="2">
        <f t="shared" si="10"/>
        <v>0.54915788997627235</v>
      </c>
      <c r="AB13" s="2">
        <f t="shared" si="11"/>
        <v>0.4910050423107738</v>
      </c>
    </row>
    <row r="14" spans="1:28">
      <c r="A14" s="3">
        <v>477</v>
      </c>
      <c r="B14" s="3">
        <v>25</v>
      </c>
      <c r="C14" s="5">
        <v>5.3074266666666672</v>
      </c>
      <c r="D14" s="5">
        <v>3.6781491666666675</v>
      </c>
      <c r="E14" s="5">
        <v>2.4324999999999997</v>
      </c>
      <c r="F14" s="5">
        <v>6.4336966666666662</v>
      </c>
      <c r="G14" s="5">
        <v>189.77266666666665</v>
      </c>
      <c r="H14" s="5">
        <v>54.900166666666671</v>
      </c>
      <c r="I14" s="5">
        <v>92.262800000000013</v>
      </c>
      <c r="J14" s="5">
        <v>19.81700833333333</v>
      </c>
      <c r="K14" s="5">
        <v>209.7276</v>
      </c>
      <c r="L14" s="5">
        <v>111.65208333333334</v>
      </c>
      <c r="M14" s="5">
        <v>211.995</v>
      </c>
      <c r="N14" s="5">
        <v>235.77783333333335</v>
      </c>
      <c r="O14" s="7">
        <f t="shared" si="12"/>
        <v>2.6448907159986299</v>
      </c>
      <c r="P14" s="7">
        <f t="shared" si="13"/>
        <v>96.928194587187406</v>
      </c>
      <c r="Q14" s="2">
        <f t="shared" si="0"/>
        <v>21.941909976146633</v>
      </c>
      <c r="R14" s="2">
        <f t="shared" si="1"/>
        <v>31.661325533063611</v>
      </c>
      <c r="S14" s="2">
        <f t="shared" si="2"/>
        <v>47.874646711202473</v>
      </c>
      <c r="T14" s="2">
        <f t="shared" si="3"/>
        <v>18.100803341935613</v>
      </c>
      <c r="U14" s="2">
        <f t="shared" si="4"/>
        <v>0.61365569747487347</v>
      </c>
      <c r="V14" s="2">
        <f t="shared" si="5"/>
        <v>2.1212153841366601</v>
      </c>
      <c r="W14" s="2">
        <f t="shared" si="6"/>
        <v>1.2622105347442303</v>
      </c>
      <c r="X14" s="2">
        <f t="shared" si="7"/>
        <v>5.8765216306194894</v>
      </c>
      <c r="Y14" s="2">
        <f t="shared" si="8"/>
        <v>0.55526825332002083</v>
      </c>
      <c r="Z14" s="2">
        <f t="shared" si="9"/>
        <v>1.0430175116153229</v>
      </c>
      <c r="AA14" s="2">
        <f t="shared" si="10"/>
        <v>0.54932936213118233</v>
      </c>
      <c r="AB14" s="2">
        <f t="shared" si="11"/>
        <v>0.4939186881082262</v>
      </c>
    </row>
    <row r="15" spans="1:28">
      <c r="A15" s="3">
        <v>553</v>
      </c>
      <c r="B15" s="3">
        <v>27</v>
      </c>
      <c r="C15" s="5">
        <v>6.1416575</v>
      </c>
      <c r="D15" s="5">
        <v>4.2669075000000003</v>
      </c>
      <c r="E15" s="5">
        <v>2.8269725000000001</v>
      </c>
      <c r="F15" s="5">
        <v>7.3723658333333333</v>
      </c>
      <c r="G15" s="5">
        <v>218.381</v>
      </c>
      <c r="H15" s="5">
        <v>70.1661</v>
      </c>
      <c r="I15" s="5">
        <v>110.71559999999999</v>
      </c>
      <c r="J15" s="5">
        <v>22.832116666666668</v>
      </c>
      <c r="K15" s="5">
        <v>240.90799999999999</v>
      </c>
      <c r="L15" s="5">
        <v>127.64358333333335</v>
      </c>
      <c r="M15" s="5">
        <v>246.09716666666665</v>
      </c>
      <c r="N15" s="5">
        <v>273.40100000000001</v>
      </c>
      <c r="O15" s="7">
        <f t="shared" si="12"/>
        <v>2.6078661300501977</v>
      </c>
      <c r="P15" s="7">
        <f t="shared" si="13"/>
        <v>96.711588103527717</v>
      </c>
      <c r="Q15" s="2">
        <f t="shared" si="0"/>
        <v>21.982626941505611</v>
      </c>
      <c r="R15" s="2">
        <f t="shared" si="1"/>
        <v>31.641127825011438</v>
      </c>
      <c r="S15" s="2">
        <f t="shared" si="2"/>
        <v>47.757721599697199</v>
      </c>
      <c r="T15" s="2">
        <f t="shared" si="3"/>
        <v>18.312949828746742</v>
      </c>
      <c r="U15" s="2">
        <f t="shared" si="4"/>
        <v>0.61823036630934003</v>
      </c>
      <c r="V15" s="2">
        <f t="shared" si="5"/>
        <v>1.9241452157808399</v>
      </c>
      <c r="W15" s="2">
        <f t="shared" si="6"/>
        <v>1.2194285685576378</v>
      </c>
      <c r="X15" s="2">
        <f t="shared" si="7"/>
        <v>5.9131515310669842</v>
      </c>
      <c r="Y15" s="2">
        <f t="shared" si="8"/>
        <v>0.56042043280007303</v>
      </c>
      <c r="Z15" s="2">
        <f t="shared" si="9"/>
        <v>1.0577089901372505</v>
      </c>
      <c r="AA15" s="2">
        <f t="shared" si="10"/>
        <v>0.54860349452079571</v>
      </c>
      <c r="AB15" s="2">
        <f t="shared" si="11"/>
        <v>0.49381591737045583</v>
      </c>
    </row>
    <row r="16" spans="1:28">
      <c r="A16" s="3">
        <v>641</v>
      </c>
      <c r="B16" s="3">
        <v>29</v>
      </c>
      <c r="C16" s="5">
        <v>7.1308166666666679</v>
      </c>
      <c r="D16" s="5">
        <v>4.9401308333333338</v>
      </c>
      <c r="E16" s="5">
        <v>3.284065</v>
      </c>
      <c r="F16" s="5">
        <v>8.5017608333333321</v>
      </c>
      <c r="G16" s="5">
        <v>250.27700000000002</v>
      </c>
      <c r="H16" s="5">
        <v>79.508066666666664</v>
      </c>
      <c r="I16" s="5">
        <v>130.81280000000001</v>
      </c>
      <c r="J16" s="5">
        <v>26.75525</v>
      </c>
      <c r="K16" s="5">
        <v>275.56353330000002</v>
      </c>
      <c r="L16" s="5">
        <v>146.42808333333332</v>
      </c>
      <c r="M16" s="5">
        <v>285.21649999999994</v>
      </c>
      <c r="N16" s="5">
        <v>317.33474999999993</v>
      </c>
      <c r="O16" s="7">
        <f t="shared" si="12"/>
        <v>2.5887918885080934</v>
      </c>
      <c r="P16" s="7">
        <f t="shared" si="13"/>
        <v>96.62864468273311</v>
      </c>
      <c r="Q16" s="2">
        <f t="shared" si="0"/>
        <v>21.946173620833516</v>
      </c>
      <c r="R16" s="2">
        <f t="shared" si="1"/>
        <v>31.678136856024558</v>
      </c>
      <c r="S16" s="2">
        <f t="shared" si="2"/>
        <v>47.652571013363008</v>
      </c>
      <c r="T16" s="2">
        <f t="shared" si="3"/>
        <v>18.407262176962753</v>
      </c>
      <c r="U16" s="2">
        <f t="shared" si="4"/>
        <v>0.6252837481070973</v>
      </c>
      <c r="V16" s="2">
        <f t="shared" si="5"/>
        <v>1.9682800398240514</v>
      </c>
      <c r="W16" s="2">
        <f t="shared" si="6"/>
        <v>1.1963213127843759</v>
      </c>
      <c r="X16" s="2">
        <f t="shared" si="7"/>
        <v>5.8491002934003609</v>
      </c>
      <c r="Y16" s="2">
        <f t="shared" si="8"/>
        <v>0.56790584280478151</v>
      </c>
      <c r="Z16" s="2">
        <f t="shared" si="9"/>
        <v>1.0687440350410926</v>
      </c>
      <c r="AA16" s="2">
        <f t="shared" si="10"/>
        <v>0.54868543939428482</v>
      </c>
      <c r="AB16" s="2">
        <f t="shared" si="11"/>
        <v>0.49315160292089044</v>
      </c>
    </row>
    <row r="17" spans="1:28">
      <c r="A17" s="3">
        <v>729</v>
      </c>
      <c r="B17" s="3">
        <v>31</v>
      </c>
      <c r="C17" s="5">
        <v>8.1672608333333319</v>
      </c>
      <c r="D17" s="5">
        <v>5.6167875000000009</v>
      </c>
      <c r="E17" s="5">
        <v>3.8143324999999995</v>
      </c>
      <c r="F17" s="5">
        <v>9.6545974999999995</v>
      </c>
      <c r="G17" s="5">
        <v>282.65199999999999</v>
      </c>
      <c r="H17" s="5">
        <v>98.022933333333341</v>
      </c>
      <c r="I17" s="5">
        <v>152.553</v>
      </c>
      <c r="J17" s="5">
        <v>30.216425000000001</v>
      </c>
      <c r="K17" s="5">
        <v>313.82459999999998</v>
      </c>
      <c r="L17" s="5">
        <v>165.66716666666665</v>
      </c>
      <c r="M17" s="5">
        <v>324.0385</v>
      </c>
      <c r="N17" s="5">
        <v>359.79116666666664</v>
      </c>
      <c r="O17" s="7">
        <f t="shared" si="12"/>
        <v>2.5311368371792446</v>
      </c>
      <c r="P17" s="7">
        <f t="shared" si="13"/>
        <v>94.326115163443845</v>
      </c>
      <c r="Q17" s="2">
        <f t="shared" si="0"/>
        <v>21.791702170036</v>
      </c>
      <c r="R17" s="2">
        <f t="shared" si="1"/>
        <v>31.68688785627015</v>
      </c>
      <c r="S17" s="2">
        <f t="shared" si="2"/>
        <v>46.660461725609927</v>
      </c>
      <c r="T17" s="2">
        <f t="shared" si="3"/>
        <v>18.434586799190747</v>
      </c>
      <c r="U17" s="2">
        <f t="shared" si="4"/>
        <v>0.62967364683426974</v>
      </c>
      <c r="V17" s="2">
        <f t="shared" si="5"/>
        <v>1.8156824079093055</v>
      </c>
      <c r="W17" s="2">
        <f t="shared" si="6"/>
        <v>1.1666667690900867</v>
      </c>
      <c r="X17" s="2">
        <f t="shared" si="7"/>
        <v>5.8901248451794013</v>
      </c>
      <c r="Y17" s="2">
        <f t="shared" si="8"/>
        <v>0.5671273559338561</v>
      </c>
      <c r="Z17" s="2">
        <f t="shared" si="9"/>
        <v>1.0743137533287124</v>
      </c>
      <c r="AA17" s="2">
        <f t="shared" si="10"/>
        <v>0.5492511402966006</v>
      </c>
      <c r="AB17" s="2">
        <f t="shared" si="11"/>
        <v>0.49467172102613238</v>
      </c>
    </row>
    <row r="18" spans="1:28">
      <c r="A18" s="3">
        <v>833</v>
      </c>
      <c r="B18" s="3">
        <v>33</v>
      </c>
      <c r="C18" s="5">
        <v>9.3122316666666656</v>
      </c>
      <c r="D18" s="5">
        <v>6.4156291666666654</v>
      </c>
      <c r="E18" s="5">
        <v>4.6137591666666662</v>
      </c>
      <c r="F18" s="5">
        <v>10.984375</v>
      </c>
      <c r="G18" s="5">
        <v>320.33100000000002</v>
      </c>
      <c r="H18" s="5">
        <v>95.914466666666669</v>
      </c>
      <c r="I18" s="5">
        <v>172.78939999999997</v>
      </c>
      <c r="J18" s="5">
        <v>34.038525</v>
      </c>
      <c r="K18" s="5">
        <v>352.99886670000001</v>
      </c>
      <c r="L18" s="5">
        <v>187.26208333333332</v>
      </c>
      <c r="M18" s="5">
        <v>370.54883333333333</v>
      </c>
      <c r="N18" s="5">
        <v>412.22716666666662</v>
      </c>
      <c r="O18" s="7">
        <f t="shared" si="12"/>
        <v>2.38078638333781</v>
      </c>
      <c r="P18" s="7">
        <f t="shared" si="13"/>
        <v>89.347352511355979</v>
      </c>
      <c r="Q18" s="2">
        <f t="shared" si="0"/>
        <v>21.838926253624493</v>
      </c>
      <c r="R18" s="2">
        <f t="shared" si="1"/>
        <v>31.699017406061117</v>
      </c>
      <c r="S18" s="2">
        <f t="shared" si="2"/>
        <v>44.078837511566405</v>
      </c>
      <c r="T18" s="2">
        <f t="shared" si="3"/>
        <v>18.514402560455192</v>
      </c>
      <c r="U18" s="2">
        <f t="shared" si="4"/>
        <v>0.63487186886376901</v>
      </c>
      <c r="V18" s="2">
        <f t="shared" si="5"/>
        <v>2.1203176923432476</v>
      </c>
      <c r="W18" s="2">
        <f t="shared" si="6"/>
        <v>1.1769769478046688</v>
      </c>
      <c r="X18" s="2">
        <f t="shared" si="7"/>
        <v>5.974675478006171</v>
      </c>
      <c r="Y18" s="2">
        <f t="shared" si="8"/>
        <v>0.57611839529738629</v>
      </c>
      <c r="Z18" s="2">
        <f t="shared" si="9"/>
        <v>1.0860134470628287</v>
      </c>
      <c r="AA18" s="2">
        <f t="shared" si="10"/>
        <v>0.54883222487994154</v>
      </c>
      <c r="AB18" s="2">
        <f t="shared" si="11"/>
        <v>0.49334240212617408</v>
      </c>
    </row>
    <row r="19" spans="1:28">
      <c r="A19" s="3">
        <v>941</v>
      </c>
      <c r="B19" s="3">
        <v>35</v>
      </c>
      <c r="C19" s="5">
        <v>10.567675833333334</v>
      </c>
      <c r="D19" s="5">
        <v>7.2490558333333324</v>
      </c>
      <c r="E19" s="5">
        <v>5.2197416666666667</v>
      </c>
      <c r="F19" s="5">
        <v>12.518349999999998</v>
      </c>
      <c r="G19" s="5">
        <v>360.26966666666664</v>
      </c>
      <c r="H19" s="5">
        <v>116.24733333333334</v>
      </c>
      <c r="I19" s="5">
        <v>197.4504</v>
      </c>
      <c r="J19" s="5">
        <v>38.198824999999999</v>
      </c>
      <c r="K19" s="5">
        <v>396.43326669999999</v>
      </c>
      <c r="L19" s="5">
        <v>210.49966666666668</v>
      </c>
      <c r="M19" s="5">
        <v>418.77199999999999</v>
      </c>
      <c r="N19" s="5">
        <v>459.46925000000005</v>
      </c>
      <c r="O19" s="7">
        <f t="shared" si="12"/>
        <v>2.3982700293277599</v>
      </c>
      <c r="P19" s="7">
        <f t="shared" si="13"/>
        <v>88.025285414827366</v>
      </c>
      <c r="Q19" s="2">
        <f t="shared" si="0"/>
        <v>21.739532111720244</v>
      </c>
      <c r="R19" s="2">
        <f t="shared" si="1"/>
        <v>31.691896628606926</v>
      </c>
      <c r="S19" s="2">
        <f t="shared" si="2"/>
        <v>44.012968992718349</v>
      </c>
      <c r="T19" s="2">
        <f t="shared" si="3"/>
        <v>18.351965564551239</v>
      </c>
      <c r="U19" s="2">
        <f t="shared" si="4"/>
        <v>0.63767879835845198</v>
      </c>
      <c r="V19" s="2">
        <f t="shared" si="5"/>
        <v>1.9762718123283114</v>
      </c>
      <c r="W19" s="2">
        <f t="shared" si="6"/>
        <v>1.1635141186090279</v>
      </c>
      <c r="X19" s="2">
        <f t="shared" si="7"/>
        <v>6.0142249957950273</v>
      </c>
      <c r="Y19" s="2">
        <f t="shared" si="8"/>
        <v>0.57950819828360278</v>
      </c>
      <c r="Z19" s="2">
        <f t="shared" si="9"/>
        <v>1.0913857098348532</v>
      </c>
      <c r="AA19" s="2">
        <f t="shared" si="10"/>
        <v>0.54859524544382143</v>
      </c>
      <c r="AB19" s="2">
        <f t="shared" si="11"/>
        <v>0.50000370672248462</v>
      </c>
    </row>
    <row r="20" spans="1:28">
      <c r="A20" s="3">
        <v>1049</v>
      </c>
      <c r="B20" s="3">
        <v>37</v>
      </c>
      <c r="C20" s="5">
        <v>11.625408333333333</v>
      </c>
      <c r="D20" s="5">
        <v>8.0787691666666657</v>
      </c>
      <c r="E20" s="5">
        <v>6.1412225000000005</v>
      </c>
      <c r="F20" s="5">
        <v>13.990616666666668</v>
      </c>
      <c r="G20" s="5">
        <v>399.1366666666666</v>
      </c>
      <c r="H20" s="5">
        <v>138.56533333333334</v>
      </c>
      <c r="I20" s="5">
        <v>223.63300000000004</v>
      </c>
      <c r="J20" s="5">
        <v>42.144258333333333</v>
      </c>
      <c r="K20" s="5">
        <v>436.96613330000002</v>
      </c>
      <c r="L20" s="5">
        <v>235.64333333333335</v>
      </c>
      <c r="M20" s="5">
        <v>466.74191666666661</v>
      </c>
      <c r="N20" s="5">
        <v>515.34508333333326</v>
      </c>
      <c r="O20" s="7">
        <f t="shared" si="12"/>
        <v>2.2781484739669775</v>
      </c>
      <c r="P20" s="7">
        <f t="shared" si="13"/>
        <v>83.915716021253616</v>
      </c>
      <c r="Q20" s="2">
        <f t="shared" si="0"/>
        <v>22.029636145397042</v>
      </c>
      <c r="R20" s="2">
        <f t="shared" si="1"/>
        <v>31.700808667945815</v>
      </c>
      <c r="S20" s="2">
        <f t="shared" si="2"/>
        <v>41.702367179336036</v>
      </c>
      <c r="T20" s="2">
        <f t="shared" si="3"/>
        <v>18.305377220089177</v>
      </c>
      <c r="U20" s="2">
        <f t="shared" si="4"/>
        <v>0.64164366998354794</v>
      </c>
      <c r="V20" s="2">
        <f t="shared" si="5"/>
        <v>1.8482509980249988</v>
      </c>
      <c r="W20" s="2">
        <f t="shared" si="6"/>
        <v>1.1451955463862666</v>
      </c>
      <c r="X20" s="2">
        <f t="shared" si="7"/>
        <v>6.0768305281205759</v>
      </c>
      <c r="Y20" s="2">
        <f t="shared" si="8"/>
        <v>0.58609465610272271</v>
      </c>
      <c r="Z20" s="2">
        <f t="shared" si="9"/>
        <v>1.0868269091352751</v>
      </c>
      <c r="AA20" s="2">
        <f t="shared" si="10"/>
        <v>0.54870476912383603</v>
      </c>
      <c r="AB20" s="2">
        <f t="shared" si="11"/>
        <v>0.49695538757929364</v>
      </c>
    </row>
    <row r="21" spans="1:28">
      <c r="A21" s="3">
        <v>1169</v>
      </c>
      <c r="B21" s="3">
        <v>39</v>
      </c>
      <c r="C21" s="5">
        <v>13.018620000000004</v>
      </c>
      <c r="D21" s="5">
        <v>8.9984450000000002</v>
      </c>
      <c r="E21" s="5">
        <v>7.0425533333333341</v>
      </c>
      <c r="F21" s="5">
        <v>15.350008333333335</v>
      </c>
      <c r="G21" s="5">
        <v>442.1466666666667</v>
      </c>
      <c r="H21" s="5">
        <v>148.90866666666668</v>
      </c>
      <c r="I21" s="5">
        <v>255.88719999999998</v>
      </c>
      <c r="J21" s="5">
        <v>48.397841666666665</v>
      </c>
      <c r="K21" s="5">
        <v>489.00173330000001</v>
      </c>
      <c r="L21" s="5">
        <v>259.61158333333339</v>
      </c>
      <c r="M21" s="5">
        <v>520.02816666666661</v>
      </c>
      <c r="N21" s="5">
        <v>574.4929166666667</v>
      </c>
      <c r="O21" s="7">
        <f t="shared" si="12"/>
        <v>2.1796083901388039</v>
      </c>
      <c r="P21" s="7">
        <f t="shared" si="13"/>
        <v>81.574521267381243</v>
      </c>
      <c r="Q21" s="2">
        <f t="shared" si="0"/>
        <v>21.922476470240312</v>
      </c>
      <c r="R21" s="2">
        <f t="shared" si="1"/>
        <v>31.716634443506628</v>
      </c>
      <c r="S21" s="2">
        <f t="shared" si="2"/>
        <v>40.525130178874512</v>
      </c>
      <c r="T21" s="2">
        <f t="shared" si="3"/>
        <v>18.592849230266431</v>
      </c>
      <c r="U21" s="2">
        <f t="shared" si="4"/>
        <v>0.64548805213579197</v>
      </c>
      <c r="V21" s="2">
        <f t="shared" si="5"/>
        <v>1.9166137002883197</v>
      </c>
      <c r="W21" s="2">
        <f t="shared" si="6"/>
        <v>1.1153367211216507</v>
      </c>
      <c r="X21" s="2">
        <f t="shared" si="7"/>
        <v>5.8969652529270853</v>
      </c>
      <c r="Y21" s="2">
        <f t="shared" si="8"/>
        <v>0.5836388118688085</v>
      </c>
      <c r="Z21" s="2">
        <f t="shared" si="9"/>
        <v>1.099336119600467</v>
      </c>
      <c r="AA21" s="2">
        <f t="shared" si="10"/>
        <v>0.54881717745096514</v>
      </c>
      <c r="AB21" s="2">
        <f t="shared" si="11"/>
        <v>0.49678661362955584</v>
      </c>
    </row>
    <row r="22" spans="1:28">
      <c r="A22" s="3">
        <v>1293</v>
      </c>
      <c r="B22" s="3">
        <v>41</v>
      </c>
      <c r="C22" s="5">
        <v>14.463759166666664</v>
      </c>
      <c r="D22" s="5">
        <v>9.9520641666666663</v>
      </c>
      <c r="E22" s="5">
        <v>8.0976291666666658</v>
      </c>
      <c r="F22" s="5">
        <v>17.082425000000001</v>
      </c>
      <c r="G22" s="5">
        <v>487.47466666666668</v>
      </c>
      <c r="H22" s="5">
        <v>162.66133333333332</v>
      </c>
      <c r="I22" s="5">
        <v>285.43920000000003</v>
      </c>
      <c r="J22" s="5">
        <v>52.467300000000016</v>
      </c>
      <c r="K22" s="5">
        <v>539.63186670000005</v>
      </c>
      <c r="L22" s="5">
        <v>284.97558333333336</v>
      </c>
      <c r="M22" s="5">
        <v>575.06758333333335</v>
      </c>
      <c r="N22" s="5">
        <v>634.97433333333333</v>
      </c>
      <c r="O22" s="7">
        <f t="shared" si="12"/>
        <v>2.1095588163407912</v>
      </c>
      <c r="P22" s="7">
        <f t="shared" si="13"/>
        <v>78.414844674187052</v>
      </c>
      <c r="Q22" s="2">
        <f t="shared" si="0"/>
        <v>21.825157933527084</v>
      </c>
      <c r="R22" s="2">
        <f t="shared" si="1"/>
        <v>31.719432555741999</v>
      </c>
      <c r="S22" s="2">
        <f t="shared" si="2"/>
        <v>38.983487836717643</v>
      </c>
      <c r="T22" s="2">
        <f t="shared" si="3"/>
        <v>18.479450553712368</v>
      </c>
      <c r="U22" s="2">
        <f t="shared" si="4"/>
        <v>0.64756970917804957</v>
      </c>
      <c r="V22" s="2">
        <f t="shared" si="5"/>
        <v>1.9406814247495823</v>
      </c>
      <c r="W22" s="2">
        <f t="shared" si="6"/>
        <v>1.105923181276433</v>
      </c>
      <c r="X22" s="2">
        <f t="shared" si="7"/>
        <v>6.0165822926851558</v>
      </c>
      <c r="Y22" s="2">
        <f t="shared" si="8"/>
        <v>0.58497996060802315</v>
      </c>
      <c r="Z22" s="2">
        <f t="shared" si="9"/>
        <v>1.1077223684660702</v>
      </c>
      <c r="AA22" s="2">
        <f t="shared" si="10"/>
        <v>0.54893344238814834</v>
      </c>
      <c r="AB22" s="2">
        <f t="shared" si="11"/>
        <v>0.49714423332334168</v>
      </c>
    </row>
    <row r="23" spans="1:28">
      <c r="A23" s="3">
        <v>1421</v>
      </c>
      <c r="B23" s="3">
        <v>43</v>
      </c>
      <c r="C23" s="5">
        <v>16.091314999999998</v>
      </c>
      <c r="D23" s="5">
        <v>10.934435833333332</v>
      </c>
      <c r="E23" s="5">
        <v>9.3643799999999988</v>
      </c>
      <c r="F23" s="5">
        <v>18.829375000000002</v>
      </c>
      <c r="G23" s="5">
        <v>533.86933333333343</v>
      </c>
      <c r="H23" s="5">
        <v>178.178</v>
      </c>
      <c r="I23" s="5">
        <v>313.21440000000001</v>
      </c>
      <c r="J23" s="5">
        <v>58.67744166666666</v>
      </c>
      <c r="K23" s="5">
        <v>589.5838</v>
      </c>
      <c r="L23" s="5">
        <v>310.56633333333326</v>
      </c>
      <c r="M23" s="5">
        <v>632.40691666666669</v>
      </c>
      <c r="N23" s="5">
        <v>696.87891666666656</v>
      </c>
      <c r="O23" s="7">
        <f t="shared" si="12"/>
        <v>2.0107444379659949</v>
      </c>
      <c r="P23" s="7">
        <f t="shared" si="13"/>
        <v>74.418051880281098</v>
      </c>
      <c r="Q23" s="2">
        <f t="shared" si="0"/>
        <v>21.559694041475172</v>
      </c>
      <c r="R23" s="2">
        <f t="shared" si="1"/>
        <v>31.727638573488363</v>
      </c>
      <c r="S23" s="2">
        <f t="shared" si="2"/>
        <v>37.047175373596552</v>
      </c>
      <c r="T23" s="2">
        <f t="shared" si="3"/>
        <v>18.424606665117665</v>
      </c>
      <c r="U23" s="2">
        <f t="shared" si="4"/>
        <v>0.64982909948938805</v>
      </c>
      <c r="V23" s="2">
        <f t="shared" si="5"/>
        <v>1.9470632071580105</v>
      </c>
      <c r="W23" s="2">
        <f t="shared" si="6"/>
        <v>1.1076241326228933</v>
      </c>
      <c r="X23" s="2">
        <f t="shared" si="7"/>
        <v>5.9123884455596443</v>
      </c>
      <c r="Y23" s="2">
        <f t="shared" si="8"/>
        <v>0.5884215748889301</v>
      </c>
      <c r="Z23" s="2">
        <f t="shared" si="9"/>
        <v>1.1170683711960625</v>
      </c>
      <c r="AA23" s="2">
        <f t="shared" si="10"/>
        <v>0.54857690354430289</v>
      </c>
      <c r="AB23" s="2">
        <f t="shared" si="11"/>
        <v>0.49782511685734032</v>
      </c>
    </row>
    <row r="24" spans="1:28">
      <c r="A24" s="3">
        <v>1561</v>
      </c>
      <c r="B24" s="3">
        <v>45</v>
      </c>
      <c r="C24" s="5">
        <v>17.548861666666667</v>
      </c>
      <c r="D24" s="5">
        <v>12.01036</v>
      </c>
      <c r="E24" s="5">
        <v>10.886175833333333</v>
      </c>
      <c r="F24" s="5">
        <v>20.770424999999999</v>
      </c>
      <c r="G24" s="5">
        <v>584.27033333333338</v>
      </c>
      <c r="H24" s="5">
        <v>178.32166666666669</v>
      </c>
      <c r="I24" s="5">
        <v>350.63500000000005</v>
      </c>
      <c r="J24" s="5">
        <v>63.68225000000001</v>
      </c>
      <c r="K24" s="5">
        <v>645.59453329999997</v>
      </c>
      <c r="L24" s="5">
        <v>345.93608333333333</v>
      </c>
      <c r="M24" s="5">
        <v>694.35800000000006</v>
      </c>
      <c r="N24" s="5">
        <v>765.97116666666659</v>
      </c>
      <c r="O24" s="7">
        <f t="shared" si="12"/>
        <v>1.9079633948591221</v>
      </c>
      <c r="P24" s="7">
        <f t="shared" si="13"/>
        <v>70.361822038669686</v>
      </c>
      <c r="Q24" s="2">
        <f t="shared" si="0"/>
        <v>21.716708631243606</v>
      </c>
      <c r="R24" s="2">
        <f t="shared" si="1"/>
        <v>31.731231672073111</v>
      </c>
      <c r="S24" s="2">
        <f t="shared" si="2"/>
        <v>35.008024990563335</v>
      </c>
      <c r="T24" s="2">
        <f t="shared" si="3"/>
        <v>18.348373498616425</v>
      </c>
      <c r="U24" s="2">
        <f t="shared" si="4"/>
        <v>0.65227257637874247</v>
      </c>
      <c r="V24" s="2">
        <f t="shared" si="5"/>
        <v>2.1371688743656123</v>
      </c>
      <c r="W24" s="2">
        <f t="shared" si="6"/>
        <v>1.0868952489768562</v>
      </c>
      <c r="X24" s="2">
        <f t="shared" si="7"/>
        <v>5.9844543122298592</v>
      </c>
      <c r="Y24" s="2">
        <f t="shared" si="8"/>
        <v>0.59031403763127255</v>
      </c>
      <c r="Z24" s="2">
        <f t="shared" si="9"/>
        <v>1.1016587571692555</v>
      </c>
      <c r="AA24" s="2">
        <f t="shared" si="10"/>
        <v>0.54885738426719355</v>
      </c>
      <c r="AB24" s="2">
        <f t="shared" si="11"/>
        <v>0.49754290005911894</v>
      </c>
    </row>
    <row r="25" spans="1:28">
      <c r="A25" s="3">
        <v>1701</v>
      </c>
      <c r="B25" s="3">
        <v>47</v>
      </c>
      <c r="C25" s="5">
        <v>19.027102500000002</v>
      </c>
      <c r="D25" s="5">
        <v>13.090909166666664</v>
      </c>
      <c r="E25" s="5">
        <v>12.268825</v>
      </c>
      <c r="F25" s="5">
        <v>22.5899</v>
      </c>
      <c r="G25" s="5">
        <v>634.81533333333334</v>
      </c>
      <c r="H25" s="5">
        <v>207.5856666666667</v>
      </c>
      <c r="I25" s="5">
        <v>388.9588</v>
      </c>
      <c r="J25" s="5">
        <v>69.543033333333341</v>
      </c>
      <c r="K25" s="5">
        <v>702.64120000000003</v>
      </c>
      <c r="L25" s="5">
        <v>377.77058333333326</v>
      </c>
      <c r="M25" s="5">
        <v>756.58033333333321</v>
      </c>
      <c r="N25" s="5">
        <v>840.70983333333334</v>
      </c>
      <c r="O25" s="7">
        <f t="shared" si="12"/>
        <v>1.8412439659054556</v>
      </c>
      <c r="P25" s="7">
        <f t="shared" si="13"/>
        <v>68.52407083264562</v>
      </c>
      <c r="Q25" s="2">
        <f t="shared" si="0"/>
        <v>21.82587722565745</v>
      </c>
      <c r="R25" s="2">
        <f t="shared" si="1"/>
        <v>31.723022277355199</v>
      </c>
      <c r="S25" s="2">
        <f t="shared" si="2"/>
        <v>33.848653243077472</v>
      </c>
      <c r="T25" s="2">
        <f t="shared" si="3"/>
        <v>18.383578640233026</v>
      </c>
      <c r="U25" s="2">
        <f t="shared" si="4"/>
        <v>0.65417954059868333</v>
      </c>
      <c r="V25" s="2">
        <f t="shared" si="5"/>
        <v>2.0005389090367509</v>
      </c>
      <c r="W25" s="2">
        <f t="shared" si="6"/>
        <v>1.0676791555429521</v>
      </c>
      <c r="X25" s="2">
        <f t="shared" si="7"/>
        <v>5.9716003633960932</v>
      </c>
      <c r="Y25" s="2">
        <f t="shared" si="8"/>
        <v>0.59103167181913041</v>
      </c>
      <c r="Z25" s="2">
        <f t="shared" si="9"/>
        <v>1.0993000022941615</v>
      </c>
      <c r="AA25" s="2">
        <f t="shared" si="10"/>
        <v>0.54889505427050944</v>
      </c>
      <c r="AB25" s="2">
        <f t="shared" si="11"/>
        <v>0.49396734361776423</v>
      </c>
    </row>
    <row r="26" spans="1:28">
      <c r="A26" s="3">
        <v>1857</v>
      </c>
      <c r="B26" s="3">
        <v>49</v>
      </c>
      <c r="C26" s="5">
        <v>20.8963325</v>
      </c>
      <c r="D26" s="5">
        <v>14.284695833333332</v>
      </c>
      <c r="E26" s="5">
        <v>14.050275833333332</v>
      </c>
      <c r="F26" s="5">
        <v>24.657499999999999</v>
      </c>
      <c r="G26" s="5">
        <v>691.0626666666667</v>
      </c>
      <c r="H26" s="5">
        <v>210.87199999999999</v>
      </c>
      <c r="I26" s="5">
        <v>428.2448</v>
      </c>
      <c r="J26" s="5">
        <v>75.175866666666664</v>
      </c>
      <c r="K26" s="5">
        <v>762.51160000000004</v>
      </c>
      <c r="L26" s="5">
        <v>405.3968333333334</v>
      </c>
      <c r="M26" s="5">
        <v>826.20100000000002</v>
      </c>
      <c r="N26" s="5">
        <v>923.40433333333351</v>
      </c>
      <c r="O26" s="7">
        <f t="shared" si="12"/>
        <v>1.7549477528050903</v>
      </c>
      <c r="P26" s="7">
        <f t="shared" si="13"/>
        <v>65.721438090391004</v>
      </c>
      <c r="Q26" s="2">
        <f t="shared" si="0"/>
        <v>21.69611057945216</v>
      </c>
      <c r="R26" s="2">
        <f t="shared" si="1"/>
        <v>31.738102505974489</v>
      </c>
      <c r="S26" s="2">
        <f t="shared" si="2"/>
        <v>32.267632749914583</v>
      </c>
      <c r="T26" s="2">
        <f t="shared" si="3"/>
        <v>18.386662906823481</v>
      </c>
      <c r="U26" s="2">
        <f t="shared" si="4"/>
        <v>0.65604635077716056</v>
      </c>
      <c r="V26" s="2">
        <f t="shared" si="5"/>
        <v>2.149973162036686</v>
      </c>
      <c r="W26" s="2">
        <f t="shared" si="6"/>
        <v>1.058668174429672</v>
      </c>
      <c r="X26" s="2">
        <f t="shared" si="7"/>
        <v>6.0307803651304761</v>
      </c>
      <c r="Y26" s="2">
        <f t="shared" si="8"/>
        <v>0.59457343419431263</v>
      </c>
      <c r="Z26" s="2">
        <f t="shared" si="9"/>
        <v>1.1183341934302231</v>
      </c>
      <c r="AA26" s="2">
        <f t="shared" si="10"/>
        <v>0.54873952055855657</v>
      </c>
      <c r="AB26" s="2">
        <f t="shared" si="11"/>
        <v>0.49097575597075011</v>
      </c>
    </row>
    <row r="27" spans="1:28">
      <c r="A27" s="3">
        <v>2005</v>
      </c>
      <c r="B27" s="3">
        <v>51</v>
      </c>
      <c r="C27" s="5">
        <v>22.415916666666671</v>
      </c>
      <c r="D27" s="5">
        <v>15.427351666666667</v>
      </c>
      <c r="E27" s="5">
        <v>255.46617749999996</v>
      </c>
      <c r="F27" s="5">
        <v>26.459549999999997</v>
      </c>
      <c r="G27" s="5">
        <v>744.32833333333338</v>
      </c>
      <c r="H27" s="5">
        <v>253.09866666666667</v>
      </c>
      <c r="I27" s="5">
        <v>475.50720000000001</v>
      </c>
      <c r="J27" s="5">
        <v>81.014683333333352</v>
      </c>
      <c r="K27" s="5">
        <v>824.61406669999997</v>
      </c>
      <c r="L27" s="5">
        <v>434.85816666666665</v>
      </c>
      <c r="M27" s="5">
        <v>892.11266666666677</v>
      </c>
      <c r="N27" s="5">
        <v>988.7771666666664</v>
      </c>
      <c r="O27" s="7"/>
      <c r="P27" s="7"/>
      <c r="Q27" s="2">
        <f t="shared" si="0"/>
        <v>21.837248969296365</v>
      </c>
      <c r="R27" s="2">
        <f t="shared" si="1"/>
        <v>31.729486933434568</v>
      </c>
      <c r="S27" s="2">
        <f t="shared" si="2"/>
        <v>1.9161125668974324</v>
      </c>
      <c r="T27" s="2">
        <f t="shared" si="3"/>
        <v>18.500010511327673</v>
      </c>
      <c r="U27" s="2">
        <f t="shared" si="4"/>
        <v>0.65764250963396531</v>
      </c>
      <c r="V27" s="2">
        <f t="shared" si="5"/>
        <v>1.9340360799674963</v>
      </c>
      <c r="W27" s="2">
        <f t="shared" si="6"/>
        <v>1.0294312118197158</v>
      </c>
      <c r="X27" s="2">
        <f t="shared" si="7"/>
        <v>6.0421386961540504</v>
      </c>
      <c r="Y27" s="2">
        <f t="shared" si="8"/>
        <v>0.59361339187909357</v>
      </c>
      <c r="Z27" s="2">
        <f t="shared" si="9"/>
        <v>1.1256588714366256</v>
      </c>
      <c r="AA27" s="2">
        <f t="shared" si="10"/>
        <v>0.54869970062637829</v>
      </c>
      <c r="AB27" s="2">
        <f t="shared" si="11"/>
        <v>0.49505790548864831</v>
      </c>
    </row>
    <row r="28" spans="1:28">
      <c r="A28" s="3">
        <v>2177</v>
      </c>
      <c r="B28" s="3">
        <v>53</v>
      </c>
      <c r="C28" s="5">
        <v>24.381482500000001</v>
      </c>
      <c r="D28" s="5">
        <v>16.760009999999998</v>
      </c>
      <c r="E28" s="5">
        <v>17.131823333333333</v>
      </c>
      <c r="F28" s="5">
        <v>28.678425000000004</v>
      </c>
      <c r="G28" s="5">
        <v>806.77033333333338</v>
      </c>
      <c r="H28" s="5">
        <v>257.87533333333334</v>
      </c>
      <c r="I28" s="5">
        <v>518.99759999999992</v>
      </c>
      <c r="J28" s="5">
        <v>87.996066666666664</v>
      </c>
      <c r="K28" s="5">
        <v>898.3974667</v>
      </c>
      <c r="L28" s="5">
        <v>478.06583333333327</v>
      </c>
      <c r="M28" s="5">
        <v>968.64858333333325</v>
      </c>
      <c r="N28" s="5">
        <v>1075.4008333333334</v>
      </c>
      <c r="O28" s="7">
        <f t="shared" si="12"/>
        <v>1.6739855672104957</v>
      </c>
      <c r="P28" s="7">
        <f t="shared" si="13"/>
        <v>62.772117853966506</v>
      </c>
      <c r="Q28" s="2">
        <f t="shared" si="0"/>
        <v>21.799090380373713</v>
      </c>
      <c r="R28" s="2">
        <f t="shared" si="1"/>
        <v>31.712041975213623</v>
      </c>
      <c r="S28" s="2">
        <f t="shared" si="2"/>
        <v>31.023792989440508</v>
      </c>
      <c r="T28" s="2">
        <f t="shared" si="3"/>
        <v>18.532891559595754</v>
      </c>
      <c r="U28" s="2">
        <f t="shared" si="4"/>
        <v>0.65879237084614328</v>
      </c>
      <c r="V28" s="2">
        <f t="shared" si="5"/>
        <v>2.0610507168515535</v>
      </c>
      <c r="W28" s="2">
        <f t="shared" si="6"/>
        <v>1.0240782243020006</v>
      </c>
      <c r="X28" s="2">
        <f t="shared" si="7"/>
        <v>6.0399761120951618</v>
      </c>
      <c r="Y28" s="2">
        <f t="shared" si="8"/>
        <v>0.59160244805374174</v>
      </c>
      <c r="Z28" s="2">
        <f t="shared" si="9"/>
        <v>1.1117593092129923</v>
      </c>
      <c r="AA28" s="2">
        <f t="shared" si="10"/>
        <v>0.54869655494256908</v>
      </c>
      <c r="AB28" s="2">
        <f t="shared" si="11"/>
        <v>0.49422887183151082</v>
      </c>
    </row>
    <row r="29" spans="1:28">
      <c r="A29" s="3">
        <v>2337</v>
      </c>
      <c r="B29" s="3">
        <v>55</v>
      </c>
      <c r="C29" s="5">
        <v>26.28237</v>
      </c>
      <c r="D29" s="5">
        <v>17.978676666666669</v>
      </c>
      <c r="E29" s="5">
        <v>18.186684166666666</v>
      </c>
      <c r="F29" s="5">
        <v>30.780341666666668</v>
      </c>
      <c r="G29" s="5">
        <v>864.61433333333332</v>
      </c>
      <c r="H29" s="5">
        <v>268.2043333333333</v>
      </c>
      <c r="I29" s="5">
        <v>566.20420000000001</v>
      </c>
      <c r="J29" s="5">
        <v>92.874008333333336</v>
      </c>
      <c r="K29" s="5">
        <v>954.14273330000003</v>
      </c>
      <c r="L29" s="5">
        <v>509.7328333333333</v>
      </c>
      <c r="M29" s="5">
        <v>1039.8091666666667</v>
      </c>
      <c r="N29" s="5">
        <v>1150.6866666666667</v>
      </c>
      <c r="O29" s="7">
        <f t="shared" si="12"/>
        <v>1.692465838444712</v>
      </c>
      <c r="P29" s="7">
        <f t="shared" si="13"/>
        <v>63.270833546210397</v>
      </c>
      <c r="Q29" s="2">
        <f t="shared" si="0"/>
        <v>21.708721117045382</v>
      </c>
      <c r="R29" s="2">
        <f t="shared" si="1"/>
        <v>31.735185586981462</v>
      </c>
      <c r="S29" s="2">
        <f t="shared" si="2"/>
        <v>31.372219113517168</v>
      </c>
      <c r="T29" s="2">
        <f t="shared" si="3"/>
        <v>18.536397250030525</v>
      </c>
      <c r="U29" s="2">
        <f t="shared" si="4"/>
        <v>0.65989727283995214</v>
      </c>
      <c r="V29" s="2">
        <f t="shared" si="5"/>
        <v>2.1273207391317319</v>
      </c>
      <c r="W29" s="2">
        <f t="shared" si="6"/>
        <v>1.0076870511115954</v>
      </c>
      <c r="X29" s="2">
        <f t="shared" si="7"/>
        <v>6.1433403259308008</v>
      </c>
      <c r="Y29" s="2">
        <f t="shared" si="8"/>
        <v>0.59797829057678997</v>
      </c>
      <c r="Z29" s="2">
        <f t="shared" si="9"/>
        <v>1.1193248763159265</v>
      </c>
      <c r="AA29" s="2">
        <f t="shared" si="10"/>
        <v>0.54871283973581697</v>
      </c>
      <c r="AB29" s="2">
        <f t="shared" si="11"/>
        <v>0.49584014237151147</v>
      </c>
    </row>
    <row r="30" spans="1:28">
      <c r="A30" s="3">
        <v>2517</v>
      </c>
      <c r="B30" s="3">
        <v>57</v>
      </c>
      <c r="C30" s="5">
        <v>28.171768333333336</v>
      </c>
      <c r="D30" s="5">
        <v>19.359471666666664</v>
      </c>
      <c r="E30" s="5"/>
      <c r="F30" s="5">
        <v>33.169808333333336</v>
      </c>
      <c r="G30" s="5">
        <v>929.20366666666666</v>
      </c>
      <c r="H30" s="5">
        <v>283.14333333333337</v>
      </c>
      <c r="I30" s="5">
        <v>612.66880000000003</v>
      </c>
      <c r="J30" s="5">
        <v>99.63495833333333</v>
      </c>
      <c r="K30" s="5">
        <v>1027.0246669999999</v>
      </c>
      <c r="L30" s="5">
        <v>551.85900000000004</v>
      </c>
      <c r="M30" s="5">
        <v>1120.0899999999999</v>
      </c>
      <c r="N30" s="5">
        <v>1237.4033333333334</v>
      </c>
      <c r="Q30" s="2">
        <f t="shared" ref="Q30:Q37" si="14">512*512*$A30/C30*1000/1073741824</f>
        <v>21.812686582329672</v>
      </c>
      <c r="R30" s="2">
        <f t="shared" ref="R30:R37" si="15">512*512*$A30/D30*1000/1073741824</f>
        <v>31.741669592308952</v>
      </c>
      <c r="S30" s="2"/>
      <c r="T30" s="2">
        <f t="shared" ref="T30:AB37" si="16">512*512*$A30/F30*1000/1073741824</f>
        <v>18.525942234868705</v>
      </c>
      <c r="U30" s="2">
        <f t="shared" si="16"/>
        <v>0.66132105927799834</v>
      </c>
      <c r="V30" s="2">
        <f t="shared" si="16"/>
        <v>2.1702857909127293</v>
      </c>
      <c r="W30" s="2">
        <f t="shared" si="16"/>
        <v>1.0029920784688235</v>
      </c>
      <c r="X30" s="2">
        <f t="shared" si="16"/>
        <v>6.1675335986908877</v>
      </c>
      <c r="Y30" s="2">
        <f t="shared" si="16"/>
        <v>0.59833222401560882</v>
      </c>
      <c r="Z30" s="2">
        <f t="shared" si="16"/>
        <v>1.1135126058014817</v>
      </c>
      <c r="AA30" s="2">
        <f t="shared" si="16"/>
        <v>0.54861837274236891</v>
      </c>
      <c r="AB30" s="2">
        <f t="shared" si="16"/>
        <v>0.49660602696910999</v>
      </c>
    </row>
    <row r="31" spans="1:28">
      <c r="A31" s="3">
        <v>2701</v>
      </c>
      <c r="B31" s="3">
        <v>59</v>
      </c>
      <c r="C31" s="5">
        <v>30.69920333333333</v>
      </c>
      <c r="D31" s="5">
        <v>20.774953333333329</v>
      </c>
      <c r="E31" s="5"/>
      <c r="F31" s="5">
        <v>35.788699999999999</v>
      </c>
      <c r="G31" s="5">
        <v>993.80799999999999</v>
      </c>
      <c r="H31" s="5">
        <v>321.06166666666667</v>
      </c>
      <c r="I31" s="5">
        <v>673.48439999999994</v>
      </c>
      <c r="J31" s="5">
        <v>109.11591666666665</v>
      </c>
      <c r="K31" s="5">
        <v>1104.656667</v>
      </c>
      <c r="L31" s="5">
        <v>589.39075000000014</v>
      </c>
      <c r="M31" s="5">
        <v>1202.0858333333333</v>
      </c>
      <c r="N31" s="5">
        <v>1327.0516666666665</v>
      </c>
      <c r="Q31" s="2">
        <f t="shared" si="14"/>
        <v>21.480160933329326</v>
      </c>
      <c r="R31" s="2">
        <f t="shared" si="15"/>
        <v>31.741290463789255</v>
      </c>
      <c r="S31" s="2"/>
      <c r="T31" s="2">
        <f t="shared" si="16"/>
        <v>18.425475865985636</v>
      </c>
      <c r="U31" s="2">
        <f t="shared" si="16"/>
        <v>0.66353242087505837</v>
      </c>
      <c r="V31" s="2">
        <f t="shared" si="16"/>
        <v>2.0538852706126032</v>
      </c>
      <c r="W31" s="2">
        <f t="shared" si="16"/>
        <v>0.9791226465304913</v>
      </c>
      <c r="X31" s="2">
        <f t="shared" si="16"/>
        <v>6.0433330743070641</v>
      </c>
      <c r="Y31" s="2">
        <f t="shared" si="16"/>
        <v>0.59694912258652044</v>
      </c>
      <c r="Z31" s="2">
        <f t="shared" si="16"/>
        <v>1.1188228320939884</v>
      </c>
      <c r="AA31" s="2">
        <f t="shared" si="16"/>
        <v>0.54856634180310204</v>
      </c>
      <c r="AB31" s="2">
        <f t="shared" si="16"/>
        <v>0.49690893330578695</v>
      </c>
    </row>
    <row r="32" spans="1:28">
      <c r="A32" s="3">
        <v>2881</v>
      </c>
      <c r="B32" s="3">
        <v>61</v>
      </c>
      <c r="C32" s="5">
        <v>32.001202500000005</v>
      </c>
      <c r="D32" s="5">
        <v>22.163583333333335</v>
      </c>
      <c r="E32" s="5"/>
      <c r="F32" s="5">
        <v>38.014324999999999</v>
      </c>
      <c r="G32" s="5">
        <v>1059.5033333333333</v>
      </c>
      <c r="H32" s="5">
        <v>314.86399999999998</v>
      </c>
      <c r="I32" s="5">
        <v>717.62400000000002</v>
      </c>
      <c r="J32" s="5">
        <v>115.14725</v>
      </c>
      <c r="K32" s="5">
        <v>1177.856667</v>
      </c>
      <c r="L32" s="5">
        <v>629.74599999999998</v>
      </c>
      <c r="M32" s="5">
        <v>1281.9408333333333</v>
      </c>
      <c r="N32" s="5">
        <v>1415.9491666666665</v>
      </c>
      <c r="Q32" s="2">
        <f t="shared" si="14"/>
        <v>21.979459697647297</v>
      </c>
      <c r="R32" s="2">
        <f t="shared" si="15"/>
        <v>31.735352990829551</v>
      </c>
      <c r="S32" s="2"/>
      <c r="T32" s="2">
        <f t="shared" si="16"/>
        <v>18.502739181216555</v>
      </c>
      <c r="U32" s="2">
        <f t="shared" si="16"/>
        <v>0.66386685015148605</v>
      </c>
      <c r="V32" s="2">
        <f t="shared" si="16"/>
        <v>2.2338823765975153</v>
      </c>
      <c r="W32" s="2">
        <f t="shared" si="16"/>
        <v>0.98013603311065389</v>
      </c>
      <c r="X32" s="2">
        <f t="shared" si="16"/>
        <v>6.1084319480057063</v>
      </c>
      <c r="Y32" s="2">
        <f t="shared" si="16"/>
        <v>0.59716021510196193</v>
      </c>
      <c r="Z32" s="2">
        <f t="shared" si="16"/>
        <v>1.116909262821836</v>
      </c>
      <c r="AA32" s="2">
        <f t="shared" si="16"/>
        <v>0.54867519805581255</v>
      </c>
      <c r="AB32" s="2">
        <f t="shared" si="16"/>
        <v>0.49674745194477909</v>
      </c>
    </row>
    <row r="33" spans="1:28">
      <c r="A33" s="3">
        <v>3081</v>
      </c>
      <c r="B33" s="3">
        <v>63</v>
      </c>
      <c r="C33" s="5">
        <v>34.610029166666671</v>
      </c>
      <c r="D33" s="5">
        <v>23.7030925</v>
      </c>
      <c r="E33" s="5"/>
      <c r="F33" s="5">
        <v>40.821216666666665</v>
      </c>
      <c r="G33" s="5">
        <v>1130.08</v>
      </c>
      <c r="H33" s="5">
        <v>347.59766666666673</v>
      </c>
      <c r="I33" s="5">
        <v>771.1751999999999</v>
      </c>
      <c r="J33" s="5">
        <v>122.58308333333332</v>
      </c>
      <c r="K33" s="5">
        <v>1253.1553329999999</v>
      </c>
      <c r="L33" s="5">
        <v>669.38958333333346</v>
      </c>
      <c r="M33" s="5">
        <v>1370.9708333333335</v>
      </c>
      <c r="N33" s="5">
        <v>1510.24</v>
      </c>
      <c r="Q33" s="2">
        <f t="shared" si="14"/>
        <v>21.733505684226643</v>
      </c>
      <c r="R33" s="2">
        <f t="shared" si="15"/>
        <v>31.734140413323704</v>
      </c>
      <c r="S33" s="2"/>
      <c r="T33" s="2">
        <f t="shared" si="16"/>
        <v>18.426625344541012</v>
      </c>
      <c r="U33" s="2">
        <f t="shared" si="16"/>
        <v>0.66561417388591959</v>
      </c>
      <c r="V33" s="2">
        <f t="shared" si="16"/>
        <v>2.1639882477874322</v>
      </c>
      <c r="W33" s="2">
        <f t="shared" si="16"/>
        <v>0.97539089123327638</v>
      </c>
      <c r="X33" s="2">
        <f t="shared" si="16"/>
        <v>6.1362240626595446</v>
      </c>
      <c r="Y33" s="2">
        <f t="shared" si="16"/>
        <v>0.60024264017156759</v>
      </c>
      <c r="Z33" s="2">
        <f t="shared" si="16"/>
        <v>1.1237062606790389</v>
      </c>
      <c r="AA33" s="2">
        <f t="shared" si="16"/>
        <v>0.54866029775128933</v>
      </c>
      <c r="AB33" s="2">
        <f t="shared" si="16"/>
        <v>0.49806472191505985</v>
      </c>
    </row>
    <row r="34" spans="1:28">
      <c r="A34" s="3">
        <v>3273</v>
      </c>
      <c r="B34" s="3">
        <v>65</v>
      </c>
      <c r="C34" s="5">
        <v>37.014694166666665</v>
      </c>
      <c r="D34" s="5">
        <v>25.174974166666669</v>
      </c>
      <c r="E34" s="5"/>
      <c r="F34" s="5">
        <v>43.367741666666667</v>
      </c>
      <c r="G34" s="5">
        <v>1199.8766666666668</v>
      </c>
      <c r="H34" s="5">
        <v>360.71433333333334</v>
      </c>
      <c r="I34" s="5">
        <v>831.67499999999995</v>
      </c>
      <c r="J34" s="5">
        <v>132.43141666666665</v>
      </c>
      <c r="K34" s="5">
        <v>1334.452</v>
      </c>
      <c r="L34" s="5">
        <v>718.83333333333348</v>
      </c>
      <c r="M34" s="5">
        <v>1456.5575000000001</v>
      </c>
      <c r="N34" s="5">
        <v>1607.7966666666664</v>
      </c>
      <c r="Q34" s="2">
        <f t="shared" si="14"/>
        <v>21.587974279268778</v>
      </c>
      <c r="R34" s="2">
        <f t="shared" si="15"/>
        <v>31.74073825597106</v>
      </c>
      <c r="S34" s="2"/>
      <c r="T34" s="2">
        <f t="shared" si="16"/>
        <v>18.425498652127953</v>
      </c>
      <c r="U34" s="2">
        <f t="shared" si="16"/>
        <v>0.66596200078202472</v>
      </c>
      <c r="V34" s="2">
        <f t="shared" si="16"/>
        <v>2.2152495528548442</v>
      </c>
      <c r="W34" s="2">
        <f t="shared" si="16"/>
        <v>0.96079870817927682</v>
      </c>
      <c r="X34" s="2">
        <f t="shared" si="16"/>
        <v>6.0338572654273257</v>
      </c>
      <c r="Y34" s="2">
        <f t="shared" si="16"/>
        <v>0.5988018045047705</v>
      </c>
      <c r="Z34" s="2">
        <f t="shared" si="16"/>
        <v>1.1116238334685831</v>
      </c>
      <c r="AA34" s="2">
        <f t="shared" si="16"/>
        <v>0.54860330994485285</v>
      </c>
      <c r="AB34" s="2">
        <f t="shared" si="16"/>
        <v>0.49699833454790099</v>
      </c>
    </row>
    <row r="35" spans="1:28">
      <c r="A35" s="3">
        <v>3481</v>
      </c>
      <c r="B35" s="3">
        <v>67</v>
      </c>
      <c r="C35" s="5">
        <v>39.236778333333334</v>
      </c>
      <c r="D35" s="5">
        <v>26.795120833333332</v>
      </c>
      <c r="E35" s="5"/>
      <c r="F35" s="5">
        <v>46.582341666666672</v>
      </c>
      <c r="G35" s="5">
        <v>1273.8966666666665</v>
      </c>
      <c r="H35" s="5">
        <v>370.86666666666673</v>
      </c>
      <c r="I35" s="5">
        <v>892.20100000000002</v>
      </c>
      <c r="J35" s="5">
        <v>141.05091666666667</v>
      </c>
      <c r="K35" s="5">
        <v>1421.3326669999999</v>
      </c>
      <c r="L35" s="5">
        <v>744.8363333333333</v>
      </c>
      <c r="M35" s="5">
        <v>1549.2658333333336</v>
      </c>
      <c r="N35" s="5">
        <v>1706.2341666666669</v>
      </c>
      <c r="Q35" s="2">
        <f t="shared" si="14"/>
        <v>21.659615078616504</v>
      </c>
      <c r="R35" s="2">
        <f t="shared" si="15"/>
        <v>31.716726373846981</v>
      </c>
      <c r="S35" s="2"/>
      <c r="T35" s="2">
        <f t="shared" si="16"/>
        <v>18.244113224413901</v>
      </c>
      <c r="U35" s="2">
        <f t="shared" si="16"/>
        <v>0.66712908343560062</v>
      </c>
      <c r="V35" s="2">
        <f t="shared" si="16"/>
        <v>2.291533836846126</v>
      </c>
      <c r="W35" s="2">
        <f t="shared" si="16"/>
        <v>0.95253593710946294</v>
      </c>
      <c r="X35" s="2">
        <f t="shared" si="16"/>
        <v>6.0251541479406674</v>
      </c>
      <c r="Y35" s="2">
        <f t="shared" si="16"/>
        <v>0.59792723783572899</v>
      </c>
      <c r="Z35" s="2">
        <f t="shared" si="16"/>
        <v>1.1409936352348549</v>
      </c>
      <c r="AA35" s="2">
        <f t="shared" si="16"/>
        <v>0.54855241582168757</v>
      </c>
      <c r="AB35" s="2">
        <f t="shared" si="16"/>
        <v>0.49808726857538604</v>
      </c>
    </row>
    <row r="36" spans="1:28">
      <c r="A36" s="3">
        <v>3689</v>
      </c>
      <c r="B36" s="3">
        <v>69</v>
      </c>
      <c r="C36" s="5">
        <v>41.672584166666667</v>
      </c>
      <c r="D36" s="5">
        <v>28.38080416666666</v>
      </c>
      <c r="E36" s="5"/>
      <c r="F36" s="5">
        <v>49.683191666666666</v>
      </c>
      <c r="G36" s="5">
        <v>1349.1</v>
      </c>
      <c r="H36" s="5">
        <v>422.98433333333332</v>
      </c>
      <c r="I36" s="5">
        <v>952.85500000000013</v>
      </c>
      <c r="J36" s="5">
        <v>150.28524999999999</v>
      </c>
      <c r="K36" s="5">
        <v>1506.9506670000001</v>
      </c>
      <c r="L36" s="5">
        <v>786.73941666666667</v>
      </c>
      <c r="M36" s="5">
        <v>1643.2216666666666</v>
      </c>
      <c r="N36" s="5">
        <v>1808.8791666666666</v>
      </c>
      <c r="Q36" s="2">
        <f t="shared" si="14"/>
        <v>21.612165015324521</v>
      </c>
      <c r="R36" s="2">
        <f t="shared" si="15"/>
        <v>31.733941023517517</v>
      </c>
      <c r="S36" s="2"/>
      <c r="T36" s="2">
        <f t="shared" si="16"/>
        <v>18.127554519192692</v>
      </c>
      <c r="U36" s="2">
        <f t="shared" si="16"/>
        <v>0.66758191803795131</v>
      </c>
      <c r="V36" s="2">
        <f t="shared" si="16"/>
        <v>2.1292390631292095</v>
      </c>
      <c r="W36" s="2">
        <f t="shared" si="16"/>
        <v>0.94519603258103269</v>
      </c>
      <c r="X36" s="2">
        <f t="shared" si="16"/>
        <v>5.9928353955228477</v>
      </c>
      <c r="Y36" s="2">
        <f t="shared" si="16"/>
        <v>0.59765378213605447</v>
      </c>
      <c r="Z36" s="2">
        <f t="shared" si="16"/>
        <v>1.1447688352019987</v>
      </c>
      <c r="AA36" s="2">
        <f t="shared" si="16"/>
        <v>0.54809085340991737</v>
      </c>
      <c r="AB36" s="2">
        <f t="shared" si="16"/>
        <v>0.497896588241798</v>
      </c>
    </row>
    <row r="37" spans="1:28">
      <c r="A37" s="3">
        <v>3905</v>
      </c>
      <c r="B37" s="3">
        <v>71</v>
      </c>
      <c r="C37" s="5">
        <v>44.348063333333329</v>
      </c>
      <c r="D37" s="5">
        <v>30.039156666666667</v>
      </c>
      <c r="E37" s="5"/>
      <c r="F37" s="5">
        <v>52.352166666666669</v>
      </c>
      <c r="G37" s="5">
        <v>1426.03</v>
      </c>
      <c r="H37" s="5">
        <v>419.43299999999999</v>
      </c>
      <c r="I37" s="5">
        <v>1017.0695999999999</v>
      </c>
      <c r="J37" s="5">
        <v>157.20675</v>
      </c>
      <c r="K37" s="5">
        <v>1587.11</v>
      </c>
      <c r="L37" s="5">
        <v>833.46608333333336</v>
      </c>
      <c r="M37" s="5">
        <v>1738.6324999999999</v>
      </c>
      <c r="N37" s="5">
        <v>1920.6733333333332</v>
      </c>
      <c r="Q37" s="2">
        <f t="shared" si="14"/>
        <v>21.49742444127023</v>
      </c>
      <c r="R37" s="2">
        <f t="shared" si="15"/>
        <v>31.737546802800832</v>
      </c>
      <c r="S37" s="2"/>
      <c r="T37" s="2">
        <f t="shared" si="16"/>
        <v>18.210691196321068</v>
      </c>
      <c r="U37" s="2">
        <f t="shared" si="16"/>
        <v>0.66854774487563373</v>
      </c>
      <c r="V37" s="2">
        <f t="shared" si="16"/>
        <v>2.2729950686402836</v>
      </c>
      <c r="W37" s="2">
        <f t="shared" si="16"/>
        <v>0.93736863300702333</v>
      </c>
      <c r="X37" s="2">
        <f t="shared" si="16"/>
        <v>6.0644287896353051</v>
      </c>
      <c r="Y37" s="2">
        <f t="shared" si="16"/>
        <v>0.60069506248779236</v>
      </c>
      <c r="Z37" s="2">
        <f t="shared" si="16"/>
        <v>1.143860751732249</v>
      </c>
      <c r="AA37" s="2">
        <f t="shared" si="16"/>
        <v>0.54834425367350492</v>
      </c>
      <c r="AB37" s="2">
        <f t="shared" si="16"/>
        <v>0.49637235238249788</v>
      </c>
    </row>
    <row r="39" spans="1:28">
      <c r="S39" t="s">
        <v>15</v>
      </c>
      <c r="T39" t="s">
        <v>16</v>
      </c>
      <c r="U39" t="s">
        <v>17</v>
      </c>
    </row>
    <row r="40" spans="1:28">
      <c r="B40" t="s">
        <v>4</v>
      </c>
      <c r="S40" s="2">
        <f>MAX(Q3:AB37)</f>
        <v>47.874646711202473</v>
      </c>
      <c r="T40" s="2">
        <f>MIN(T3:AB37)</f>
        <v>0.23890310446029606</v>
      </c>
      <c r="U40">
        <f>S40/T40</f>
        <v>200.39357303186023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25"/>
  <sheetViews>
    <sheetView workbookViewId="0">
      <selection activeCell="C5" sqref="C5"/>
    </sheetView>
  </sheetViews>
  <sheetFormatPr defaultRowHeight="14.25"/>
  <cols>
    <col min="1" max="1" width="10.375" bestFit="1" customWidth="1"/>
  </cols>
  <sheetData>
    <row r="1" spans="1:1">
      <c r="A1" s="1"/>
    </row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Wykresy</vt:lpstr>
      </vt:variant>
      <vt:variant>
        <vt:i4>2</vt:i4>
      </vt:variant>
    </vt:vector>
  </HeadingPairs>
  <TitlesOfParts>
    <vt:vector size="4" baseType="lpstr">
      <vt:lpstr>Images</vt:lpstr>
      <vt:lpstr>Arkusz3</vt:lpstr>
      <vt:lpstr>Wykres1</vt:lpstr>
      <vt:lpstr>Wykres2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KOZMO</dc:creator>
  <cp:lastModifiedBy>KOZMO</cp:lastModifiedBy>
  <dcterms:created xsi:type="dcterms:W3CDTF">2011-10-30T16:49:28Z</dcterms:created>
  <dcterms:modified xsi:type="dcterms:W3CDTF">2011-11-02T21:25:05Z</dcterms:modified>
</cp:coreProperties>
</file>