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9440" windowHeight="125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3"/>
  <c r="I4" l="1"/>
  <c r="I5"/>
  <c r="I6"/>
  <c r="I7"/>
  <c r="I8"/>
  <c r="I9"/>
  <c r="I10"/>
  <c r="I11"/>
  <c r="I12"/>
  <c r="I3"/>
  <c r="H4"/>
  <c r="H5"/>
  <c r="H6"/>
  <c r="H7"/>
  <c r="H8"/>
  <c r="H9"/>
  <c r="H10"/>
  <c r="H11"/>
  <c r="H12"/>
  <c r="H3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O3"/>
  <c r="N3"/>
  <c r="M3"/>
  <c r="L3"/>
  <c r="K4"/>
  <c r="K5"/>
  <c r="K6"/>
  <c r="K7"/>
  <c r="K8"/>
  <c r="K9"/>
  <c r="K10"/>
  <c r="K11"/>
  <c r="K12"/>
  <c r="K3"/>
</calcChain>
</file>

<file path=xl/sharedStrings.xml><?xml version="1.0" encoding="utf-8"?>
<sst xmlns="http://schemas.openxmlformats.org/spreadsheetml/2006/main" count="19" uniqueCount="14">
  <si>
    <t>Rozmiar</t>
  </si>
  <si>
    <t>opencv-i7-sse</t>
  </si>
  <si>
    <t>opencv-i7</t>
  </si>
  <si>
    <t>opencv-c2d-sse</t>
  </si>
  <si>
    <t>opencv-c2d</t>
  </si>
  <si>
    <t>cypress</t>
  </si>
  <si>
    <t>Obraz</t>
  </si>
  <si>
    <t>GFLOPS</t>
  </si>
  <si>
    <t>Czas</t>
  </si>
  <si>
    <t>Charakter liniowy ponieważ filtracja Gaussa jest separowalna (zamiast m*m mamy 2m 'tapow')</t>
  </si>
  <si>
    <t>GFLOPS = calkowita ilosc pikseli * calkowita ilosc tapow * 8 (4 kanaly, operacja FMAD)</t>
  </si>
  <si>
    <t>best CPU/GPU</t>
  </si>
  <si>
    <t>worst CPU/GPU</t>
  </si>
  <si>
    <t>Ilosc pkt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</si>
</sst>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164" fontId="1" fillId="2" borderId="0" xfId="1" applyNumberFormat="1"/>
    <xf numFmtId="2" fontId="1" fillId="2" borderId="0" xfId="1" applyNumberFormat="1"/>
    <xf numFmtId="0" fontId="2" fillId="3" borderId="0" xfId="2"/>
  </cellXfs>
  <cellStyles count="3">
    <cellStyle name="Dobre" xfId="1" builtinId="26"/>
    <cellStyle name="Neutralne" xfId="2" builtinId="28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opencv-i7-sse</c:v>
          </c:tx>
          <c:xVal>
            <c:numRef>
              <c:f>Arkusz1!$B$3:$B$12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Arkusz1!$C$3:$C$12</c:f>
              <c:numCache>
                <c:formatCode>0.000</c:formatCode>
                <c:ptCount val="10"/>
                <c:pt idx="0">
                  <c:v>6.857709166666667</c:v>
                </c:pt>
                <c:pt idx="1">
                  <c:v>9.5126650000000001</c:v>
                </c:pt>
                <c:pt idx="2">
                  <c:v>17.506141666666668</c:v>
                </c:pt>
                <c:pt idx="3">
                  <c:v>21.207158333333336</c:v>
                </c:pt>
                <c:pt idx="4">
                  <c:v>25.442449999999997</c:v>
                </c:pt>
                <c:pt idx="5">
                  <c:v>30.741583333333338</c:v>
                </c:pt>
                <c:pt idx="6">
                  <c:v>34.971800000000002</c:v>
                </c:pt>
                <c:pt idx="7">
                  <c:v>39.333300000000001</c:v>
                </c:pt>
                <c:pt idx="8">
                  <c:v>43.479275000000008</c:v>
                </c:pt>
                <c:pt idx="9">
                  <c:v>49.286166666666666</c:v>
                </c:pt>
              </c:numCache>
            </c:numRef>
          </c:yVal>
        </c:ser>
        <c:ser>
          <c:idx val="1"/>
          <c:order val="1"/>
          <c:tx>
            <c:v>opencv-i7</c:v>
          </c:tx>
          <c:xVal>
            <c:numRef>
              <c:f>Arkusz1!$B$3:$B$12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Arkusz1!$D$3:$D$12</c:f>
              <c:numCache>
                <c:formatCode>0.000</c:formatCode>
                <c:ptCount val="10"/>
                <c:pt idx="0">
                  <c:v>26.797441666666668</c:v>
                </c:pt>
                <c:pt idx="1">
                  <c:v>51.540441666666652</c:v>
                </c:pt>
                <c:pt idx="2">
                  <c:v>73.043949999999995</c:v>
                </c:pt>
                <c:pt idx="3">
                  <c:v>87.727816666666669</c:v>
                </c:pt>
                <c:pt idx="4">
                  <c:v>104.51349999999998</c:v>
                </c:pt>
                <c:pt idx="5">
                  <c:v>118.89808333333333</c:v>
                </c:pt>
                <c:pt idx="6">
                  <c:v>135.5505</c:v>
                </c:pt>
                <c:pt idx="7">
                  <c:v>150.21074999999999</c:v>
                </c:pt>
                <c:pt idx="8">
                  <c:v>168.58416666666668</c:v>
                </c:pt>
                <c:pt idx="9">
                  <c:v>184.51624999999999</c:v>
                </c:pt>
              </c:numCache>
            </c:numRef>
          </c:yVal>
        </c:ser>
        <c:ser>
          <c:idx val="2"/>
          <c:order val="2"/>
          <c:tx>
            <c:v>opencv-c2d-sse</c:v>
          </c:tx>
          <c:xVal>
            <c:numRef>
              <c:f>Arkusz1!$B$3:$B$12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Arkusz1!$E$3:$E$12</c:f>
              <c:numCache>
                <c:formatCode>0.000</c:formatCode>
                <c:ptCount val="10"/>
                <c:pt idx="0">
                  <c:v>8.4781691666666656</c:v>
                </c:pt>
                <c:pt idx="1">
                  <c:v>12.822158333333334</c:v>
                </c:pt>
                <c:pt idx="2">
                  <c:v>22.556075000000003</c:v>
                </c:pt>
                <c:pt idx="3">
                  <c:v>28.935516666666668</c:v>
                </c:pt>
                <c:pt idx="4">
                  <c:v>32.570450000000001</c:v>
                </c:pt>
                <c:pt idx="5">
                  <c:v>38.893208333333341</c:v>
                </c:pt>
                <c:pt idx="6">
                  <c:v>44.227083333333333</c:v>
                </c:pt>
                <c:pt idx="7">
                  <c:v>50.345258333333334</c:v>
                </c:pt>
                <c:pt idx="8">
                  <c:v>54.36375833333333</c:v>
                </c:pt>
                <c:pt idx="9">
                  <c:v>58.228166666666674</c:v>
                </c:pt>
              </c:numCache>
            </c:numRef>
          </c:yVal>
        </c:ser>
        <c:ser>
          <c:idx val="3"/>
          <c:order val="3"/>
          <c:tx>
            <c:v>opencv-c2d</c:v>
          </c:tx>
          <c:xVal>
            <c:numRef>
              <c:f>Arkusz1!$B$3:$B$12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Arkusz1!$F$3:$F$12</c:f>
              <c:numCache>
                <c:formatCode>0.000</c:formatCode>
                <c:ptCount val="10"/>
                <c:pt idx="0">
                  <c:v>30.208724999999998</c:v>
                </c:pt>
                <c:pt idx="1">
                  <c:v>58.066908333333323</c:v>
                </c:pt>
                <c:pt idx="2">
                  <c:v>85.063866666666669</c:v>
                </c:pt>
                <c:pt idx="3">
                  <c:v>100.96908333333333</c:v>
                </c:pt>
                <c:pt idx="4">
                  <c:v>118.95933333333335</c:v>
                </c:pt>
                <c:pt idx="5">
                  <c:v>135.45933333333332</c:v>
                </c:pt>
                <c:pt idx="6">
                  <c:v>151.81658333333334</c:v>
                </c:pt>
                <c:pt idx="7">
                  <c:v>168.96841666666663</c:v>
                </c:pt>
                <c:pt idx="8">
                  <c:v>186.70841666666669</c:v>
                </c:pt>
                <c:pt idx="9">
                  <c:v>203.53699999999995</c:v>
                </c:pt>
              </c:numCache>
            </c:numRef>
          </c:yVal>
        </c:ser>
        <c:ser>
          <c:idx val="4"/>
          <c:order val="4"/>
          <c:tx>
            <c:v>cypress</c:v>
          </c:tx>
          <c:xVal>
            <c:numRef>
              <c:f>Arkusz1!$B$3:$B$12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Arkusz1!$G$3:$G$12</c:f>
              <c:numCache>
                <c:formatCode>0.000</c:formatCode>
                <c:ptCount val="10"/>
                <c:pt idx="0">
                  <c:v>0.43742591666666675</c:v>
                </c:pt>
                <c:pt idx="1">
                  <c:v>0.51639808333333326</c:v>
                </c:pt>
                <c:pt idx="2">
                  <c:v>0.63640758333333325</c:v>
                </c:pt>
                <c:pt idx="3">
                  <c:v>0.79016666666666679</c:v>
                </c:pt>
                <c:pt idx="4">
                  <c:v>0.95263875000000009</c:v>
                </c:pt>
                <c:pt idx="5">
                  <c:v>1.1141758333333331</c:v>
                </c:pt>
                <c:pt idx="6">
                  <c:v>1.2782208333333334</c:v>
                </c:pt>
                <c:pt idx="7">
                  <c:v>1.4420266666666668</c:v>
                </c:pt>
                <c:pt idx="8">
                  <c:v>1.6082416666666666</c:v>
                </c:pt>
                <c:pt idx="9">
                  <c:v>1.77125</c:v>
                </c:pt>
              </c:numCache>
            </c:numRef>
          </c:yVal>
        </c:ser>
        <c:axId val="83524608"/>
        <c:axId val="83530496"/>
      </c:scatterChart>
      <c:valAx>
        <c:axId val="83524608"/>
        <c:scaling>
          <c:orientation val="minMax"/>
        </c:scaling>
        <c:axPos val="b"/>
        <c:numFmt formatCode="General" sourceLinked="1"/>
        <c:tickLblPos val="nextTo"/>
        <c:crossAx val="83530496"/>
        <c:crosses val="autoZero"/>
        <c:crossBetween val="midCat"/>
      </c:valAx>
      <c:valAx>
        <c:axId val="83530496"/>
        <c:scaling>
          <c:orientation val="minMax"/>
        </c:scaling>
        <c:axPos val="l"/>
        <c:majorGridlines/>
        <c:numFmt formatCode="0.000" sourceLinked="1"/>
        <c:tickLblPos val="nextTo"/>
        <c:crossAx val="8352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66674</xdr:rowOff>
    </xdr:from>
    <xdr:to>
      <xdr:col>8</xdr:col>
      <xdr:colOff>847725</xdr:colOff>
      <xdr:row>37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zoomScaleNormal="100" workbookViewId="0">
      <selection activeCell="E6" sqref="E6"/>
    </sheetView>
  </sheetViews>
  <sheetFormatPr defaultRowHeight="14.25"/>
  <cols>
    <col min="3" max="3" width="16.5" customWidth="1"/>
    <col min="4" max="4" width="11" customWidth="1"/>
    <col min="5" max="5" width="17" customWidth="1"/>
    <col min="6" max="6" width="13.75" customWidth="1"/>
    <col min="7" max="7" width="12" customWidth="1"/>
    <col min="8" max="8" width="15" customWidth="1"/>
    <col min="9" max="9" width="16" customWidth="1"/>
    <col min="10" max="10" width="11" customWidth="1"/>
    <col min="11" max="11" width="15" customWidth="1"/>
    <col min="12" max="12" width="13.375" customWidth="1"/>
    <col min="13" max="13" width="14.75" customWidth="1"/>
    <col min="14" max="14" width="12.375" customWidth="1"/>
  </cols>
  <sheetData>
    <row r="1" spans="1:15">
      <c r="C1" t="s">
        <v>8</v>
      </c>
      <c r="K1" t="s">
        <v>7</v>
      </c>
    </row>
    <row r="2" spans="1:15">
      <c r="A2" s="6" t="s">
        <v>13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11</v>
      </c>
      <c r="I2" s="3" t="s">
        <v>12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>
      <c r="A3" s="6">
        <f>B3*2</f>
        <v>6</v>
      </c>
      <c r="B3" s="6">
        <v>3</v>
      </c>
      <c r="C3" s="4">
        <v>6.857709166666667</v>
      </c>
      <c r="D3" s="4">
        <v>26.797441666666668</v>
      </c>
      <c r="E3" s="4">
        <v>8.4781691666666656</v>
      </c>
      <c r="F3" s="4">
        <v>30.208724999999998</v>
      </c>
      <c r="G3" s="4">
        <v>0.43742591666666675</v>
      </c>
      <c r="H3" s="5">
        <f>C3/G3</f>
        <v>15.677418519059701</v>
      </c>
      <c r="I3" s="5">
        <f>F3/G3</f>
        <v>69.060208481017057</v>
      </c>
      <c r="K3" s="1">
        <f t="shared" ref="K3:K12" si="0">$B$16*$B$17*2*$B3*8*1000/C3/(1024*1024*1024)</f>
        <v>6.1334372551678573</v>
      </c>
      <c r="L3" s="1">
        <f t="shared" ref="L3:L12" si="1">$B$16*$B$17*2*$B3*8*1000/D3/(1024*1024*1024)</f>
        <v>1.5696024050034423</v>
      </c>
      <c r="M3" s="1">
        <f t="shared" ref="M3:M12" si="2">$B$16*$B$17*2*$B3*8*1000/E3/(1024*1024*1024)</f>
        <v>4.961133478358815</v>
      </c>
      <c r="N3" s="1">
        <f t="shared" ref="N3:N12" si="3">$B$16*$B$17*2*$B3*8*1000/F3/(1024*1024*1024)</f>
        <v>1.3923569726275922</v>
      </c>
      <c r="O3" s="1">
        <f t="shared" ref="O3:O12" si="4">$B$16*$B$17*2*$B3*8*1000/G3/(1024*1024*1024)</f>
        <v>96.15646280965926</v>
      </c>
    </row>
    <row r="4" spans="1:15">
      <c r="A4" s="6">
        <f t="shared" ref="A4:A12" si="5">B4*2</f>
        <v>10</v>
      </c>
      <c r="B4" s="6">
        <v>5</v>
      </c>
      <c r="C4" s="4">
        <v>9.5126650000000001</v>
      </c>
      <c r="D4" s="4">
        <v>51.540441666666652</v>
      </c>
      <c r="E4" s="4">
        <v>12.822158333333334</v>
      </c>
      <c r="F4" s="4">
        <v>58.066908333333323</v>
      </c>
      <c r="G4" s="4">
        <v>0.51639808333333326</v>
      </c>
      <c r="H4" s="5">
        <f t="shared" ref="H4:H12" si="6">C4/G4</f>
        <v>18.421185722836245</v>
      </c>
      <c r="I4" s="5">
        <f t="shared" ref="I4:I12" si="7">F4/G4</f>
        <v>112.44601830919524</v>
      </c>
      <c r="K4" s="1">
        <f t="shared" si="0"/>
        <v>7.3693559915368008</v>
      </c>
      <c r="L4" s="1">
        <f t="shared" si="1"/>
        <v>1.3601399706004158</v>
      </c>
      <c r="M4" s="1">
        <f t="shared" si="2"/>
        <v>5.467271031195275</v>
      </c>
      <c r="N4" s="1">
        <f t="shared" si="3"/>
        <v>1.2072661835345249</v>
      </c>
      <c r="O4" s="1">
        <f t="shared" si="4"/>
        <v>135.75227537779546</v>
      </c>
    </row>
    <row r="5" spans="1:15">
      <c r="A5" s="6">
        <f t="shared" si="5"/>
        <v>14</v>
      </c>
      <c r="B5" s="6">
        <v>7</v>
      </c>
      <c r="C5" s="4">
        <v>17.506141666666668</v>
      </c>
      <c r="D5" s="4">
        <v>73.043949999999995</v>
      </c>
      <c r="E5" s="4">
        <v>22.556075000000003</v>
      </c>
      <c r="F5" s="4">
        <v>85.063866666666669</v>
      </c>
      <c r="G5" s="4">
        <v>0.63640758333333325</v>
      </c>
      <c r="H5" s="5">
        <f t="shared" si="6"/>
        <v>27.507751518255276</v>
      </c>
      <c r="I5" s="5">
        <f t="shared" si="7"/>
        <v>133.66255980345932</v>
      </c>
      <c r="K5" s="1">
        <f t="shared" si="0"/>
        <v>5.6062096724259369</v>
      </c>
      <c r="L5" s="1">
        <f t="shared" si="1"/>
        <v>1.3436171063931428</v>
      </c>
      <c r="M5" s="1">
        <f t="shared" si="2"/>
        <v>4.351071750671399</v>
      </c>
      <c r="N5" s="1">
        <f t="shared" si="3"/>
        <v>1.1537578126222656</v>
      </c>
      <c r="O5" s="1">
        <f t="shared" si="4"/>
        <v>154.21422262833198</v>
      </c>
    </row>
    <row r="6" spans="1:15">
      <c r="A6" s="6">
        <f t="shared" si="5"/>
        <v>18</v>
      </c>
      <c r="B6" s="6">
        <v>9</v>
      </c>
      <c r="C6" s="4">
        <v>21.207158333333336</v>
      </c>
      <c r="D6" s="4">
        <v>87.727816666666669</v>
      </c>
      <c r="E6" s="4">
        <v>28.935516666666668</v>
      </c>
      <c r="F6" s="4">
        <v>100.96908333333333</v>
      </c>
      <c r="G6" s="4">
        <v>0.79016666666666679</v>
      </c>
      <c r="H6" s="5">
        <f t="shared" si="6"/>
        <v>26.838842016452222</v>
      </c>
      <c r="I6" s="5">
        <f t="shared" si="7"/>
        <v>127.78200801518665</v>
      </c>
      <c r="K6" s="1">
        <f t="shared" si="0"/>
        <v>5.9500657598940458</v>
      </c>
      <c r="L6" s="1">
        <f t="shared" si="1"/>
        <v>1.4383577690445772</v>
      </c>
      <c r="M6" s="1">
        <f t="shared" si="2"/>
        <v>4.3608686209906402</v>
      </c>
      <c r="N6" s="1">
        <f t="shared" si="3"/>
        <v>1.2497289516558454</v>
      </c>
      <c r="O6" s="1">
        <f t="shared" si="4"/>
        <v>159.69287491729804</v>
      </c>
    </row>
    <row r="7" spans="1:15">
      <c r="A7" s="6">
        <f t="shared" si="5"/>
        <v>22</v>
      </c>
      <c r="B7" s="6">
        <v>11</v>
      </c>
      <c r="C7" s="4">
        <v>25.442449999999997</v>
      </c>
      <c r="D7" s="4">
        <v>104.51349999999998</v>
      </c>
      <c r="E7" s="4">
        <v>32.570450000000001</v>
      </c>
      <c r="F7" s="4">
        <v>118.95933333333335</v>
      </c>
      <c r="G7" s="4">
        <v>0.95263875000000009</v>
      </c>
      <c r="H7" s="5">
        <f t="shared" si="6"/>
        <v>26.70734315604944</v>
      </c>
      <c r="I7" s="5">
        <f t="shared" si="7"/>
        <v>124.87349830492759</v>
      </c>
      <c r="K7" s="1">
        <f t="shared" si="0"/>
        <v>6.0617146772072399</v>
      </c>
      <c r="L7" s="1">
        <f t="shared" si="1"/>
        <v>1.4756454677061945</v>
      </c>
      <c r="M7" s="1">
        <f t="shared" si="2"/>
        <v>4.7351164196107618</v>
      </c>
      <c r="N7" s="1">
        <f t="shared" si="3"/>
        <v>1.2964503773483766</v>
      </c>
      <c r="O7" s="1">
        <f t="shared" si="4"/>
        <v>161.89229399823523</v>
      </c>
    </row>
    <row r="8" spans="1:15">
      <c r="A8" s="6">
        <f t="shared" si="5"/>
        <v>26</v>
      </c>
      <c r="B8" s="6">
        <v>13</v>
      </c>
      <c r="C8" s="4">
        <v>30.741583333333338</v>
      </c>
      <c r="D8" s="4">
        <v>118.89808333333333</v>
      </c>
      <c r="E8" s="4">
        <v>38.893208333333341</v>
      </c>
      <c r="F8" s="4">
        <v>135.45933333333332</v>
      </c>
      <c r="G8" s="4">
        <v>1.1141758333333331</v>
      </c>
      <c r="H8" s="5">
        <f t="shared" si="6"/>
        <v>27.591321238194759</v>
      </c>
      <c r="I8" s="5">
        <f t="shared" si="7"/>
        <v>121.57805732338777</v>
      </c>
      <c r="K8" s="1">
        <f t="shared" si="0"/>
        <v>5.928964573427554</v>
      </c>
      <c r="L8" s="1">
        <f t="shared" si="1"/>
        <v>1.5329579199642631</v>
      </c>
      <c r="M8" s="1">
        <f t="shared" si="2"/>
        <v>4.6863132748602236</v>
      </c>
      <c r="N8" s="1">
        <f t="shared" si="3"/>
        <v>1.3455385762595735</v>
      </c>
      <c r="O8" s="1">
        <f t="shared" si="4"/>
        <v>163.587966155316</v>
      </c>
    </row>
    <row r="9" spans="1:15">
      <c r="A9" s="6">
        <f t="shared" si="5"/>
        <v>30</v>
      </c>
      <c r="B9" s="6">
        <v>15</v>
      </c>
      <c r="C9" s="4">
        <v>34.971800000000002</v>
      </c>
      <c r="D9" s="4">
        <v>135.5505</v>
      </c>
      <c r="E9" s="4">
        <v>44.227083333333333</v>
      </c>
      <c r="F9" s="4">
        <v>151.81658333333334</v>
      </c>
      <c r="G9" s="4">
        <v>1.2782208333333334</v>
      </c>
      <c r="H9" s="5">
        <f t="shared" si="6"/>
        <v>27.359748087347974</v>
      </c>
      <c r="I9" s="5">
        <f t="shared" si="7"/>
        <v>118.77179543180137</v>
      </c>
      <c r="K9" s="1">
        <f t="shared" si="0"/>
        <v>6.0136065183861644</v>
      </c>
      <c r="L9" s="1">
        <f t="shared" si="1"/>
        <v>1.5515003223130661</v>
      </c>
      <c r="M9" s="1">
        <f t="shared" si="2"/>
        <v>4.7551551806987939</v>
      </c>
      <c r="N9" s="1">
        <f t="shared" si="3"/>
        <v>1.3852679320146553</v>
      </c>
      <c r="O9" s="1">
        <f t="shared" si="4"/>
        <v>164.53075943947917</v>
      </c>
    </row>
    <row r="10" spans="1:15">
      <c r="A10" s="6">
        <f t="shared" si="5"/>
        <v>34</v>
      </c>
      <c r="B10" s="6">
        <v>17</v>
      </c>
      <c r="C10" s="4">
        <v>39.333300000000001</v>
      </c>
      <c r="D10" s="4">
        <v>150.21074999999999</v>
      </c>
      <c r="E10" s="4">
        <v>50.345258333333334</v>
      </c>
      <c r="F10" s="4">
        <v>168.96841666666663</v>
      </c>
      <c r="G10" s="4">
        <v>1.4420266666666668</v>
      </c>
      <c r="H10" s="5">
        <f t="shared" si="6"/>
        <v>27.276402655521856</v>
      </c>
      <c r="I10" s="5">
        <f t="shared" si="7"/>
        <v>117.17426631037794</v>
      </c>
      <c r="K10" s="1">
        <f t="shared" si="0"/>
        <v>6.0596881107100149</v>
      </c>
      <c r="L10" s="1">
        <f t="shared" si="1"/>
        <v>1.5867541461912029</v>
      </c>
      <c r="M10" s="1">
        <f t="shared" si="2"/>
        <v>4.7342597546506493</v>
      </c>
      <c r="N10" s="1">
        <f t="shared" si="3"/>
        <v>1.4106040351623323</v>
      </c>
      <c r="O10" s="1">
        <f t="shared" si="4"/>
        <v>165.28649287460487</v>
      </c>
    </row>
    <row r="11" spans="1:15">
      <c r="A11" s="6">
        <f t="shared" si="5"/>
        <v>38</v>
      </c>
      <c r="B11" s="6">
        <v>19</v>
      </c>
      <c r="C11" s="4">
        <v>43.479275000000008</v>
      </c>
      <c r="D11" s="4">
        <v>168.58416666666668</v>
      </c>
      <c r="E11" s="4">
        <v>54.36375833333333</v>
      </c>
      <c r="F11" s="4">
        <v>186.70841666666669</v>
      </c>
      <c r="G11" s="4">
        <v>1.6082416666666666</v>
      </c>
      <c r="H11" s="5">
        <f t="shared" si="6"/>
        <v>27.035286985268598</v>
      </c>
      <c r="I11" s="5">
        <f t="shared" si="7"/>
        <v>116.09475151433504</v>
      </c>
      <c r="K11" s="1">
        <f t="shared" si="0"/>
        <v>6.1267906672841983</v>
      </c>
      <c r="L11" s="1">
        <f t="shared" si="1"/>
        <v>1.5801508620735429</v>
      </c>
      <c r="M11" s="1">
        <f t="shared" si="2"/>
        <v>4.9001103760507707</v>
      </c>
      <c r="N11" s="1">
        <f t="shared" si="3"/>
        <v>1.4267616910161602</v>
      </c>
      <c r="O11" s="1">
        <f t="shared" si="4"/>
        <v>165.63954398869359</v>
      </c>
    </row>
    <row r="12" spans="1:15">
      <c r="A12" s="6">
        <f t="shared" si="5"/>
        <v>42</v>
      </c>
      <c r="B12" s="6">
        <v>21</v>
      </c>
      <c r="C12" s="4">
        <v>49.286166666666666</v>
      </c>
      <c r="D12" s="4">
        <v>184.51624999999999</v>
      </c>
      <c r="E12" s="4">
        <v>58.228166666666674</v>
      </c>
      <c r="F12" s="4">
        <v>203.53699999999995</v>
      </c>
      <c r="G12" s="4">
        <v>1.77125</v>
      </c>
      <c r="H12" s="5">
        <f t="shared" si="6"/>
        <v>27.825641025641026</v>
      </c>
      <c r="I12" s="5">
        <f t="shared" si="7"/>
        <v>114.91150317572333</v>
      </c>
      <c r="K12" s="1">
        <f t="shared" si="0"/>
        <v>5.9738730383895993</v>
      </c>
      <c r="L12" s="1">
        <f t="shared" si="1"/>
        <v>1.5956822351179161</v>
      </c>
      <c r="M12" s="1">
        <f t="shared" si="2"/>
        <v>5.0564755696511616</v>
      </c>
      <c r="N12" s="1">
        <f t="shared" si="3"/>
        <v>1.4465640262732391</v>
      </c>
      <c r="O12" s="1">
        <f t="shared" si="4"/>
        <v>166.22684669898442</v>
      </c>
    </row>
    <row r="15" spans="1:15">
      <c r="B15" t="s">
        <v>6</v>
      </c>
      <c r="J15" t="s">
        <v>9</v>
      </c>
    </row>
    <row r="16" spans="1:15">
      <c r="B16">
        <v>1188</v>
      </c>
      <c r="J16" t="s">
        <v>10</v>
      </c>
    </row>
    <row r="17" spans="2:2">
      <c r="B17">
        <v>792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D120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dcterms:created xsi:type="dcterms:W3CDTF">2011-11-02T16:06:00Z</dcterms:created>
  <dcterms:modified xsi:type="dcterms:W3CDTF">2011-11-03T08:27:17Z</dcterms:modified>
</cp:coreProperties>
</file>