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ooks\result\da_portfolio\excel\"/>
    </mc:Choice>
  </mc:AlternateContent>
  <bookViews>
    <workbookView xWindow="0" yWindow="0" windowWidth="20490" windowHeight="7155" activeTab="3"/>
  </bookViews>
  <sheets>
    <sheet name="Таблица данных 1" sheetId="83" r:id="rId1"/>
    <sheet name="Таблица данных 2" sheetId="82" r:id="rId2"/>
    <sheet name="Поиск решений 1" sheetId="84" r:id="rId3"/>
    <sheet name="Поиск решений 2" sheetId="85" r:id="rId4"/>
  </sheets>
  <externalReferences>
    <externalReference r:id="rId5"/>
    <externalReference r:id="rId6"/>
  </externalReferences>
  <definedNames>
    <definedName name="__IntlFixup" hidden="1">TRUE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hidden="1">[1]MASTER!#REF!</definedName>
    <definedName name="Cwvu.Japan_Capers_Ed_Pub." hidden="1">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olver_adj" localSheetId="2" hidden="1">'Поиск решений 1'!$C$11:$G$12</definedName>
    <definedName name="solver_adj" localSheetId="3" hidden="1">'Поиск решений 2'!$C$12:$F$12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2</definedName>
    <definedName name="solver_eng" localSheetId="2" hidden="1">2</definedName>
    <definedName name="solver_eng" localSheetId="3" hidden="1">3</definedName>
    <definedName name="solver_est" localSheetId="2" hidden="1">1</definedName>
    <definedName name="solver_est" localSheetId="3" hidden="1">1</definedName>
    <definedName name="solver_itr" localSheetId="2" hidden="1">100</definedName>
    <definedName name="solver_itr" localSheetId="3" hidden="1">2147483647</definedName>
    <definedName name="solver_lhs1" localSheetId="2" hidden="1">'Поиск решений 1'!$C$11:$G$12</definedName>
    <definedName name="solver_lhs1" localSheetId="3" hidden="1">'Поиск решений 2'!$G$12</definedName>
    <definedName name="solver_lhs2" localSheetId="2" hidden="1">'Поиск решений 1'!$C$13:$G$13</definedName>
    <definedName name="solver_lhs3" localSheetId="2" hidden="1">'Поиск решений 1'!$H$11:$H$12</definedName>
    <definedName name="solver_lhs4" localSheetId="2" hidden="1">'Поиск решений 1'!$H$11</definedName>
    <definedName name="solver_lhs5" localSheetId="2" hidden="1">'Поиск решений 1'!$H$11</definedName>
    <definedName name="solver_lhs6" localSheetId="2" hidden="1">'Поиск решений 1'!$H$12</definedName>
    <definedName name="solver_lhs7" localSheetId="2" hidden="1">'Поиск решений 1'!$H$12</definedName>
    <definedName name="solver_lin" localSheetId="2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3</definedName>
    <definedName name="solver_num" localSheetId="3" hidden="1">1</definedName>
    <definedName name="solver_nwt" localSheetId="2" hidden="1">1</definedName>
    <definedName name="solver_nwt" localSheetId="3" hidden="1">1</definedName>
    <definedName name="solver_opt" localSheetId="2" hidden="1">'Поиск решений 1'!$E$18</definedName>
    <definedName name="solver_opt" localSheetId="3" hidden="1">'Поиск решений 2'!$G$16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2</definedName>
    <definedName name="solver_rel1" localSheetId="2" hidden="1">3</definedName>
    <definedName name="solver_rel1" localSheetId="3" hidden="1">1</definedName>
    <definedName name="solver_rel2" localSheetId="2" hidden="1">2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hs1" localSheetId="2" hidden="1">0</definedName>
    <definedName name="solver_rhs1" localSheetId="3" hidden="1">20000</definedName>
    <definedName name="solver_rhs2" localSheetId="2" hidden="1">'Поиск решений 1'!$C$15:$G$15</definedName>
    <definedName name="solver_rhs3" localSheetId="2" hidden="1">'Поиск решений 1'!$J$11:$J$12</definedName>
    <definedName name="solver_rhs4" localSheetId="2" hidden="1">'Поиск решений 1'!$J$11</definedName>
    <definedName name="solver_rhs5" localSheetId="2" hidden="1">'Поиск решений 1'!$J$11</definedName>
    <definedName name="solver_rhs6" localSheetId="2" hidden="1">'Поиск решений 1'!$J$12</definedName>
    <definedName name="solver_rhs7" localSheetId="2" hidden="1">'Поиск решений 1'!$J$12</definedName>
    <definedName name="solver_rlx" localSheetId="2" hidden="1">1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100</definedName>
    <definedName name="solver_tim" localSheetId="3" hidden="1">2147483647</definedName>
    <definedName name="solver_tol" localSheetId="2" hidden="1">0.05</definedName>
    <definedName name="solver_tol" localSheetId="3" hidden="1">0.01</definedName>
    <definedName name="solver_typ" localSheetId="2" hidden="1">2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rn.QUARTERLY._.VIEW." hidden="1">{"QUARTERLY VIEW",#N/A,FALSE,"YEAR TOTAL"}</definedName>
    <definedName name="wrn.YEAR._.VIEW." hidden="1">{#N/A,#N/A,FALSE,"YEAR TOTAL"}</definedName>
    <definedName name="wrn.отчет._.по._.курсу." localSheetId="2" hidden="1">{"программа",#N/A,TRUE,"lessons";"продажа оргтехники",#N/A,TRUE,"образец"}</definedName>
    <definedName name="wrn.отчет._.по._.курсу." localSheetId="3" hidden="1">{"программа",#N/A,TRUE,"lessons";"продажа оргтехники",#N/A,TRUE,"образец"}</definedName>
    <definedName name="wrn.отчет._.по._.курсу." localSheetId="0" hidden="1">{"программа",#N/A,TRUE,"lessons";"продажа оргтехники",#N/A,TRUE,"образец"}</definedName>
    <definedName name="wrn.отчет._.по._.курсу." localSheetId="1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_xlnm.Database" hidden="1">#REF!</definedName>
    <definedName name="вв" hidden="1">{"программа",#N/A,TRUE,"lessons";"продажа оргтехники",#N/A,TRUE,"образец"}</definedName>
    <definedName name="жж" hidden="1">[1]MASTER!#REF!</definedName>
    <definedName name="з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фывыф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[1]MASTER!#REF!</definedName>
  </definedNames>
  <calcPr calcId="152511"/>
</workbook>
</file>

<file path=xl/calcChain.xml><?xml version="1.0" encoding="utf-8"?>
<calcChain xmlns="http://schemas.openxmlformats.org/spreadsheetml/2006/main">
  <c r="E18" i="84" l="1" a="1"/>
  <c r="E18" i="84" s="1"/>
  <c r="D4" i="82"/>
  <c r="B4" i="82"/>
  <c r="C6" i="83"/>
  <c r="C7" i="83" s="1"/>
  <c r="C8" i="83" s="1"/>
  <c r="B10" i="83" l="1"/>
  <c r="G12" i="85"/>
  <c r="G11" i="85"/>
  <c r="F6" i="85"/>
  <c r="F8" i="85" s="1"/>
  <c r="E6" i="85"/>
  <c r="E7" i="85" s="1"/>
  <c r="D6" i="85"/>
  <c r="D8" i="85" s="1"/>
  <c r="C6" i="85"/>
  <c r="C7" i="85" s="1"/>
  <c r="G13" i="84"/>
  <c r="F13" i="84"/>
  <c r="E13" i="84"/>
  <c r="D13" i="84"/>
  <c r="C13" i="84"/>
  <c r="H12" i="84"/>
  <c r="H11" i="84"/>
  <c r="E13" i="85" l="1"/>
  <c r="E14" i="85" s="1"/>
  <c r="C13" i="85"/>
  <c r="G6" i="85"/>
  <c r="D7" i="85"/>
  <c r="F7" i="85"/>
  <c r="C8" i="85"/>
  <c r="E8" i="85"/>
  <c r="E9" i="85" s="1"/>
  <c r="E16" i="85" l="1"/>
  <c r="E17" i="85" s="1"/>
  <c r="F13" i="85"/>
  <c r="F14" i="85" s="1"/>
  <c r="F9" i="85"/>
  <c r="G7" i="85"/>
  <c r="G8" i="85"/>
  <c r="D13" i="85"/>
  <c r="D14" i="85" s="1"/>
  <c r="D9" i="85"/>
  <c r="C14" i="85"/>
  <c r="C9" i="85"/>
  <c r="G13" i="85" l="1"/>
  <c r="G14" i="85"/>
  <c r="D16" i="85"/>
  <c r="D17" i="85" s="1"/>
  <c r="F16" i="85"/>
  <c r="F17" i="85" s="1"/>
  <c r="G9" i="85"/>
  <c r="C16" i="85"/>
  <c r="C17" i="85" l="1"/>
  <c r="G16" i="85"/>
  <c r="G17" i="85" s="1"/>
</calcChain>
</file>

<file path=xl/sharedStrings.xml><?xml version="1.0" encoding="utf-8"?>
<sst xmlns="http://schemas.openxmlformats.org/spreadsheetml/2006/main" count="64" uniqueCount="57">
  <si>
    <t>Процентная ставка, за год</t>
  </si>
  <si>
    <t>Кол-во дней</t>
  </si>
  <si>
    <t>Стоимость дней проката, $</t>
  </si>
  <si>
    <t>Скидка класса авто</t>
  </si>
  <si>
    <t>Дни</t>
  </si>
  <si>
    <t>Класс автомобиля</t>
  </si>
  <si>
    <t>1</t>
  </si>
  <si>
    <t>2</t>
  </si>
  <si>
    <t>3</t>
  </si>
  <si>
    <t>4</t>
  </si>
  <si>
    <t>5</t>
  </si>
  <si>
    <t>6</t>
  </si>
  <si>
    <t>7</t>
  </si>
  <si>
    <t>8</t>
  </si>
  <si>
    <t>Планирование выплат при кредите</t>
  </si>
  <si>
    <t>Срок, месяцы</t>
  </si>
  <si>
    <t>Транспортная задача</t>
  </si>
  <si>
    <t>Магазин1</t>
  </si>
  <si>
    <t>Магазин2</t>
  </si>
  <si>
    <t>Магазин3</t>
  </si>
  <si>
    <t>Магазин4</t>
  </si>
  <si>
    <t>Магазин5</t>
  </si>
  <si>
    <t>Склад 1</t>
  </si>
  <si>
    <t>Склад 2</t>
  </si>
  <si>
    <t>Маршруты доставки</t>
  </si>
  <si>
    <t>Итого</t>
  </si>
  <si>
    <t>Емкость</t>
  </si>
  <si>
    <t>Итого, ед</t>
  </si>
  <si>
    <t>Требуется, ед</t>
  </si>
  <si>
    <t>Общая стоимость доставки</t>
  </si>
  <si>
    <t>Оптимизация бюджета</t>
  </si>
  <si>
    <t>Месяц</t>
  </si>
  <si>
    <t>1 квартал</t>
  </si>
  <si>
    <t>2 квартал</t>
  </si>
  <si>
    <t>3 квартал</t>
  </si>
  <si>
    <t>4 квартал</t>
  </si>
  <si>
    <t>Всего</t>
  </si>
  <si>
    <t>Сезонность</t>
  </si>
  <si>
    <t>Число продаж</t>
  </si>
  <si>
    <t>Выручка от реализации</t>
  </si>
  <si>
    <t>Затраты на сбыт</t>
  </si>
  <si>
    <t>Валовая прибыль</t>
  </si>
  <si>
    <t>Торговый персонал</t>
  </si>
  <si>
    <t>Реклама</t>
  </si>
  <si>
    <t>Косвенные затраты</t>
  </si>
  <si>
    <t>Суммарные затраты</t>
  </si>
  <si>
    <t>Прибыль</t>
  </si>
  <si>
    <t>Норма прибыли</t>
  </si>
  <si>
    <t>Цена изделия</t>
  </si>
  <si>
    <t>Затраты на изделие</t>
  </si>
  <si>
    <t>Сумма ежем. выплат</t>
  </si>
  <si>
    <t>Общая сумма выплат</t>
  </si>
  <si>
    <t>Переплата</t>
  </si>
  <si>
    <t>Сумма кредита, $</t>
  </si>
  <si>
    <t>Стоимость 1 дня</t>
  </si>
  <si>
    <t>Общая стоимость</t>
  </si>
  <si>
    <t>Стоимость доставки товара в магазины (грн за ед.товара)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</si>
</sst>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164" formatCode="_-* #,##0&quot;р.&quot;_-;\-* #,##0&quot;р.&quot;_-;_-* &quot;-&quot;&quot;р.&quot;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_-* #,##0\ _р_._-;\-* #,##0\ _р_._-;_-* &quot;-&quot;\ _р_._-;_-@_-"/>
    <numFmt numFmtId="168" formatCode="_-* #,##0.00\ _р_._-;\-* #,##0.00\ _р_._-;_-* &quot;-&quot;??\ _р_._-;_-@_-"/>
    <numFmt numFmtId="169" formatCode="_([$€]* #,##0.00_);_([$€]* \(#,##0.00\);_([$€]* &quot;-&quot;??_);_(@_)"/>
    <numFmt numFmtId="170" formatCode="_-* #,##0.00_$_-;\-* #,##0.00_$_-;_-* &quot;-&quot;??_$_-;_-@_-"/>
    <numFmt numFmtId="171" formatCode="_-* #,##0.00&quot;$&quot;_-;\-* #,##0.00&quot;$&quot;_-;_-* &quot;-&quot;??&quot;$&quot;_-;_-@_-"/>
    <numFmt numFmtId="172" formatCode="_ * #,##0.00_ \ [$$-C0C]_ ;_ * \-#,##0.00\ \ [$$-C0C]_ ;_ * &quot;-&quot;??_ \ [$$-C0C]_ ;_ @_ "/>
    <numFmt numFmtId="173" formatCode="#,##0_р_."/>
    <numFmt numFmtId="174" formatCode="0.0%"/>
    <numFmt numFmtId="175" formatCode="[$€-2]\ #,##0"/>
    <numFmt numFmtId="176" formatCode="_-* #,##0.00[$₴-422]_-;\-* #,##0.00[$₴-422]_-;_-* &quot;-&quot;??[$₴-422]_-;_-@_-"/>
  </numFmts>
  <fonts count="58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Helv"/>
      <charset val="204"/>
    </font>
    <font>
      <b/>
      <sz val="10"/>
      <name val="Times New Roman Cyr"/>
      <charset val="204"/>
    </font>
    <font>
      <sz val="10"/>
      <name val="Arial"/>
      <family val="2"/>
      <charset val="204"/>
    </font>
    <font>
      <sz val="8"/>
      <name val="Helv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6"/>
      <name val="Calibri"/>
      <family val="2"/>
      <charset val="204"/>
    </font>
    <font>
      <b/>
      <sz val="11"/>
      <color indexed="53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3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name val="Courier"/>
      <family val="3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0"/>
      <name val="Calibri"/>
      <family val="2"/>
      <charset val="204"/>
    </font>
    <font>
      <sz val="11"/>
      <color theme="1"/>
      <name val="Arial"/>
      <family val="2"/>
      <charset val="204"/>
    </font>
    <font>
      <sz val="10"/>
      <name val="MS Sans Serif"/>
      <family val="2"/>
      <charset val="204"/>
    </font>
    <font>
      <sz val="12"/>
      <color theme="1"/>
      <name val="Calibri"/>
      <family val="2"/>
    </font>
    <font>
      <sz val="10"/>
      <name val="Arial"/>
      <family val="2"/>
    </font>
    <font>
      <sz val="11"/>
      <color theme="1"/>
      <name val="Шрифт текста"/>
      <family val="2"/>
      <charset val="204"/>
    </font>
    <font>
      <b/>
      <sz val="11"/>
      <name val="Arial"/>
      <family val="2"/>
      <charset val="204"/>
    </font>
    <font>
      <b/>
      <sz val="14"/>
      <color rgb="FF002060"/>
      <name val="Arial"/>
      <family val="2"/>
      <charset val="204"/>
    </font>
    <font>
      <sz val="14"/>
      <color theme="1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3"/>
      <color theme="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MS Sans Serif"/>
      <family val="2"/>
      <charset val="204"/>
    </font>
    <font>
      <b/>
      <sz val="11"/>
      <color rgb="FF000000"/>
      <name val="Arial"/>
      <family val="2"/>
      <charset val="204"/>
    </font>
    <font>
      <b/>
      <sz val="18"/>
      <color theme="3"/>
      <name val="Calibri"/>
      <family val="2"/>
      <charset val="204"/>
      <scheme val="minor"/>
    </font>
    <font>
      <b/>
      <sz val="13"/>
      <color theme="5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b/>
      <sz val="14"/>
      <color theme="3"/>
      <name val="Arial"/>
      <family val="2"/>
      <charset val="204"/>
    </font>
    <font>
      <i/>
      <sz val="11"/>
      <name val="Arial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 tint="-0.14999847407452621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99FF99"/>
        <bgColor theme="9" tint="0.59999389629810485"/>
      </patternFill>
    </fill>
    <fill>
      <patternFill patternType="solid">
        <fgColor rgb="FF75DBFF"/>
        <bgColor theme="9" tint="0.59999389629810485"/>
      </patternFill>
    </fill>
    <fill>
      <patternFill patternType="solid">
        <fgColor rgb="FFFF3333"/>
        <bgColor indexed="64"/>
      </patternFill>
    </fill>
    <fill>
      <patternFill patternType="solid">
        <fgColor rgb="FF99FF99"/>
        <bgColor theme="9" tint="0.79998168889431442"/>
      </patternFill>
    </fill>
    <fill>
      <patternFill patternType="solid">
        <fgColor rgb="FFFFFF99"/>
        <bgColor theme="9" tint="0.5999938962981048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 style="thin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/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242">
    <xf numFmtId="0" fontId="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" fontId="12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3" fillId="0" borderId="0"/>
    <xf numFmtId="0" fontId="10" fillId="0" borderId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15" fillId="0" borderId="0">
      <alignment vertical="justify"/>
    </xf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8" fillId="0" borderId="0"/>
    <xf numFmtId="0" fontId="17" fillId="0" borderId="0"/>
    <xf numFmtId="0" fontId="18" fillId="2" borderId="0" applyNumberFormat="0" applyBorder="0" applyAlignment="0" applyProtection="0"/>
    <xf numFmtId="0" fontId="7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/>
    <xf numFmtId="0" fontId="12" fillId="0" borderId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0" fillId="7" borderId="0" applyNumberFormat="0" applyBorder="0" applyAlignment="0" applyProtection="0"/>
    <xf numFmtId="0" fontId="20" fillId="10" borderId="0" applyNumberFormat="0" applyBorder="0" applyAlignment="0" applyProtection="0"/>
    <xf numFmtId="0" fontId="19" fillId="8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13" borderId="0" applyNumberFormat="0" applyBorder="0" applyAlignment="0" applyProtection="0"/>
    <xf numFmtId="0" fontId="20" fillId="7" borderId="0" applyNumberFormat="0" applyBorder="0" applyAlignment="0" applyProtection="0"/>
    <xf numFmtId="0" fontId="20" fillId="14" borderId="0" applyNumberFormat="0" applyBorder="0" applyAlignment="0" applyProtection="0"/>
    <xf numFmtId="0" fontId="19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6" borderId="2" applyNumberFormat="0" applyAlignment="0" applyProtection="0"/>
    <xf numFmtId="0" fontId="23" fillId="9" borderId="3" applyNumberFormat="0" applyAlignment="0" applyProtection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10" borderId="0" applyNumberFormat="0" applyBorder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8" fillId="0" borderId="6" applyNumberFormat="0" applyFill="0" applyAlignment="0" applyProtection="0"/>
    <xf numFmtId="0" fontId="28" fillId="0" borderId="0" applyNumberFormat="0" applyFill="0" applyBorder="0" applyAlignment="0" applyProtection="0"/>
    <xf numFmtId="0" fontId="29" fillId="14" borderId="2" applyNumberFormat="0" applyAlignment="0" applyProtection="0"/>
    <xf numFmtId="0" fontId="30" fillId="0" borderId="7" applyNumberFormat="0" applyFill="0" applyAlignment="0" applyProtection="0"/>
    <xf numFmtId="0" fontId="31" fillId="20" borderId="0" applyNumberFormat="0" applyBorder="0" applyAlignment="0" applyProtection="0"/>
    <xf numFmtId="0" fontId="32" fillId="0" borderId="0"/>
    <xf numFmtId="0" fontId="9" fillId="7" borderId="8" applyNumberFormat="0" applyFont="0" applyAlignment="0" applyProtection="0"/>
    <xf numFmtId="0" fontId="33" fillId="16" borderId="9" applyNumberFormat="0" applyAlignment="0" applyProtection="0"/>
    <xf numFmtId="0" fontId="34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35" fillId="0" borderId="0" applyNumberFormat="0" applyFill="0" applyBorder="0" applyAlignment="0" applyProtection="0"/>
    <xf numFmtId="0" fontId="4" fillId="0" borderId="0"/>
    <xf numFmtId="0" fontId="37" fillId="0" borderId="0"/>
    <xf numFmtId="0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8" fillId="0" borderId="0"/>
    <xf numFmtId="0" fontId="9" fillId="0" borderId="0"/>
    <xf numFmtId="0" fontId="17" fillId="0" borderId="0"/>
    <xf numFmtId="0" fontId="39" fillId="0" borderId="0"/>
    <xf numFmtId="0" fontId="40" fillId="0" borderId="0"/>
    <xf numFmtId="0" fontId="17" fillId="0" borderId="0" applyFont="0" applyFill="0" applyBorder="0" applyAlignment="0" applyProtection="0"/>
    <xf numFmtId="0" fontId="3" fillId="0" borderId="0"/>
    <xf numFmtId="165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9" fillId="0" borderId="0"/>
    <xf numFmtId="0" fontId="2" fillId="0" borderId="0"/>
    <xf numFmtId="0" fontId="44" fillId="0" borderId="0" applyNumberFormat="0" applyFill="0" applyBorder="0" applyAlignment="0" applyProtection="0"/>
    <xf numFmtId="0" fontId="1" fillId="0" borderId="0"/>
    <xf numFmtId="0" fontId="48" fillId="0" borderId="0"/>
    <xf numFmtId="0" fontId="1" fillId="0" borderId="0"/>
    <xf numFmtId="0" fontId="45" fillId="0" borderId="12" applyNumberFormat="0" applyFill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93">
    <xf numFmtId="0" fontId="0" fillId="0" borderId="0" xfId="0"/>
    <xf numFmtId="0" fontId="16" fillId="23" borderId="11" xfId="2216" applyNumberFormat="1" applyFont="1" applyFill="1" applyBorder="1" applyAlignment="1">
      <alignment horizontal="left" vertical="center" wrapText="1"/>
    </xf>
    <xf numFmtId="0" fontId="16" fillId="23" borderId="11" xfId="2216" applyNumberFormat="1" applyFont="1" applyFill="1" applyBorder="1" applyAlignment="1">
      <alignment horizontal="left" vertical="center"/>
    </xf>
    <xf numFmtId="2" fontId="16" fillId="0" borderId="11" xfId="2230" applyNumberFormat="1" applyFont="1" applyFill="1" applyBorder="1"/>
    <xf numFmtId="9" fontId="16" fillId="0" borderId="11" xfId="2231" applyFont="1" applyFill="1" applyBorder="1"/>
    <xf numFmtId="0" fontId="16" fillId="0" borderId="0" xfId="2166" applyFont="1"/>
    <xf numFmtId="0" fontId="41" fillId="23" borderId="11" xfId="2216" applyNumberFormat="1" applyFont="1" applyFill="1" applyBorder="1" applyAlignment="1">
      <alignment horizontal="left" vertical="center" wrapText="1"/>
    </xf>
    <xf numFmtId="0" fontId="36" fillId="0" borderId="0" xfId="2166" applyFont="1"/>
    <xf numFmtId="0" fontId="42" fillId="0" borderId="0" xfId="2158" applyFont="1"/>
    <xf numFmtId="0" fontId="43" fillId="0" borderId="0" xfId="2158" applyFont="1"/>
    <xf numFmtId="0" fontId="36" fillId="0" borderId="0" xfId="2158" applyFont="1"/>
    <xf numFmtId="3" fontId="16" fillId="0" borderId="11" xfId="2230" applyNumberFormat="1" applyFont="1" applyFill="1" applyBorder="1"/>
    <xf numFmtId="0" fontId="36" fillId="0" borderId="0" xfId="2158" applyNumberFormat="1" applyFont="1"/>
    <xf numFmtId="0" fontId="16" fillId="0" borderId="0" xfId="2166" applyFont="1" applyAlignment="1">
      <alignment horizontal="center"/>
    </xf>
    <xf numFmtId="0" fontId="36" fillId="0" borderId="0" xfId="2235" applyFont="1"/>
    <xf numFmtId="0" fontId="16" fillId="24" borderId="11" xfId="2216" applyNumberFormat="1" applyFont="1" applyFill="1" applyBorder="1" applyAlignment="1">
      <alignment horizontal="center" vertical="center" wrapText="1"/>
    </xf>
    <xf numFmtId="172" fontId="16" fillId="0" borderId="0" xfId="2166" applyNumberFormat="1" applyFont="1"/>
    <xf numFmtId="0" fontId="16" fillId="23" borderId="11" xfId="2216" applyNumberFormat="1" applyFont="1" applyFill="1" applyBorder="1" applyAlignment="1">
      <alignment horizontal="center" vertical="center" wrapText="1"/>
    </xf>
    <xf numFmtId="4" fontId="16" fillId="23" borderId="11" xfId="2216" applyNumberFormat="1" applyFont="1" applyFill="1" applyBorder="1" applyAlignment="1">
      <alignment horizontal="center" vertical="center" wrapText="1"/>
    </xf>
    <xf numFmtId="9" fontId="16" fillId="24" borderId="11" xfId="2231" applyNumberFormat="1" applyFont="1" applyFill="1" applyBorder="1" applyAlignment="1">
      <alignment horizontal="center" vertical="center" wrapText="1"/>
    </xf>
    <xf numFmtId="0" fontId="41" fillId="0" borderId="0" xfId="2166" applyFont="1" applyAlignment="1"/>
    <xf numFmtId="4" fontId="16" fillId="0" borderId="11" xfId="2230" applyNumberFormat="1" applyFont="1" applyFill="1" applyBorder="1"/>
    <xf numFmtId="2" fontId="16" fillId="26" borderId="11" xfId="2230" applyNumberFormat="1" applyFont="1" applyFill="1" applyBorder="1"/>
    <xf numFmtId="0" fontId="49" fillId="0" borderId="0" xfId="2158" applyFont="1"/>
    <xf numFmtId="9" fontId="16" fillId="27" borderId="11" xfId="2231" applyFont="1" applyFill="1" applyBorder="1"/>
    <xf numFmtId="173" fontId="16" fillId="26" borderId="17" xfId="2216" applyNumberFormat="1" applyFont="1" applyFill="1" applyBorder="1" applyAlignment="1">
      <alignment horizontal="center"/>
    </xf>
    <xf numFmtId="173" fontId="16" fillId="26" borderId="18" xfId="2216" applyNumberFormat="1" applyFont="1" applyFill="1" applyBorder="1" applyAlignment="1">
      <alignment horizontal="center"/>
    </xf>
    <xf numFmtId="173" fontId="16" fillId="26" borderId="19" xfId="2216" applyNumberFormat="1" applyFont="1" applyFill="1" applyBorder="1" applyAlignment="1">
      <alignment horizontal="center"/>
    </xf>
    <xf numFmtId="174" fontId="16" fillId="27" borderId="20" xfId="2231" applyNumberFormat="1" applyFont="1" applyFill="1" applyBorder="1" applyAlignment="1">
      <alignment horizontal="right"/>
    </xf>
    <xf numFmtId="174" fontId="16" fillId="27" borderId="24" xfId="2231" applyNumberFormat="1" applyFont="1" applyFill="1" applyBorder="1" applyAlignment="1">
      <alignment horizontal="right"/>
    </xf>
    <xf numFmtId="174" fontId="16" fillId="27" borderId="26" xfId="2231" applyNumberFormat="1" applyFont="1" applyFill="1" applyBorder="1" applyAlignment="1">
      <alignment horizontal="right"/>
    </xf>
    <xf numFmtId="0" fontId="50" fillId="29" borderId="0" xfId="2234" applyFont="1" applyFill="1"/>
    <xf numFmtId="0" fontId="1" fillId="29" borderId="0" xfId="2237" applyFill="1"/>
    <xf numFmtId="0" fontId="45" fillId="29" borderId="0" xfId="2238" applyFill="1" applyBorder="1"/>
    <xf numFmtId="0" fontId="47" fillId="30" borderId="30" xfId="2237" applyFont="1" applyFill="1" applyBorder="1"/>
    <xf numFmtId="0" fontId="47" fillId="31" borderId="31" xfId="2237" applyFont="1" applyFill="1" applyBorder="1" applyAlignment="1">
      <alignment horizontal="right"/>
    </xf>
    <xf numFmtId="0" fontId="47" fillId="33" borderId="1" xfId="2237" applyFont="1" applyFill="1" applyBorder="1" applyAlignment="1">
      <alignment horizontal="right"/>
    </xf>
    <xf numFmtId="0" fontId="51" fillId="29" borderId="0" xfId="2238" applyFont="1" applyFill="1" applyBorder="1"/>
    <xf numFmtId="0" fontId="46" fillId="29" borderId="0" xfId="2237" applyFont="1" applyFill="1" applyBorder="1"/>
    <xf numFmtId="0" fontId="52" fillId="29" borderId="0" xfId="2237" applyFont="1" applyFill="1" applyBorder="1" applyAlignment="1">
      <alignment horizontal="center"/>
    </xf>
    <xf numFmtId="0" fontId="47" fillId="29" borderId="0" xfId="2237" applyFont="1" applyFill="1" applyBorder="1" applyAlignment="1">
      <alignment horizontal="center"/>
    </xf>
    <xf numFmtId="0" fontId="47" fillId="29" borderId="33" xfId="2237" applyFont="1" applyFill="1" applyBorder="1" applyAlignment="1">
      <alignment horizontal="center" wrapText="1"/>
    </xf>
    <xf numFmtId="0" fontId="1" fillId="29" borderId="0" xfId="2237" applyFill="1" applyBorder="1" applyAlignment="1">
      <alignment horizontal="right"/>
    </xf>
    <xf numFmtId="1" fontId="0" fillId="34" borderId="31" xfId="2240" applyNumberFormat="1" applyFont="1" applyFill="1" applyBorder="1"/>
    <xf numFmtId="1" fontId="0" fillId="34" borderId="34" xfId="2240" applyNumberFormat="1" applyFont="1" applyFill="1" applyBorder="1"/>
    <xf numFmtId="1" fontId="52" fillId="35" borderId="31" xfId="2237" applyNumberFormat="1" applyFont="1" applyFill="1" applyBorder="1"/>
    <xf numFmtId="1" fontId="1" fillId="29" borderId="0" xfId="2237" applyNumberFormat="1" applyFill="1"/>
    <xf numFmtId="1" fontId="53" fillId="36" borderId="32" xfId="2237" applyNumberFormat="1" applyFont="1" applyFill="1" applyBorder="1"/>
    <xf numFmtId="1" fontId="0" fillId="37" borderId="31" xfId="2240" applyNumberFormat="1" applyFont="1" applyFill="1" applyBorder="1"/>
    <xf numFmtId="1" fontId="0" fillId="37" borderId="34" xfId="2240" applyNumberFormat="1" applyFont="1" applyFill="1" applyBorder="1"/>
    <xf numFmtId="1" fontId="52" fillId="35" borderId="1" xfId="2237" applyNumberFormat="1" applyFont="1" applyFill="1" applyBorder="1"/>
    <xf numFmtId="1" fontId="53" fillId="36" borderId="0" xfId="2237" applyNumberFormat="1" applyFont="1" applyFill="1" applyBorder="1"/>
    <xf numFmtId="0" fontId="47" fillId="29" borderId="0" xfId="2237" applyFont="1" applyFill="1" applyBorder="1" applyAlignment="1">
      <alignment horizontal="right"/>
    </xf>
    <xf numFmtId="1" fontId="52" fillId="38" borderId="1" xfId="2237" applyNumberFormat="1" applyFont="1" applyFill="1" applyBorder="1"/>
    <xf numFmtId="1" fontId="52" fillId="38" borderId="0" xfId="2237" applyNumberFormat="1" applyFont="1" applyFill="1"/>
    <xf numFmtId="1" fontId="1" fillId="0" borderId="0" xfId="2237" applyNumberFormat="1" applyFill="1"/>
    <xf numFmtId="0" fontId="52" fillId="29" borderId="0" xfId="2237" applyFont="1" applyFill="1" applyAlignment="1">
      <alignment horizontal="right"/>
    </xf>
    <xf numFmtId="0" fontId="52" fillId="39" borderId="0" xfId="2237" applyFont="1" applyFill="1"/>
    <xf numFmtId="0" fontId="1" fillId="0" borderId="0" xfId="2237" applyFill="1"/>
    <xf numFmtId="0" fontId="54" fillId="29" borderId="0" xfId="2237" applyFont="1" applyFill="1"/>
    <xf numFmtId="0" fontId="55" fillId="29" borderId="0" xfId="2237" quotePrefix="1" applyFont="1" applyFill="1"/>
    <xf numFmtId="0" fontId="56" fillId="29" borderId="0" xfId="2234" applyFont="1" applyFill="1"/>
    <xf numFmtId="0" fontId="36" fillId="29" borderId="0" xfId="2237" applyFont="1" applyFill="1"/>
    <xf numFmtId="0" fontId="16" fillId="0" borderId="13" xfId="2216" applyNumberFormat="1" applyFont="1" applyFill="1" applyBorder="1" applyAlignment="1">
      <alignment horizontal="left" vertical="center" wrapText="1"/>
    </xf>
    <xf numFmtId="2" fontId="16" fillId="0" borderId="14" xfId="2230" applyNumberFormat="1" applyFont="1" applyFill="1" applyBorder="1"/>
    <xf numFmtId="2" fontId="16" fillId="0" borderId="15" xfId="2230" applyNumberFormat="1" applyFont="1" applyFill="1" applyBorder="1"/>
    <xf numFmtId="2" fontId="16" fillId="24" borderId="11" xfId="2230" applyNumberFormat="1" applyFont="1" applyFill="1" applyBorder="1"/>
    <xf numFmtId="2" fontId="16" fillId="25" borderId="11" xfId="2230" applyNumberFormat="1" applyFont="1" applyFill="1" applyBorder="1"/>
    <xf numFmtId="2" fontId="16" fillId="40" borderId="11" xfId="2230" applyNumberFormat="1" applyFont="1" applyFill="1" applyBorder="1"/>
    <xf numFmtId="1" fontId="57" fillId="29" borderId="0" xfId="2236" applyNumberFormat="1" applyFont="1" applyFill="1" applyAlignment="1"/>
    <xf numFmtId="1" fontId="16" fillId="29" borderId="0" xfId="2236" applyNumberFormat="1" applyFont="1" applyFill="1" applyAlignment="1"/>
    <xf numFmtId="175" fontId="16" fillId="0" borderId="11" xfId="2230" applyNumberFormat="1" applyFont="1" applyFill="1" applyBorder="1"/>
    <xf numFmtId="4" fontId="16" fillId="27" borderId="11" xfId="2231" applyNumberFormat="1" applyFont="1" applyFill="1" applyBorder="1"/>
    <xf numFmtId="4" fontId="16" fillId="26" borderId="11" xfId="2230" applyNumberFormat="1" applyFont="1" applyFill="1" applyBorder="1"/>
    <xf numFmtId="4" fontId="16" fillId="28" borderId="16" xfId="2230" applyNumberFormat="1" applyFont="1" applyFill="1" applyBorder="1"/>
    <xf numFmtId="4" fontId="16" fillId="0" borderId="21" xfId="2216" applyNumberFormat="1" applyFont="1" applyFill="1" applyBorder="1"/>
    <xf numFmtId="4" fontId="16" fillId="0" borderId="22" xfId="2216" applyNumberFormat="1" applyFont="1" applyFill="1" applyBorder="1"/>
    <xf numFmtId="4" fontId="16" fillId="0" borderId="23" xfId="2216" applyNumberFormat="1" applyFont="1" applyFill="1" applyBorder="1"/>
    <xf numFmtId="4" fontId="16" fillId="0" borderId="15" xfId="2216" applyNumberFormat="1" applyFont="1" applyFill="1" applyBorder="1"/>
    <xf numFmtId="4" fontId="16" fillId="0" borderId="11" xfId="2216" applyNumberFormat="1" applyFont="1" applyFill="1" applyBorder="1"/>
    <xf numFmtId="4" fontId="16" fillId="0" borderId="25" xfId="2216" applyNumberFormat="1" applyFont="1" applyFill="1" applyBorder="1"/>
    <xf numFmtId="4" fontId="16" fillId="0" borderId="27" xfId="2216" applyNumberFormat="1" applyFont="1" applyFill="1" applyBorder="1"/>
    <xf numFmtId="4" fontId="16" fillId="0" borderId="28" xfId="2216" applyNumberFormat="1" applyFont="1" applyFill="1" applyBorder="1"/>
    <xf numFmtId="4" fontId="16" fillId="0" borderId="29" xfId="2216" applyNumberFormat="1" applyFont="1" applyFill="1" applyBorder="1"/>
    <xf numFmtId="44" fontId="16" fillId="0" borderId="11" xfId="2241" applyFont="1" applyFill="1" applyBorder="1"/>
    <xf numFmtId="176" fontId="0" fillId="32" borderId="31" xfId="2239" applyNumberFormat="1" applyFont="1" applyFill="1" applyBorder="1"/>
    <xf numFmtId="0" fontId="16" fillId="25" borderId="13" xfId="2216" applyNumberFormat="1" applyFont="1" applyFill="1" applyBorder="1" applyAlignment="1">
      <alignment horizontal="center" vertical="center" wrapText="1"/>
    </xf>
    <xf numFmtId="0" fontId="16" fillId="25" borderId="14" xfId="2216" applyNumberFormat="1" applyFont="1" applyFill="1" applyBorder="1" applyAlignment="1">
      <alignment horizontal="center" vertical="center" wrapText="1"/>
    </xf>
    <xf numFmtId="0" fontId="16" fillId="25" borderId="15" xfId="2216" applyNumberFormat="1" applyFont="1" applyFill="1" applyBorder="1" applyAlignment="1">
      <alignment horizontal="center" vertical="center" wrapText="1"/>
    </xf>
    <xf numFmtId="0" fontId="16" fillId="23" borderId="13" xfId="2216" applyNumberFormat="1" applyFont="1" applyFill="1" applyBorder="1" applyAlignment="1">
      <alignment horizontal="center" vertical="center" wrapText="1"/>
    </xf>
    <xf numFmtId="0" fontId="16" fillId="23" borderId="14" xfId="2216" applyNumberFormat="1" applyFont="1" applyFill="1" applyBorder="1" applyAlignment="1">
      <alignment horizontal="center" vertical="center" wrapText="1"/>
    </xf>
    <xf numFmtId="0" fontId="16" fillId="23" borderId="15" xfId="2216" applyNumberFormat="1" applyFont="1" applyFill="1" applyBorder="1" applyAlignment="1">
      <alignment horizontal="center" vertical="center" wrapText="1"/>
    </xf>
    <xf numFmtId="3" fontId="16" fillId="0" borderId="11" xfId="2230" applyNumberFormat="1" applyFont="1" applyFill="1" applyBorder="1" applyAlignment="1">
      <alignment vertical="center"/>
    </xf>
  </cellXfs>
  <cellStyles count="2242">
    <cellStyle name="_3ДМ" xfId="1"/>
    <cellStyle name="_3ДМ_БЕЛ" xfId="2"/>
    <cellStyle name="_3ДМ_РЕЧ" xfId="3"/>
    <cellStyle name="_PRICE" xfId="4"/>
    <cellStyle name="_Август" xfId="5"/>
    <cellStyle name="_Август_Дистанц." xfId="6"/>
    <cellStyle name="_Август_Индив." xfId="7"/>
    <cellStyle name="_АКАД" xfId="8"/>
    <cellStyle name="_АКАД_БЕЛ" xfId="9"/>
    <cellStyle name="_АКАД_РЕЧ" xfId="10"/>
    <cellStyle name="_Апрель" xfId="11"/>
    <cellStyle name="_Апрель_3ДМ" xfId="12"/>
    <cellStyle name="_Апрель_3ДМ_БЕЛ" xfId="13"/>
    <cellStyle name="_Апрель_3ДМ_РЕЧ" xfId="14"/>
    <cellStyle name="_Апрель_Август" xfId="15"/>
    <cellStyle name="_Апрель_Август_Дистанц." xfId="16"/>
    <cellStyle name="_Апрель_Август_Индив." xfId="17"/>
    <cellStyle name="_Апрель_АКАД" xfId="18"/>
    <cellStyle name="_Апрель_АКАД_БЕЛ" xfId="19"/>
    <cellStyle name="_Апрель_АКАД_РЕЧ" xfId="20"/>
    <cellStyle name="_Апрель_Б9560" xfId="21"/>
    <cellStyle name="_Апрель_Б9560_БЕЛ" xfId="22"/>
    <cellStyle name="_Апрель_Б9560_РЕЧ" xfId="23"/>
    <cellStyle name="_Апрель_БЕЛ" xfId="24"/>
    <cellStyle name="_Апрель_БИНТ" xfId="25"/>
    <cellStyle name="_Апрель_БИНТ_БЕЛ" xfId="26"/>
    <cellStyle name="_Апрель_БИНТ_РЕЧ" xfId="27"/>
    <cellStyle name="_Апрель_БУХ" xfId="28"/>
    <cellStyle name="_Апрель_БУХ_БЕЛ" xfId="29"/>
    <cellStyle name="_Апрель_БУХ_РЕЧ" xfId="30"/>
    <cellStyle name="_Апрель_ВЕБДИЗ" xfId="31"/>
    <cellStyle name="_Апрель_ВЕБДИЗ_БЕЛ" xfId="32"/>
    <cellStyle name="_Апрель_ВЕБДИЗ_РЕЧ" xfId="33"/>
    <cellStyle name="_Апрель_ВЕБМАСТ" xfId="34"/>
    <cellStyle name="_Апрель_ВЕБМАСТ_БЕЛ" xfId="35"/>
    <cellStyle name="_Апрель_ВЕБМАСТ_РЕЧ" xfId="36"/>
    <cellStyle name="_Апрель_ВУЕ" xfId="37"/>
    <cellStyle name="_Апрель_ВУЕ_БЕЛ" xfId="38"/>
    <cellStyle name="_Апрель_ВУЕ_РЕЧ" xfId="39"/>
    <cellStyle name="_Апрель_Дети" xfId="40"/>
    <cellStyle name="_Апрель_Дети_БЕЛ" xfId="41"/>
    <cellStyle name="_Апрель_Дети_РЕЧ" xfId="42"/>
    <cellStyle name="_Апрель_Дистанц." xfId="43"/>
    <cellStyle name="_Апрель_Индив." xfId="44"/>
    <cellStyle name="_Апрель_Индив._БЕЛ" xfId="45"/>
    <cellStyle name="_Апрель_Индив._РЕЧ" xfId="46"/>
    <cellStyle name="_Апрель_Июль" xfId="47"/>
    <cellStyle name="_Апрель_Июль_Август" xfId="48"/>
    <cellStyle name="_Апрель_Июль_Август_Дистанц." xfId="49"/>
    <cellStyle name="_Апрель_Июль_Август_Индив." xfId="50"/>
    <cellStyle name="_Апрель_Июль_БЕЛ" xfId="51"/>
    <cellStyle name="_Апрель_Июль_БИНТ" xfId="52"/>
    <cellStyle name="_Апрель_Июль_БИНТ_БЕЛ" xfId="53"/>
    <cellStyle name="_Апрель_Июль_БИНТ_РЕЧ" xfId="54"/>
    <cellStyle name="_Апрель_Июль_ВЕБДИЗ" xfId="55"/>
    <cellStyle name="_Апрель_Июль_ВЕБМАСТ" xfId="56"/>
    <cellStyle name="_Апрель_Июль_ВЕБМАСТ_БЕЛ" xfId="57"/>
    <cellStyle name="_Апрель_Июль_ВЕБМАСТ_РЕЧ" xfId="58"/>
    <cellStyle name="_Апрель_Июль_Дети" xfId="59"/>
    <cellStyle name="_Апрель_Июль_Дистанц." xfId="60"/>
    <cellStyle name="_Апрель_Июль_Индив." xfId="61"/>
    <cellStyle name="_Апрель_Июль_Индив._БЕЛ" xfId="62"/>
    <cellStyle name="_Апрель_Июль_Индив._РЕЧ" xfId="63"/>
    <cellStyle name="_Апрель_Июль_Июнь" xfId="64"/>
    <cellStyle name="_Апрель_Июль_Июнь_Август" xfId="65"/>
    <cellStyle name="_Апрель_Июль_Июнь_Дистанц." xfId="66"/>
    <cellStyle name="_Апрель_Июль_Июнь_Индив." xfId="67"/>
    <cellStyle name="_Апрель_Июль_Июнь_КБУ" xfId="68"/>
    <cellStyle name="_Апрель_Июль_Июнь_Май" xfId="69"/>
    <cellStyle name="_Апрель_Июль_КБУ" xfId="70"/>
    <cellStyle name="_Апрель_Июль_КРН" xfId="71"/>
    <cellStyle name="_Апрель_Июль_Май" xfId="72"/>
    <cellStyle name="_Апрель_Июль_ОПШ" xfId="73"/>
    <cellStyle name="_Апрель_Июль_СР" xfId="74"/>
    <cellStyle name="_Апрель_Июнь" xfId="75"/>
    <cellStyle name="_Апрель_Июнь_1" xfId="76"/>
    <cellStyle name="_Апрель_Июнь_1_Август" xfId="77"/>
    <cellStyle name="_Апрель_Июнь_1_Дистанц." xfId="78"/>
    <cellStyle name="_Апрель_Июнь_1_Индив." xfId="79"/>
    <cellStyle name="_Апрель_Июнь_1_КБУ" xfId="80"/>
    <cellStyle name="_Апрель_Июнь_1_Май" xfId="81"/>
    <cellStyle name="_Апрель_Июнь_Август" xfId="82"/>
    <cellStyle name="_Апрель_Июнь_Август_Дистанц." xfId="83"/>
    <cellStyle name="_Апрель_Июнь_Август_Индив." xfId="84"/>
    <cellStyle name="_Апрель_Июнь_БЕЛ" xfId="85"/>
    <cellStyle name="_Апрель_Июнь_БИНТ" xfId="86"/>
    <cellStyle name="_Апрель_Июнь_БИНТ_БЕЛ" xfId="87"/>
    <cellStyle name="_Апрель_Июнь_БИНТ_РЕЧ" xfId="88"/>
    <cellStyle name="_Апрель_Июнь_БУХ" xfId="89"/>
    <cellStyle name="_Апрель_Июнь_БУХ_БЕЛ" xfId="90"/>
    <cellStyle name="_Апрель_Июнь_БУХ_РЕЧ" xfId="91"/>
    <cellStyle name="_Апрель_Июнь_ВЕБДИЗ" xfId="92"/>
    <cellStyle name="_Апрель_Июнь_ВЕБМАСТ" xfId="93"/>
    <cellStyle name="_Апрель_Июнь_ВЕБМАСТ_БЕЛ" xfId="94"/>
    <cellStyle name="_Апрель_Июнь_ВЕБМАСТ_РЕЧ" xfId="95"/>
    <cellStyle name="_Апрель_Июнь_Дети" xfId="96"/>
    <cellStyle name="_Апрель_Июнь_Дистанц." xfId="97"/>
    <cellStyle name="_Апрель_Июнь_Индив." xfId="98"/>
    <cellStyle name="_Апрель_Июнь_Индив._БЕЛ" xfId="99"/>
    <cellStyle name="_Апрель_Июнь_Индив._РЕЧ" xfId="100"/>
    <cellStyle name="_Апрель_Июнь_Июнь" xfId="101"/>
    <cellStyle name="_Апрель_Июнь_Июнь_Август" xfId="102"/>
    <cellStyle name="_Апрель_Июнь_Июнь_Дистанц." xfId="103"/>
    <cellStyle name="_Апрель_Июнь_Июнь_Индив." xfId="104"/>
    <cellStyle name="_Апрель_Июнь_Июнь_КБУ" xfId="105"/>
    <cellStyle name="_Апрель_Июнь_КБУ" xfId="106"/>
    <cellStyle name="_Апрель_Июнь_КРН" xfId="107"/>
    <cellStyle name="_Апрель_Июнь_Май" xfId="108"/>
    <cellStyle name="_Апрель_Июнь_ОПШ" xfId="109"/>
    <cellStyle name="_Апрель_Июнь_СР" xfId="110"/>
    <cellStyle name="_Апрель_КБУ" xfId="111"/>
    <cellStyle name="_Апрель_КБУ_БЕЛ" xfId="112"/>
    <cellStyle name="_Апрель_КБУ_РЕЧ" xfId="113"/>
    <cellStyle name="_Апрель_КРН" xfId="114"/>
    <cellStyle name="_Апрель_Май" xfId="115"/>
    <cellStyle name="_Апрель_Май_1" xfId="116"/>
    <cellStyle name="_Апрель_Май_1_Август" xfId="117"/>
    <cellStyle name="_Апрель_Май_1_Август_Дистанц." xfId="118"/>
    <cellStyle name="_Апрель_Май_1_Август_Индив." xfId="119"/>
    <cellStyle name="_Апрель_Май_1_БЕЛ" xfId="120"/>
    <cellStyle name="_Апрель_Май_1_БИНТ" xfId="121"/>
    <cellStyle name="_Апрель_Май_1_БИНТ_БЕЛ" xfId="122"/>
    <cellStyle name="_Апрель_Май_1_БИНТ_РЕЧ" xfId="123"/>
    <cellStyle name="_Апрель_Май_1_ВЕБДИЗ" xfId="124"/>
    <cellStyle name="_Апрель_Май_1_ВЕБМАСТ" xfId="125"/>
    <cellStyle name="_Апрель_Май_1_ВЕБМАСТ_БЕЛ" xfId="126"/>
    <cellStyle name="_Апрель_Май_1_ВЕБМАСТ_РЕЧ" xfId="127"/>
    <cellStyle name="_Апрель_Май_1_Дети" xfId="128"/>
    <cellStyle name="_Апрель_Май_1_Дистанц." xfId="129"/>
    <cellStyle name="_Апрель_Май_1_Индив." xfId="130"/>
    <cellStyle name="_Апрель_Май_1_Индив._БЕЛ" xfId="131"/>
    <cellStyle name="_Апрель_Май_1_Индив._РЕЧ" xfId="132"/>
    <cellStyle name="_Апрель_Май_1_Июнь" xfId="133"/>
    <cellStyle name="_Апрель_Май_1_Июнь_Август" xfId="134"/>
    <cellStyle name="_Апрель_Май_1_Июнь_Дистанц." xfId="135"/>
    <cellStyle name="_Апрель_Май_1_Июнь_Индив." xfId="136"/>
    <cellStyle name="_Апрель_Май_1_Июнь_КБУ" xfId="137"/>
    <cellStyle name="_Апрель_Май_1_КБУ" xfId="138"/>
    <cellStyle name="_Апрель_Май_1_КРН" xfId="139"/>
    <cellStyle name="_Апрель_Май_1_ОПШ" xfId="140"/>
    <cellStyle name="_Апрель_Май_1_СР" xfId="141"/>
    <cellStyle name="_Апрель_Май_2" xfId="142"/>
    <cellStyle name="_Апрель_Май_Август" xfId="143"/>
    <cellStyle name="_Апрель_Май_Август_Дистанц." xfId="144"/>
    <cellStyle name="_Апрель_Май_Август_Индив." xfId="145"/>
    <cellStyle name="_Апрель_Май_АКАД" xfId="146"/>
    <cellStyle name="_Апрель_Май_АКАД_БЕЛ" xfId="147"/>
    <cellStyle name="_Апрель_Май_АКАД_РЕЧ" xfId="148"/>
    <cellStyle name="_Апрель_Май_Б9560" xfId="149"/>
    <cellStyle name="_Апрель_Май_Б9560_БЕЛ" xfId="150"/>
    <cellStyle name="_Апрель_Май_Б9560_РЕЧ" xfId="151"/>
    <cellStyle name="_Апрель_Май_БЕЛ" xfId="152"/>
    <cellStyle name="_Апрель_Май_БИНТ" xfId="153"/>
    <cellStyle name="_Апрель_Май_БИНТ_БЕЛ" xfId="154"/>
    <cellStyle name="_Апрель_Май_БИНТ_РЕЧ" xfId="155"/>
    <cellStyle name="_Апрель_Май_БУХ" xfId="156"/>
    <cellStyle name="_Апрель_Май_БУХ_БЕЛ" xfId="157"/>
    <cellStyle name="_Апрель_Май_БУХ_РЕЧ" xfId="158"/>
    <cellStyle name="_Апрель_Май_ВЕБДИЗ" xfId="159"/>
    <cellStyle name="_Апрель_Май_ВЕБМАСТ" xfId="160"/>
    <cellStyle name="_Апрель_Май_ВЕБМАСТ_БЕЛ" xfId="161"/>
    <cellStyle name="_Апрель_Май_ВЕБМАСТ_РЕЧ" xfId="162"/>
    <cellStyle name="_Апрель_Май_Дети" xfId="163"/>
    <cellStyle name="_Апрель_Май_Дистанц." xfId="164"/>
    <cellStyle name="_Апрель_Май_Индив." xfId="165"/>
    <cellStyle name="_Апрель_Май_Индив._БЕЛ" xfId="166"/>
    <cellStyle name="_Апрель_Май_Индив._РЕЧ" xfId="167"/>
    <cellStyle name="_Апрель_Май_Июль" xfId="168"/>
    <cellStyle name="_Апрель_Май_Июль_Август" xfId="169"/>
    <cellStyle name="_Апрель_Май_Июль_Август_Дистанц." xfId="170"/>
    <cellStyle name="_Апрель_Май_Июль_Август_Индив." xfId="171"/>
    <cellStyle name="_Апрель_Май_Июль_БЕЛ" xfId="172"/>
    <cellStyle name="_Апрель_Май_Июль_БИНТ" xfId="173"/>
    <cellStyle name="_Апрель_Май_Июль_БИНТ_БЕЛ" xfId="174"/>
    <cellStyle name="_Апрель_Май_Июль_БИНТ_РЕЧ" xfId="175"/>
    <cellStyle name="_Апрель_Май_Июль_ВЕБДИЗ" xfId="176"/>
    <cellStyle name="_Апрель_Май_Июль_ВЕБМАСТ" xfId="177"/>
    <cellStyle name="_Апрель_Май_Июль_ВЕБМАСТ_БЕЛ" xfId="178"/>
    <cellStyle name="_Апрель_Май_Июль_ВЕБМАСТ_РЕЧ" xfId="179"/>
    <cellStyle name="_Апрель_Май_Июль_Дети" xfId="180"/>
    <cellStyle name="_Апрель_Май_Июль_Дистанц." xfId="181"/>
    <cellStyle name="_Апрель_Май_Июль_Индив." xfId="182"/>
    <cellStyle name="_Апрель_Май_Июль_Индив._БЕЛ" xfId="183"/>
    <cellStyle name="_Апрель_Май_Июль_Индив._РЕЧ" xfId="184"/>
    <cellStyle name="_Апрель_Май_Июль_Июнь" xfId="185"/>
    <cellStyle name="_Апрель_Май_Июль_Июнь_Август" xfId="186"/>
    <cellStyle name="_Апрель_Май_Июль_Июнь_Дистанц." xfId="187"/>
    <cellStyle name="_Апрель_Май_Июль_Июнь_Индив." xfId="188"/>
    <cellStyle name="_Апрель_Май_Июль_Июнь_КБУ" xfId="189"/>
    <cellStyle name="_Апрель_Май_Июль_КБУ" xfId="190"/>
    <cellStyle name="_Апрель_Май_Июль_КРН" xfId="191"/>
    <cellStyle name="_Апрель_Май_Июль_ОПШ" xfId="192"/>
    <cellStyle name="_Апрель_Май_Июль_СР" xfId="193"/>
    <cellStyle name="_Апрель_Май_Июнь" xfId="194"/>
    <cellStyle name="_Апрель_Май_Июнь_1" xfId="195"/>
    <cellStyle name="_Апрель_Май_Июнь_1_Август" xfId="196"/>
    <cellStyle name="_Апрель_Май_Июнь_1_Дистанц." xfId="197"/>
    <cellStyle name="_Апрель_Май_Июнь_1_Индив." xfId="198"/>
    <cellStyle name="_Апрель_Май_Июнь_1_КБУ" xfId="199"/>
    <cellStyle name="_Апрель_Май_Июнь_Август" xfId="200"/>
    <cellStyle name="_Апрель_Май_Июнь_Август_Дистанц." xfId="201"/>
    <cellStyle name="_Апрель_Май_Июнь_Август_Индив." xfId="202"/>
    <cellStyle name="_Апрель_Май_Июнь_БЕЛ" xfId="203"/>
    <cellStyle name="_Апрель_Май_Июнь_БИНТ" xfId="204"/>
    <cellStyle name="_Апрель_Май_Июнь_БИНТ_БЕЛ" xfId="205"/>
    <cellStyle name="_Апрель_Май_Июнь_БИНТ_РЕЧ" xfId="206"/>
    <cellStyle name="_Апрель_Май_Июнь_БУХ" xfId="207"/>
    <cellStyle name="_Апрель_Май_Июнь_БУХ_БЕЛ" xfId="208"/>
    <cellStyle name="_Апрель_Май_Июнь_БУХ_РЕЧ" xfId="209"/>
    <cellStyle name="_Апрель_Май_Июнь_ВЕБДИЗ" xfId="210"/>
    <cellStyle name="_Апрель_Май_Июнь_ВЕБМАСТ" xfId="211"/>
    <cellStyle name="_Апрель_Май_Июнь_ВЕБМАСТ_БЕЛ" xfId="212"/>
    <cellStyle name="_Апрель_Май_Июнь_ВЕБМАСТ_РЕЧ" xfId="213"/>
    <cellStyle name="_Апрель_Май_Июнь_Дети" xfId="214"/>
    <cellStyle name="_Апрель_Май_Июнь_Дистанц." xfId="215"/>
    <cellStyle name="_Апрель_Май_Июнь_Индив." xfId="216"/>
    <cellStyle name="_Апрель_Май_Июнь_Индив._БЕЛ" xfId="217"/>
    <cellStyle name="_Апрель_Май_Июнь_Индив._РЕЧ" xfId="218"/>
    <cellStyle name="_Апрель_Май_Июнь_Июнь" xfId="219"/>
    <cellStyle name="_Апрель_Май_Июнь_Июнь_Август" xfId="220"/>
    <cellStyle name="_Апрель_Май_Июнь_Июнь_Дистанц." xfId="221"/>
    <cellStyle name="_Апрель_Май_Июнь_Июнь_Индив." xfId="222"/>
    <cellStyle name="_Апрель_Май_Июнь_Июнь_КБУ" xfId="223"/>
    <cellStyle name="_Апрель_Май_Июнь_КБУ" xfId="224"/>
    <cellStyle name="_Апрель_Май_Июнь_КРН" xfId="225"/>
    <cellStyle name="_Апрель_Май_Июнь_ОПШ" xfId="226"/>
    <cellStyle name="_Апрель_Май_Июнь_СР" xfId="227"/>
    <cellStyle name="_Апрель_Май_КБУ" xfId="228"/>
    <cellStyle name="_Апрель_Май_КРН" xfId="229"/>
    <cellStyle name="_Апрель_Май_Май" xfId="230"/>
    <cellStyle name="_Апрель_Май_Май_Август" xfId="231"/>
    <cellStyle name="_Апрель_Май_Май_Август_Дистанц." xfId="232"/>
    <cellStyle name="_Апрель_Май_Май_Август_Индив." xfId="233"/>
    <cellStyle name="_Апрель_Май_Май_БЕЛ" xfId="234"/>
    <cellStyle name="_Апрель_Май_Май_БИНТ" xfId="235"/>
    <cellStyle name="_Апрель_Май_Май_БИНТ_БЕЛ" xfId="236"/>
    <cellStyle name="_Апрель_Май_Май_БИНТ_РЕЧ" xfId="237"/>
    <cellStyle name="_Апрель_Май_Май_ВЕБДИЗ" xfId="238"/>
    <cellStyle name="_Апрель_Май_Май_ВЕБМАСТ" xfId="239"/>
    <cellStyle name="_Апрель_Май_Май_ВЕБМАСТ_БЕЛ" xfId="240"/>
    <cellStyle name="_Апрель_Май_Май_ВЕБМАСТ_РЕЧ" xfId="241"/>
    <cellStyle name="_Апрель_Май_Май_Дети" xfId="242"/>
    <cellStyle name="_Апрель_Май_Май_Дистанц." xfId="243"/>
    <cellStyle name="_Апрель_Май_Май_Индив." xfId="244"/>
    <cellStyle name="_Апрель_Май_Май_Индив._БЕЛ" xfId="245"/>
    <cellStyle name="_Апрель_Май_Май_Индив._РЕЧ" xfId="246"/>
    <cellStyle name="_Апрель_Май_Май_Июнь" xfId="247"/>
    <cellStyle name="_Апрель_Май_Май_Июнь_Август" xfId="248"/>
    <cellStyle name="_Апрель_Май_Май_Июнь_Дистанц." xfId="249"/>
    <cellStyle name="_Апрель_Май_Май_Июнь_Индив." xfId="250"/>
    <cellStyle name="_Апрель_Май_Май_Июнь_КБУ" xfId="251"/>
    <cellStyle name="_Апрель_Май_Май_КБУ" xfId="252"/>
    <cellStyle name="_Апрель_Май_Май_КРН" xfId="253"/>
    <cellStyle name="_Апрель_Май_Май_ОПШ" xfId="254"/>
    <cellStyle name="_Апрель_Май_Май_СР" xfId="255"/>
    <cellStyle name="_Апрель_Май_ОПШ" xfId="256"/>
    <cellStyle name="_Апрель_Май_РЕЧ" xfId="257"/>
    <cellStyle name="_Апрель_Май_РЕЧ_БЕЛ" xfId="258"/>
    <cellStyle name="_Апрель_Май_РЕЧ_РЕЧ" xfId="259"/>
    <cellStyle name="_Апрель_Май_СИ" xfId="260"/>
    <cellStyle name="_Апрель_Май_СИ_БЕЛ" xfId="261"/>
    <cellStyle name="_Апрель_Май_СИ_РЕЧ" xfId="262"/>
    <cellStyle name="_Апрель_Май_СР" xfId="263"/>
    <cellStyle name="_Апрель_Май_СУБД" xfId="264"/>
    <cellStyle name="_Апрель_Май_СУБД_БЕЛ" xfId="265"/>
    <cellStyle name="_Апрель_Май_СУБД_РЕЧ" xfId="266"/>
    <cellStyle name="_Апрель_НТ" xfId="267"/>
    <cellStyle name="_Апрель_НТ_БЕЛ" xfId="268"/>
    <cellStyle name="_Апрель_НТ_РЕЧ" xfId="269"/>
    <cellStyle name="_Апрель_ОПШ" xfId="270"/>
    <cellStyle name="_Апрель_Офис" xfId="271"/>
    <cellStyle name="_Апрель_Офис_БЕЛ" xfId="272"/>
    <cellStyle name="_Апрель_Офис_РЕЧ" xfId="273"/>
    <cellStyle name="_Апрель_РЕЧ" xfId="274"/>
    <cellStyle name="_Апрель_РЕЧ_БЕЛ" xfId="275"/>
    <cellStyle name="_Апрель_РЕЧ_РЕЧ" xfId="276"/>
    <cellStyle name="_Апрель_СИ" xfId="277"/>
    <cellStyle name="_Апрель_СИ_БЕЛ" xfId="278"/>
    <cellStyle name="_Апрель_СИ_РЕЧ" xfId="279"/>
    <cellStyle name="_Апрель_СИС" xfId="280"/>
    <cellStyle name="_Апрель_СИС_БЕЛ" xfId="281"/>
    <cellStyle name="_Апрель_СИС_РЕЧ" xfId="282"/>
    <cellStyle name="_Апрель_СР" xfId="283"/>
    <cellStyle name="_Апрель_СУБД" xfId="284"/>
    <cellStyle name="_Апрель_СУБД_БЕЛ" xfId="285"/>
    <cellStyle name="_Апрель_СУБД_РЕЧ" xfId="286"/>
    <cellStyle name="_Апрель_ТЕК" xfId="287"/>
    <cellStyle name="_Апрель_ТЕК_БЕЛ" xfId="288"/>
    <cellStyle name="_Апрель_ТЕК_РЕЧ" xfId="289"/>
    <cellStyle name="_Апрель_Февраль" xfId="290"/>
    <cellStyle name="_Апрель_Февраль_Август" xfId="291"/>
    <cellStyle name="_Апрель_Февраль_Август_Дистанц." xfId="292"/>
    <cellStyle name="_Апрель_Февраль_Август_Индив." xfId="293"/>
    <cellStyle name="_Апрель_Февраль_АКАД" xfId="294"/>
    <cellStyle name="_Апрель_Февраль_АКАД_БЕЛ" xfId="295"/>
    <cellStyle name="_Апрель_Февраль_АКАД_РЕЧ" xfId="296"/>
    <cellStyle name="_Апрель_Февраль_Б9560" xfId="297"/>
    <cellStyle name="_Апрель_Февраль_Б9560_БЕЛ" xfId="298"/>
    <cellStyle name="_Апрель_Февраль_Б9560_РЕЧ" xfId="299"/>
    <cellStyle name="_Апрель_Февраль_БЕЛ" xfId="300"/>
    <cellStyle name="_Апрель_Февраль_БИНТ" xfId="301"/>
    <cellStyle name="_Апрель_Февраль_БИНТ_БЕЛ" xfId="302"/>
    <cellStyle name="_Апрель_Февраль_БИНТ_РЕЧ" xfId="303"/>
    <cellStyle name="_Апрель_Февраль_БУХ" xfId="304"/>
    <cellStyle name="_Апрель_Февраль_БУХ_БЕЛ" xfId="305"/>
    <cellStyle name="_Апрель_Февраль_БУХ_РЕЧ" xfId="306"/>
    <cellStyle name="_Апрель_Февраль_ВЕБДИЗ" xfId="307"/>
    <cellStyle name="_Апрель_Февраль_ВЕБМАСТ" xfId="308"/>
    <cellStyle name="_Апрель_Февраль_ВЕБМАСТ_БЕЛ" xfId="309"/>
    <cellStyle name="_Апрель_Февраль_ВЕБМАСТ_РЕЧ" xfId="310"/>
    <cellStyle name="_Апрель_Февраль_Дети" xfId="311"/>
    <cellStyle name="_Апрель_Февраль_Дистанц." xfId="312"/>
    <cellStyle name="_Апрель_Февраль_Индив." xfId="313"/>
    <cellStyle name="_Апрель_Февраль_Индив._БЕЛ" xfId="314"/>
    <cellStyle name="_Апрель_Февраль_Индив._РЕЧ" xfId="315"/>
    <cellStyle name="_Апрель_Февраль_Июль" xfId="316"/>
    <cellStyle name="_Апрель_Февраль_Июль_Август" xfId="317"/>
    <cellStyle name="_Апрель_Февраль_Июль_Август_Дистанц." xfId="318"/>
    <cellStyle name="_Апрель_Февраль_Июль_Август_Индив." xfId="319"/>
    <cellStyle name="_Апрель_Февраль_Июль_БЕЛ" xfId="320"/>
    <cellStyle name="_Апрель_Февраль_Июль_БИНТ" xfId="321"/>
    <cellStyle name="_Апрель_Февраль_Июль_БИНТ_БЕЛ" xfId="322"/>
    <cellStyle name="_Апрель_Февраль_Июль_БИНТ_РЕЧ" xfId="323"/>
    <cellStyle name="_Апрель_Февраль_Июль_ВЕБДИЗ" xfId="324"/>
    <cellStyle name="_Апрель_Февраль_Июль_ВЕБМАСТ" xfId="325"/>
    <cellStyle name="_Апрель_Февраль_Июль_ВЕБМАСТ_БЕЛ" xfId="326"/>
    <cellStyle name="_Апрель_Февраль_Июль_ВЕБМАСТ_РЕЧ" xfId="327"/>
    <cellStyle name="_Апрель_Февраль_Июль_Дети" xfId="328"/>
    <cellStyle name="_Апрель_Февраль_Июль_Дистанц." xfId="329"/>
    <cellStyle name="_Апрель_Февраль_Июль_Индив." xfId="330"/>
    <cellStyle name="_Апрель_Февраль_Июль_Индив._БЕЛ" xfId="331"/>
    <cellStyle name="_Апрель_Февраль_Июль_Индив._РЕЧ" xfId="332"/>
    <cellStyle name="_Апрель_Февраль_Июль_Июнь" xfId="333"/>
    <cellStyle name="_Апрель_Февраль_Июль_Июнь_Август" xfId="334"/>
    <cellStyle name="_Апрель_Февраль_Июль_Июнь_Дистанц." xfId="335"/>
    <cellStyle name="_Апрель_Февраль_Июль_Июнь_Индив." xfId="336"/>
    <cellStyle name="_Апрель_Февраль_Июль_Июнь_КБУ" xfId="337"/>
    <cellStyle name="_Апрель_Февраль_Июль_КБУ" xfId="338"/>
    <cellStyle name="_Апрель_Февраль_Июль_КРН" xfId="339"/>
    <cellStyle name="_Апрель_Февраль_Июль_ОПШ" xfId="340"/>
    <cellStyle name="_Апрель_Февраль_Июль_СР" xfId="341"/>
    <cellStyle name="_Апрель_Февраль_Июнь" xfId="342"/>
    <cellStyle name="_Апрель_Февраль_Июнь_1" xfId="343"/>
    <cellStyle name="_Апрель_Февраль_Июнь_1_Август" xfId="344"/>
    <cellStyle name="_Апрель_Февраль_Июнь_1_Дистанц." xfId="345"/>
    <cellStyle name="_Апрель_Февраль_Июнь_1_Индив." xfId="346"/>
    <cellStyle name="_Апрель_Февраль_Июнь_1_КБУ" xfId="347"/>
    <cellStyle name="_Апрель_Февраль_Июнь_Август" xfId="348"/>
    <cellStyle name="_Апрель_Февраль_Июнь_Август_Дистанц." xfId="349"/>
    <cellStyle name="_Апрель_Февраль_Июнь_Август_Индив." xfId="350"/>
    <cellStyle name="_Апрель_Февраль_Июнь_БЕЛ" xfId="351"/>
    <cellStyle name="_Апрель_Февраль_Июнь_БИНТ" xfId="352"/>
    <cellStyle name="_Апрель_Февраль_Июнь_БИНТ_БЕЛ" xfId="353"/>
    <cellStyle name="_Апрель_Февраль_Июнь_БИНТ_РЕЧ" xfId="354"/>
    <cellStyle name="_Апрель_Февраль_Июнь_БУХ" xfId="355"/>
    <cellStyle name="_Апрель_Февраль_Июнь_БУХ_БЕЛ" xfId="356"/>
    <cellStyle name="_Апрель_Февраль_Июнь_БУХ_РЕЧ" xfId="357"/>
    <cellStyle name="_Апрель_Февраль_Июнь_ВЕБДИЗ" xfId="358"/>
    <cellStyle name="_Апрель_Февраль_Июнь_ВЕБМАСТ" xfId="359"/>
    <cellStyle name="_Апрель_Февраль_Июнь_ВЕБМАСТ_БЕЛ" xfId="360"/>
    <cellStyle name="_Апрель_Февраль_Июнь_ВЕБМАСТ_РЕЧ" xfId="361"/>
    <cellStyle name="_Апрель_Февраль_Июнь_Дети" xfId="362"/>
    <cellStyle name="_Апрель_Февраль_Июнь_Дистанц." xfId="363"/>
    <cellStyle name="_Апрель_Февраль_Июнь_Индив." xfId="364"/>
    <cellStyle name="_Апрель_Февраль_Июнь_Индив._БЕЛ" xfId="365"/>
    <cellStyle name="_Апрель_Февраль_Июнь_Индив._РЕЧ" xfId="366"/>
    <cellStyle name="_Апрель_Февраль_Июнь_Июнь" xfId="367"/>
    <cellStyle name="_Апрель_Февраль_Июнь_Июнь_Август" xfId="368"/>
    <cellStyle name="_Апрель_Февраль_Июнь_Июнь_Дистанц." xfId="369"/>
    <cellStyle name="_Апрель_Февраль_Июнь_Июнь_Индив." xfId="370"/>
    <cellStyle name="_Апрель_Февраль_Июнь_Июнь_КБУ" xfId="371"/>
    <cellStyle name="_Апрель_Февраль_Июнь_КБУ" xfId="372"/>
    <cellStyle name="_Апрель_Февраль_Июнь_КРН" xfId="373"/>
    <cellStyle name="_Апрель_Февраль_Июнь_ОПШ" xfId="374"/>
    <cellStyle name="_Апрель_Февраль_Июнь_СР" xfId="375"/>
    <cellStyle name="_Апрель_Февраль_КБУ" xfId="376"/>
    <cellStyle name="_Апрель_Февраль_КРН" xfId="377"/>
    <cellStyle name="_Апрель_Февраль_Май" xfId="378"/>
    <cellStyle name="_Апрель_Февраль_Май_Август" xfId="379"/>
    <cellStyle name="_Апрель_Февраль_Май_Август_Дистанц." xfId="380"/>
    <cellStyle name="_Апрель_Февраль_Май_Август_Индив." xfId="381"/>
    <cellStyle name="_Апрель_Февраль_Май_БЕЛ" xfId="382"/>
    <cellStyle name="_Апрель_Февраль_Май_БИНТ" xfId="383"/>
    <cellStyle name="_Апрель_Февраль_Май_БИНТ_БЕЛ" xfId="384"/>
    <cellStyle name="_Апрель_Февраль_Май_БИНТ_РЕЧ" xfId="385"/>
    <cellStyle name="_Апрель_Февраль_Май_ВЕБДИЗ" xfId="386"/>
    <cellStyle name="_Апрель_Февраль_Май_ВЕБМАСТ" xfId="387"/>
    <cellStyle name="_Апрель_Февраль_Май_ВЕБМАСТ_БЕЛ" xfId="388"/>
    <cellStyle name="_Апрель_Февраль_Май_ВЕБМАСТ_РЕЧ" xfId="389"/>
    <cellStyle name="_Апрель_Февраль_Май_Дети" xfId="390"/>
    <cellStyle name="_Апрель_Февраль_Май_Дистанц." xfId="391"/>
    <cellStyle name="_Апрель_Февраль_Май_Индив." xfId="392"/>
    <cellStyle name="_Апрель_Февраль_Май_Индив._БЕЛ" xfId="393"/>
    <cellStyle name="_Апрель_Февраль_Май_Индив._РЕЧ" xfId="394"/>
    <cellStyle name="_Апрель_Февраль_Май_Июнь" xfId="395"/>
    <cellStyle name="_Апрель_Февраль_Май_Июнь_Август" xfId="396"/>
    <cellStyle name="_Апрель_Февраль_Май_Июнь_Дистанц." xfId="397"/>
    <cellStyle name="_Апрель_Февраль_Май_Июнь_Индив." xfId="398"/>
    <cellStyle name="_Апрель_Февраль_Май_Июнь_КБУ" xfId="399"/>
    <cellStyle name="_Апрель_Февраль_Май_КБУ" xfId="400"/>
    <cellStyle name="_Апрель_Февраль_Май_КРН" xfId="401"/>
    <cellStyle name="_Апрель_Февраль_Май_ОПШ" xfId="402"/>
    <cellStyle name="_Апрель_Февраль_Май_СР" xfId="403"/>
    <cellStyle name="_Апрель_Февраль_ОПШ" xfId="404"/>
    <cellStyle name="_Апрель_Февраль_РЕЧ" xfId="405"/>
    <cellStyle name="_Апрель_Февраль_РЕЧ_БЕЛ" xfId="406"/>
    <cellStyle name="_Апрель_Февраль_РЕЧ_РЕЧ" xfId="407"/>
    <cellStyle name="_Апрель_Февраль_СИ" xfId="408"/>
    <cellStyle name="_Апрель_Февраль_СИ_БЕЛ" xfId="409"/>
    <cellStyle name="_Апрель_Февраль_СИ_РЕЧ" xfId="410"/>
    <cellStyle name="_Апрель_Февраль_СР" xfId="411"/>
    <cellStyle name="_Апрель_Февраль_СУБД" xfId="412"/>
    <cellStyle name="_Апрель_Февраль_СУБД_БЕЛ" xfId="413"/>
    <cellStyle name="_Апрель_Февраль_СУБД_РЕЧ" xfId="414"/>
    <cellStyle name="_Апрель_ФШ" xfId="415"/>
    <cellStyle name="_Апрель_ФШ_БЕЛ" xfId="416"/>
    <cellStyle name="_Апрель_ФШ_РЕЧ" xfId="417"/>
    <cellStyle name="_Б9560" xfId="418"/>
    <cellStyle name="_Б9560_БЕЛ" xfId="419"/>
    <cellStyle name="_Б9560_РЕЧ" xfId="420"/>
    <cellStyle name="_БЕЛ" xfId="421"/>
    <cellStyle name="_БЕЛ_БЕЛ" xfId="422"/>
    <cellStyle name="_БЕЛ_РЕЧ" xfId="423"/>
    <cellStyle name="_БИНТ" xfId="424"/>
    <cellStyle name="_БИНТ_БЕЛ" xfId="425"/>
    <cellStyle name="_БИНТ_РЕЧ" xfId="426"/>
    <cellStyle name="_БУХ" xfId="427"/>
    <cellStyle name="_БУХ_БЕЛ" xfId="428"/>
    <cellStyle name="_БУХ_РЕЧ" xfId="429"/>
    <cellStyle name="_ВЕБДИЗ" xfId="430"/>
    <cellStyle name="_ВЕБДИЗ_БЕЛ" xfId="431"/>
    <cellStyle name="_ВЕБДИЗ_РЕЧ" xfId="432"/>
    <cellStyle name="_ВЕБМАСТ" xfId="433"/>
    <cellStyle name="_ВЕБМАСТ_БЕЛ" xfId="434"/>
    <cellStyle name="_ВЕБМАСТ_РЕЧ" xfId="435"/>
    <cellStyle name="_ВУЕ" xfId="436"/>
    <cellStyle name="_ВУЕ_БЕЛ" xfId="437"/>
    <cellStyle name="_ВУЕ_РЕЧ" xfId="438"/>
    <cellStyle name="_Дети" xfId="439"/>
    <cellStyle name="_Дети_БЕЛ" xfId="440"/>
    <cellStyle name="_Дети_РЕЧ" xfId="441"/>
    <cellStyle name="_Дистанц." xfId="442"/>
    <cellStyle name="_ДОГ НУДО частн" xfId="443"/>
    <cellStyle name="_ДОГ НУДО частн_БЕЛ" xfId="444"/>
    <cellStyle name="_ДОГ НУДО частн_РЕЧ" xfId="445"/>
    <cellStyle name="_Заявление" xfId="446"/>
    <cellStyle name="_Заявление_БЕЛ" xfId="447"/>
    <cellStyle name="_Заявление_РЕЧ" xfId="448"/>
    <cellStyle name="_Индив." xfId="449"/>
    <cellStyle name="_Индив._БЕЛ" xfId="450"/>
    <cellStyle name="_Индив._РЕЧ" xfId="451"/>
    <cellStyle name="_ИНТ" xfId="452"/>
    <cellStyle name="_ИНТ_БЕЛ" xfId="453"/>
    <cellStyle name="_ИНТ_РЕЧ" xfId="454"/>
    <cellStyle name="_Июль" xfId="455"/>
    <cellStyle name="_Июль_Август" xfId="456"/>
    <cellStyle name="_Июль_Август_Дистанц." xfId="457"/>
    <cellStyle name="_Июль_Август_Индив." xfId="458"/>
    <cellStyle name="_Июль_БЕЛ" xfId="459"/>
    <cellStyle name="_Июль_БИНТ" xfId="460"/>
    <cellStyle name="_Июль_БИНТ_БЕЛ" xfId="461"/>
    <cellStyle name="_Июль_БИНТ_РЕЧ" xfId="462"/>
    <cellStyle name="_Июль_ВЕБДИЗ" xfId="463"/>
    <cellStyle name="_Июль_ВЕБМАСТ" xfId="464"/>
    <cellStyle name="_Июль_ВЕБМАСТ_БЕЛ" xfId="465"/>
    <cellStyle name="_Июль_ВЕБМАСТ_РЕЧ" xfId="466"/>
    <cellStyle name="_Июль_Дети" xfId="467"/>
    <cellStyle name="_Июль_Дистанц." xfId="468"/>
    <cellStyle name="_Июль_Индив." xfId="469"/>
    <cellStyle name="_Июль_Индив._БЕЛ" xfId="470"/>
    <cellStyle name="_Июль_Индив._РЕЧ" xfId="471"/>
    <cellStyle name="_Июль_Июнь" xfId="472"/>
    <cellStyle name="_Июль_Июнь_Август" xfId="473"/>
    <cellStyle name="_Июль_Июнь_Дистанц." xfId="474"/>
    <cellStyle name="_Июль_Июнь_Индив." xfId="475"/>
    <cellStyle name="_Июль_Июнь_КБУ" xfId="476"/>
    <cellStyle name="_Июль_КБУ" xfId="477"/>
    <cellStyle name="_Июль_КРН" xfId="478"/>
    <cellStyle name="_Июль_ОПШ" xfId="479"/>
    <cellStyle name="_Июль_СР" xfId="480"/>
    <cellStyle name="_Июнь" xfId="481"/>
    <cellStyle name="_Июнь_1" xfId="482"/>
    <cellStyle name="_Июнь_1_Август" xfId="483"/>
    <cellStyle name="_Июнь_1_Дистанц." xfId="484"/>
    <cellStyle name="_Июнь_1_Индив." xfId="485"/>
    <cellStyle name="_Июнь_1_КБУ" xfId="486"/>
    <cellStyle name="_Июнь_Август" xfId="487"/>
    <cellStyle name="_Июнь_Август_Дистанц." xfId="488"/>
    <cellStyle name="_Июнь_Август_Индив." xfId="489"/>
    <cellStyle name="_Июнь_БЕЛ" xfId="490"/>
    <cellStyle name="_Июнь_БИНТ" xfId="491"/>
    <cellStyle name="_Июнь_БИНТ_БЕЛ" xfId="492"/>
    <cellStyle name="_Июнь_БИНТ_РЕЧ" xfId="493"/>
    <cellStyle name="_Июнь_БУХ" xfId="494"/>
    <cellStyle name="_Июнь_БУХ_БЕЛ" xfId="495"/>
    <cellStyle name="_Июнь_БУХ_РЕЧ" xfId="496"/>
    <cellStyle name="_Июнь_ВЕБДИЗ" xfId="497"/>
    <cellStyle name="_Июнь_ВЕБМАСТ" xfId="498"/>
    <cellStyle name="_Июнь_ВЕБМАСТ_БЕЛ" xfId="499"/>
    <cellStyle name="_Июнь_ВЕБМАСТ_РЕЧ" xfId="500"/>
    <cellStyle name="_Июнь_Дети" xfId="501"/>
    <cellStyle name="_Июнь_Дистанц." xfId="502"/>
    <cellStyle name="_Июнь_Индив." xfId="503"/>
    <cellStyle name="_Июнь_Индив._БЕЛ" xfId="504"/>
    <cellStyle name="_Июнь_Индив._РЕЧ" xfId="505"/>
    <cellStyle name="_Июнь_Июнь" xfId="506"/>
    <cellStyle name="_Июнь_Июнь_Август" xfId="507"/>
    <cellStyle name="_Июнь_Июнь_Дистанц." xfId="508"/>
    <cellStyle name="_Июнь_Июнь_Индив." xfId="509"/>
    <cellStyle name="_Июнь_Июнь_КБУ" xfId="510"/>
    <cellStyle name="_Июнь_КБУ" xfId="511"/>
    <cellStyle name="_Июнь_КРН" xfId="512"/>
    <cellStyle name="_Июнь_ОПШ" xfId="513"/>
    <cellStyle name="_Июнь_СР" xfId="514"/>
    <cellStyle name="_КБУ" xfId="515"/>
    <cellStyle name="_КБУ_БЕЛ" xfId="516"/>
    <cellStyle name="_КБУ_РЕЧ" xfId="517"/>
    <cellStyle name="_Консультация" xfId="518"/>
    <cellStyle name="_Консультация_БЕЛ" xfId="519"/>
    <cellStyle name="_Консультация_РЕЧ" xfId="520"/>
    <cellStyle name="_КРН" xfId="521"/>
    <cellStyle name="_КРН_БЕЛ" xfId="522"/>
    <cellStyle name="_КРН_РЕЧ" xfId="523"/>
    <cellStyle name="_Лист1" xfId="524"/>
    <cellStyle name="_ЛСХ" xfId="525"/>
    <cellStyle name="_ЛСХ_БЕЛ" xfId="526"/>
    <cellStyle name="_ЛСХ_РЕЧ" xfId="527"/>
    <cellStyle name="_Май" xfId="528"/>
    <cellStyle name="_Май_1" xfId="529"/>
    <cellStyle name="_Май_1_Август" xfId="530"/>
    <cellStyle name="_Май_1_Август_Дистанц." xfId="531"/>
    <cellStyle name="_Май_1_Август_Индив." xfId="532"/>
    <cellStyle name="_Май_1_БЕЛ" xfId="533"/>
    <cellStyle name="_Май_1_БИНТ" xfId="534"/>
    <cellStyle name="_Май_1_БИНТ_БЕЛ" xfId="535"/>
    <cellStyle name="_Май_1_БИНТ_РЕЧ" xfId="536"/>
    <cellStyle name="_Май_1_ВЕБДИЗ" xfId="537"/>
    <cellStyle name="_Май_1_ВЕБМАСТ" xfId="538"/>
    <cellStyle name="_Май_1_ВЕБМАСТ_БЕЛ" xfId="539"/>
    <cellStyle name="_Май_1_ВЕБМАСТ_РЕЧ" xfId="540"/>
    <cellStyle name="_Май_1_Дети" xfId="541"/>
    <cellStyle name="_Май_1_Дистанц." xfId="542"/>
    <cellStyle name="_Май_1_Индив." xfId="543"/>
    <cellStyle name="_Май_1_Индив._БЕЛ" xfId="544"/>
    <cellStyle name="_Май_1_Индив._РЕЧ" xfId="545"/>
    <cellStyle name="_Май_1_Июнь" xfId="546"/>
    <cellStyle name="_Май_1_Июнь_Август" xfId="547"/>
    <cellStyle name="_Май_1_Июнь_Дистанц." xfId="548"/>
    <cellStyle name="_Май_1_Июнь_Индив." xfId="549"/>
    <cellStyle name="_Май_1_Июнь_КБУ" xfId="550"/>
    <cellStyle name="_Май_1_КБУ" xfId="551"/>
    <cellStyle name="_Май_1_КРН" xfId="552"/>
    <cellStyle name="_Май_1_ОПШ" xfId="553"/>
    <cellStyle name="_Май_1_СР" xfId="554"/>
    <cellStyle name="_Май_Август" xfId="555"/>
    <cellStyle name="_Май_Август_Дистанц." xfId="556"/>
    <cellStyle name="_Май_Август_Индив." xfId="557"/>
    <cellStyle name="_Май_АКАД" xfId="558"/>
    <cellStyle name="_Май_АКАД_БЕЛ" xfId="559"/>
    <cellStyle name="_Май_АКАД_РЕЧ" xfId="560"/>
    <cellStyle name="_Май_Б9560" xfId="561"/>
    <cellStyle name="_Май_Б9560_БЕЛ" xfId="562"/>
    <cellStyle name="_Май_Б9560_РЕЧ" xfId="563"/>
    <cellStyle name="_Май_БЕЛ" xfId="564"/>
    <cellStyle name="_Май_БИНТ" xfId="565"/>
    <cellStyle name="_Май_БИНТ_БЕЛ" xfId="566"/>
    <cellStyle name="_Май_БИНТ_РЕЧ" xfId="567"/>
    <cellStyle name="_Май_БУХ" xfId="568"/>
    <cellStyle name="_Май_БУХ_БЕЛ" xfId="569"/>
    <cellStyle name="_Май_БУХ_РЕЧ" xfId="570"/>
    <cellStyle name="_Май_ВЕБДИЗ" xfId="571"/>
    <cellStyle name="_Май_ВЕБМАСТ" xfId="572"/>
    <cellStyle name="_Май_ВЕБМАСТ_БЕЛ" xfId="573"/>
    <cellStyle name="_Май_ВЕБМАСТ_РЕЧ" xfId="574"/>
    <cellStyle name="_Май_Дети" xfId="575"/>
    <cellStyle name="_Май_Дистанц." xfId="576"/>
    <cellStyle name="_Май_Индив." xfId="577"/>
    <cellStyle name="_Май_Индив._БЕЛ" xfId="578"/>
    <cellStyle name="_Май_Индив._РЕЧ" xfId="579"/>
    <cellStyle name="_Май_Июль" xfId="580"/>
    <cellStyle name="_Май_Июль_Август" xfId="581"/>
    <cellStyle name="_Май_Июль_Август_Дистанц." xfId="582"/>
    <cellStyle name="_Май_Июль_Август_Индив." xfId="583"/>
    <cellStyle name="_Май_Июль_БЕЛ" xfId="584"/>
    <cellStyle name="_Май_Июль_БИНТ" xfId="585"/>
    <cellStyle name="_Май_Июль_БИНТ_БЕЛ" xfId="586"/>
    <cellStyle name="_Май_Июль_БИНТ_РЕЧ" xfId="587"/>
    <cellStyle name="_Май_Июль_ВЕБДИЗ" xfId="588"/>
    <cellStyle name="_Май_Июль_ВЕБМАСТ" xfId="589"/>
    <cellStyle name="_Май_Июль_ВЕБМАСТ_БЕЛ" xfId="590"/>
    <cellStyle name="_Май_Июль_ВЕБМАСТ_РЕЧ" xfId="591"/>
    <cellStyle name="_Май_Июль_Дети" xfId="592"/>
    <cellStyle name="_Май_Июль_Дистанц." xfId="593"/>
    <cellStyle name="_Май_Июль_Индив." xfId="594"/>
    <cellStyle name="_Май_Июль_Индив._БЕЛ" xfId="595"/>
    <cellStyle name="_Май_Июль_Индив._РЕЧ" xfId="596"/>
    <cellStyle name="_Май_Июль_Июнь" xfId="597"/>
    <cellStyle name="_Май_Июль_Июнь_Август" xfId="598"/>
    <cellStyle name="_Май_Июль_Июнь_Дистанц." xfId="599"/>
    <cellStyle name="_Май_Июль_Июнь_Индив." xfId="600"/>
    <cellStyle name="_Май_Июль_Июнь_КБУ" xfId="601"/>
    <cellStyle name="_Май_Июль_КБУ" xfId="602"/>
    <cellStyle name="_Май_Июль_КРН" xfId="603"/>
    <cellStyle name="_Май_Июль_ОПШ" xfId="604"/>
    <cellStyle name="_Май_Июль_СР" xfId="605"/>
    <cellStyle name="_Май_Июнь" xfId="606"/>
    <cellStyle name="_Май_Июнь_1" xfId="607"/>
    <cellStyle name="_Май_Июнь_1_Август" xfId="608"/>
    <cellStyle name="_Май_Июнь_1_Дистанц." xfId="609"/>
    <cellStyle name="_Май_Июнь_1_Индив." xfId="610"/>
    <cellStyle name="_Май_Июнь_1_КБУ" xfId="611"/>
    <cellStyle name="_Май_Июнь_Август" xfId="612"/>
    <cellStyle name="_Май_Июнь_Август_Дистанц." xfId="613"/>
    <cellStyle name="_Май_Июнь_Август_Индив." xfId="614"/>
    <cellStyle name="_Май_Июнь_БЕЛ" xfId="615"/>
    <cellStyle name="_Май_Июнь_БИНТ" xfId="616"/>
    <cellStyle name="_Май_Июнь_БИНТ_БЕЛ" xfId="617"/>
    <cellStyle name="_Май_Июнь_БИНТ_РЕЧ" xfId="618"/>
    <cellStyle name="_Май_Июнь_БУХ" xfId="619"/>
    <cellStyle name="_Май_Июнь_БУХ_БЕЛ" xfId="620"/>
    <cellStyle name="_Май_Июнь_БУХ_РЕЧ" xfId="621"/>
    <cellStyle name="_Май_Июнь_ВЕБДИЗ" xfId="622"/>
    <cellStyle name="_Май_Июнь_ВЕБМАСТ" xfId="623"/>
    <cellStyle name="_Май_Июнь_ВЕБМАСТ_БЕЛ" xfId="624"/>
    <cellStyle name="_Май_Июнь_ВЕБМАСТ_РЕЧ" xfId="625"/>
    <cellStyle name="_Май_Июнь_Дети" xfId="626"/>
    <cellStyle name="_Май_Июнь_Дистанц." xfId="627"/>
    <cellStyle name="_Май_Июнь_Индив." xfId="628"/>
    <cellStyle name="_Май_Июнь_Индив._БЕЛ" xfId="629"/>
    <cellStyle name="_Май_Июнь_Индив._РЕЧ" xfId="630"/>
    <cellStyle name="_Май_Июнь_Июнь" xfId="631"/>
    <cellStyle name="_Май_Июнь_Июнь_Август" xfId="632"/>
    <cellStyle name="_Май_Июнь_Июнь_Дистанц." xfId="633"/>
    <cellStyle name="_Май_Июнь_Июнь_Индив." xfId="634"/>
    <cellStyle name="_Май_Июнь_Июнь_КБУ" xfId="635"/>
    <cellStyle name="_Май_Июнь_КБУ" xfId="636"/>
    <cellStyle name="_Май_Июнь_КРН" xfId="637"/>
    <cellStyle name="_Май_Июнь_ОПШ" xfId="638"/>
    <cellStyle name="_Май_Июнь_СР" xfId="639"/>
    <cellStyle name="_Май_КБУ" xfId="640"/>
    <cellStyle name="_Май_КРН" xfId="641"/>
    <cellStyle name="_Май_Май" xfId="642"/>
    <cellStyle name="_Май_Май_Август" xfId="643"/>
    <cellStyle name="_Май_Май_Август_Дистанц." xfId="644"/>
    <cellStyle name="_Май_Май_Август_Индив." xfId="645"/>
    <cellStyle name="_Май_Май_БЕЛ" xfId="646"/>
    <cellStyle name="_Май_Май_БИНТ" xfId="647"/>
    <cellStyle name="_Май_Май_БИНТ_БЕЛ" xfId="648"/>
    <cellStyle name="_Май_Май_БИНТ_РЕЧ" xfId="649"/>
    <cellStyle name="_Май_Май_ВЕБДИЗ" xfId="650"/>
    <cellStyle name="_Май_Май_ВЕБМАСТ" xfId="651"/>
    <cellStyle name="_Май_Май_ВЕБМАСТ_БЕЛ" xfId="652"/>
    <cellStyle name="_Май_Май_ВЕБМАСТ_РЕЧ" xfId="653"/>
    <cellStyle name="_Май_Май_Дети" xfId="654"/>
    <cellStyle name="_Май_Май_Дистанц." xfId="655"/>
    <cellStyle name="_Май_Май_Индив." xfId="656"/>
    <cellStyle name="_Май_Май_Индив._БЕЛ" xfId="657"/>
    <cellStyle name="_Май_Май_Индив._РЕЧ" xfId="658"/>
    <cellStyle name="_Май_Май_Июнь" xfId="659"/>
    <cellStyle name="_Май_Май_Июнь_Август" xfId="660"/>
    <cellStyle name="_Май_Май_Июнь_Дистанц." xfId="661"/>
    <cellStyle name="_Май_Май_Июнь_Индив." xfId="662"/>
    <cellStyle name="_Май_Май_Июнь_КБУ" xfId="663"/>
    <cellStyle name="_Май_Май_КБУ" xfId="664"/>
    <cellStyle name="_Май_Май_КРН" xfId="665"/>
    <cellStyle name="_Май_Май_ОПШ" xfId="666"/>
    <cellStyle name="_Май_Май_СР" xfId="667"/>
    <cellStyle name="_Май_ОПШ" xfId="668"/>
    <cellStyle name="_Май_РЕЧ" xfId="669"/>
    <cellStyle name="_Май_РЕЧ_БЕЛ" xfId="670"/>
    <cellStyle name="_Май_РЕЧ_РЕЧ" xfId="671"/>
    <cellStyle name="_Май_СИ" xfId="672"/>
    <cellStyle name="_Май_СИ_БЕЛ" xfId="673"/>
    <cellStyle name="_Май_СИ_РЕЧ" xfId="674"/>
    <cellStyle name="_Май_СР" xfId="675"/>
    <cellStyle name="_Май_СУБД" xfId="676"/>
    <cellStyle name="_Май_СУБД_БЕЛ" xfId="677"/>
    <cellStyle name="_Май_СУБД_РЕЧ" xfId="678"/>
    <cellStyle name="_МП" xfId="679"/>
    <cellStyle name="_МП_БЕЛ" xfId="680"/>
    <cellStyle name="_МП_РЕЧ" xfId="681"/>
    <cellStyle name="_НТ" xfId="682"/>
    <cellStyle name="_НТ_БЕЛ" xfId="683"/>
    <cellStyle name="_НТ_РЕЧ" xfId="684"/>
    <cellStyle name="_ОПШ" xfId="685"/>
    <cellStyle name="_ОПШ_Апрель" xfId="686"/>
    <cellStyle name="_ОПШ_Апрель_БЕЛ" xfId="687"/>
    <cellStyle name="_ОПШ_Апрель_РЕЧ" xfId="688"/>
    <cellStyle name="_ОПШ_БЕЛ" xfId="689"/>
    <cellStyle name="_ОПШ_Июль" xfId="690"/>
    <cellStyle name="_ОПШ_Июль_БЕЛ" xfId="691"/>
    <cellStyle name="_ОПШ_Июль_РЕЧ" xfId="692"/>
    <cellStyle name="_ОПШ_Июнь" xfId="693"/>
    <cellStyle name="_ОПШ_Июнь_БЕЛ" xfId="694"/>
    <cellStyle name="_ОПШ_Июнь_РЕЧ" xfId="695"/>
    <cellStyle name="_ОПШ_Май" xfId="696"/>
    <cellStyle name="_ОПШ_Май_БЕЛ" xfId="697"/>
    <cellStyle name="_ОПШ_Май_РЕЧ" xfId="698"/>
    <cellStyle name="_ОПШ_РЕЧ" xfId="699"/>
    <cellStyle name="_ОПШ_Февраль" xfId="700"/>
    <cellStyle name="_ОПШ_Февраль_БЕЛ" xfId="701"/>
    <cellStyle name="_ОПШ_Февраль_РЕЧ" xfId="702"/>
    <cellStyle name="_ОПШ_Январь" xfId="703"/>
    <cellStyle name="_ОПШ_Январь_БЕЛ" xfId="704"/>
    <cellStyle name="_ОПШ_Январь_РЕЧ" xfId="705"/>
    <cellStyle name="_Офис" xfId="706"/>
    <cellStyle name="_Офис_БЕЛ" xfId="707"/>
    <cellStyle name="_Офис_РЕЧ" xfId="708"/>
    <cellStyle name="_ПРШ" xfId="709"/>
    <cellStyle name="_ПРШ_Апрель" xfId="710"/>
    <cellStyle name="_ПРШ_Апрель_БЕЛ" xfId="711"/>
    <cellStyle name="_ПРШ_Апрель_РЕЧ" xfId="712"/>
    <cellStyle name="_ПРШ_БЕЛ" xfId="713"/>
    <cellStyle name="_ПРШ_Июль" xfId="714"/>
    <cellStyle name="_ПРШ_Июль_БЕЛ" xfId="715"/>
    <cellStyle name="_ПРШ_Июль_РЕЧ" xfId="716"/>
    <cellStyle name="_ПРШ_Июнь" xfId="717"/>
    <cellStyle name="_ПРШ_Июнь_БЕЛ" xfId="718"/>
    <cellStyle name="_ПРШ_Июнь_РЕЧ" xfId="719"/>
    <cellStyle name="_ПРШ_Май" xfId="720"/>
    <cellStyle name="_ПРШ_Май_БЕЛ" xfId="721"/>
    <cellStyle name="_ПРШ_Май_РЕЧ" xfId="722"/>
    <cellStyle name="_ПРШ_РЕЧ" xfId="723"/>
    <cellStyle name="_ПРШ_Февраль" xfId="724"/>
    <cellStyle name="_ПРШ_Февраль_БЕЛ" xfId="725"/>
    <cellStyle name="_ПРШ_Февраль_РЕЧ" xfId="726"/>
    <cellStyle name="_ПРШ_Январь" xfId="727"/>
    <cellStyle name="_ПРШ_Январь_БЕЛ" xfId="728"/>
    <cellStyle name="_ПРШ_Январь_РЕЧ" xfId="729"/>
    <cellStyle name="_РЕЧ" xfId="730"/>
    <cellStyle name="_РЕЧ_БЕЛ" xfId="731"/>
    <cellStyle name="_РЕЧ_РЕЧ" xfId="732"/>
    <cellStyle name="_СВБ" xfId="733"/>
    <cellStyle name="_СВБ_БЕЛ" xfId="734"/>
    <cellStyle name="_СВБ_РЕЧ" xfId="735"/>
    <cellStyle name="_СИ" xfId="736"/>
    <cellStyle name="_СИ_БЕЛ" xfId="737"/>
    <cellStyle name="_СИ_РЕЧ" xfId="738"/>
    <cellStyle name="_СИС" xfId="739"/>
    <cellStyle name="_СИС_БЕЛ" xfId="740"/>
    <cellStyle name="_СИС_РЕЧ" xfId="741"/>
    <cellStyle name="_СР" xfId="742"/>
    <cellStyle name="_СУБД" xfId="743"/>
    <cellStyle name="_СУБД_БЕЛ" xfId="744"/>
    <cellStyle name="_СУБД_РЕЧ" xfId="745"/>
    <cellStyle name="_СЧ СПЕЦ" xfId="746"/>
    <cellStyle name="_СЧ ЦКО" xfId="747"/>
    <cellStyle name="_СЧ ЦКО_Лист1" xfId="748"/>
    <cellStyle name="_СЧ ЦКО_Лист1_БЕЛ" xfId="749"/>
    <cellStyle name="_СЧ ЦКО_Лист1_РЕЧ" xfId="750"/>
    <cellStyle name="_СЧ ЦКО_СЧ СПЕЦ" xfId="751"/>
    <cellStyle name="_СЧ ЦКО_СЧДОГ СПЕЦ" xfId="752"/>
    <cellStyle name="_СЧДОГ" xfId="753"/>
    <cellStyle name="_СЧДОГ СПЕЦ" xfId="754"/>
    <cellStyle name="_СЧДОГ_1" xfId="755"/>
    <cellStyle name="_СЧДОГ_3ДМ" xfId="756"/>
    <cellStyle name="_СЧДОГ_3ДМ_БЕЛ" xfId="757"/>
    <cellStyle name="_СЧДОГ_3ДМ_РЕЧ" xfId="758"/>
    <cellStyle name="_СЧДОГ_Август" xfId="759"/>
    <cellStyle name="_СЧДОГ_Август_Дистанц." xfId="760"/>
    <cellStyle name="_СЧДОГ_Август_Индив." xfId="761"/>
    <cellStyle name="_СЧДОГ_АКАД" xfId="762"/>
    <cellStyle name="_СЧДОГ_АКАД_БЕЛ" xfId="763"/>
    <cellStyle name="_СЧДОГ_АКАД_РЕЧ" xfId="764"/>
    <cellStyle name="_СЧДОГ_Б9560" xfId="765"/>
    <cellStyle name="_СЧДОГ_Б9560_БЕЛ" xfId="766"/>
    <cellStyle name="_СЧДОГ_Б9560_РЕЧ" xfId="767"/>
    <cellStyle name="_СЧДОГ_БЕЛ" xfId="768"/>
    <cellStyle name="_СЧДОГ_БИНТ" xfId="769"/>
    <cellStyle name="_СЧДОГ_БИНТ_БЕЛ" xfId="770"/>
    <cellStyle name="_СЧДОГ_БИНТ_РЕЧ" xfId="771"/>
    <cellStyle name="_СЧДОГ_БУХ" xfId="772"/>
    <cellStyle name="_СЧДОГ_БУХ_БЕЛ" xfId="773"/>
    <cellStyle name="_СЧДОГ_БУХ_РЕЧ" xfId="774"/>
    <cellStyle name="_СЧДОГ_ВЕБДИЗ" xfId="775"/>
    <cellStyle name="_СЧДОГ_ВЕБДИЗ_БЕЛ" xfId="776"/>
    <cellStyle name="_СЧДОГ_ВЕБДИЗ_РЕЧ" xfId="777"/>
    <cellStyle name="_СЧДОГ_ВЕБМАСТ" xfId="778"/>
    <cellStyle name="_СЧДОГ_ВЕБМАСТ_БЕЛ" xfId="779"/>
    <cellStyle name="_СЧДОГ_ВЕБМАСТ_РЕЧ" xfId="780"/>
    <cellStyle name="_СЧДОГ_ВУЕ" xfId="781"/>
    <cellStyle name="_СЧДОГ_ВУЕ_БЕЛ" xfId="782"/>
    <cellStyle name="_СЧДОГ_ВУЕ_РЕЧ" xfId="783"/>
    <cellStyle name="_СЧДОГ_Дети" xfId="784"/>
    <cellStyle name="_СЧДОГ_Дети_БЕЛ" xfId="785"/>
    <cellStyle name="_СЧДОГ_Дети_РЕЧ" xfId="786"/>
    <cellStyle name="_СЧДОГ_Дистанц." xfId="787"/>
    <cellStyle name="_СЧДОГ_Индив." xfId="788"/>
    <cellStyle name="_СЧДОГ_Индив._БЕЛ" xfId="789"/>
    <cellStyle name="_СЧДОГ_Индив._РЕЧ" xfId="790"/>
    <cellStyle name="_СЧДОГ_Июль" xfId="791"/>
    <cellStyle name="_СЧДОГ_Июль_Август" xfId="792"/>
    <cellStyle name="_СЧДОГ_Июль_Август_Дистанц." xfId="793"/>
    <cellStyle name="_СЧДОГ_Июль_Август_Индив." xfId="794"/>
    <cellStyle name="_СЧДОГ_Июль_БЕЛ" xfId="795"/>
    <cellStyle name="_СЧДОГ_Июль_БИНТ" xfId="796"/>
    <cellStyle name="_СЧДОГ_Июль_БИНТ_БЕЛ" xfId="797"/>
    <cellStyle name="_СЧДОГ_Июль_БИНТ_РЕЧ" xfId="798"/>
    <cellStyle name="_СЧДОГ_Июль_ВЕБДИЗ" xfId="799"/>
    <cellStyle name="_СЧДОГ_Июль_ВЕБМАСТ" xfId="800"/>
    <cellStyle name="_СЧДОГ_Июль_ВЕБМАСТ_БЕЛ" xfId="801"/>
    <cellStyle name="_СЧДОГ_Июль_ВЕБМАСТ_РЕЧ" xfId="802"/>
    <cellStyle name="_СЧДОГ_Июль_Дети" xfId="803"/>
    <cellStyle name="_СЧДОГ_Июль_Дистанц." xfId="804"/>
    <cellStyle name="_СЧДОГ_Июль_Индив." xfId="805"/>
    <cellStyle name="_СЧДОГ_Июль_Индив._БЕЛ" xfId="806"/>
    <cellStyle name="_СЧДОГ_Июль_Индив._РЕЧ" xfId="807"/>
    <cellStyle name="_СЧДОГ_Июль_Июнь" xfId="808"/>
    <cellStyle name="_СЧДОГ_Июль_Июнь_Август" xfId="809"/>
    <cellStyle name="_СЧДОГ_Июль_Июнь_Дистанц." xfId="810"/>
    <cellStyle name="_СЧДОГ_Июль_Июнь_Индив." xfId="811"/>
    <cellStyle name="_СЧДОГ_Июль_Июнь_КБУ" xfId="812"/>
    <cellStyle name="_СЧДОГ_Июль_КБУ" xfId="813"/>
    <cellStyle name="_СЧДОГ_Июль_КРН" xfId="814"/>
    <cellStyle name="_СЧДОГ_Июль_ОПШ" xfId="815"/>
    <cellStyle name="_СЧДОГ_Июль_СР" xfId="816"/>
    <cellStyle name="_СЧДОГ_Июнь" xfId="817"/>
    <cellStyle name="_СЧДОГ_Июнь_1" xfId="818"/>
    <cellStyle name="_СЧДОГ_Июнь_1_Август" xfId="819"/>
    <cellStyle name="_СЧДОГ_Июнь_1_Дистанц." xfId="820"/>
    <cellStyle name="_СЧДОГ_Июнь_1_Индив." xfId="821"/>
    <cellStyle name="_СЧДОГ_Июнь_1_КБУ" xfId="822"/>
    <cellStyle name="_СЧДОГ_Июнь_Август" xfId="823"/>
    <cellStyle name="_СЧДОГ_Июнь_Август_Дистанц." xfId="824"/>
    <cellStyle name="_СЧДОГ_Июнь_Август_Индив." xfId="825"/>
    <cellStyle name="_СЧДОГ_Июнь_БЕЛ" xfId="826"/>
    <cellStyle name="_СЧДОГ_Июнь_БИНТ" xfId="827"/>
    <cellStyle name="_СЧДОГ_Июнь_БИНТ_БЕЛ" xfId="828"/>
    <cellStyle name="_СЧДОГ_Июнь_БИНТ_РЕЧ" xfId="829"/>
    <cellStyle name="_СЧДОГ_Июнь_БУХ" xfId="830"/>
    <cellStyle name="_СЧДОГ_Июнь_БУХ_БЕЛ" xfId="831"/>
    <cellStyle name="_СЧДОГ_Июнь_БУХ_РЕЧ" xfId="832"/>
    <cellStyle name="_СЧДОГ_Июнь_ВЕБДИЗ" xfId="833"/>
    <cellStyle name="_СЧДОГ_Июнь_ВЕБМАСТ" xfId="834"/>
    <cellStyle name="_СЧДОГ_Июнь_ВЕБМАСТ_БЕЛ" xfId="835"/>
    <cellStyle name="_СЧДОГ_Июнь_ВЕБМАСТ_РЕЧ" xfId="836"/>
    <cellStyle name="_СЧДОГ_Июнь_Дети" xfId="837"/>
    <cellStyle name="_СЧДОГ_Июнь_Дистанц." xfId="838"/>
    <cellStyle name="_СЧДОГ_Июнь_Индив." xfId="839"/>
    <cellStyle name="_СЧДОГ_Июнь_Индив._БЕЛ" xfId="840"/>
    <cellStyle name="_СЧДОГ_Июнь_Индив._РЕЧ" xfId="841"/>
    <cellStyle name="_СЧДОГ_Июнь_Июнь" xfId="842"/>
    <cellStyle name="_СЧДОГ_Июнь_Июнь_Август" xfId="843"/>
    <cellStyle name="_СЧДОГ_Июнь_Июнь_Дистанц." xfId="844"/>
    <cellStyle name="_СЧДОГ_Июнь_Июнь_Индив." xfId="845"/>
    <cellStyle name="_СЧДОГ_Июнь_Июнь_КБУ" xfId="846"/>
    <cellStyle name="_СЧДОГ_Июнь_КБУ" xfId="847"/>
    <cellStyle name="_СЧДОГ_Июнь_КРН" xfId="848"/>
    <cellStyle name="_СЧДОГ_Июнь_ОПШ" xfId="849"/>
    <cellStyle name="_СЧДОГ_Июнь_СР" xfId="850"/>
    <cellStyle name="_СЧДОГ_КБУ" xfId="851"/>
    <cellStyle name="_СЧДОГ_КБУ_БЕЛ" xfId="852"/>
    <cellStyle name="_СЧДОГ_КБУ_РЕЧ" xfId="853"/>
    <cellStyle name="_СЧДОГ_КРН" xfId="854"/>
    <cellStyle name="_СЧДОГ_Май" xfId="855"/>
    <cellStyle name="_СЧДОГ_Май_1" xfId="856"/>
    <cellStyle name="_СЧДОГ_Май_1_Август" xfId="857"/>
    <cellStyle name="_СЧДОГ_Май_1_Август_Дистанц." xfId="858"/>
    <cellStyle name="_СЧДОГ_Май_1_Август_Индив." xfId="859"/>
    <cellStyle name="_СЧДОГ_Май_1_БЕЛ" xfId="860"/>
    <cellStyle name="_СЧДОГ_Май_1_БИНТ" xfId="861"/>
    <cellStyle name="_СЧДОГ_Май_1_БИНТ_БЕЛ" xfId="862"/>
    <cellStyle name="_СЧДОГ_Май_1_БИНТ_РЕЧ" xfId="863"/>
    <cellStyle name="_СЧДОГ_Май_1_ВЕБДИЗ" xfId="864"/>
    <cellStyle name="_СЧДОГ_Май_1_ВЕБМАСТ" xfId="865"/>
    <cellStyle name="_СЧДОГ_Май_1_ВЕБМАСТ_БЕЛ" xfId="866"/>
    <cellStyle name="_СЧДОГ_Май_1_ВЕБМАСТ_РЕЧ" xfId="867"/>
    <cellStyle name="_СЧДОГ_Май_1_Дети" xfId="868"/>
    <cellStyle name="_СЧДОГ_Май_1_Дистанц." xfId="869"/>
    <cellStyle name="_СЧДОГ_Май_1_Индив." xfId="870"/>
    <cellStyle name="_СЧДОГ_Май_1_Индив._БЕЛ" xfId="871"/>
    <cellStyle name="_СЧДОГ_Май_1_Индив._РЕЧ" xfId="872"/>
    <cellStyle name="_СЧДОГ_Май_1_Июнь" xfId="873"/>
    <cellStyle name="_СЧДОГ_Май_1_Июнь_Август" xfId="874"/>
    <cellStyle name="_СЧДОГ_Май_1_Июнь_Дистанц." xfId="875"/>
    <cellStyle name="_СЧДОГ_Май_1_Июнь_Индив." xfId="876"/>
    <cellStyle name="_СЧДОГ_Май_1_Июнь_КБУ" xfId="877"/>
    <cellStyle name="_СЧДОГ_Май_1_КБУ" xfId="878"/>
    <cellStyle name="_СЧДОГ_Май_1_КРН" xfId="879"/>
    <cellStyle name="_СЧДОГ_Май_1_ОПШ" xfId="880"/>
    <cellStyle name="_СЧДОГ_Май_1_СР" xfId="881"/>
    <cellStyle name="_СЧДОГ_Май_Август" xfId="882"/>
    <cellStyle name="_СЧДОГ_Май_Август_Дистанц." xfId="883"/>
    <cellStyle name="_СЧДОГ_Май_Август_Индив." xfId="884"/>
    <cellStyle name="_СЧДОГ_Май_АКАД" xfId="885"/>
    <cellStyle name="_СЧДОГ_Май_АКАД_БЕЛ" xfId="886"/>
    <cellStyle name="_СЧДОГ_Май_АКАД_РЕЧ" xfId="887"/>
    <cellStyle name="_СЧДОГ_Май_Б9560" xfId="888"/>
    <cellStyle name="_СЧДОГ_Май_Б9560_БЕЛ" xfId="889"/>
    <cellStyle name="_СЧДОГ_Май_Б9560_РЕЧ" xfId="890"/>
    <cellStyle name="_СЧДОГ_Май_БЕЛ" xfId="891"/>
    <cellStyle name="_СЧДОГ_Май_БИНТ" xfId="892"/>
    <cellStyle name="_СЧДОГ_Май_БИНТ_БЕЛ" xfId="893"/>
    <cellStyle name="_СЧДОГ_Май_БИНТ_РЕЧ" xfId="894"/>
    <cellStyle name="_СЧДОГ_Май_БУХ" xfId="895"/>
    <cellStyle name="_СЧДОГ_Май_БУХ_БЕЛ" xfId="896"/>
    <cellStyle name="_СЧДОГ_Май_БУХ_РЕЧ" xfId="897"/>
    <cellStyle name="_СЧДОГ_Май_ВЕБДИЗ" xfId="898"/>
    <cellStyle name="_СЧДОГ_Май_ВЕБМАСТ" xfId="899"/>
    <cellStyle name="_СЧДОГ_Май_ВЕБМАСТ_БЕЛ" xfId="900"/>
    <cellStyle name="_СЧДОГ_Май_ВЕБМАСТ_РЕЧ" xfId="901"/>
    <cellStyle name="_СЧДОГ_Май_Дети" xfId="902"/>
    <cellStyle name="_СЧДОГ_Май_Дистанц." xfId="903"/>
    <cellStyle name="_СЧДОГ_Май_Индив." xfId="904"/>
    <cellStyle name="_СЧДОГ_Май_Индив._БЕЛ" xfId="905"/>
    <cellStyle name="_СЧДОГ_Май_Индив._РЕЧ" xfId="906"/>
    <cellStyle name="_СЧДОГ_Май_Июль" xfId="907"/>
    <cellStyle name="_СЧДОГ_Май_Июль_Август" xfId="908"/>
    <cellStyle name="_СЧДОГ_Май_Июль_Август_Дистанц." xfId="909"/>
    <cellStyle name="_СЧДОГ_Май_Июль_Август_Индив." xfId="910"/>
    <cellStyle name="_СЧДОГ_Май_Июль_БЕЛ" xfId="911"/>
    <cellStyle name="_СЧДОГ_Май_Июль_БИНТ" xfId="912"/>
    <cellStyle name="_СЧДОГ_Май_Июль_БИНТ_БЕЛ" xfId="913"/>
    <cellStyle name="_СЧДОГ_Май_Июль_БИНТ_РЕЧ" xfId="914"/>
    <cellStyle name="_СЧДОГ_Май_Июль_ВЕБДИЗ" xfId="915"/>
    <cellStyle name="_СЧДОГ_Май_Июль_ВЕБМАСТ" xfId="916"/>
    <cellStyle name="_СЧДОГ_Май_Июль_ВЕБМАСТ_БЕЛ" xfId="917"/>
    <cellStyle name="_СЧДОГ_Май_Июль_ВЕБМАСТ_РЕЧ" xfId="918"/>
    <cellStyle name="_СЧДОГ_Май_Июль_Дети" xfId="919"/>
    <cellStyle name="_СЧДОГ_Май_Июль_Дистанц." xfId="920"/>
    <cellStyle name="_СЧДОГ_Май_Июль_Индив." xfId="921"/>
    <cellStyle name="_СЧДОГ_Май_Июль_Индив._БЕЛ" xfId="922"/>
    <cellStyle name="_СЧДОГ_Май_Июль_Индив._РЕЧ" xfId="923"/>
    <cellStyle name="_СЧДОГ_Май_Июль_Июнь" xfId="924"/>
    <cellStyle name="_СЧДОГ_Май_Июль_Июнь_Август" xfId="925"/>
    <cellStyle name="_СЧДОГ_Май_Июль_Июнь_Дистанц." xfId="926"/>
    <cellStyle name="_СЧДОГ_Май_Июль_Июнь_Индив." xfId="927"/>
    <cellStyle name="_СЧДОГ_Май_Июль_Июнь_КБУ" xfId="928"/>
    <cellStyle name="_СЧДОГ_Май_Июль_КБУ" xfId="929"/>
    <cellStyle name="_СЧДОГ_Май_Июль_КРН" xfId="930"/>
    <cellStyle name="_СЧДОГ_Май_Июль_ОПШ" xfId="931"/>
    <cellStyle name="_СЧДОГ_Май_Июль_СР" xfId="932"/>
    <cellStyle name="_СЧДОГ_Май_Июнь" xfId="933"/>
    <cellStyle name="_СЧДОГ_Май_Июнь_1" xfId="934"/>
    <cellStyle name="_СЧДОГ_Май_Июнь_1_Август" xfId="935"/>
    <cellStyle name="_СЧДОГ_Май_Июнь_1_Дистанц." xfId="936"/>
    <cellStyle name="_СЧДОГ_Май_Июнь_1_Индив." xfId="937"/>
    <cellStyle name="_СЧДОГ_Май_Июнь_1_КБУ" xfId="938"/>
    <cellStyle name="_СЧДОГ_Май_Июнь_Август" xfId="939"/>
    <cellStyle name="_СЧДОГ_Май_Июнь_Август_Дистанц." xfId="940"/>
    <cellStyle name="_СЧДОГ_Май_Июнь_Август_Индив." xfId="941"/>
    <cellStyle name="_СЧДОГ_Май_Июнь_БЕЛ" xfId="942"/>
    <cellStyle name="_СЧДОГ_Май_Июнь_БИНТ" xfId="943"/>
    <cellStyle name="_СЧДОГ_Май_Июнь_БИНТ_БЕЛ" xfId="944"/>
    <cellStyle name="_СЧДОГ_Май_Июнь_БИНТ_РЕЧ" xfId="945"/>
    <cellStyle name="_СЧДОГ_Май_Июнь_БУХ" xfId="946"/>
    <cellStyle name="_СЧДОГ_Май_Июнь_БУХ_БЕЛ" xfId="947"/>
    <cellStyle name="_СЧДОГ_Май_Июнь_БУХ_РЕЧ" xfId="948"/>
    <cellStyle name="_СЧДОГ_Май_Июнь_ВЕБДИЗ" xfId="949"/>
    <cellStyle name="_СЧДОГ_Май_Июнь_ВЕБМАСТ" xfId="950"/>
    <cellStyle name="_СЧДОГ_Май_Июнь_ВЕБМАСТ_БЕЛ" xfId="951"/>
    <cellStyle name="_СЧДОГ_Май_Июнь_ВЕБМАСТ_РЕЧ" xfId="952"/>
    <cellStyle name="_СЧДОГ_Май_Июнь_Дети" xfId="953"/>
    <cellStyle name="_СЧДОГ_Май_Июнь_Дистанц." xfId="954"/>
    <cellStyle name="_СЧДОГ_Май_Июнь_Индив." xfId="955"/>
    <cellStyle name="_СЧДОГ_Май_Июнь_Индив._БЕЛ" xfId="956"/>
    <cellStyle name="_СЧДОГ_Май_Июнь_Индив._РЕЧ" xfId="957"/>
    <cellStyle name="_СЧДОГ_Май_Июнь_Июнь" xfId="958"/>
    <cellStyle name="_СЧДОГ_Май_Июнь_Июнь_Август" xfId="959"/>
    <cellStyle name="_СЧДОГ_Май_Июнь_Июнь_Дистанц." xfId="960"/>
    <cellStyle name="_СЧДОГ_Май_Июнь_Июнь_Индив." xfId="961"/>
    <cellStyle name="_СЧДОГ_Май_Июнь_Июнь_КБУ" xfId="962"/>
    <cellStyle name="_СЧДОГ_Май_Июнь_КБУ" xfId="963"/>
    <cellStyle name="_СЧДОГ_Май_Июнь_КРН" xfId="964"/>
    <cellStyle name="_СЧДОГ_Май_Июнь_ОПШ" xfId="965"/>
    <cellStyle name="_СЧДОГ_Май_Июнь_СР" xfId="966"/>
    <cellStyle name="_СЧДОГ_Май_КБУ" xfId="967"/>
    <cellStyle name="_СЧДОГ_Май_КРН" xfId="968"/>
    <cellStyle name="_СЧДОГ_Май_Май" xfId="969"/>
    <cellStyle name="_СЧДОГ_Май_Май_Август" xfId="970"/>
    <cellStyle name="_СЧДОГ_Май_Май_Август_Дистанц." xfId="971"/>
    <cellStyle name="_СЧДОГ_Май_Май_Август_Индив." xfId="972"/>
    <cellStyle name="_СЧДОГ_Май_Май_БЕЛ" xfId="973"/>
    <cellStyle name="_СЧДОГ_Май_Май_БИНТ" xfId="974"/>
    <cellStyle name="_СЧДОГ_Май_Май_БИНТ_БЕЛ" xfId="975"/>
    <cellStyle name="_СЧДОГ_Май_Май_БИНТ_РЕЧ" xfId="976"/>
    <cellStyle name="_СЧДОГ_Май_Май_ВЕБДИЗ" xfId="977"/>
    <cellStyle name="_СЧДОГ_Май_Май_ВЕБМАСТ" xfId="978"/>
    <cellStyle name="_СЧДОГ_Май_Май_ВЕБМАСТ_БЕЛ" xfId="979"/>
    <cellStyle name="_СЧДОГ_Май_Май_ВЕБМАСТ_РЕЧ" xfId="980"/>
    <cellStyle name="_СЧДОГ_Май_Май_Дети" xfId="981"/>
    <cellStyle name="_СЧДОГ_Май_Май_Дистанц." xfId="982"/>
    <cellStyle name="_СЧДОГ_Май_Май_Индив." xfId="983"/>
    <cellStyle name="_СЧДОГ_Май_Май_Индив._БЕЛ" xfId="984"/>
    <cellStyle name="_СЧДОГ_Май_Май_Индив._РЕЧ" xfId="985"/>
    <cellStyle name="_СЧДОГ_Май_Май_Июнь" xfId="986"/>
    <cellStyle name="_СЧДОГ_Май_Май_Июнь_Август" xfId="987"/>
    <cellStyle name="_СЧДОГ_Май_Май_Июнь_Дистанц." xfId="988"/>
    <cellStyle name="_СЧДОГ_Май_Май_Июнь_Индив." xfId="989"/>
    <cellStyle name="_СЧДОГ_Май_Май_Июнь_КБУ" xfId="990"/>
    <cellStyle name="_СЧДОГ_Май_Май_КБУ" xfId="991"/>
    <cellStyle name="_СЧДОГ_Май_Май_КРН" xfId="992"/>
    <cellStyle name="_СЧДОГ_Май_Май_ОПШ" xfId="993"/>
    <cellStyle name="_СЧДОГ_Май_Май_СР" xfId="994"/>
    <cellStyle name="_СЧДОГ_Май_ОПШ" xfId="995"/>
    <cellStyle name="_СЧДОГ_Май_РЕЧ" xfId="996"/>
    <cellStyle name="_СЧДОГ_Май_РЕЧ_БЕЛ" xfId="997"/>
    <cellStyle name="_СЧДОГ_Май_РЕЧ_РЕЧ" xfId="998"/>
    <cellStyle name="_СЧДОГ_Май_СИ" xfId="999"/>
    <cellStyle name="_СЧДОГ_Май_СИ_БЕЛ" xfId="1000"/>
    <cellStyle name="_СЧДОГ_Май_СИ_РЕЧ" xfId="1001"/>
    <cellStyle name="_СЧДОГ_Май_СР" xfId="1002"/>
    <cellStyle name="_СЧДОГ_Май_СУБД" xfId="1003"/>
    <cellStyle name="_СЧДОГ_Май_СУБД_БЕЛ" xfId="1004"/>
    <cellStyle name="_СЧДОГ_Май_СУБД_РЕЧ" xfId="1005"/>
    <cellStyle name="_СЧДОГ_НТ" xfId="1006"/>
    <cellStyle name="_СЧДОГ_НТ_БЕЛ" xfId="1007"/>
    <cellStyle name="_СЧДОГ_НТ_РЕЧ" xfId="1008"/>
    <cellStyle name="_СЧДОГ_ОПШ" xfId="1009"/>
    <cellStyle name="_СЧДОГ_Офис" xfId="1010"/>
    <cellStyle name="_СЧДОГ_Офис_БЕЛ" xfId="1011"/>
    <cellStyle name="_СЧДОГ_Офис_РЕЧ" xfId="1012"/>
    <cellStyle name="_СЧДОГ_РЕЧ" xfId="1013"/>
    <cellStyle name="_СЧДОГ_РЕЧ_БЕЛ" xfId="1014"/>
    <cellStyle name="_СЧДОГ_РЕЧ_РЕЧ" xfId="1015"/>
    <cellStyle name="_СЧДОГ_СИ" xfId="1016"/>
    <cellStyle name="_СЧДОГ_СИ_БЕЛ" xfId="1017"/>
    <cellStyle name="_СЧДОГ_СИ_РЕЧ" xfId="1018"/>
    <cellStyle name="_СЧДОГ_СИС" xfId="1019"/>
    <cellStyle name="_СЧДОГ_СИС_БЕЛ" xfId="1020"/>
    <cellStyle name="_СЧДОГ_СИС_РЕЧ" xfId="1021"/>
    <cellStyle name="_СЧДОГ_СР" xfId="1022"/>
    <cellStyle name="_СЧДОГ_СУБД" xfId="1023"/>
    <cellStyle name="_СЧДОГ_СУБД_БЕЛ" xfId="1024"/>
    <cellStyle name="_СЧДОГ_СУБД_РЕЧ" xfId="1025"/>
    <cellStyle name="_СЧДОГ_ТЕК" xfId="1026"/>
    <cellStyle name="_СЧДОГ_ТЕК_БЕЛ" xfId="1027"/>
    <cellStyle name="_СЧДОГ_ТЕК_РЕЧ" xfId="1028"/>
    <cellStyle name="_СЧДОГ_Февраль" xfId="1029"/>
    <cellStyle name="_СЧДОГ_Февраль_Август" xfId="1030"/>
    <cellStyle name="_СЧДОГ_Февраль_Август_Дистанц." xfId="1031"/>
    <cellStyle name="_СЧДОГ_Февраль_Август_Индив." xfId="1032"/>
    <cellStyle name="_СЧДОГ_Февраль_АКАД" xfId="1033"/>
    <cellStyle name="_СЧДОГ_Февраль_АКАД_БЕЛ" xfId="1034"/>
    <cellStyle name="_СЧДОГ_Февраль_АКАД_РЕЧ" xfId="1035"/>
    <cellStyle name="_СЧДОГ_Февраль_Б9560" xfId="1036"/>
    <cellStyle name="_СЧДОГ_Февраль_Б9560_БЕЛ" xfId="1037"/>
    <cellStyle name="_СЧДОГ_Февраль_Б9560_РЕЧ" xfId="1038"/>
    <cellStyle name="_СЧДОГ_Февраль_БЕЛ" xfId="1039"/>
    <cellStyle name="_СЧДОГ_Февраль_БИНТ" xfId="1040"/>
    <cellStyle name="_СЧДОГ_Февраль_БИНТ_БЕЛ" xfId="1041"/>
    <cellStyle name="_СЧДОГ_Февраль_БИНТ_РЕЧ" xfId="1042"/>
    <cellStyle name="_СЧДОГ_Февраль_БУХ" xfId="1043"/>
    <cellStyle name="_СЧДОГ_Февраль_БУХ_БЕЛ" xfId="1044"/>
    <cellStyle name="_СЧДОГ_Февраль_БУХ_РЕЧ" xfId="1045"/>
    <cellStyle name="_СЧДОГ_Февраль_ВЕБДИЗ" xfId="1046"/>
    <cellStyle name="_СЧДОГ_Февраль_ВЕБМАСТ" xfId="1047"/>
    <cellStyle name="_СЧДОГ_Февраль_ВЕБМАСТ_БЕЛ" xfId="1048"/>
    <cellStyle name="_СЧДОГ_Февраль_ВЕБМАСТ_РЕЧ" xfId="1049"/>
    <cellStyle name="_СЧДОГ_Февраль_Дети" xfId="1050"/>
    <cellStyle name="_СЧДОГ_Февраль_Дистанц." xfId="1051"/>
    <cellStyle name="_СЧДОГ_Февраль_Индив." xfId="1052"/>
    <cellStyle name="_СЧДОГ_Февраль_Индив._БЕЛ" xfId="1053"/>
    <cellStyle name="_СЧДОГ_Февраль_Индив._РЕЧ" xfId="1054"/>
    <cellStyle name="_СЧДОГ_Февраль_Июль" xfId="1055"/>
    <cellStyle name="_СЧДОГ_Февраль_Июль_Август" xfId="1056"/>
    <cellStyle name="_СЧДОГ_Февраль_Июль_Август_Дистанц." xfId="1057"/>
    <cellStyle name="_СЧДОГ_Февраль_Июль_Август_Индив." xfId="1058"/>
    <cellStyle name="_СЧДОГ_Февраль_Июль_БЕЛ" xfId="1059"/>
    <cellStyle name="_СЧДОГ_Февраль_Июль_БИНТ" xfId="1060"/>
    <cellStyle name="_СЧДОГ_Февраль_Июль_БИНТ_БЕЛ" xfId="1061"/>
    <cellStyle name="_СЧДОГ_Февраль_Июль_БИНТ_РЕЧ" xfId="1062"/>
    <cellStyle name="_СЧДОГ_Февраль_Июль_ВЕБДИЗ" xfId="1063"/>
    <cellStyle name="_СЧДОГ_Февраль_Июль_ВЕБМАСТ" xfId="1064"/>
    <cellStyle name="_СЧДОГ_Февраль_Июль_ВЕБМАСТ_БЕЛ" xfId="1065"/>
    <cellStyle name="_СЧДОГ_Февраль_Июль_ВЕБМАСТ_РЕЧ" xfId="1066"/>
    <cellStyle name="_СЧДОГ_Февраль_Июль_Дети" xfId="1067"/>
    <cellStyle name="_СЧДОГ_Февраль_Июль_Дистанц." xfId="1068"/>
    <cellStyle name="_СЧДОГ_Февраль_Июль_Индив." xfId="1069"/>
    <cellStyle name="_СЧДОГ_Февраль_Июль_Индив._БЕЛ" xfId="1070"/>
    <cellStyle name="_СЧДОГ_Февраль_Июль_Индив._РЕЧ" xfId="1071"/>
    <cellStyle name="_СЧДОГ_Февраль_Июль_Июнь" xfId="1072"/>
    <cellStyle name="_СЧДОГ_Февраль_Июль_Июнь_Август" xfId="1073"/>
    <cellStyle name="_СЧДОГ_Февраль_Июль_Июнь_Дистанц." xfId="1074"/>
    <cellStyle name="_СЧДОГ_Февраль_Июль_Июнь_Индив." xfId="1075"/>
    <cellStyle name="_СЧДОГ_Февраль_Июль_Июнь_КБУ" xfId="1076"/>
    <cellStyle name="_СЧДОГ_Февраль_Июль_КБУ" xfId="1077"/>
    <cellStyle name="_СЧДОГ_Февраль_Июль_КРН" xfId="1078"/>
    <cellStyle name="_СЧДОГ_Февраль_Июль_ОПШ" xfId="1079"/>
    <cellStyle name="_СЧДОГ_Февраль_Июль_СР" xfId="1080"/>
    <cellStyle name="_СЧДОГ_Февраль_Июнь" xfId="1081"/>
    <cellStyle name="_СЧДОГ_Февраль_Июнь_1" xfId="1082"/>
    <cellStyle name="_СЧДОГ_Февраль_Июнь_1_Август" xfId="1083"/>
    <cellStyle name="_СЧДОГ_Февраль_Июнь_1_Дистанц." xfId="1084"/>
    <cellStyle name="_СЧДОГ_Февраль_Июнь_1_Индив." xfId="1085"/>
    <cellStyle name="_СЧДОГ_Февраль_Июнь_1_КБУ" xfId="1086"/>
    <cellStyle name="_СЧДОГ_Февраль_Июнь_Август" xfId="1087"/>
    <cellStyle name="_СЧДОГ_Февраль_Июнь_Август_Дистанц." xfId="1088"/>
    <cellStyle name="_СЧДОГ_Февраль_Июнь_Август_Индив." xfId="1089"/>
    <cellStyle name="_СЧДОГ_Февраль_Июнь_БЕЛ" xfId="1090"/>
    <cellStyle name="_СЧДОГ_Февраль_Июнь_БИНТ" xfId="1091"/>
    <cellStyle name="_СЧДОГ_Февраль_Июнь_БИНТ_БЕЛ" xfId="1092"/>
    <cellStyle name="_СЧДОГ_Февраль_Июнь_БИНТ_РЕЧ" xfId="1093"/>
    <cellStyle name="_СЧДОГ_Февраль_Июнь_БУХ" xfId="1094"/>
    <cellStyle name="_СЧДОГ_Февраль_Июнь_БУХ_БЕЛ" xfId="1095"/>
    <cellStyle name="_СЧДОГ_Февраль_Июнь_БУХ_РЕЧ" xfId="1096"/>
    <cellStyle name="_СЧДОГ_Февраль_Июнь_ВЕБДИЗ" xfId="1097"/>
    <cellStyle name="_СЧДОГ_Февраль_Июнь_ВЕБМАСТ" xfId="1098"/>
    <cellStyle name="_СЧДОГ_Февраль_Июнь_ВЕБМАСТ_БЕЛ" xfId="1099"/>
    <cellStyle name="_СЧДОГ_Февраль_Июнь_ВЕБМАСТ_РЕЧ" xfId="1100"/>
    <cellStyle name="_СЧДОГ_Февраль_Июнь_Дети" xfId="1101"/>
    <cellStyle name="_СЧДОГ_Февраль_Июнь_Дистанц." xfId="1102"/>
    <cellStyle name="_СЧДОГ_Февраль_Июнь_Индив." xfId="1103"/>
    <cellStyle name="_СЧДОГ_Февраль_Июнь_Индив._БЕЛ" xfId="1104"/>
    <cellStyle name="_СЧДОГ_Февраль_Июнь_Индив._РЕЧ" xfId="1105"/>
    <cellStyle name="_СЧДОГ_Февраль_Июнь_Июнь" xfId="1106"/>
    <cellStyle name="_СЧДОГ_Февраль_Июнь_Июнь_Август" xfId="1107"/>
    <cellStyle name="_СЧДОГ_Февраль_Июнь_Июнь_Дистанц." xfId="1108"/>
    <cellStyle name="_СЧДОГ_Февраль_Июнь_Июнь_Индив." xfId="1109"/>
    <cellStyle name="_СЧДОГ_Февраль_Июнь_Июнь_КБУ" xfId="1110"/>
    <cellStyle name="_СЧДОГ_Февраль_Июнь_КБУ" xfId="1111"/>
    <cellStyle name="_СЧДОГ_Февраль_Июнь_КРН" xfId="1112"/>
    <cellStyle name="_СЧДОГ_Февраль_Июнь_ОПШ" xfId="1113"/>
    <cellStyle name="_СЧДОГ_Февраль_Июнь_СР" xfId="1114"/>
    <cellStyle name="_СЧДОГ_Февраль_КБУ" xfId="1115"/>
    <cellStyle name="_СЧДОГ_Февраль_КРН" xfId="1116"/>
    <cellStyle name="_СЧДОГ_Февраль_Май" xfId="1117"/>
    <cellStyle name="_СЧДОГ_Февраль_Май_Август" xfId="1118"/>
    <cellStyle name="_СЧДОГ_Февраль_Май_Август_Дистанц." xfId="1119"/>
    <cellStyle name="_СЧДОГ_Февраль_Май_Август_Индив." xfId="1120"/>
    <cellStyle name="_СЧДОГ_Февраль_Май_БЕЛ" xfId="1121"/>
    <cellStyle name="_СЧДОГ_Февраль_Май_БИНТ" xfId="1122"/>
    <cellStyle name="_СЧДОГ_Февраль_Май_БИНТ_БЕЛ" xfId="1123"/>
    <cellStyle name="_СЧДОГ_Февраль_Май_БИНТ_РЕЧ" xfId="1124"/>
    <cellStyle name="_СЧДОГ_Февраль_Май_ВЕБДИЗ" xfId="1125"/>
    <cellStyle name="_СЧДОГ_Февраль_Май_ВЕБМАСТ" xfId="1126"/>
    <cellStyle name="_СЧДОГ_Февраль_Май_ВЕБМАСТ_БЕЛ" xfId="1127"/>
    <cellStyle name="_СЧДОГ_Февраль_Май_ВЕБМАСТ_РЕЧ" xfId="1128"/>
    <cellStyle name="_СЧДОГ_Февраль_Май_Дети" xfId="1129"/>
    <cellStyle name="_СЧДОГ_Февраль_Май_Дистанц." xfId="1130"/>
    <cellStyle name="_СЧДОГ_Февраль_Май_Индив." xfId="1131"/>
    <cellStyle name="_СЧДОГ_Февраль_Май_Индив._БЕЛ" xfId="1132"/>
    <cellStyle name="_СЧДОГ_Февраль_Май_Индив._РЕЧ" xfId="1133"/>
    <cellStyle name="_СЧДОГ_Февраль_Май_Июнь" xfId="1134"/>
    <cellStyle name="_СЧДОГ_Февраль_Май_Июнь_Август" xfId="1135"/>
    <cellStyle name="_СЧДОГ_Февраль_Май_Июнь_Дистанц." xfId="1136"/>
    <cellStyle name="_СЧДОГ_Февраль_Май_Июнь_Индив." xfId="1137"/>
    <cellStyle name="_СЧДОГ_Февраль_Май_Июнь_КБУ" xfId="1138"/>
    <cellStyle name="_СЧДОГ_Февраль_Май_КБУ" xfId="1139"/>
    <cellStyle name="_СЧДОГ_Февраль_Май_КРН" xfId="1140"/>
    <cellStyle name="_СЧДОГ_Февраль_Май_ОПШ" xfId="1141"/>
    <cellStyle name="_СЧДОГ_Февраль_Май_СР" xfId="1142"/>
    <cellStyle name="_СЧДОГ_Февраль_ОПШ" xfId="1143"/>
    <cellStyle name="_СЧДОГ_Февраль_РЕЧ" xfId="1144"/>
    <cellStyle name="_СЧДОГ_Февраль_РЕЧ_БЕЛ" xfId="1145"/>
    <cellStyle name="_СЧДОГ_Февраль_РЕЧ_РЕЧ" xfId="1146"/>
    <cellStyle name="_СЧДОГ_Февраль_СИ" xfId="1147"/>
    <cellStyle name="_СЧДОГ_Февраль_СИ_БЕЛ" xfId="1148"/>
    <cellStyle name="_СЧДОГ_Февраль_СИ_РЕЧ" xfId="1149"/>
    <cellStyle name="_СЧДОГ_Февраль_СР" xfId="1150"/>
    <cellStyle name="_СЧДОГ_Февраль_СУБД" xfId="1151"/>
    <cellStyle name="_СЧДОГ_Февраль_СУБД_БЕЛ" xfId="1152"/>
    <cellStyle name="_СЧДОГ_Февраль_СУБД_РЕЧ" xfId="1153"/>
    <cellStyle name="_СЧДОГ_ФШ" xfId="1154"/>
    <cellStyle name="_СЧДОГ_ФШ_БЕЛ" xfId="1155"/>
    <cellStyle name="_СЧДОГ_ФШ_РЕЧ" xfId="1156"/>
    <cellStyle name="_ТЕК" xfId="1157"/>
    <cellStyle name="_ТЕК_БЕЛ" xfId="1158"/>
    <cellStyle name="_ТЕК_РЕЧ" xfId="1159"/>
    <cellStyle name="_ТОР" xfId="1160"/>
    <cellStyle name="_ТОР_БЕЛ" xfId="1161"/>
    <cellStyle name="_ТОР_РЕЧ" xfId="1162"/>
    <cellStyle name="_Февраль" xfId="1163"/>
    <cellStyle name="_Февраль_Август" xfId="1164"/>
    <cellStyle name="_Февраль_Август_Дистанц." xfId="1165"/>
    <cellStyle name="_Февраль_Август_Индив." xfId="1166"/>
    <cellStyle name="_Февраль_АКАД" xfId="1167"/>
    <cellStyle name="_Февраль_АКАД_БЕЛ" xfId="1168"/>
    <cellStyle name="_Февраль_АКАД_РЕЧ" xfId="1169"/>
    <cellStyle name="_Февраль_Б9560" xfId="1170"/>
    <cellStyle name="_Февраль_Б9560_БЕЛ" xfId="1171"/>
    <cellStyle name="_Февраль_Б9560_РЕЧ" xfId="1172"/>
    <cellStyle name="_Февраль_БЕЛ" xfId="1173"/>
    <cellStyle name="_Февраль_БИНТ" xfId="1174"/>
    <cellStyle name="_Февраль_БИНТ_БЕЛ" xfId="1175"/>
    <cellStyle name="_Февраль_БИНТ_РЕЧ" xfId="1176"/>
    <cellStyle name="_Февраль_БУХ" xfId="1177"/>
    <cellStyle name="_Февраль_БУХ_БЕЛ" xfId="1178"/>
    <cellStyle name="_Февраль_БУХ_РЕЧ" xfId="1179"/>
    <cellStyle name="_Февраль_ВЕБДИЗ" xfId="1180"/>
    <cellStyle name="_Февраль_ВЕБМАСТ" xfId="1181"/>
    <cellStyle name="_Февраль_ВЕБМАСТ_БЕЛ" xfId="1182"/>
    <cellStyle name="_Февраль_ВЕБМАСТ_РЕЧ" xfId="1183"/>
    <cellStyle name="_Февраль_Дети" xfId="1184"/>
    <cellStyle name="_Февраль_Дистанц." xfId="1185"/>
    <cellStyle name="_Февраль_Индив." xfId="1186"/>
    <cellStyle name="_Февраль_Индив._БЕЛ" xfId="1187"/>
    <cellStyle name="_Февраль_Индив._РЕЧ" xfId="1188"/>
    <cellStyle name="_Февраль_Июль" xfId="1189"/>
    <cellStyle name="_Февраль_Июль_Август" xfId="1190"/>
    <cellStyle name="_Февраль_Июль_Август_Дистанц." xfId="1191"/>
    <cellStyle name="_Февраль_Июль_Август_Индив." xfId="1192"/>
    <cellStyle name="_Февраль_Июль_БЕЛ" xfId="1193"/>
    <cellStyle name="_Февраль_Июль_БИНТ" xfId="1194"/>
    <cellStyle name="_Февраль_Июль_БИНТ_БЕЛ" xfId="1195"/>
    <cellStyle name="_Февраль_Июль_БИНТ_РЕЧ" xfId="1196"/>
    <cellStyle name="_Февраль_Июль_ВЕБДИЗ" xfId="1197"/>
    <cellStyle name="_Февраль_Июль_ВЕБМАСТ" xfId="1198"/>
    <cellStyle name="_Февраль_Июль_ВЕБМАСТ_БЕЛ" xfId="1199"/>
    <cellStyle name="_Февраль_Июль_ВЕБМАСТ_РЕЧ" xfId="1200"/>
    <cellStyle name="_Февраль_Июль_Дети" xfId="1201"/>
    <cellStyle name="_Февраль_Июль_Дистанц." xfId="1202"/>
    <cellStyle name="_Февраль_Июль_Индив." xfId="1203"/>
    <cellStyle name="_Февраль_Июль_Индив._БЕЛ" xfId="1204"/>
    <cellStyle name="_Февраль_Июль_Индив._РЕЧ" xfId="1205"/>
    <cellStyle name="_Февраль_Июль_Июнь" xfId="1206"/>
    <cellStyle name="_Февраль_Июль_Июнь_Август" xfId="1207"/>
    <cellStyle name="_Февраль_Июль_Июнь_Дистанц." xfId="1208"/>
    <cellStyle name="_Февраль_Июль_Июнь_Индив." xfId="1209"/>
    <cellStyle name="_Февраль_Июль_Июнь_КБУ" xfId="1210"/>
    <cellStyle name="_Февраль_Июль_КБУ" xfId="1211"/>
    <cellStyle name="_Февраль_Июль_КРН" xfId="1212"/>
    <cellStyle name="_Февраль_Июль_ОПШ" xfId="1213"/>
    <cellStyle name="_Февраль_Июль_СР" xfId="1214"/>
    <cellStyle name="_Февраль_Июнь" xfId="1215"/>
    <cellStyle name="_Февраль_Июнь_1" xfId="1216"/>
    <cellStyle name="_Февраль_Июнь_1_Август" xfId="1217"/>
    <cellStyle name="_Февраль_Июнь_1_Дистанц." xfId="1218"/>
    <cellStyle name="_Февраль_Июнь_1_Индив." xfId="1219"/>
    <cellStyle name="_Февраль_Июнь_1_КБУ" xfId="1220"/>
    <cellStyle name="_Февраль_Июнь_Август" xfId="1221"/>
    <cellStyle name="_Февраль_Июнь_Август_Дистанц." xfId="1222"/>
    <cellStyle name="_Февраль_Июнь_Август_Индив." xfId="1223"/>
    <cellStyle name="_Февраль_Июнь_БЕЛ" xfId="1224"/>
    <cellStyle name="_Февраль_Июнь_БИНТ" xfId="1225"/>
    <cellStyle name="_Февраль_Июнь_БИНТ_БЕЛ" xfId="1226"/>
    <cellStyle name="_Февраль_Июнь_БИНТ_РЕЧ" xfId="1227"/>
    <cellStyle name="_Февраль_Июнь_БУХ" xfId="1228"/>
    <cellStyle name="_Февраль_Июнь_БУХ_БЕЛ" xfId="1229"/>
    <cellStyle name="_Февраль_Июнь_БУХ_РЕЧ" xfId="1230"/>
    <cellStyle name="_Февраль_Июнь_ВЕБДИЗ" xfId="1231"/>
    <cellStyle name="_Февраль_Июнь_ВЕБМАСТ" xfId="1232"/>
    <cellStyle name="_Февраль_Июнь_ВЕБМАСТ_БЕЛ" xfId="1233"/>
    <cellStyle name="_Февраль_Июнь_ВЕБМАСТ_РЕЧ" xfId="1234"/>
    <cellStyle name="_Февраль_Июнь_Дети" xfId="1235"/>
    <cellStyle name="_Февраль_Июнь_Дистанц." xfId="1236"/>
    <cellStyle name="_Февраль_Июнь_Индив." xfId="1237"/>
    <cellStyle name="_Февраль_Июнь_Индив._БЕЛ" xfId="1238"/>
    <cellStyle name="_Февраль_Июнь_Индив._РЕЧ" xfId="1239"/>
    <cellStyle name="_Февраль_Июнь_Июнь" xfId="1240"/>
    <cellStyle name="_Февраль_Июнь_Июнь_Август" xfId="1241"/>
    <cellStyle name="_Февраль_Июнь_Июнь_Дистанц." xfId="1242"/>
    <cellStyle name="_Февраль_Июнь_Июнь_Индив." xfId="1243"/>
    <cellStyle name="_Февраль_Июнь_Июнь_КБУ" xfId="1244"/>
    <cellStyle name="_Февраль_Июнь_КБУ" xfId="1245"/>
    <cellStyle name="_Февраль_Июнь_КРН" xfId="1246"/>
    <cellStyle name="_Февраль_Июнь_ОПШ" xfId="1247"/>
    <cellStyle name="_Февраль_Июнь_СР" xfId="1248"/>
    <cellStyle name="_Февраль_КБУ" xfId="1249"/>
    <cellStyle name="_Февраль_КРН" xfId="1250"/>
    <cellStyle name="_Февраль_Май" xfId="1251"/>
    <cellStyle name="_Февраль_Май_Август" xfId="1252"/>
    <cellStyle name="_Февраль_Май_Август_Дистанц." xfId="1253"/>
    <cellStyle name="_Февраль_Май_Август_Индив." xfId="1254"/>
    <cellStyle name="_Февраль_Май_БЕЛ" xfId="1255"/>
    <cellStyle name="_Февраль_Май_БИНТ" xfId="1256"/>
    <cellStyle name="_Февраль_Май_БИНТ_БЕЛ" xfId="1257"/>
    <cellStyle name="_Февраль_Май_БИНТ_РЕЧ" xfId="1258"/>
    <cellStyle name="_Февраль_Май_ВЕБДИЗ" xfId="1259"/>
    <cellStyle name="_Февраль_Май_ВЕБМАСТ" xfId="1260"/>
    <cellStyle name="_Февраль_Май_ВЕБМАСТ_БЕЛ" xfId="1261"/>
    <cellStyle name="_Февраль_Май_ВЕБМАСТ_РЕЧ" xfId="1262"/>
    <cellStyle name="_Февраль_Май_Дети" xfId="1263"/>
    <cellStyle name="_Февраль_Май_Дистанц." xfId="1264"/>
    <cellStyle name="_Февраль_Май_Индив." xfId="1265"/>
    <cellStyle name="_Февраль_Май_Индив._БЕЛ" xfId="1266"/>
    <cellStyle name="_Февраль_Май_Индив._РЕЧ" xfId="1267"/>
    <cellStyle name="_Февраль_Май_Июнь" xfId="1268"/>
    <cellStyle name="_Февраль_Май_Июнь_Август" xfId="1269"/>
    <cellStyle name="_Февраль_Май_Июнь_Дистанц." xfId="1270"/>
    <cellStyle name="_Февраль_Май_Июнь_Индив." xfId="1271"/>
    <cellStyle name="_Февраль_Май_Июнь_КБУ" xfId="1272"/>
    <cellStyle name="_Февраль_Май_КБУ" xfId="1273"/>
    <cellStyle name="_Февраль_Май_КРН" xfId="1274"/>
    <cellStyle name="_Февраль_Май_ОПШ" xfId="1275"/>
    <cellStyle name="_Февраль_Май_СР" xfId="1276"/>
    <cellStyle name="_Февраль_ОПШ" xfId="1277"/>
    <cellStyle name="_Февраль_РЕЧ" xfId="1278"/>
    <cellStyle name="_Февраль_РЕЧ_БЕЛ" xfId="1279"/>
    <cellStyle name="_Февраль_РЕЧ_РЕЧ" xfId="1280"/>
    <cellStyle name="_Февраль_СИ" xfId="1281"/>
    <cellStyle name="_Февраль_СИ_БЕЛ" xfId="1282"/>
    <cellStyle name="_Февраль_СИ_РЕЧ" xfId="1283"/>
    <cellStyle name="_Февраль_СР" xfId="1284"/>
    <cellStyle name="_Февраль_СУБД" xfId="1285"/>
    <cellStyle name="_Февраль_СУБД_БЕЛ" xfId="1286"/>
    <cellStyle name="_Февраль_СУБД_РЕЧ" xfId="1287"/>
    <cellStyle name="_ФШ" xfId="1288"/>
    <cellStyle name="_ФШ_Апрель" xfId="1289"/>
    <cellStyle name="_ФШ_Апрель_БЕЛ" xfId="1290"/>
    <cellStyle name="_ФШ_Апрель_РЕЧ" xfId="1291"/>
    <cellStyle name="_ФШ_БЕЛ" xfId="1292"/>
    <cellStyle name="_ФШ_Июль" xfId="1293"/>
    <cellStyle name="_ФШ_Июль_БЕЛ" xfId="1294"/>
    <cellStyle name="_ФШ_Июль_РЕЧ" xfId="1295"/>
    <cellStyle name="_ФШ_Июнь" xfId="1296"/>
    <cellStyle name="_ФШ_Июнь_БЕЛ" xfId="1297"/>
    <cellStyle name="_ФШ_Июнь_РЕЧ" xfId="1298"/>
    <cellStyle name="_ФШ_Май" xfId="1299"/>
    <cellStyle name="_ФШ_Май_БЕЛ" xfId="1300"/>
    <cellStyle name="_ФШ_Май_РЕЧ" xfId="1301"/>
    <cellStyle name="_ФШ_РЕЧ" xfId="1302"/>
    <cellStyle name="_ФШ_Февраль" xfId="1303"/>
    <cellStyle name="_ФШ_Февраль_БЕЛ" xfId="1304"/>
    <cellStyle name="_ФШ_Февраль_РЕЧ" xfId="1305"/>
    <cellStyle name="_ФШ_Январь" xfId="1306"/>
    <cellStyle name="_ФШ_Январь_БЕЛ" xfId="1307"/>
    <cellStyle name="_ФШ_Январь_РЕЧ" xfId="1308"/>
    <cellStyle name="_Январь" xfId="1309"/>
    <cellStyle name="_Январь_3ДМ" xfId="1310"/>
    <cellStyle name="_Январь_3ДМ_БЕЛ" xfId="1311"/>
    <cellStyle name="_Январь_3ДМ_РЕЧ" xfId="1312"/>
    <cellStyle name="_Январь_Август" xfId="1313"/>
    <cellStyle name="_Январь_Август_Дистанц." xfId="1314"/>
    <cellStyle name="_Январь_Август_Индив." xfId="1315"/>
    <cellStyle name="_Январь_АКАД" xfId="1316"/>
    <cellStyle name="_Январь_АКАД_БЕЛ" xfId="1317"/>
    <cellStyle name="_Январь_АКАД_РЕЧ" xfId="1318"/>
    <cellStyle name="_Январь_Апрель" xfId="1319"/>
    <cellStyle name="_Январь_Апрель_3ДМ" xfId="1320"/>
    <cellStyle name="_Январь_Апрель_3ДМ_БЕЛ" xfId="1321"/>
    <cellStyle name="_Январь_Апрель_3ДМ_РЕЧ" xfId="1322"/>
    <cellStyle name="_Январь_Апрель_Август" xfId="1323"/>
    <cellStyle name="_Январь_Апрель_Август_Дистанц." xfId="1324"/>
    <cellStyle name="_Январь_Апрель_Август_Индив." xfId="1325"/>
    <cellStyle name="_Январь_Апрель_АКАД" xfId="1326"/>
    <cellStyle name="_Январь_Апрель_АКАД_БЕЛ" xfId="1327"/>
    <cellStyle name="_Январь_Апрель_АКАД_РЕЧ" xfId="1328"/>
    <cellStyle name="_Январь_Апрель_Б9560" xfId="1329"/>
    <cellStyle name="_Январь_Апрель_Б9560_БЕЛ" xfId="1330"/>
    <cellStyle name="_Январь_Апрель_Б9560_РЕЧ" xfId="1331"/>
    <cellStyle name="_Январь_Апрель_БЕЛ" xfId="1332"/>
    <cellStyle name="_Январь_Апрель_БИНТ" xfId="1333"/>
    <cellStyle name="_Январь_Апрель_БИНТ_БЕЛ" xfId="1334"/>
    <cellStyle name="_Январь_Апрель_БИНТ_РЕЧ" xfId="1335"/>
    <cellStyle name="_Январь_Апрель_БУХ" xfId="1336"/>
    <cellStyle name="_Январь_Апрель_БУХ_БЕЛ" xfId="1337"/>
    <cellStyle name="_Январь_Апрель_БУХ_РЕЧ" xfId="1338"/>
    <cellStyle name="_Январь_Апрель_ВЕБДИЗ" xfId="1339"/>
    <cellStyle name="_Январь_Апрель_ВЕБДИЗ_БЕЛ" xfId="1340"/>
    <cellStyle name="_Январь_Апрель_ВЕБДИЗ_РЕЧ" xfId="1341"/>
    <cellStyle name="_Январь_Апрель_ВЕБМАСТ" xfId="1342"/>
    <cellStyle name="_Январь_Апрель_ВЕБМАСТ_БЕЛ" xfId="1343"/>
    <cellStyle name="_Январь_Апрель_ВЕБМАСТ_РЕЧ" xfId="1344"/>
    <cellStyle name="_Январь_Апрель_ВУЕ" xfId="1345"/>
    <cellStyle name="_Январь_Апрель_ВУЕ_БЕЛ" xfId="1346"/>
    <cellStyle name="_Январь_Апрель_ВУЕ_РЕЧ" xfId="1347"/>
    <cellStyle name="_Январь_Апрель_Дети" xfId="1348"/>
    <cellStyle name="_Январь_Апрель_Дети_БЕЛ" xfId="1349"/>
    <cellStyle name="_Январь_Апрель_Дети_РЕЧ" xfId="1350"/>
    <cellStyle name="_Январь_Апрель_Дистанц." xfId="1351"/>
    <cellStyle name="_Январь_Апрель_Индив." xfId="1352"/>
    <cellStyle name="_Январь_Апрель_Индив._БЕЛ" xfId="1353"/>
    <cellStyle name="_Январь_Апрель_Индив._РЕЧ" xfId="1354"/>
    <cellStyle name="_Январь_Апрель_Июль" xfId="1355"/>
    <cellStyle name="_Январь_Апрель_Июль_Август" xfId="1356"/>
    <cellStyle name="_Январь_Апрель_Июль_Август_Дистанц." xfId="1357"/>
    <cellStyle name="_Январь_Апрель_Июль_Август_Индив." xfId="1358"/>
    <cellStyle name="_Январь_Апрель_Июль_БЕЛ" xfId="1359"/>
    <cellStyle name="_Январь_Апрель_Июль_БИНТ" xfId="1360"/>
    <cellStyle name="_Январь_Апрель_Июль_БИНТ_БЕЛ" xfId="1361"/>
    <cellStyle name="_Январь_Апрель_Июль_БИНТ_РЕЧ" xfId="1362"/>
    <cellStyle name="_Январь_Апрель_Июль_ВЕБДИЗ" xfId="1363"/>
    <cellStyle name="_Январь_Апрель_Июль_ВЕБМАСТ" xfId="1364"/>
    <cellStyle name="_Январь_Апрель_Июль_ВЕБМАСТ_БЕЛ" xfId="1365"/>
    <cellStyle name="_Январь_Апрель_Июль_ВЕБМАСТ_РЕЧ" xfId="1366"/>
    <cellStyle name="_Январь_Апрель_Июль_Дети" xfId="1367"/>
    <cellStyle name="_Январь_Апрель_Июль_Дистанц." xfId="1368"/>
    <cellStyle name="_Январь_Апрель_Июль_Индив." xfId="1369"/>
    <cellStyle name="_Январь_Апрель_Июль_Индив._БЕЛ" xfId="1370"/>
    <cellStyle name="_Январь_Апрель_Июль_Индив._РЕЧ" xfId="1371"/>
    <cellStyle name="_Январь_Апрель_Июль_Июнь" xfId="1372"/>
    <cellStyle name="_Январь_Апрель_Июль_Июнь_Август" xfId="1373"/>
    <cellStyle name="_Январь_Апрель_Июль_Июнь_Дистанц." xfId="1374"/>
    <cellStyle name="_Январь_Апрель_Июль_Июнь_Индив." xfId="1375"/>
    <cellStyle name="_Январь_Апрель_Июль_Июнь_КБУ" xfId="1376"/>
    <cellStyle name="_Январь_Апрель_Июль_КБУ" xfId="1377"/>
    <cellStyle name="_Январь_Апрель_Июль_КРН" xfId="1378"/>
    <cellStyle name="_Январь_Апрель_Июль_ОПШ" xfId="1379"/>
    <cellStyle name="_Январь_Апрель_Июль_СР" xfId="1380"/>
    <cellStyle name="_Январь_Апрель_Июнь" xfId="1381"/>
    <cellStyle name="_Январь_Апрель_Июнь_1" xfId="1382"/>
    <cellStyle name="_Январь_Апрель_Июнь_1_Август" xfId="1383"/>
    <cellStyle name="_Январь_Апрель_Июнь_1_Дистанц." xfId="1384"/>
    <cellStyle name="_Январь_Апрель_Июнь_1_Индив." xfId="1385"/>
    <cellStyle name="_Январь_Апрель_Июнь_1_КБУ" xfId="1386"/>
    <cellStyle name="_Январь_Апрель_Июнь_Август" xfId="1387"/>
    <cellStyle name="_Январь_Апрель_Июнь_Август_Дистанц." xfId="1388"/>
    <cellStyle name="_Январь_Апрель_Июнь_Август_Индив." xfId="1389"/>
    <cellStyle name="_Январь_Апрель_Июнь_БЕЛ" xfId="1390"/>
    <cellStyle name="_Январь_Апрель_Июнь_БИНТ" xfId="1391"/>
    <cellStyle name="_Январь_Апрель_Июнь_БИНТ_БЕЛ" xfId="1392"/>
    <cellStyle name="_Январь_Апрель_Июнь_БИНТ_РЕЧ" xfId="1393"/>
    <cellStyle name="_Январь_Апрель_Июнь_БУХ" xfId="1394"/>
    <cellStyle name="_Январь_Апрель_Июнь_БУХ_БЕЛ" xfId="1395"/>
    <cellStyle name="_Январь_Апрель_Июнь_БУХ_РЕЧ" xfId="1396"/>
    <cellStyle name="_Январь_Апрель_Июнь_ВЕБДИЗ" xfId="1397"/>
    <cellStyle name="_Январь_Апрель_Июнь_ВЕБМАСТ" xfId="1398"/>
    <cellStyle name="_Январь_Апрель_Июнь_ВЕБМАСТ_БЕЛ" xfId="1399"/>
    <cellStyle name="_Январь_Апрель_Июнь_ВЕБМАСТ_РЕЧ" xfId="1400"/>
    <cellStyle name="_Январь_Апрель_Июнь_Дети" xfId="1401"/>
    <cellStyle name="_Январь_Апрель_Июнь_Дистанц." xfId="1402"/>
    <cellStyle name="_Январь_Апрель_Июнь_Индив." xfId="1403"/>
    <cellStyle name="_Январь_Апрель_Июнь_Индив._БЕЛ" xfId="1404"/>
    <cellStyle name="_Январь_Апрель_Июнь_Индив._РЕЧ" xfId="1405"/>
    <cellStyle name="_Январь_Апрель_Июнь_Июнь" xfId="1406"/>
    <cellStyle name="_Январь_Апрель_Июнь_Июнь_Август" xfId="1407"/>
    <cellStyle name="_Январь_Апрель_Июнь_Июнь_Дистанц." xfId="1408"/>
    <cellStyle name="_Январь_Апрель_Июнь_Июнь_Индив." xfId="1409"/>
    <cellStyle name="_Январь_Апрель_Июнь_Июнь_КБУ" xfId="1410"/>
    <cellStyle name="_Январь_Апрель_Июнь_КБУ" xfId="1411"/>
    <cellStyle name="_Январь_Апрель_Июнь_КРН" xfId="1412"/>
    <cellStyle name="_Январь_Апрель_Июнь_ОПШ" xfId="1413"/>
    <cellStyle name="_Январь_Апрель_Июнь_СР" xfId="1414"/>
    <cellStyle name="_Январь_Апрель_КБУ" xfId="1415"/>
    <cellStyle name="_Январь_Апрель_КБУ_БЕЛ" xfId="1416"/>
    <cellStyle name="_Январь_Апрель_КБУ_РЕЧ" xfId="1417"/>
    <cellStyle name="_Январь_Апрель_КРН" xfId="1418"/>
    <cellStyle name="_Январь_Апрель_Май" xfId="1419"/>
    <cellStyle name="_Январь_Апрель_Май_1" xfId="1420"/>
    <cellStyle name="_Январь_Апрель_Май_1_Август" xfId="1421"/>
    <cellStyle name="_Январь_Апрель_Май_1_Август_Дистанц." xfId="1422"/>
    <cellStyle name="_Январь_Апрель_Май_1_Август_Индив." xfId="1423"/>
    <cellStyle name="_Январь_Апрель_Май_1_БЕЛ" xfId="1424"/>
    <cellStyle name="_Январь_Апрель_Май_1_БИНТ" xfId="1425"/>
    <cellStyle name="_Январь_Апрель_Май_1_БИНТ_БЕЛ" xfId="1426"/>
    <cellStyle name="_Январь_Апрель_Май_1_БИНТ_РЕЧ" xfId="1427"/>
    <cellStyle name="_Январь_Апрель_Май_1_ВЕБДИЗ" xfId="1428"/>
    <cellStyle name="_Январь_Апрель_Май_1_ВЕБМАСТ" xfId="1429"/>
    <cellStyle name="_Январь_Апрель_Май_1_ВЕБМАСТ_БЕЛ" xfId="1430"/>
    <cellStyle name="_Январь_Апрель_Май_1_ВЕБМАСТ_РЕЧ" xfId="1431"/>
    <cellStyle name="_Январь_Апрель_Май_1_Дети" xfId="1432"/>
    <cellStyle name="_Январь_Апрель_Май_1_Дистанц." xfId="1433"/>
    <cellStyle name="_Январь_Апрель_Май_1_Индив." xfId="1434"/>
    <cellStyle name="_Январь_Апрель_Май_1_Индив._БЕЛ" xfId="1435"/>
    <cellStyle name="_Январь_Апрель_Май_1_Индив._РЕЧ" xfId="1436"/>
    <cellStyle name="_Январь_Апрель_Май_1_Июнь" xfId="1437"/>
    <cellStyle name="_Январь_Апрель_Май_1_Июнь_Август" xfId="1438"/>
    <cellStyle name="_Январь_Апрель_Май_1_Июнь_Дистанц." xfId="1439"/>
    <cellStyle name="_Январь_Апрель_Май_1_Июнь_Индив." xfId="1440"/>
    <cellStyle name="_Январь_Апрель_Май_1_Июнь_КБУ" xfId="1441"/>
    <cellStyle name="_Январь_Апрель_Май_1_КБУ" xfId="1442"/>
    <cellStyle name="_Январь_Апрель_Май_1_КРН" xfId="1443"/>
    <cellStyle name="_Январь_Апрель_Май_1_ОПШ" xfId="1444"/>
    <cellStyle name="_Январь_Апрель_Май_1_СР" xfId="1445"/>
    <cellStyle name="_Январь_Апрель_Май_Август" xfId="1446"/>
    <cellStyle name="_Январь_Апрель_Май_Август_Дистанц." xfId="1447"/>
    <cellStyle name="_Январь_Апрель_Май_Август_Индив." xfId="1448"/>
    <cellStyle name="_Январь_Апрель_Май_АКАД" xfId="1449"/>
    <cellStyle name="_Январь_Апрель_Май_АКАД_БЕЛ" xfId="1450"/>
    <cellStyle name="_Январь_Апрель_Май_АКАД_РЕЧ" xfId="1451"/>
    <cellStyle name="_Январь_Апрель_Май_Б9560" xfId="1452"/>
    <cellStyle name="_Январь_Апрель_Май_Б9560_БЕЛ" xfId="1453"/>
    <cellStyle name="_Январь_Апрель_Май_Б9560_РЕЧ" xfId="1454"/>
    <cellStyle name="_Январь_Апрель_Май_БЕЛ" xfId="1455"/>
    <cellStyle name="_Январь_Апрель_Май_БИНТ" xfId="1456"/>
    <cellStyle name="_Январь_Апрель_Май_БИНТ_БЕЛ" xfId="1457"/>
    <cellStyle name="_Январь_Апрель_Май_БИНТ_РЕЧ" xfId="1458"/>
    <cellStyle name="_Январь_Апрель_Май_БУХ" xfId="1459"/>
    <cellStyle name="_Январь_Апрель_Май_БУХ_БЕЛ" xfId="1460"/>
    <cellStyle name="_Январь_Апрель_Май_БУХ_РЕЧ" xfId="1461"/>
    <cellStyle name="_Январь_Апрель_Май_ВЕБДИЗ" xfId="1462"/>
    <cellStyle name="_Январь_Апрель_Май_ВЕБМАСТ" xfId="1463"/>
    <cellStyle name="_Январь_Апрель_Май_ВЕБМАСТ_БЕЛ" xfId="1464"/>
    <cellStyle name="_Январь_Апрель_Май_ВЕБМАСТ_РЕЧ" xfId="1465"/>
    <cellStyle name="_Январь_Апрель_Май_Дети" xfId="1466"/>
    <cellStyle name="_Январь_Апрель_Май_Дистанц." xfId="1467"/>
    <cellStyle name="_Январь_Апрель_Май_Индив." xfId="1468"/>
    <cellStyle name="_Январь_Апрель_Май_Индив._БЕЛ" xfId="1469"/>
    <cellStyle name="_Январь_Апрель_Май_Индив._РЕЧ" xfId="1470"/>
    <cellStyle name="_Январь_Апрель_Май_Июль" xfId="1471"/>
    <cellStyle name="_Январь_Апрель_Май_Июль_Август" xfId="1472"/>
    <cellStyle name="_Январь_Апрель_Май_Июль_Август_Дистанц." xfId="1473"/>
    <cellStyle name="_Январь_Апрель_Май_Июль_Август_Индив." xfId="1474"/>
    <cellStyle name="_Январь_Апрель_Май_Июль_БЕЛ" xfId="1475"/>
    <cellStyle name="_Январь_Апрель_Май_Июль_БИНТ" xfId="1476"/>
    <cellStyle name="_Январь_Апрель_Май_Июль_БИНТ_БЕЛ" xfId="1477"/>
    <cellStyle name="_Январь_Апрель_Май_Июль_БИНТ_РЕЧ" xfId="1478"/>
    <cellStyle name="_Январь_Апрель_Май_Июль_ВЕБДИЗ" xfId="1479"/>
    <cellStyle name="_Январь_Апрель_Май_Июль_ВЕБМАСТ" xfId="1480"/>
    <cellStyle name="_Январь_Апрель_Май_Июль_ВЕБМАСТ_БЕЛ" xfId="1481"/>
    <cellStyle name="_Январь_Апрель_Май_Июль_ВЕБМАСТ_РЕЧ" xfId="1482"/>
    <cellStyle name="_Январь_Апрель_Май_Июль_Дети" xfId="1483"/>
    <cellStyle name="_Январь_Апрель_Май_Июль_Дистанц." xfId="1484"/>
    <cellStyle name="_Январь_Апрель_Май_Июль_Индив." xfId="1485"/>
    <cellStyle name="_Январь_Апрель_Май_Июль_Индив._БЕЛ" xfId="1486"/>
    <cellStyle name="_Январь_Апрель_Май_Июль_Индив._РЕЧ" xfId="1487"/>
    <cellStyle name="_Январь_Апрель_Май_Июль_Июнь" xfId="1488"/>
    <cellStyle name="_Январь_Апрель_Май_Июль_Июнь_Август" xfId="1489"/>
    <cellStyle name="_Январь_Апрель_Май_Июль_Июнь_Дистанц." xfId="1490"/>
    <cellStyle name="_Январь_Апрель_Май_Июль_Июнь_Индив." xfId="1491"/>
    <cellStyle name="_Январь_Апрель_Май_Июль_Июнь_КБУ" xfId="1492"/>
    <cellStyle name="_Январь_Апрель_Май_Июль_КБУ" xfId="1493"/>
    <cellStyle name="_Январь_Апрель_Май_Июль_КРН" xfId="1494"/>
    <cellStyle name="_Январь_Апрель_Май_Июль_ОПШ" xfId="1495"/>
    <cellStyle name="_Январь_Апрель_Май_Июль_СР" xfId="1496"/>
    <cellStyle name="_Январь_Апрель_Май_Июнь" xfId="1497"/>
    <cellStyle name="_Январь_Апрель_Май_Июнь_1" xfId="1498"/>
    <cellStyle name="_Январь_Апрель_Май_Июнь_1_Август" xfId="1499"/>
    <cellStyle name="_Январь_Апрель_Май_Июнь_1_Дистанц." xfId="1500"/>
    <cellStyle name="_Январь_Апрель_Май_Июнь_1_Индив." xfId="1501"/>
    <cellStyle name="_Январь_Апрель_Май_Июнь_1_КБУ" xfId="1502"/>
    <cellStyle name="_Январь_Апрель_Май_Июнь_Август" xfId="1503"/>
    <cellStyle name="_Январь_Апрель_Май_Июнь_Август_Дистанц." xfId="1504"/>
    <cellStyle name="_Январь_Апрель_Май_Июнь_Август_Индив." xfId="1505"/>
    <cellStyle name="_Январь_Апрель_Май_Июнь_БЕЛ" xfId="1506"/>
    <cellStyle name="_Январь_Апрель_Май_Июнь_БИНТ" xfId="1507"/>
    <cellStyle name="_Январь_Апрель_Май_Июнь_БИНТ_БЕЛ" xfId="1508"/>
    <cellStyle name="_Январь_Апрель_Май_Июнь_БИНТ_РЕЧ" xfId="1509"/>
    <cellStyle name="_Январь_Апрель_Май_Июнь_БУХ" xfId="1510"/>
    <cellStyle name="_Январь_Апрель_Май_Июнь_БУХ_БЕЛ" xfId="1511"/>
    <cellStyle name="_Январь_Апрель_Май_Июнь_БУХ_РЕЧ" xfId="1512"/>
    <cellStyle name="_Январь_Апрель_Май_Июнь_ВЕБДИЗ" xfId="1513"/>
    <cellStyle name="_Январь_Апрель_Май_Июнь_ВЕБМАСТ" xfId="1514"/>
    <cellStyle name="_Январь_Апрель_Май_Июнь_ВЕБМАСТ_БЕЛ" xfId="1515"/>
    <cellStyle name="_Январь_Апрель_Май_Июнь_ВЕБМАСТ_РЕЧ" xfId="1516"/>
    <cellStyle name="_Январь_Апрель_Май_Июнь_Дети" xfId="1517"/>
    <cellStyle name="_Январь_Апрель_Май_Июнь_Дистанц." xfId="1518"/>
    <cellStyle name="_Январь_Апрель_Май_Июнь_Индив." xfId="1519"/>
    <cellStyle name="_Январь_Апрель_Май_Июнь_Индив._БЕЛ" xfId="1520"/>
    <cellStyle name="_Январь_Апрель_Май_Июнь_Индив._РЕЧ" xfId="1521"/>
    <cellStyle name="_Январь_Апрель_Май_Июнь_Июнь" xfId="1522"/>
    <cellStyle name="_Январь_Апрель_Май_Июнь_Июнь_Август" xfId="1523"/>
    <cellStyle name="_Январь_Апрель_Май_Июнь_Июнь_Дистанц." xfId="1524"/>
    <cellStyle name="_Январь_Апрель_Май_Июнь_Июнь_Индив." xfId="1525"/>
    <cellStyle name="_Январь_Апрель_Май_Июнь_Июнь_КБУ" xfId="1526"/>
    <cellStyle name="_Январь_Апрель_Май_Июнь_КБУ" xfId="1527"/>
    <cellStyle name="_Январь_Апрель_Май_Июнь_КРН" xfId="1528"/>
    <cellStyle name="_Январь_Апрель_Май_Июнь_ОПШ" xfId="1529"/>
    <cellStyle name="_Январь_Апрель_Май_Июнь_СР" xfId="1530"/>
    <cellStyle name="_Январь_Апрель_Май_КБУ" xfId="1531"/>
    <cellStyle name="_Январь_Апрель_Май_КРН" xfId="1532"/>
    <cellStyle name="_Январь_Апрель_Май_Май" xfId="1533"/>
    <cellStyle name="_Январь_Апрель_Май_Май_Август" xfId="1534"/>
    <cellStyle name="_Январь_Апрель_Май_Май_Август_Дистанц." xfId="1535"/>
    <cellStyle name="_Январь_Апрель_Май_Май_Август_Индив." xfId="1536"/>
    <cellStyle name="_Январь_Апрель_Май_Май_БЕЛ" xfId="1537"/>
    <cellStyle name="_Январь_Апрель_Май_Май_БИНТ" xfId="1538"/>
    <cellStyle name="_Январь_Апрель_Май_Май_БИНТ_БЕЛ" xfId="1539"/>
    <cellStyle name="_Январь_Апрель_Май_Май_БИНТ_РЕЧ" xfId="1540"/>
    <cellStyle name="_Январь_Апрель_Май_Май_ВЕБДИЗ" xfId="1541"/>
    <cellStyle name="_Январь_Апрель_Май_Май_ВЕБМАСТ" xfId="1542"/>
    <cellStyle name="_Январь_Апрель_Май_Май_ВЕБМАСТ_БЕЛ" xfId="1543"/>
    <cellStyle name="_Январь_Апрель_Май_Май_ВЕБМАСТ_РЕЧ" xfId="1544"/>
    <cellStyle name="_Январь_Апрель_Май_Май_Дети" xfId="1545"/>
    <cellStyle name="_Январь_Апрель_Май_Май_Дистанц." xfId="1546"/>
    <cellStyle name="_Январь_Апрель_Май_Май_Индив." xfId="1547"/>
    <cellStyle name="_Январь_Апрель_Май_Май_Индив._БЕЛ" xfId="1548"/>
    <cellStyle name="_Январь_Апрель_Май_Май_Индив._РЕЧ" xfId="1549"/>
    <cellStyle name="_Январь_Апрель_Май_Май_Июнь" xfId="1550"/>
    <cellStyle name="_Январь_Апрель_Май_Май_Июнь_Август" xfId="1551"/>
    <cellStyle name="_Январь_Апрель_Май_Май_Июнь_Дистанц." xfId="1552"/>
    <cellStyle name="_Январь_Апрель_Май_Май_Июнь_Индив." xfId="1553"/>
    <cellStyle name="_Январь_Апрель_Май_Май_Июнь_КБУ" xfId="1554"/>
    <cellStyle name="_Январь_Апрель_Май_Май_КБУ" xfId="1555"/>
    <cellStyle name="_Январь_Апрель_Май_Май_КРН" xfId="1556"/>
    <cellStyle name="_Январь_Апрель_Май_Май_ОПШ" xfId="1557"/>
    <cellStyle name="_Январь_Апрель_Май_Май_СР" xfId="1558"/>
    <cellStyle name="_Январь_Апрель_Май_ОПШ" xfId="1559"/>
    <cellStyle name="_Январь_Апрель_Май_РЕЧ" xfId="1560"/>
    <cellStyle name="_Январь_Апрель_Май_РЕЧ_БЕЛ" xfId="1561"/>
    <cellStyle name="_Январь_Апрель_Май_РЕЧ_РЕЧ" xfId="1562"/>
    <cellStyle name="_Январь_Апрель_Май_СИ" xfId="1563"/>
    <cellStyle name="_Январь_Апрель_Май_СИ_БЕЛ" xfId="1564"/>
    <cellStyle name="_Январь_Апрель_Май_СИ_РЕЧ" xfId="1565"/>
    <cellStyle name="_Январь_Апрель_Май_СР" xfId="1566"/>
    <cellStyle name="_Январь_Апрель_Май_СУБД" xfId="1567"/>
    <cellStyle name="_Январь_Апрель_Май_СУБД_БЕЛ" xfId="1568"/>
    <cellStyle name="_Январь_Апрель_Май_СУБД_РЕЧ" xfId="1569"/>
    <cellStyle name="_Январь_Апрель_НТ" xfId="1570"/>
    <cellStyle name="_Январь_Апрель_НТ_БЕЛ" xfId="1571"/>
    <cellStyle name="_Январь_Апрель_НТ_РЕЧ" xfId="1572"/>
    <cellStyle name="_Январь_Апрель_ОПШ" xfId="1573"/>
    <cellStyle name="_Январь_Апрель_Офис" xfId="1574"/>
    <cellStyle name="_Январь_Апрель_Офис_БЕЛ" xfId="1575"/>
    <cellStyle name="_Январь_Апрель_Офис_РЕЧ" xfId="1576"/>
    <cellStyle name="_Январь_Апрель_РЕЧ" xfId="1577"/>
    <cellStyle name="_Январь_Апрель_РЕЧ_БЕЛ" xfId="1578"/>
    <cellStyle name="_Январь_Апрель_РЕЧ_РЕЧ" xfId="1579"/>
    <cellStyle name="_Январь_Апрель_СИ" xfId="1580"/>
    <cellStyle name="_Январь_Апрель_СИ_БЕЛ" xfId="1581"/>
    <cellStyle name="_Январь_Апрель_СИ_РЕЧ" xfId="1582"/>
    <cellStyle name="_Январь_Апрель_СИС" xfId="1583"/>
    <cellStyle name="_Январь_Апрель_СИС_БЕЛ" xfId="1584"/>
    <cellStyle name="_Январь_Апрель_СИС_РЕЧ" xfId="1585"/>
    <cellStyle name="_Январь_Апрель_СР" xfId="1586"/>
    <cellStyle name="_Январь_Апрель_СУБД" xfId="1587"/>
    <cellStyle name="_Январь_Апрель_СУБД_БЕЛ" xfId="1588"/>
    <cellStyle name="_Январь_Апрель_СУБД_РЕЧ" xfId="1589"/>
    <cellStyle name="_Январь_Апрель_ТЕК" xfId="1590"/>
    <cellStyle name="_Январь_Апрель_ТЕК_БЕЛ" xfId="1591"/>
    <cellStyle name="_Январь_Апрель_ТЕК_РЕЧ" xfId="1592"/>
    <cellStyle name="_Январь_Апрель_Февраль" xfId="1593"/>
    <cellStyle name="_Январь_Апрель_Февраль_Август" xfId="1594"/>
    <cellStyle name="_Январь_Апрель_Февраль_Август_Дистанц." xfId="1595"/>
    <cellStyle name="_Январь_Апрель_Февраль_Август_Индив." xfId="1596"/>
    <cellStyle name="_Январь_Апрель_Февраль_АКАД" xfId="1597"/>
    <cellStyle name="_Январь_Апрель_Февраль_АКАД_БЕЛ" xfId="1598"/>
    <cellStyle name="_Январь_Апрель_Февраль_АКАД_РЕЧ" xfId="1599"/>
    <cellStyle name="_Январь_Апрель_Февраль_Б9560" xfId="1600"/>
    <cellStyle name="_Январь_Апрель_Февраль_Б9560_БЕЛ" xfId="1601"/>
    <cellStyle name="_Январь_Апрель_Февраль_Б9560_РЕЧ" xfId="1602"/>
    <cellStyle name="_Январь_Апрель_Февраль_БЕЛ" xfId="1603"/>
    <cellStyle name="_Январь_Апрель_Февраль_БИНТ" xfId="1604"/>
    <cellStyle name="_Январь_Апрель_Февраль_БИНТ_БЕЛ" xfId="1605"/>
    <cellStyle name="_Январь_Апрель_Февраль_БИНТ_РЕЧ" xfId="1606"/>
    <cellStyle name="_Январь_Апрель_Февраль_БУХ" xfId="1607"/>
    <cellStyle name="_Январь_Апрель_Февраль_БУХ_БЕЛ" xfId="1608"/>
    <cellStyle name="_Январь_Апрель_Февраль_БУХ_РЕЧ" xfId="1609"/>
    <cellStyle name="_Январь_Апрель_Февраль_ВЕБДИЗ" xfId="1610"/>
    <cellStyle name="_Январь_Апрель_Февраль_ВЕБМАСТ" xfId="1611"/>
    <cellStyle name="_Январь_Апрель_Февраль_ВЕБМАСТ_БЕЛ" xfId="1612"/>
    <cellStyle name="_Январь_Апрель_Февраль_ВЕБМАСТ_РЕЧ" xfId="1613"/>
    <cellStyle name="_Январь_Апрель_Февраль_Дети" xfId="1614"/>
    <cellStyle name="_Январь_Апрель_Февраль_Дистанц." xfId="1615"/>
    <cellStyle name="_Январь_Апрель_Февраль_Индив." xfId="1616"/>
    <cellStyle name="_Январь_Апрель_Февраль_Индив._БЕЛ" xfId="1617"/>
    <cellStyle name="_Январь_Апрель_Февраль_Индив._РЕЧ" xfId="1618"/>
    <cellStyle name="_Январь_Апрель_Февраль_Июль" xfId="1619"/>
    <cellStyle name="_Январь_Апрель_Февраль_Июль_Август" xfId="1620"/>
    <cellStyle name="_Январь_Апрель_Февраль_Июль_Август_Дистанц." xfId="1621"/>
    <cellStyle name="_Январь_Апрель_Февраль_Июль_Август_Индив." xfId="1622"/>
    <cellStyle name="_Январь_Апрель_Февраль_Июль_БЕЛ" xfId="1623"/>
    <cellStyle name="_Январь_Апрель_Февраль_Июль_БИНТ" xfId="1624"/>
    <cellStyle name="_Январь_Апрель_Февраль_Июль_БИНТ_БЕЛ" xfId="1625"/>
    <cellStyle name="_Январь_Апрель_Февраль_Июль_БИНТ_РЕЧ" xfId="1626"/>
    <cellStyle name="_Январь_Апрель_Февраль_Июль_ВЕБДИЗ" xfId="1627"/>
    <cellStyle name="_Январь_Апрель_Февраль_Июль_ВЕБМАСТ" xfId="1628"/>
    <cellStyle name="_Январь_Апрель_Февраль_Июль_ВЕБМАСТ_БЕЛ" xfId="1629"/>
    <cellStyle name="_Январь_Апрель_Февраль_Июль_ВЕБМАСТ_РЕЧ" xfId="1630"/>
    <cellStyle name="_Январь_Апрель_Февраль_Июль_Дети" xfId="1631"/>
    <cellStyle name="_Январь_Апрель_Февраль_Июль_Дистанц." xfId="1632"/>
    <cellStyle name="_Январь_Апрель_Февраль_Июль_Индив." xfId="1633"/>
    <cellStyle name="_Январь_Апрель_Февраль_Июль_Индив._БЕЛ" xfId="1634"/>
    <cellStyle name="_Январь_Апрель_Февраль_Июль_Индив._РЕЧ" xfId="1635"/>
    <cellStyle name="_Январь_Апрель_Февраль_Июль_Июнь" xfId="1636"/>
    <cellStyle name="_Январь_Апрель_Февраль_Июль_Июнь_Август" xfId="1637"/>
    <cellStyle name="_Январь_Апрель_Февраль_Июль_Июнь_Дистанц." xfId="1638"/>
    <cellStyle name="_Январь_Апрель_Февраль_Июль_Июнь_Индив." xfId="1639"/>
    <cellStyle name="_Январь_Апрель_Февраль_Июль_Июнь_КБУ" xfId="1640"/>
    <cellStyle name="_Январь_Апрель_Февраль_Июль_КБУ" xfId="1641"/>
    <cellStyle name="_Январь_Апрель_Февраль_Июль_КРН" xfId="1642"/>
    <cellStyle name="_Январь_Апрель_Февраль_Июль_ОПШ" xfId="1643"/>
    <cellStyle name="_Январь_Апрель_Февраль_Июль_СР" xfId="1644"/>
    <cellStyle name="_Январь_Апрель_Февраль_Июнь" xfId="1645"/>
    <cellStyle name="_Январь_Апрель_Февраль_Июнь_1" xfId="1646"/>
    <cellStyle name="_Январь_Апрель_Февраль_Июнь_1_Август" xfId="1647"/>
    <cellStyle name="_Январь_Апрель_Февраль_Июнь_1_Дистанц." xfId="1648"/>
    <cellStyle name="_Январь_Апрель_Февраль_Июнь_1_Индив." xfId="1649"/>
    <cellStyle name="_Январь_Апрель_Февраль_Июнь_1_КБУ" xfId="1650"/>
    <cellStyle name="_Январь_Апрель_Февраль_Июнь_Август" xfId="1651"/>
    <cellStyle name="_Январь_Апрель_Февраль_Июнь_Август_Дистанц." xfId="1652"/>
    <cellStyle name="_Январь_Апрель_Февраль_Июнь_Август_Индив." xfId="1653"/>
    <cellStyle name="_Январь_Апрель_Февраль_Июнь_БЕЛ" xfId="1654"/>
    <cellStyle name="_Январь_Апрель_Февраль_Июнь_БИНТ" xfId="1655"/>
    <cellStyle name="_Январь_Апрель_Февраль_Июнь_БИНТ_БЕЛ" xfId="1656"/>
    <cellStyle name="_Январь_Апрель_Февраль_Июнь_БИНТ_РЕЧ" xfId="1657"/>
    <cellStyle name="_Январь_Апрель_Февраль_Июнь_БУХ" xfId="1658"/>
    <cellStyle name="_Январь_Апрель_Февраль_Июнь_БУХ_БЕЛ" xfId="1659"/>
    <cellStyle name="_Январь_Апрель_Февраль_Июнь_БУХ_РЕЧ" xfId="1660"/>
    <cellStyle name="_Январь_Апрель_Февраль_Июнь_ВЕБДИЗ" xfId="1661"/>
    <cellStyle name="_Январь_Апрель_Февраль_Июнь_ВЕБМАСТ" xfId="1662"/>
    <cellStyle name="_Январь_Апрель_Февраль_Июнь_ВЕБМАСТ_БЕЛ" xfId="1663"/>
    <cellStyle name="_Январь_Апрель_Февраль_Июнь_ВЕБМАСТ_РЕЧ" xfId="1664"/>
    <cellStyle name="_Январь_Апрель_Февраль_Июнь_Дети" xfId="1665"/>
    <cellStyle name="_Январь_Апрель_Февраль_Июнь_Дистанц." xfId="1666"/>
    <cellStyle name="_Январь_Апрель_Февраль_Июнь_Индив." xfId="1667"/>
    <cellStyle name="_Январь_Апрель_Февраль_Июнь_Индив._БЕЛ" xfId="1668"/>
    <cellStyle name="_Январь_Апрель_Февраль_Июнь_Индив._РЕЧ" xfId="1669"/>
    <cellStyle name="_Январь_Апрель_Февраль_Июнь_Июнь" xfId="1670"/>
    <cellStyle name="_Январь_Апрель_Февраль_Июнь_Июнь_Август" xfId="1671"/>
    <cellStyle name="_Январь_Апрель_Февраль_Июнь_Июнь_Дистанц." xfId="1672"/>
    <cellStyle name="_Январь_Апрель_Февраль_Июнь_Июнь_Индив." xfId="1673"/>
    <cellStyle name="_Январь_Апрель_Февраль_Июнь_Июнь_КБУ" xfId="1674"/>
    <cellStyle name="_Январь_Апрель_Февраль_Июнь_КБУ" xfId="1675"/>
    <cellStyle name="_Январь_Апрель_Февраль_Июнь_КРН" xfId="1676"/>
    <cellStyle name="_Январь_Апрель_Февраль_Июнь_ОПШ" xfId="1677"/>
    <cellStyle name="_Январь_Апрель_Февраль_Июнь_СР" xfId="1678"/>
    <cellStyle name="_Январь_Апрель_Февраль_КБУ" xfId="1679"/>
    <cellStyle name="_Январь_Апрель_Февраль_КРН" xfId="1680"/>
    <cellStyle name="_Январь_Апрель_Февраль_Май" xfId="1681"/>
    <cellStyle name="_Январь_Апрель_Февраль_Май_Август" xfId="1682"/>
    <cellStyle name="_Январь_Апрель_Февраль_Май_Август_Дистанц." xfId="1683"/>
    <cellStyle name="_Январь_Апрель_Февраль_Май_Август_Индив." xfId="1684"/>
    <cellStyle name="_Январь_Апрель_Февраль_Май_БЕЛ" xfId="1685"/>
    <cellStyle name="_Январь_Апрель_Февраль_Май_БИНТ" xfId="1686"/>
    <cellStyle name="_Январь_Апрель_Февраль_Май_БИНТ_БЕЛ" xfId="1687"/>
    <cellStyle name="_Январь_Апрель_Февраль_Май_БИНТ_РЕЧ" xfId="1688"/>
    <cellStyle name="_Январь_Апрель_Февраль_Май_ВЕБДИЗ" xfId="1689"/>
    <cellStyle name="_Январь_Апрель_Февраль_Май_ВЕБМАСТ" xfId="1690"/>
    <cellStyle name="_Январь_Апрель_Февраль_Май_ВЕБМАСТ_БЕЛ" xfId="1691"/>
    <cellStyle name="_Январь_Апрель_Февраль_Май_ВЕБМАСТ_РЕЧ" xfId="1692"/>
    <cellStyle name="_Январь_Апрель_Февраль_Май_Дети" xfId="1693"/>
    <cellStyle name="_Январь_Апрель_Февраль_Май_Дистанц." xfId="1694"/>
    <cellStyle name="_Январь_Апрель_Февраль_Май_Индив." xfId="1695"/>
    <cellStyle name="_Январь_Апрель_Февраль_Май_Индив._БЕЛ" xfId="1696"/>
    <cellStyle name="_Январь_Апрель_Февраль_Май_Индив._РЕЧ" xfId="1697"/>
    <cellStyle name="_Январь_Апрель_Февраль_Май_Июнь" xfId="1698"/>
    <cellStyle name="_Январь_Апрель_Февраль_Май_Июнь_Август" xfId="1699"/>
    <cellStyle name="_Январь_Апрель_Февраль_Май_Июнь_Дистанц." xfId="1700"/>
    <cellStyle name="_Январь_Апрель_Февраль_Май_Июнь_Индив." xfId="1701"/>
    <cellStyle name="_Январь_Апрель_Февраль_Май_Июнь_КБУ" xfId="1702"/>
    <cellStyle name="_Январь_Апрель_Февраль_Май_КБУ" xfId="1703"/>
    <cellStyle name="_Январь_Апрель_Февраль_Май_КРН" xfId="1704"/>
    <cellStyle name="_Январь_Апрель_Февраль_Май_ОПШ" xfId="1705"/>
    <cellStyle name="_Январь_Апрель_Февраль_Май_СР" xfId="1706"/>
    <cellStyle name="_Январь_Апрель_Февраль_ОПШ" xfId="1707"/>
    <cellStyle name="_Январь_Апрель_Февраль_РЕЧ" xfId="1708"/>
    <cellStyle name="_Январь_Апрель_Февраль_РЕЧ_БЕЛ" xfId="1709"/>
    <cellStyle name="_Январь_Апрель_Февраль_РЕЧ_РЕЧ" xfId="1710"/>
    <cellStyle name="_Январь_Апрель_Февраль_СИ" xfId="1711"/>
    <cellStyle name="_Январь_Апрель_Февраль_СИ_БЕЛ" xfId="1712"/>
    <cellStyle name="_Январь_Апрель_Февраль_СИ_РЕЧ" xfId="1713"/>
    <cellStyle name="_Январь_Апрель_Февраль_СР" xfId="1714"/>
    <cellStyle name="_Январь_Апрель_Февраль_СУБД" xfId="1715"/>
    <cellStyle name="_Январь_Апрель_Февраль_СУБД_БЕЛ" xfId="1716"/>
    <cellStyle name="_Январь_Апрель_Февраль_СУБД_РЕЧ" xfId="1717"/>
    <cellStyle name="_Январь_Апрель_ФШ" xfId="1718"/>
    <cellStyle name="_Январь_Апрель_ФШ_БЕЛ" xfId="1719"/>
    <cellStyle name="_Январь_Апрель_ФШ_РЕЧ" xfId="1720"/>
    <cellStyle name="_Январь_Б9560" xfId="1721"/>
    <cellStyle name="_Январь_Б9560_БЕЛ" xfId="1722"/>
    <cellStyle name="_Январь_Б9560_РЕЧ" xfId="1723"/>
    <cellStyle name="_Январь_БЕЛ" xfId="1724"/>
    <cellStyle name="_Январь_БЕЛ_БЕЛ" xfId="1725"/>
    <cellStyle name="_Январь_БЕЛ_РЕЧ" xfId="1726"/>
    <cellStyle name="_Январь_БИНТ" xfId="1727"/>
    <cellStyle name="_Январь_БИНТ_БЕЛ" xfId="1728"/>
    <cellStyle name="_Январь_БИНТ_РЕЧ" xfId="1729"/>
    <cellStyle name="_Январь_БУХ" xfId="1730"/>
    <cellStyle name="_Январь_БУХ_БЕЛ" xfId="1731"/>
    <cellStyle name="_Январь_БУХ_РЕЧ" xfId="1732"/>
    <cellStyle name="_Январь_ВЕБДИЗ" xfId="1733"/>
    <cellStyle name="_Январь_ВЕБДИЗ_БЕЛ" xfId="1734"/>
    <cellStyle name="_Январь_ВЕБДИЗ_РЕЧ" xfId="1735"/>
    <cellStyle name="_Январь_ВЕБМАСТ" xfId="1736"/>
    <cellStyle name="_Январь_ВЕБМАСТ_БЕЛ" xfId="1737"/>
    <cellStyle name="_Январь_ВЕБМАСТ_РЕЧ" xfId="1738"/>
    <cellStyle name="_Январь_ВУЕ" xfId="1739"/>
    <cellStyle name="_Январь_ВУЕ_БЕЛ" xfId="1740"/>
    <cellStyle name="_Январь_ВУЕ_РЕЧ" xfId="1741"/>
    <cellStyle name="_Январь_Дети" xfId="1742"/>
    <cellStyle name="_Январь_Дети_БЕЛ" xfId="1743"/>
    <cellStyle name="_Январь_Дети_РЕЧ" xfId="1744"/>
    <cellStyle name="_Январь_Дистанц." xfId="1745"/>
    <cellStyle name="_Январь_Заявление" xfId="1746"/>
    <cellStyle name="_Январь_Заявление_БЕЛ" xfId="1747"/>
    <cellStyle name="_Январь_Заявление_РЕЧ" xfId="1748"/>
    <cellStyle name="_Январь_Индив." xfId="1749"/>
    <cellStyle name="_Январь_Индив._БЕЛ" xfId="1750"/>
    <cellStyle name="_Январь_Индив._РЕЧ" xfId="1751"/>
    <cellStyle name="_Январь_ИНТ" xfId="1752"/>
    <cellStyle name="_Январь_ИНТ_БЕЛ" xfId="1753"/>
    <cellStyle name="_Январь_ИНТ_РЕЧ" xfId="1754"/>
    <cellStyle name="_Январь_Июль" xfId="1755"/>
    <cellStyle name="_Январь_Июль_Август" xfId="1756"/>
    <cellStyle name="_Январь_Июль_Август_Дистанц." xfId="1757"/>
    <cellStyle name="_Январь_Июль_Август_Индив." xfId="1758"/>
    <cellStyle name="_Январь_Июль_БЕЛ" xfId="1759"/>
    <cellStyle name="_Январь_Июль_БИНТ" xfId="1760"/>
    <cellStyle name="_Январь_Июль_БИНТ_БЕЛ" xfId="1761"/>
    <cellStyle name="_Январь_Июль_БИНТ_РЕЧ" xfId="1762"/>
    <cellStyle name="_Январь_Июль_ВЕБДИЗ" xfId="1763"/>
    <cellStyle name="_Январь_Июль_ВЕБМАСТ" xfId="1764"/>
    <cellStyle name="_Январь_Июль_ВЕБМАСТ_БЕЛ" xfId="1765"/>
    <cellStyle name="_Январь_Июль_ВЕБМАСТ_РЕЧ" xfId="1766"/>
    <cellStyle name="_Январь_Июль_Дети" xfId="1767"/>
    <cellStyle name="_Январь_Июль_Дистанц." xfId="1768"/>
    <cellStyle name="_Январь_Июль_Индив." xfId="1769"/>
    <cellStyle name="_Январь_Июль_Индив._БЕЛ" xfId="1770"/>
    <cellStyle name="_Январь_Июль_Индив._РЕЧ" xfId="1771"/>
    <cellStyle name="_Январь_Июль_Июнь" xfId="1772"/>
    <cellStyle name="_Январь_Июль_Июнь_Август" xfId="1773"/>
    <cellStyle name="_Январь_Июль_Июнь_Дистанц." xfId="1774"/>
    <cellStyle name="_Январь_Июль_Июнь_Индив." xfId="1775"/>
    <cellStyle name="_Январь_Июль_Июнь_КБУ" xfId="1776"/>
    <cellStyle name="_Январь_Июль_КБУ" xfId="1777"/>
    <cellStyle name="_Январь_Июль_КРН" xfId="1778"/>
    <cellStyle name="_Январь_Июль_ОПШ" xfId="1779"/>
    <cellStyle name="_Январь_Июль_СР" xfId="1780"/>
    <cellStyle name="_Январь_Июнь" xfId="1781"/>
    <cellStyle name="_Январь_Июнь_1" xfId="1782"/>
    <cellStyle name="_Январь_Июнь_1_Август" xfId="1783"/>
    <cellStyle name="_Январь_Июнь_1_Дистанц." xfId="1784"/>
    <cellStyle name="_Январь_Июнь_1_Индив." xfId="1785"/>
    <cellStyle name="_Январь_Июнь_1_КБУ" xfId="1786"/>
    <cellStyle name="_Январь_Июнь_Август" xfId="1787"/>
    <cellStyle name="_Январь_Июнь_Август_Дистанц." xfId="1788"/>
    <cellStyle name="_Январь_Июнь_Август_Индив." xfId="1789"/>
    <cellStyle name="_Январь_Июнь_БЕЛ" xfId="1790"/>
    <cellStyle name="_Январь_Июнь_БИНТ" xfId="1791"/>
    <cellStyle name="_Январь_Июнь_БИНТ_БЕЛ" xfId="1792"/>
    <cellStyle name="_Январь_Июнь_БИНТ_РЕЧ" xfId="1793"/>
    <cellStyle name="_Январь_Июнь_БУХ" xfId="1794"/>
    <cellStyle name="_Январь_Июнь_БУХ_БЕЛ" xfId="1795"/>
    <cellStyle name="_Январь_Июнь_БУХ_РЕЧ" xfId="1796"/>
    <cellStyle name="_Январь_Июнь_ВЕБДИЗ" xfId="1797"/>
    <cellStyle name="_Январь_Июнь_ВЕБМАСТ" xfId="1798"/>
    <cellStyle name="_Январь_Июнь_ВЕБМАСТ_БЕЛ" xfId="1799"/>
    <cellStyle name="_Январь_Июнь_ВЕБМАСТ_РЕЧ" xfId="1800"/>
    <cellStyle name="_Январь_Июнь_Дети" xfId="1801"/>
    <cellStyle name="_Январь_Июнь_Дистанц." xfId="1802"/>
    <cellStyle name="_Январь_Июнь_Индив." xfId="1803"/>
    <cellStyle name="_Январь_Июнь_Индив._БЕЛ" xfId="1804"/>
    <cellStyle name="_Январь_Июнь_Индив._РЕЧ" xfId="1805"/>
    <cellStyle name="_Январь_Июнь_Июнь" xfId="1806"/>
    <cellStyle name="_Январь_Июнь_Июнь_Август" xfId="1807"/>
    <cellStyle name="_Январь_Июнь_Июнь_Дистанц." xfId="1808"/>
    <cellStyle name="_Январь_Июнь_Июнь_Индив." xfId="1809"/>
    <cellStyle name="_Январь_Июнь_Июнь_КБУ" xfId="1810"/>
    <cellStyle name="_Январь_Июнь_КБУ" xfId="1811"/>
    <cellStyle name="_Январь_Июнь_КРН" xfId="1812"/>
    <cellStyle name="_Январь_Июнь_ОПШ" xfId="1813"/>
    <cellStyle name="_Январь_Июнь_СР" xfId="1814"/>
    <cellStyle name="_Январь_КБУ" xfId="1815"/>
    <cellStyle name="_Январь_КБУ_БЕЛ" xfId="1816"/>
    <cellStyle name="_Январь_КБУ_РЕЧ" xfId="1817"/>
    <cellStyle name="_Январь_Консультация" xfId="1818"/>
    <cellStyle name="_Январь_Консультация_БЕЛ" xfId="1819"/>
    <cellStyle name="_Январь_Консультация_РЕЧ" xfId="1820"/>
    <cellStyle name="_Январь_КРН" xfId="1821"/>
    <cellStyle name="_Январь_КРН_БЕЛ" xfId="1822"/>
    <cellStyle name="_Январь_КРН_РЕЧ" xfId="1823"/>
    <cellStyle name="_Январь_ЛСХ" xfId="1824"/>
    <cellStyle name="_Январь_ЛСХ_БЕЛ" xfId="1825"/>
    <cellStyle name="_Январь_ЛСХ_РЕЧ" xfId="1826"/>
    <cellStyle name="_Январь_Май" xfId="1827"/>
    <cellStyle name="_Январь_Май_1" xfId="1828"/>
    <cellStyle name="_Январь_Май_1_Август" xfId="1829"/>
    <cellStyle name="_Январь_Май_1_Август_Дистанц." xfId="1830"/>
    <cellStyle name="_Январь_Май_1_Август_Индив." xfId="1831"/>
    <cellStyle name="_Январь_Май_1_БЕЛ" xfId="1832"/>
    <cellStyle name="_Январь_Май_1_БИНТ" xfId="1833"/>
    <cellStyle name="_Январь_Май_1_БИНТ_БЕЛ" xfId="1834"/>
    <cellStyle name="_Январь_Май_1_БИНТ_РЕЧ" xfId="1835"/>
    <cellStyle name="_Январь_Май_1_ВЕБДИЗ" xfId="1836"/>
    <cellStyle name="_Январь_Май_1_ВЕБМАСТ" xfId="1837"/>
    <cellStyle name="_Январь_Май_1_ВЕБМАСТ_БЕЛ" xfId="1838"/>
    <cellStyle name="_Январь_Май_1_ВЕБМАСТ_РЕЧ" xfId="1839"/>
    <cellStyle name="_Январь_Май_1_Дети" xfId="1840"/>
    <cellStyle name="_Январь_Май_1_Дистанц." xfId="1841"/>
    <cellStyle name="_Январь_Май_1_Индив." xfId="1842"/>
    <cellStyle name="_Январь_Май_1_Индив._БЕЛ" xfId="1843"/>
    <cellStyle name="_Январь_Май_1_Индив._РЕЧ" xfId="1844"/>
    <cellStyle name="_Январь_Май_1_Июнь" xfId="1845"/>
    <cellStyle name="_Январь_Май_1_Июнь_Август" xfId="1846"/>
    <cellStyle name="_Январь_Май_1_Июнь_Дистанц." xfId="1847"/>
    <cellStyle name="_Январь_Май_1_Июнь_Индив." xfId="1848"/>
    <cellStyle name="_Январь_Май_1_Июнь_КБУ" xfId="1849"/>
    <cellStyle name="_Январь_Май_1_КБУ" xfId="1850"/>
    <cellStyle name="_Январь_Май_1_КРН" xfId="1851"/>
    <cellStyle name="_Январь_Май_1_ОПШ" xfId="1852"/>
    <cellStyle name="_Январь_Май_1_СР" xfId="1853"/>
    <cellStyle name="_Январь_Май_Август" xfId="1854"/>
    <cellStyle name="_Январь_Май_Август_Дистанц." xfId="1855"/>
    <cellStyle name="_Январь_Май_Август_Индив." xfId="1856"/>
    <cellStyle name="_Январь_Май_АКАД" xfId="1857"/>
    <cellStyle name="_Январь_Май_АКАД_БЕЛ" xfId="1858"/>
    <cellStyle name="_Январь_Май_АКАД_РЕЧ" xfId="1859"/>
    <cellStyle name="_Январь_Май_Б9560" xfId="1860"/>
    <cellStyle name="_Январь_Май_Б9560_БЕЛ" xfId="1861"/>
    <cellStyle name="_Январь_Май_Б9560_РЕЧ" xfId="1862"/>
    <cellStyle name="_Январь_Май_БЕЛ" xfId="1863"/>
    <cellStyle name="_Январь_Май_БИНТ" xfId="1864"/>
    <cellStyle name="_Январь_Май_БИНТ_БЕЛ" xfId="1865"/>
    <cellStyle name="_Январь_Май_БИНТ_РЕЧ" xfId="1866"/>
    <cellStyle name="_Январь_Май_БУХ" xfId="1867"/>
    <cellStyle name="_Январь_Май_БУХ_БЕЛ" xfId="1868"/>
    <cellStyle name="_Январь_Май_БУХ_РЕЧ" xfId="1869"/>
    <cellStyle name="_Январь_Май_ВЕБДИЗ" xfId="1870"/>
    <cellStyle name="_Январь_Май_ВЕБМАСТ" xfId="1871"/>
    <cellStyle name="_Январь_Май_ВЕБМАСТ_БЕЛ" xfId="1872"/>
    <cellStyle name="_Январь_Май_ВЕБМАСТ_РЕЧ" xfId="1873"/>
    <cellStyle name="_Январь_Май_Дети" xfId="1874"/>
    <cellStyle name="_Январь_Май_Дистанц." xfId="1875"/>
    <cellStyle name="_Январь_Май_Индив." xfId="1876"/>
    <cellStyle name="_Январь_Май_Индив._БЕЛ" xfId="1877"/>
    <cellStyle name="_Январь_Май_Индив._РЕЧ" xfId="1878"/>
    <cellStyle name="_Январь_Май_Июль" xfId="1879"/>
    <cellStyle name="_Январь_Май_Июль_Август" xfId="1880"/>
    <cellStyle name="_Январь_Май_Июль_Август_Дистанц." xfId="1881"/>
    <cellStyle name="_Январь_Май_Июль_Август_Индив." xfId="1882"/>
    <cellStyle name="_Январь_Май_Июль_БЕЛ" xfId="1883"/>
    <cellStyle name="_Январь_Май_Июль_БИНТ" xfId="1884"/>
    <cellStyle name="_Январь_Май_Июль_БИНТ_БЕЛ" xfId="1885"/>
    <cellStyle name="_Январь_Май_Июль_БИНТ_РЕЧ" xfId="1886"/>
    <cellStyle name="_Январь_Май_Июль_ВЕБДИЗ" xfId="1887"/>
    <cellStyle name="_Январь_Май_Июль_ВЕБМАСТ" xfId="1888"/>
    <cellStyle name="_Январь_Май_Июль_ВЕБМАСТ_БЕЛ" xfId="1889"/>
    <cellStyle name="_Январь_Май_Июль_ВЕБМАСТ_РЕЧ" xfId="1890"/>
    <cellStyle name="_Январь_Май_Июль_Дети" xfId="1891"/>
    <cellStyle name="_Январь_Май_Июль_Дистанц." xfId="1892"/>
    <cellStyle name="_Январь_Май_Июль_Индив." xfId="1893"/>
    <cellStyle name="_Январь_Май_Июль_Индив._БЕЛ" xfId="1894"/>
    <cellStyle name="_Январь_Май_Июль_Индив._РЕЧ" xfId="1895"/>
    <cellStyle name="_Январь_Май_Июль_Июнь" xfId="1896"/>
    <cellStyle name="_Январь_Май_Июль_Июнь_Август" xfId="1897"/>
    <cellStyle name="_Январь_Май_Июль_Июнь_Дистанц." xfId="1898"/>
    <cellStyle name="_Январь_Май_Июль_Июнь_Индив." xfId="1899"/>
    <cellStyle name="_Январь_Май_Июль_Июнь_КБУ" xfId="1900"/>
    <cellStyle name="_Январь_Май_Июль_КБУ" xfId="1901"/>
    <cellStyle name="_Январь_Май_Июль_КРН" xfId="1902"/>
    <cellStyle name="_Январь_Май_Июль_ОПШ" xfId="1903"/>
    <cellStyle name="_Январь_Май_Июль_СР" xfId="1904"/>
    <cellStyle name="_Январь_Май_Июнь" xfId="1905"/>
    <cellStyle name="_Январь_Май_Июнь_1" xfId="1906"/>
    <cellStyle name="_Январь_Май_Июнь_1_Август" xfId="1907"/>
    <cellStyle name="_Январь_Май_Июнь_1_Дистанц." xfId="1908"/>
    <cellStyle name="_Январь_Май_Июнь_1_Индив." xfId="1909"/>
    <cellStyle name="_Январь_Май_Июнь_1_КБУ" xfId="1910"/>
    <cellStyle name="_Январь_Май_Июнь_Август" xfId="1911"/>
    <cellStyle name="_Январь_Май_Июнь_Август_Дистанц." xfId="1912"/>
    <cellStyle name="_Январь_Май_Июнь_Август_Индив." xfId="1913"/>
    <cellStyle name="_Январь_Май_Июнь_БЕЛ" xfId="1914"/>
    <cellStyle name="_Январь_Май_Июнь_БИНТ" xfId="1915"/>
    <cellStyle name="_Январь_Май_Июнь_БИНТ_БЕЛ" xfId="1916"/>
    <cellStyle name="_Январь_Май_Июнь_БИНТ_РЕЧ" xfId="1917"/>
    <cellStyle name="_Январь_Май_Июнь_БУХ" xfId="1918"/>
    <cellStyle name="_Январь_Май_Июнь_БУХ_БЕЛ" xfId="1919"/>
    <cellStyle name="_Январь_Май_Июнь_БУХ_РЕЧ" xfId="1920"/>
    <cellStyle name="_Январь_Май_Июнь_ВЕБДИЗ" xfId="1921"/>
    <cellStyle name="_Январь_Май_Июнь_ВЕБМАСТ" xfId="1922"/>
    <cellStyle name="_Январь_Май_Июнь_ВЕБМАСТ_БЕЛ" xfId="1923"/>
    <cellStyle name="_Январь_Май_Июнь_ВЕБМАСТ_РЕЧ" xfId="1924"/>
    <cellStyle name="_Январь_Май_Июнь_Дети" xfId="1925"/>
    <cellStyle name="_Январь_Май_Июнь_Дистанц." xfId="1926"/>
    <cellStyle name="_Январь_Май_Июнь_Индив." xfId="1927"/>
    <cellStyle name="_Январь_Май_Июнь_Индив._БЕЛ" xfId="1928"/>
    <cellStyle name="_Январь_Май_Июнь_Индив._РЕЧ" xfId="1929"/>
    <cellStyle name="_Январь_Май_Июнь_Июнь" xfId="1930"/>
    <cellStyle name="_Январь_Май_Июнь_Июнь_Август" xfId="1931"/>
    <cellStyle name="_Январь_Май_Июнь_Июнь_Дистанц." xfId="1932"/>
    <cellStyle name="_Январь_Май_Июнь_Июнь_Индив." xfId="1933"/>
    <cellStyle name="_Январь_Май_Июнь_Июнь_КБУ" xfId="1934"/>
    <cellStyle name="_Январь_Май_Июнь_КБУ" xfId="1935"/>
    <cellStyle name="_Январь_Май_Июнь_КРН" xfId="1936"/>
    <cellStyle name="_Январь_Май_Июнь_ОПШ" xfId="1937"/>
    <cellStyle name="_Январь_Май_Июнь_СР" xfId="1938"/>
    <cellStyle name="_Январь_Май_КБУ" xfId="1939"/>
    <cellStyle name="_Январь_Май_КРН" xfId="1940"/>
    <cellStyle name="_Январь_Май_Май" xfId="1941"/>
    <cellStyle name="_Январь_Май_Май_Август" xfId="1942"/>
    <cellStyle name="_Январь_Май_Май_Август_Дистанц." xfId="1943"/>
    <cellStyle name="_Январь_Май_Май_Август_Индив." xfId="1944"/>
    <cellStyle name="_Январь_Май_Май_БЕЛ" xfId="1945"/>
    <cellStyle name="_Январь_Май_Май_БИНТ" xfId="1946"/>
    <cellStyle name="_Январь_Май_Май_БИНТ_БЕЛ" xfId="1947"/>
    <cellStyle name="_Январь_Май_Май_БИНТ_РЕЧ" xfId="1948"/>
    <cellStyle name="_Январь_Май_Май_ВЕБДИЗ" xfId="1949"/>
    <cellStyle name="_Январь_Май_Май_ВЕБМАСТ" xfId="1950"/>
    <cellStyle name="_Январь_Май_Май_ВЕБМАСТ_БЕЛ" xfId="1951"/>
    <cellStyle name="_Январь_Май_Май_ВЕБМАСТ_РЕЧ" xfId="1952"/>
    <cellStyle name="_Январь_Май_Май_Дети" xfId="1953"/>
    <cellStyle name="_Январь_Май_Май_Дистанц." xfId="1954"/>
    <cellStyle name="_Январь_Май_Май_Индив." xfId="1955"/>
    <cellStyle name="_Январь_Май_Май_Индив._БЕЛ" xfId="1956"/>
    <cellStyle name="_Январь_Май_Май_Индив._РЕЧ" xfId="1957"/>
    <cellStyle name="_Январь_Май_Май_Июнь" xfId="1958"/>
    <cellStyle name="_Январь_Май_Май_Июнь_Август" xfId="1959"/>
    <cellStyle name="_Январь_Май_Май_Июнь_Дистанц." xfId="1960"/>
    <cellStyle name="_Январь_Май_Май_Июнь_Индив." xfId="1961"/>
    <cellStyle name="_Январь_Май_Май_Июнь_КБУ" xfId="1962"/>
    <cellStyle name="_Январь_Май_Май_КБУ" xfId="1963"/>
    <cellStyle name="_Январь_Май_Май_КРН" xfId="1964"/>
    <cellStyle name="_Январь_Май_Май_ОПШ" xfId="1965"/>
    <cellStyle name="_Январь_Май_Май_СР" xfId="1966"/>
    <cellStyle name="_Январь_Май_ОПШ" xfId="1967"/>
    <cellStyle name="_Январь_Май_РЕЧ" xfId="1968"/>
    <cellStyle name="_Январь_Май_РЕЧ_БЕЛ" xfId="1969"/>
    <cellStyle name="_Январь_Май_РЕЧ_РЕЧ" xfId="1970"/>
    <cellStyle name="_Январь_Май_СИ" xfId="1971"/>
    <cellStyle name="_Январь_Май_СИ_БЕЛ" xfId="1972"/>
    <cellStyle name="_Январь_Май_СИ_РЕЧ" xfId="1973"/>
    <cellStyle name="_Январь_Май_СР" xfId="1974"/>
    <cellStyle name="_Январь_Май_СУБД" xfId="1975"/>
    <cellStyle name="_Январь_Май_СУБД_БЕЛ" xfId="1976"/>
    <cellStyle name="_Январь_Май_СУБД_РЕЧ" xfId="1977"/>
    <cellStyle name="_Январь_МП" xfId="1978"/>
    <cellStyle name="_Январь_МП_БЕЛ" xfId="1979"/>
    <cellStyle name="_Январь_МП_РЕЧ" xfId="1980"/>
    <cellStyle name="_Январь_НТ" xfId="1981"/>
    <cellStyle name="_Январь_НТ_БЕЛ" xfId="1982"/>
    <cellStyle name="_Январь_НТ_РЕЧ" xfId="1983"/>
    <cellStyle name="_Январь_ОПШ" xfId="1984"/>
    <cellStyle name="_Январь_ОПШ_БЕЛ" xfId="1985"/>
    <cellStyle name="_Январь_ОПШ_РЕЧ" xfId="1986"/>
    <cellStyle name="_Январь_Офис" xfId="1987"/>
    <cellStyle name="_Январь_Офис_БЕЛ" xfId="1988"/>
    <cellStyle name="_Январь_Офис_РЕЧ" xfId="1989"/>
    <cellStyle name="_Январь_ПРШ" xfId="1990"/>
    <cellStyle name="_Январь_ПРШ_БЕЛ" xfId="1991"/>
    <cellStyle name="_Январь_ПРШ_РЕЧ" xfId="1992"/>
    <cellStyle name="_Январь_РЕЧ" xfId="1993"/>
    <cellStyle name="_Январь_РЕЧ_БЕЛ" xfId="1994"/>
    <cellStyle name="_Январь_РЕЧ_РЕЧ" xfId="1995"/>
    <cellStyle name="_Январь_СВБ" xfId="1996"/>
    <cellStyle name="_Январь_СВБ_БЕЛ" xfId="1997"/>
    <cellStyle name="_Январь_СВБ_РЕЧ" xfId="1998"/>
    <cellStyle name="_Январь_СИ" xfId="1999"/>
    <cellStyle name="_Январь_СИ_БЕЛ" xfId="2000"/>
    <cellStyle name="_Январь_СИ_РЕЧ" xfId="2001"/>
    <cellStyle name="_Январь_СИС" xfId="2002"/>
    <cellStyle name="_Январь_СИС_БЕЛ" xfId="2003"/>
    <cellStyle name="_Январь_СИС_РЕЧ" xfId="2004"/>
    <cellStyle name="_Январь_СР" xfId="2005"/>
    <cellStyle name="_Январь_СУБД" xfId="2006"/>
    <cellStyle name="_Январь_СУБД_БЕЛ" xfId="2007"/>
    <cellStyle name="_Январь_СУБД_РЕЧ" xfId="2008"/>
    <cellStyle name="_Январь_ТЕК" xfId="2009"/>
    <cellStyle name="_Январь_ТЕК_БЕЛ" xfId="2010"/>
    <cellStyle name="_Январь_ТЕК_РЕЧ" xfId="2011"/>
    <cellStyle name="_Январь_ТОР" xfId="2012"/>
    <cellStyle name="_Январь_ТОР_БЕЛ" xfId="2013"/>
    <cellStyle name="_Январь_ТОР_РЕЧ" xfId="2014"/>
    <cellStyle name="_Январь_Февраль" xfId="2015"/>
    <cellStyle name="_Январь_Февраль_1" xfId="2016"/>
    <cellStyle name="_Январь_Февраль_1_Август" xfId="2017"/>
    <cellStyle name="_Январь_Февраль_1_Август_Дистанц." xfId="2018"/>
    <cellStyle name="_Январь_Февраль_1_Август_Индив." xfId="2019"/>
    <cellStyle name="_Январь_Февраль_1_АКАД" xfId="2020"/>
    <cellStyle name="_Январь_Февраль_1_АКАД_БЕЛ" xfId="2021"/>
    <cellStyle name="_Январь_Февраль_1_АКАД_РЕЧ" xfId="2022"/>
    <cellStyle name="_Январь_Февраль_1_Б9560" xfId="2023"/>
    <cellStyle name="_Январь_Февраль_1_Б9560_БЕЛ" xfId="2024"/>
    <cellStyle name="_Январь_Февраль_1_Б9560_РЕЧ" xfId="2025"/>
    <cellStyle name="_Январь_Февраль_1_БЕЛ" xfId="2026"/>
    <cellStyle name="_Январь_Февраль_1_БИНТ" xfId="2027"/>
    <cellStyle name="_Январь_Февраль_1_БИНТ_БЕЛ" xfId="2028"/>
    <cellStyle name="_Январь_Февраль_1_БИНТ_РЕЧ" xfId="2029"/>
    <cellStyle name="_Январь_Февраль_1_БУХ" xfId="2030"/>
    <cellStyle name="_Январь_Февраль_1_БУХ_БЕЛ" xfId="2031"/>
    <cellStyle name="_Январь_Февраль_1_БУХ_РЕЧ" xfId="2032"/>
    <cellStyle name="_Январь_Февраль_1_ВЕБДИЗ" xfId="2033"/>
    <cellStyle name="_Январь_Февраль_1_ВЕБМАСТ" xfId="2034"/>
    <cellStyle name="_Январь_Февраль_1_ВЕБМАСТ_БЕЛ" xfId="2035"/>
    <cellStyle name="_Январь_Февраль_1_ВЕБМАСТ_РЕЧ" xfId="2036"/>
    <cellStyle name="_Январь_Февраль_1_Дети" xfId="2037"/>
    <cellStyle name="_Январь_Февраль_1_Дистанц." xfId="2038"/>
    <cellStyle name="_Январь_Февраль_1_Индив." xfId="2039"/>
    <cellStyle name="_Январь_Февраль_1_Индив._БЕЛ" xfId="2040"/>
    <cellStyle name="_Январь_Февраль_1_Индив._РЕЧ" xfId="2041"/>
    <cellStyle name="_Январь_Февраль_1_Июль" xfId="2042"/>
    <cellStyle name="_Январь_Февраль_1_Июль_Август" xfId="2043"/>
    <cellStyle name="_Январь_Февраль_1_Июль_Август_Дистанц." xfId="2044"/>
    <cellStyle name="_Январь_Февраль_1_Июль_Август_Индив." xfId="2045"/>
    <cellStyle name="_Январь_Февраль_1_Июль_БЕЛ" xfId="2046"/>
    <cellStyle name="_Январь_Февраль_1_Июль_БИНТ" xfId="2047"/>
    <cellStyle name="_Январь_Февраль_1_Июль_БИНТ_БЕЛ" xfId="2048"/>
    <cellStyle name="_Январь_Февраль_1_Июль_БИНТ_РЕЧ" xfId="2049"/>
    <cellStyle name="_Январь_Февраль_1_Июль_ВЕБДИЗ" xfId="2050"/>
    <cellStyle name="_Январь_Февраль_1_Июль_ВЕБМАСТ" xfId="2051"/>
    <cellStyle name="_Январь_Февраль_1_Июль_ВЕБМАСТ_БЕЛ" xfId="2052"/>
    <cellStyle name="_Январь_Февраль_1_Июль_ВЕБМАСТ_РЕЧ" xfId="2053"/>
    <cellStyle name="_Январь_Февраль_1_Июль_Дети" xfId="2054"/>
    <cellStyle name="_Январь_Февраль_1_Июль_Дистанц." xfId="2055"/>
    <cellStyle name="_Январь_Февраль_1_Июль_Индив." xfId="2056"/>
    <cellStyle name="_Январь_Февраль_1_Июль_Индив._БЕЛ" xfId="2057"/>
    <cellStyle name="_Январь_Февраль_1_Июль_Индив._РЕЧ" xfId="2058"/>
    <cellStyle name="_Январь_Февраль_1_Июль_Июнь" xfId="2059"/>
    <cellStyle name="_Январь_Февраль_1_Июль_Июнь_Август" xfId="2060"/>
    <cellStyle name="_Январь_Февраль_1_Июль_Июнь_Дистанц." xfId="2061"/>
    <cellStyle name="_Январь_Февраль_1_Июль_Июнь_Индив." xfId="2062"/>
    <cellStyle name="_Январь_Февраль_1_Июль_Июнь_КБУ" xfId="2063"/>
    <cellStyle name="_Январь_Февраль_1_Июль_КБУ" xfId="2064"/>
    <cellStyle name="_Январь_Февраль_1_Июль_КРН" xfId="2065"/>
    <cellStyle name="_Январь_Февраль_1_Июль_ОПШ" xfId="2066"/>
    <cellStyle name="_Январь_Февраль_1_Июль_СР" xfId="2067"/>
    <cellStyle name="_Январь_Февраль_1_Июнь" xfId="2068"/>
    <cellStyle name="_Январь_Февраль_1_Июнь_1" xfId="2069"/>
    <cellStyle name="_Январь_Февраль_1_Июнь_1_Август" xfId="2070"/>
    <cellStyle name="_Январь_Февраль_1_Июнь_1_Дистанц." xfId="2071"/>
    <cellStyle name="_Январь_Февраль_1_Июнь_1_Индив." xfId="2072"/>
    <cellStyle name="_Январь_Февраль_1_Июнь_1_КБУ" xfId="2073"/>
    <cellStyle name="_Январь_Февраль_1_Июнь_Август" xfId="2074"/>
    <cellStyle name="_Январь_Февраль_1_Июнь_Август_Дистанц." xfId="2075"/>
    <cellStyle name="_Январь_Февраль_1_Июнь_Август_Индив." xfId="2076"/>
    <cellStyle name="_Январь_Февраль_1_Июнь_БЕЛ" xfId="2077"/>
    <cellStyle name="_Январь_Февраль_1_Июнь_БИНТ" xfId="2078"/>
    <cellStyle name="_Январь_Февраль_1_Июнь_БИНТ_БЕЛ" xfId="2079"/>
    <cellStyle name="_Январь_Февраль_1_Июнь_БИНТ_РЕЧ" xfId="2080"/>
    <cellStyle name="_Январь_Февраль_1_Июнь_БУХ" xfId="2081"/>
    <cellStyle name="_Январь_Февраль_1_Июнь_БУХ_БЕЛ" xfId="2082"/>
    <cellStyle name="_Январь_Февраль_1_Июнь_БУХ_РЕЧ" xfId="2083"/>
    <cellStyle name="_Январь_Февраль_1_Июнь_ВЕБДИЗ" xfId="2084"/>
    <cellStyle name="_Январь_Февраль_1_Июнь_ВЕБМАСТ" xfId="2085"/>
    <cellStyle name="_Январь_Февраль_1_Июнь_ВЕБМАСТ_БЕЛ" xfId="2086"/>
    <cellStyle name="_Январь_Февраль_1_Июнь_ВЕБМАСТ_РЕЧ" xfId="2087"/>
    <cellStyle name="_Январь_Февраль_1_Июнь_Дети" xfId="2088"/>
    <cellStyle name="_Январь_Февраль_1_Июнь_Дистанц." xfId="2089"/>
    <cellStyle name="_Январь_Февраль_1_Июнь_Индив." xfId="2090"/>
    <cellStyle name="_Январь_Февраль_1_Июнь_Индив._БЕЛ" xfId="2091"/>
    <cellStyle name="_Январь_Февраль_1_Июнь_Индив._РЕЧ" xfId="2092"/>
    <cellStyle name="_Январь_Февраль_1_Июнь_Июнь" xfId="2093"/>
    <cellStyle name="_Январь_Февраль_1_Июнь_Июнь_Август" xfId="2094"/>
    <cellStyle name="_Январь_Февраль_1_Июнь_Июнь_Дистанц." xfId="2095"/>
    <cellStyle name="_Январь_Февраль_1_Июнь_Июнь_Индив." xfId="2096"/>
    <cellStyle name="_Январь_Февраль_1_Июнь_Июнь_КБУ" xfId="2097"/>
    <cellStyle name="_Январь_Февраль_1_Июнь_КБУ" xfId="2098"/>
    <cellStyle name="_Январь_Февраль_1_Июнь_КРН" xfId="2099"/>
    <cellStyle name="_Январь_Февраль_1_Июнь_ОПШ" xfId="2100"/>
    <cellStyle name="_Январь_Февраль_1_Июнь_СР" xfId="2101"/>
    <cellStyle name="_Январь_Февраль_1_КБУ" xfId="2102"/>
    <cellStyle name="_Январь_Февраль_1_КРН" xfId="2103"/>
    <cellStyle name="_Январь_Февраль_1_Май" xfId="2104"/>
    <cellStyle name="_Январь_Февраль_1_Май_Август" xfId="2105"/>
    <cellStyle name="_Январь_Февраль_1_Май_Август_Дистанц." xfId="2106"/>
    <cellStyle name="_Январь_Февраль_1_Май_Август_Индив." xfId="2107"/>
    <cellStyle name="_Январь_Февраль_1_Май_БЕЛ" xfId="2108"/>
    <cellStyle name="_Январь_Февраль_1_Май_БИНТ" xfId="2109"/>
    <cellStyle name="_Январь_Февраль_1_Май_БИНТ_БЕЛ" xfId="2110"/>
    <cellStyle name="_Январь_Февраль_1_Май_БИНТ_РЕЧ" xfId="2111"/>
    <cellStyle name="_Январь_Февраль_1_Май_ВЕБДИЗ" xfId="2112"/>
    <cellStyle name="_Январь_Февраль_1_Май_ВЕБМАСТ" xfId="2113"/>
    <cellStyle name="_Январь_Февраль_1_Май_ВЕБМАСТ_БЕЛ" xfId="2114"/>
    <cellStyle name="_Январь_Февраль_1_Май_ВЕБМАСТ_РЕЧ" xfId="2115"/>
    <cellStyle name="_Январь_Февраль_1_Май_Дети" xfId="2116"/>
    <cellStyle name="_Январь_Февраль_1_Май_Дистанц." xfId="2117"/>
    <cellStyle name="_Январь_Февраль_1_Май_Индив." xfId="2118"/>
    <cellStyle name="_Январь_Февраль_1_Май_Индив._БЕЛ" xfId="2119"/>
    <cellStyle name="_Январь_Февраль_1_Май_Индив._РЕЧ" xfId="2120"/>
    <cellStyle name="_Январь_Февраль_1_Май_Июнь" xfId="2121"/>
    <cellStyle name="_Январь_Февраль_1_Май_Июнь_Август" xfId="2122"/>
    <cellStyle name="_Январь_Февраль_1_Май_Июнь_Дистанц." xfId="2123"/>
    <cellStyle name="_Январь_Февраль_1_Май_Июнь_Индив." xfId="2124"/>
    <cellStyle name="_Январь_Февраль_1_Май_Июнь_КБУ" xfId="2125"/>
    <cellStyle name="_Январь_Февраль_1_Май_КБУ" xfId="2126"/>
    <cellStyle name="_Январь_Февраль_1_Май_КРН" xfId="2127"/>
    <cellStyle name="_Январь_Февраль_1_Май_ОПШ" xfId="2128"/>
    <cellStyle name="_Январь_Февраль_1_Май_СР" xfId="2129"/>
    <cellStyle name="_Январь_Февраль_1_ОПШ" xfId="2130"/>
    <cellStyle name="_Январь_Февраль_1_РЕЧ" xfId="2131"/>
    <cellStyle name="_Январь_Февраль_1_РЕЧ_БЕЛ" xfId="2132"/>
    <cellStyle name="_Январь_Февраль_1_РЕЧ_РЕЧ" xfId="2133"/>
    <cellStyle name="_Январь_Февраль_1_СИ" xfId="2134"/>
    <cellStyle name="_Январь_Февраль_1_СИ_БЕЛ" xfId="2135"/>
    <cellStyle name="_Январь_Февраль_1_СИ_РЕЧ" xfId="2136"/>
    <cellStyle name="_Январь_Февраль_1_СР" xfId="2137"/>
    <cellStyle name="_Январь_Февраль_1_СУБД" xfId="2138"/>
    <cellStyle name="_Январь_Февраль_1_СУБД_БЕЛ" xfId="2139"/>
    <cellStyle name="_Январь_Февраль_1_СУБД_РЕЧ" xfId="2140"/>
    <cellStyle name="_Январь_Февраль_БЕЛ" xfId="2141"/>
    <cellStyle name="_Январь_Февраль_РЕЧ" xfId="2142"/>
    <cellStyle name="_Январь_ФШ" xfId="2143"/>
    <cellStyle name="_Январь_ФШ_БЕЛ" xfId="2144"/>
    <cellStyle name="_Январь_ФШ_РЕЧ" xfId="2145"/>
    <cellStyle name="20% - Акцент1 2" xfId="2219"/>
    <cellStyle name="20% - Акцент2 2" xfId="2220"/>
    <cellStyle name="Accent1" xfId="2169"/>
    <cellStyle name="Accent1 - 20%" xfId="2170"/>
    <cellStyle name="Accent1 - 40%" xfId="2171"/>
    <cellStyle name="Accent1 - 60%" xfId="2172"/>
    <cellStyle name="Accent2" xfId="2173"/>
    <cellStyle name="Accent2 - 20%" xfId="2174"/>
    <cellStyle name="Accent2 - 40%" xfId="2175"/>
    <cellStyle name="Accent2 - 60%" xfId="2176"/>
    <cellStyle name="Accent3" xfId="2177"/>
    <cellStyle name="Accent3 - 20%" xfId="2178"/>
    <cellStyle name="Accent3 - 40%" xfId="2179"/>
    <cellStyle name="Accent3 - 60%" xfId="2180"/>
    <cellStyle name="Accent4" xfId="2181"/>
    <cellStyle name="Accent4 - 20%" xfId="2182"/>
    <cellStyle name="Accent4 - 40%" xfId="2183"/>
    <cellStyle name="Accent4 - 60%" xfId="2184"/>
    <cellStyle name="Accent5" xfId="2185"/>
    <cellStyle name="Accent5 - 20%" xfId="2186"/>
    <cellStyle name="Accent5 - 40%" xfId="2187"/>
    <cellStyle name="Accent5 - 60%" xfId="2188"/>
    <cellStyle name="Accent6" xfId="2189"/>
    <cellStyle name="Accent6 - 20%" xfId="2190"/>
    <cellStyle name="Accent6 - 40%" xfId="2191"/>
    <cellStyle name="Accent6 - 60%" xfId="2192"/>
    <cellStyle name="Bad" xfId="2193"/>
    <cellStyle name="Calculation" xfId="2194"/>
    <cellStyle name="Check Cell" xfId="2195"/>
    <cellStyle name="Comma [0]" xfId="2221"/>
    <cellStyle name="Comma_laroux" xfId="2196"/>
    <cellStyle name="Currency [0]" xfId="2222"/>
    <cellStyle name="Currency_laroux" xfId="2197"/>
    <cellStyle name="Currency0" xfId="2146"/>
    <cellStyle name="Emphasis 1" xfId="2198"/>
    <cellStyle name="Emphasis 2" xfId="2199"/>
    <cellStyle name="Emphasis 3" xfId="2200"/>
    <cellStyle name="Euro" xfId="2147"/>
    <cellStyle name="Good" xfId="2201"/>
    <cellStyle name="Heading 1" xfId="2202"/>
    <cellStyle name="Heading 2" xfId="2203"/>
    <cellStyle name="Heading 2 2" xfId="2238"/>
    <cellStyle name="Heading 3" xfId="2204"/>
    <cellStyle name="Heading 4" xfId="2205"/>
    <cellStyle name="Input" xfId="2206"/>
    <cellStyle name="Linked Cell" xfId="2207"/>
    <cellStyle name="Neutral" xfId="2208"/>
    <cellStyle name="Normal 2" xfId="2223"/>
    <cellStyle name="Normal 3" xfId="2224"/>
    <cellStyle name="Normal 4" xfId="2168"/>
    <cellStyle name="Normal 5" xfId="2225"/>
    <cellStyle name="Normal_3com (2)" xfId="2209"/>
    <cellStyle name="Normal_Solver Example" xfId="2236"/>
    <cellStyle name="Normal1" xfId="2148"/>
    <cellStyle name="Note" xfId="2210"/>
    <cellStyle name="Output" xfId="2211"/>
    <cellStyle name="Sheet Title" xfId="2212"/>
    <cellStyle name="Standard 2" xfId="2226"/>
    <cellStyle name="Total" xfId="2213"/>
    <cellStyle name="Warning Text" xfId="2214"/>
    <cellStyle name="Акцент1 2" xfId="2159"/>
    <cellStyle name="Денежный" xfId="2241" builtinId="4"/>
    <cellStyle name="Денежный [0] 2" xfId="2153"/>
    <cellStyle name="Денежный 2" xfId="2154"/>
    <cellStyle name="Денежный 2 2" xfId="2164"/>
    <cellStyle name="Денежный 2 2 2" xfId="2239"/>
    <cellStyle name="Денежный 3" xfId="2217"/>
    <cellStyle name="Денежный 4" xfId="2230"/>
    <cellStyle name="Название" xfId="2234" builtinId="15"/>
    <cellStyle name="Обычный" xfId="0" builtinId="0"/>
    <cellStyle name="Обычный 2" xfId="2155"/>
    <cellStyle name="Обычный 2 2" xfId="2166"/>
    <cellStyle name="Обычный 2 2 2" xfId="2229"/>
    <cellStyle name="Обычный 2 2 2 2" xfId="2232"/>
    <cellStyle name="Обычный 2 2 3" xfId="2237"/>
    <cellStyle name="Обычный 2 3" xfId="2227"/>
    <cellStyle name="Обычный 3" xfId="2157"/>
    <cellStyle name="Обычный 3 2" xfId="2165"/>
    <cellStyle name="Обычный 3 3" xfId="2233"/>
    <cellStyle name="Обычный 3 4" xfId="2235"/>
    <cellStyle name="Обычный 4" xfId="2158"/>
    <cellStyle name="Обычный 5" xfId="2160"/>
    <cellStyle name="Обычный 6" xfId="2161"/>
    <cellStyle name="Обычный 7" xfId="2167"/>
    <cellStyle name="Обычный 8" xfId="2215"/>
    <cellStyle name="Обычный_DHL" xfId="2216"/>
    <cellStyle name="Процентный 2" xfId="2156"/>
    <cellStyle name="Процентный 3" xfId="2162"/>
    <cellStyle name="Процентный 4" xfId="2218"/>
    <cellStyle name="Процентный 5" xfId="2231"/>
    <cellStyle name="Стиль 1" xfId="2149"/>
    <cellStyle name="Стиль_названий" xfId="2152"/>
    <cellStyle name="Тысячи [0]_Лист1" xfId="2150"/>
    <cellStyle name="Тысячи_Лист1" xfId="2151"/>
    <cellStyle name="Финансовый 2" xfId="2163"/>
    <cellStyle name="Финансовый 3" xfId="2228"/>
    <cellStyle name="Финансовый 3 2" xfId="2240"/>
  </cellStyles>
  <dxfs count="12"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</dxfs>
  <tableStyles count="0" defaultTableStyle="TableStyleMedium9" defaultPivotStyle="PivotStyleLight16"/>
  <colors>
    <mruColors>
      <color rgb="FF33CC33"/>
      <color rgb="FFFFFF99"/>
      <color rgb="FFC5F1C5"/>
      <color rgb="FFAFEBAF"/>
      <color rgb="FF99FFCC"/>
      <color rgb="FFD60093"/>
      <color rgb="FFFF0000"/>
      <color rgb="FF99FF99"/>
      <color rgb="FF006600"/>
      <color rgb="FF2A02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752474</xdr:colOff>
      <xdr:row>2</xdr:row>
      <xdr:rowOff>47625</xdr:rowOff>
    </xdr:from>
    <xdr:to>
      <xdr:col>6</xdr:col>
      <xdr:colOff>809624</xdr:colOff>
      <xdr:row>7</xdr:row>
      <xdr:rowOff>142875</xdr:rowOff>
    </xdr:to>
    <xdr:sp macro="" textlink="">
      <xdr:nvSpPr>
        <xdr:cNvPr id="2" name="Загнутый угол 1"/>
        <xdr:cNvSpPr/>
      </xdr:nvSpPr>
      <xdr:spPr>
        <a:xfrm>
          <a:off x="4152899" y="390525"/>
          <a:ext cx="3457575" cy="1143000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олучить таблицу с данными для планирования выплат суммы кредита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4</xdr:row>
      <xdr:rowOff>152399</xdr:rowOff>
    </xdr:from>
    <xdr:to>
      <xdr:col>2</xdr:col>
      <xdr:colOff>400049</xdr:colOff>
      <xdr:row>14</xdr:row>
      <xdr:rowOff>76199</xdr:rowOff>
    </xdr:to>
    <xdr:sp macro="" textlink="">
      <xdr:nvSpPr>
        <xdr:cNvPr id="2" name="Загнутый угол 1"/>
        <xdr:cNvSpPr/>
      </xdr:nvSpPr>
      <xdr:spPr>
        <a:xfrm>
          <a:off x="57149" y="876299"/>
          <a:ext cx="2276475" cy="1743075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олучить таблицу с данными для выбора класса авто в зависимости от количества дней и стоимости аренды и специальной действующей скидки.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352425</xdr:colOff>
      <xdr:row>0</xdr:row>
      <xdr:rowOff>210910</xdr:rowOff>
    </xdr:from>
    <xdr:to>
      <xdr:col>22</xdr:col>
      <xdr:colOff>311605</xdr:colOff>
      <xdr:row>19</xdr:row>
      <xdr:rowOff>161924</xdr:rowOff>
    </xdr:to>
    <xdr:pic>
      <xdr:nvPicPr>
        <xdr:cNvPr id="14" name="Рисунок 13" descr="Купить картину Карта Киева – Карты на стену в Киеве, доступная цена в  Украине: фото, описание | Интернет-галерея «Print4you»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5" y="210910"/>
          <a:ext cx="3633108" cy="3815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38097</xdr:colOff>
      <xdr:row>2</xdr:row>
      <xdr:rowOff>115983</xdr:rowOff>
    </xdr:from>
    <xdr:to>
      <xdr:col>21</xdr:col>
      <xdr:colOff>412313</xdr:colOff>
      <xdr:row>14</xdr:row>
      <xdr:rowOff>57147</xdr:rowOff>
    </xdr:to>
    <xdr:grpSp>
      <xdr:nvGrpSpPr>
        <xdr:cNvPr id="2" name="Группа 1"/>
        <xdr:cNvGrpSpPr/>
      </xdr:nvGrpSpPr>
      <xdr:grpSpPr>
        <a:xfrm>
          <a:off x="10717303" y="642659"/>
          <a:ext cx="2189569" cy="2316812"/>
          <a:chOff x="10032339" y="696391"/>
          <a:chExt cx="2200021" cy="2302340"/>
        </a:xfrm>
      </xdr:grpSpPr>
      <xdr:sp macro="" textlink="">
        <xdr:nvSpPr>
          <xdr:cNvPr id="4" name="Скругленная прямоугольная выноска 3"/>
          <xdr:cNvSpPr/>
        </xdr:nvSpPr>
        <xdr:spPr>
          <a:xfrm>
            <a:off x="11439639" y="1774832"/>
            <a:ext cx="676275" cy="266700"/>
          </a:xfrm>
          <a:prstGeom prst="wedgeRoundRectCallout">
            <a:avLst>
              <a:gd name="adj1" fmla="val -37500"/>
              <a:gd name="adj2" fmla="val 78629"/>
              <a:gd name="adj3" fmla="val 16667"/>
            </a:avLst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1100"/>
              <a:t>Склад 1</a:t>
            </a:r>
          </a:p>
        </xdr:txBody>
      </xdr:sp>
      <xdr:sp macro="" textlink="">
        <xdr:nvSpPr>
          <xdr:cNvPr id="5" name="Скругленная прямоугольная выноска 4"/>
          <xdr:cNvSpPr/>
        </xdr:nvSpPr>
        <xdr:spPr>
          <a:xfrm>
            <a:off x="10032339" y="924029"/>
            <a:ext cx="714376" cy="276224"/>
          </a:xfrm>
          <a:prstGeom prst="wedgeRoundRectCallout">
            <a:avLst>
              <a:gd name="adj1" fmla="val -37500"/>
              <a:gd name="adj2" fmla="val 78629"/>
              <a:gd name="adj3" fmla="val 16667"/>
            </a:avLst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1100"/>
              <a:t>Склад 2</a:t>
            </a:r>
          </a:p>
        </xdr:txBody>
      </xdr:sp>
      <xdr:sp macro="" textlink="">
        <xdr:nvSpPr>
          <xdr:cNvPr id="6" name="Овальная выноска 5"/>
          <xdr:cNvSpPr/>
        </xdr:nvSpPr>
        <xdr:spPr>
          <a:xfrm>
            <a:off x="11261660" y="2712981"/>
            <a:ext cx="304800" cy="285750"/>
          </a:xfrm>
          <a:prstGeom prst="wedgeEllipseCallout">
            <a:avLst>
              <a:gd name="adj1" fmla="val -44089"/>
              <a:gd name="adj2" fmla="val 102500"/>
            </a:avLst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1100"/>
              <a:t>1</a:t>
            </a:r>
          </a:p>
        </xdr:txBody>
      </xdr:sp>
      <xdr:sp macro="" textlink="">
        <xdr:nvSpPr>
          <xdr:cNvPr id="7" name="Овальная выноска 6"/>
          <xdr:cNvSpPr/>
        </xdr:nvSpPr>
        <xdr:spPr>
          <a:xfrm>
            <a:off x="10647028" y="1840090"/>
            <a:ext cx="304800" cy="285750"/>
          </a:xfrm>
          <a:prstGeom prst="wedgeEllipseCallout">
            <a:avLst>
              <a:gd name="adj1" fmla="val -44089"/>
              <a:gd name="adj2" fmla="val 102500"/>
            </a:avLst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1100"/>
              <a:t>2</a:t>
            </a:r>
          </a:p>
        </xdr:txBody>
      </xdr:sp>
      <xdr:sp macro="" textlink="">
        <xdr:nvSpPr>
          <xdr:cNvPr id="8" name="Овальная выноска 7"/>
          <xdr:cNvSpPr/>
        </xdr:nvSpPr>
        <xdr:spPr>
          <a:xfrm>
            <a:off x="11927560" y="696391"/>
            <a:ext cx="304800" cy="285750"/>
          </a:xfrm>
          <a:prstGeom prst="wedgeEllipseCallout">
            <a:avLst>
              <a:gd name="adj1" fmla="val -44089"/>
              <a:gd name="adj2" fmla="val 102500"/>
            </a:avLst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1100"/>
              <a:t>3</a:t>
            </a:r>
          </a:p>
        </xdr:txBody>
      </xdr:sp>
      <xdr:sp macro="" textlink="">
        <xdr:nvSpPr>
          <xdr:cNvPr id="9" name="Овальная выноска 8"/>
          <xdr:cNvSpPr/>
        </xdr:nvSpPr>
        <xdr:spPr>
          <a:xfrm>
            <a:off x="11145917" y="858213"/>
            <a:ext cx="304800" cy="257176"/>
          </a:xfrm>
          <a:prstGeom prst="wedgeEllipseCallout">
            <a:avLst>
              <a:gd name="adj1" fmla="val -44089"/>
              <a:gd name="adj2" fmla="val 102500"/>
            </a:avLst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1100"/>
              <a:t>4</a:t>
            </a:r>
          </a:p>
        </xdr:txBody>
      </xdr:sp>
      <xdr:sp macro="" textlink="">
        <xdr:nvSpPr>
          <xdr:cNvPr id="10" name="Овальная выноска 9"/>
          <xdr:cNvSpPr/>
        </xdr:nvSpPr>
        <xdr:spPr>
          <a:xfrm>
            <a:off x="10367639" y="1448394"/>
            <a:ext cx="304800" cy="285750"/>
          </a:xfrm>
          <a:prstGeom prst="wedgeEllipseCallout">
            <a:avLst>
              <a:gd name="adj1" fmla="val -44089"/>
              <a:gd name="adj2" fmla="val 102500"/>
            </a:avLst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1100"/>
              <a:t>5</a:t>
            </a:r>
          </a:p>
        </xdr:txBody>
      </xdr:sp>
    </xdr:grpSp>
    <xdr:clientData/>
  </xdr:twoCellAnchor>
  <xdr:twoCellAnchor>
    <xdr:from>
      <xdr:col>11</xdr:col>
      <xdr:colOff>31958</xdr:colOff>
      <xdr:row>10</xdr:row>
      <xdr:rowOff>5443</xdr:rowOff>
    </xdr:from>
    <xdr:to>
      <xdr:col>16</xdr:col>
      <xdr:colOff>343902</xdr:colOff>
      <xdr:row>17</xdr:row>
      <xdr:rowOff>24494</xdr:rowOff>
    </xdr:to>
    <xdr:sp macro="" textlink="">
      <xdr:nvSpPr>
        <xdr:cNvPr id="11" name="Загнутый угол 10"/>
        <xdr:cNvSpPr/>
      </xdr:nvSpPr>
      <xdr:spPr>
        <a:xfrm>
          <a:off x="6304851" y="2141764"/>
          <a:ext cx="3373551" cy="1352551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М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инимизировать расходы на доставку товара в магазины. Учесть, что количество товаров, хранящихся на каждом складе ограничено и в каждый магазин требуется определенное количество товара.</a:t>
          </a:r>
        </a:p>
      </xdr:txBody>
    </xdr:sp>
    <xdr:clientData/>
  </xdr:twoCellAnchor>
  <xdr:twoCellAnchor>
    <xdr:from>
      <xdr:col>11</xdr:col>
      <xdr:colOff>19050</xdr:colOff>
      <xdr:row>0</xdr:row>
      <xdr:rowOff>310243</xdr:rowOff>
    </xdr:from>
    <xdr:to>
      <xdr:col>16</xdr:col>
      <xdr:colOff>123824</xdr:colOff>
      <xdr:row>9</xdr:row>
      <xdr:rowOff>44905</xdr:rowOff>
    </xdr:to>
    <xdr:sp macro="" textlink="">
      <xdr:nvSpPr>
        <xdr:cNvPr id="13" name="Загнутый угол 6"/>
        <xdr:cNvSpPr/>
      </xdr:nvSpPr>
      <xdr:spPr>
        <a:xfrm>
          <a:off x="6291943" y="310243"/>
          <a:ext cx="3166381" cy="1680483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аспределить доставку товара в магазины с 2 складов таким образом, чтобы затраты на доставку были минимальны.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У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честь требуемое количество единиц товара в каждый из магазинов и емкость каждого склада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3</xdr:row>
      <xdr:rowOff>133349</xdr:rowOff>
    </xdr:from>
    <xdr:to>
      <xdr:col>13</xdr:col>
      <xdr:colOff>57150</xdr:colOff>
      <xdr:row>10</xdr:row>
      <xdr:rowOff>152400</xdr:rowOff>
    </xdr:to>
    <xdr:sp macro="" textlink="">
      <xdr:nvSpPr>
        <xdr:cNvPr id="2" name="Загнутый угол 1"/>
        <xdr:cNvSpPr/>
      </xdr:nvSpPr>
      <xdr:spPr>
        <a:xfrm>
          <a:off x="6115050" y="800099"/>
          <a:ext cx="3362325" cy="1285876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птимизируйте расходы на рекламу так, чтобы достичь максимальной прибыли за год, но не выйти при этом за рамки рекламного годового бюджета = 20000€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G16"/>
  <sheetViews>
    <sheetView showGridLines="0" zoomScaleNormal="100" workbookViewId="0">
      <selection activeCell="B1" sqref="B1"/>
    </sheetView>
  </sheetViews>
  <sheetFormatPr defaultRowHeight="14.25"/>
  <cols>
    <col min="1" max="1" width="4.28515625" style="10" customWidth="1"/>
    <col min="2" max="2" width="29.85546875" style="10" customWidth="1"/>
    <col min="3" max="3" width="16.85546875" style="10" customWidth="1"/>
    <col min="4" max="7" width="17" style="10" bestFit="1" customWidth="1"/>
    <col min="8" max="15" width="8.140625" style="10" customWidth="1"/>
    <col min="16" max="16384" width="9.140625" style="10"/>
  </cols>
  <sheetData>
    <row r="1" spans="2:7" s="9" customFormat="1" ht="18">
      <c r="B1" s="8" t="s">
        <v>14</v>
      </c>
    </row>
    <row r="2" spans="2:7" ht="9" customHeight="1"/>
    <row r="3" spans="2:7">
      <c r="B3" s="1" t="s">
        <v>53</v>
      </c>
      <c r="C3" s="11">
        <v>600000</v>
      </c>
    </row>
    <row r="4" spans="2:7" ht="15">
      <c r="B4" s="1" t="s">
        <v>15</v>
      </c>
      <c r="C4" s="22">
        <v>12</v>
      </c>
      <c r="F4" s="23"/>
    </row>
    <row r="5" spans="2:7">
      <c r="B5" s="2" t="s">
        <v>0</v>
      </c>
      <c r="C5" s="24">
        <v>0.12</v>
      </c>
    </row>
    <row r="6" spans="2:7" ht="24.75" customHeight="1">
      <c r="B6" s="1" t="s">
        <v>50</v>
      </c>
      <c r="C6" s="92">
        <f>PMT(C5/12,C4,C3,0,0)</f>
        <v>-53309.273207005011</v>
      </c>
    </row>
    <row r="7" spans="2:7">
      <c r="B7" s="1" t="s">
        <v>51</v>
      </c>
      <c r="C7" s="73">
        <f>C6*C4</f>
        <v>-639711.2784840602</v>
      </c>
      <c r="D7" s="12"/>
      <c r="E7" s="12"/>
      <c r="F7" s="12"/>
      <c r="G7" s="12"/>
    </row>
    <row r="8" spans="2:7">
      <c r="B8" s="1" t="s">
        <v>52</v>
      </c>
      <c r="C8" s="72">
        <f>ABS(C3+C7)</f>
        <v>39711.278484060196</v>
      </c>
      <c r="D8" s="12"/>
      <c r="E8" s="12"/>
      <c r="F8" s="12"/>
      <c r="G8" s="12"/>
    </row>
    <row r="9" spans="2:7" ht="15.75" customHeight="1" thickBot="1">
      <c r="B9" s="12"/>
      <c r="C9" s="12"/>
      <c r="D9" s="12"/>
      <c r="E9" s="12"/>
      <c r="F9" s="12"/>
      <c r="G9" s="12"/>
    </row>
    <row r="10" spans="2:7" ht="15.75" thickTop="1" thickBot="1">
      <c r="B10" s="74">
        <f>ABS(C3+C7)</f>
        <v>39711.278484060196</v>
      </c>
      <c r="C10" s="25">
        <v>12</v>
      </c>
      <c r="D10" s="26">
        <v>24</v>
      </c>
      <c r="E10" s="26">
        <v>36</v>
      </c>
      <c r="F10" s="26">
        <v>48</v>
      </c>
      <c r="G10" s="27">
        <v>60</v>
      </c>
    </row>
    <row r="11" spans="2:7" ht="15" thickTop="1">
      <c r="B11" s="28">
        <v>0.15</v>
      </c>
      <c r="C11" s="75">
        <f t="dataTable" ref="C11:G15" dt2D="1" dtr="1" r1="C4" r2="C5"/>
        <v>49859.848885130021</v>
      </c>
      <c r="D11" s="76">
        <v>98207.731876094709</v>
      </c>
      <c r="E11" s="76">
        <v>148771.09569059336</v>
      </c>
      <c r="F11" s="76">
        <v>201525.55007451586</v>
      </c>
      <c r="G11" s="77">
        <v>256437.48310891446</v>
      </c>
    </row>
    <row r="12" spans="2:7">
      <c r="B12" s="29">
        <v>0.155</v>
      </c>
      <c r="C12" s="78">
        <v>51559.79796367255</v>
      </c>
      <c r="D12" s="79">
        <v>101633.41169123643</v>
      </c>
      <c r="E12" s="79">
        <v>154070.71007078129</v>
      </c>
      <c r="F12" s="79">
        <v>208843.93617750565</v>
      </c>
      <c r="G12" s="80">
        <v>265914.87886948988</v>
      </c>
    </row>
    <row r="13" spans="2:7">
      <c r="B13" s="29">
        <v>0.16</v>
      </c>
      <c r="C13" s="78">
        <v>53262.176586297457</v>
      </c>
      <c r="D13" s="79">
        <v>105068.79145358468</v>
      </c>
      <c r="E13" s="79">
        <v>159391.91358516202</v>
      </c>
      <c r="F13" s="79">
        <v>216200.08717800584</v>
      </c>
      <c r="G13" s="80">
        <v>275450.05618892878</v>
      </c>
    </row>
    <row r="14" spans="2:7" ht="15.75" customHeight="1">
      <c r="B14" s="29">
        <v>0.16500000000000001</v>
      </c>
      <c r="C14" s="78">
        <v>54966.982880524127</v>
      </c>
      <c r="D14" s="79">
        <v>108513.85920785565</v>
      </c>
      <c r="E14" s="79">
        <v>164734.66308049613</v>
      </c>
      <c r="F14" s="79">
        <v>223593.88733508741</v>
      </c>
      <c r="G14" s="80">
        <v>285042.75946760317</v>
      </c>
    </row>
    <row r="15" spans="2:7" ht="15" thickBot="1">
      <c r="B15" s="30">
        <v>0.17</v>
      </c>
      <c r="C15" s="81">
        <v>56674.214964312036</v>
      </c>
      <c r="D15" s="82">
        <v>111968.6028311511</v>
      </c>
      <c r="E15" s="82">
        <v>170098.91457768495</v>
      </c>
      <c r="F15" s="82">
        <v>231025.21845318493</v>
      </c>
      <c r="G15" s="83">
        <v>294692.72761670768</v>
      </c>
    </row>
    <row r="16" spans="2:7" ht="15" thickTop="1"/>
  </sheetData>
  <conditionalFormatting sqref="C3:C5 B10:G15">
    <cfRule type="expression" dxfId="11" priority="4">
      <formula>AND($E3=$B$2,#REF!=$B$3)</formula>
    </cfRule>
  </conditionalFormatting>
  <conditionalFormatting sqref="C6">
    <cfRule type="expression" dxfId="10" priority="3">
      <formula>AND($E6=$B$2,#REF!=$B$3)</formula>
    </cfRule>
  </conditionalFormatting>
  <conditionalFormatting sqref="C7">
    <cfRule type="expression" dxfId="9" priority="2">
      <formula>AND($E7=$B$2,#REF!=$B$3)</formula>
    </cfRule>
  </conditionalFormatting>
  <conditionalFormatting sqref="C8">
    <cfRule type="expression" dxfId="8" priority="1">
      <formula>AND($E8=$B$2,#REF!=$B$3)</formula>
    </cfRule>
  </conditionalFormatting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26"/>
  <sheetViews>
    <sheetView showGridLines="0" zoomScaleNormal="100" workbookViewId="0"/>
  </sheetViews>
  <sheetFormatPr defaultRowHeight="14.25"/>
  <cols>
    <col min="1" max="1" width="22" style="14" customWidth="1"/>
    <col min="2" max="2" width="8.7109375" style="14" customWidth="1"/>
    <col min="3" max="254" width="9.140625" style="14"/>
    <col min="255" max="255" width="18.42578125" style="14" bestFit="1" customWidth="1"/>
    <col min="256" max="256" width="7" style="14" bestFit="1" customWidth="1"/>
    <col min="257" max="267" width="9.140625" style="14"/>
    <col min="268" max="268" width="24.42578125" style="14" bestFit="1" customWidth="1"/>
    <col min="269" max="510" width="9.140625" style="14"/>
    <col min="511" max="511" width="18.42578125" style="14" bestFit="1" customWidth="1"/>
    <col min="512" max="512" width="7" style="14" bestFit="1" customWidth="1"/>
    <col min="513" max="523" width="9.140625" style="14"/>
    <col min="524" max="524" width="24.42578125" style="14" bestFit="1" customWidth="1"/>
    <col min="525" max="766" width="9.140625" style="14"/>
    <col min="767" max="767" width="18.42578125" style="14" bestFit="1" customWidth="1"/>
    <col min="768" max="768" width="7" style="14" bestFit="1" customWidth="1"/>
    <col min="769" max="779" width="9.140625" style="14"/>
    <col min="780" max="780" width="24.42578125" style="14" bestFit="1" customWidth="1"/>
    <col min="781" max="1022" width="9.140625" style="14"/>
    <col min="1023" max="1023" width="18.42578125" style="14" bestFit="1" customWidth="1"/>
    <col min="1024" max="1024" width="7" style="14" bestFit="1" customWidth="1"/>
    <col min="1025" max="1035" width="9.140625" style="14"/>
    <col min="1036" max="1036" width="24.42578125" style="14" bestFit="1" customWidth="1"/>
    <col min="1037" max="1278" width="9.140625" style="14"/>
    <col min="1279" max="1279" width="18.42578125" style="14" bestFit="1" customWidth="1"/>
    <col min="1280" max="1280" width="7" style="14" bestFit="1" customWidth="1"/>
    <col min="1281" max="1291" width="9.140625" style="14"/>
    <col min="1292" max="1292" width="24.42578125" style="14" bestFit="1" customWidth="1"/>
    <col min="1293" max="1534" width="9.140625" style="14"/>
    <col min="1535" max="1535" width="18.42578125" style="14" bestFit="1" customWidth="1"/>
    <col min="1536" max="1536" width="7" style="14" bestFit="1" customWidth="1"/>
    <col min="1537" max="1547" width="9.140625" style="14"/>
    <col min="1548" max="1548" width="24.42578125" style="14" bestFit="1" customWidth="1"/>
    <col min="1549" max="1790" width="9.140625" style="14"/>
    <col min="1791" max="1791" width="18.42578125" style="14" bestFit="1" customWidth="1"/>
    <col min="1792" max="1792" width="7" style="14" bestFit="1" customWidth="1"/>
    <col min="1793" max="1803" width="9.140625" style="14"/>
    <col min="1804" max="1804" width="24.42578125" style="14" bestFit="1" customWidth="1"/>
    <col min="1805" max="2046" width="9.140625" style="14"/>
    <col min="2047" max="2047" width="18.42578125" style="14" bestFit="1" customWidth="1"/>
    <col min="2048" max="2048" width="7" style="14" bestFit="1" customWidth="1"/>
    <col min="2049" max="2059" width="9.140625" style="14"/>
    <col min="2060" max="2060" width="24.42578125" style="14" bestFit="1" customWidth="1"/>
    <col min="2061" max="2302" width="9.140625" style="14"/>
    <col min="2303" max="2303" width="18.42578125" style="14" bestFit="1" customWidth="1"/>
    <col min="2304" max="2304" width="7" style="14" bestFit="1" customWidth="1"/>
    <col min="2305" max="2315" width="9.140625" style="14"/>
    <col min="2316" max="2316" width="24.42578125" style="14" bestFit="1" customWidth="1"/>
    <col min="2317" max="2558" width="9.140625" style="14"/>
    <col min="2559" max="2559" width="18.42578125" style="14" bestFit="1" customWidth="1"/>
    <col min="2560" max="2560" width="7" style="14" bestFit="1" customWidth="1"/>
    <col min="2561" max="2571" width="9.140625" style="14"/>
    <col min="2572" max="2572" width="24.42578125" style="14" bestFit="1" customWidth="1"/>
    <col min="2573" max="2814" width="9.140625" style="14"/>
    <col min="2815" max="2815" width="18.42578125" style="14" bestFit="1" customWidth="1"/>
    <col min="2816" max="2816" width="7" style="14" bestFit="1" customWidth="1"/>
    <col min="2817" max="2827" width="9.140625" style="14"/>
    <col min="2828" max="2828" width="24.42578125" style="14" bestFit="1" customWidth="1"/>
    <col min="2829" max="3070" width="9.140625" style="14"/>
    <col min="3071" max="3071" width="18.42578125" style="14" bestFit="1" customWidth="1"/>
    <col min="3072" max="3072" width="7" style="14" bestFit="1" customWidth="1"/>
    <col min="3073" max="3083" width="9.140625" style="14"/>
    <col min="3084" max="3084" width="24.42578125" style="14" bestFit="1" customWidth="1"/>
    <col min="3085" max="3326" width="9.140625" style="14"/>
    <col min="3327" max="3327" width="18.42578125" style="14" bestFit="1" customWidth="1"/>
    <col min="3328" max="3328" width="7" style="14" bestFit="1" customWidth="1"/>
    <col min="3329" max="3339" width="9.140625" style="14"/>
    <col min="3340" max="3340" width="24.42578125" style="14" bestFit="1" customWidth="1"/>
    <col min="3341" max="3582" width="9.140625" style="14"/>
    <col min="3583" max="3583" width="18.42578125" style="14" bestFit="1" customWidth="1"/>
    <col min="3584" max="3584" width="7" style="14" bestFit="1" customWidth="1"/>
    <col min="3585" max="3595" width="9.140625" style="14"/>
    <col min="3596" max="3596" width="24.42578125" style="14" bestFit="1" customWidth="1"/>
    <col min="3597" max="3838" width="9.140625" style="14"/>
    <col min="3839" max="3839" width="18.42578125" style="14" bestFit="1" customWidth="1"/>
    <col min="3840" max="3840" width="7" style="14" bestFit="1" customWidth="1"/>
    <col min="3841" max="3851" width="9.140625" style="14"/>
    <col min="3852" max="3852" width="24.42578125" style="14" bestFit="1" customWidth="1"/>
    <col min="3853" max="4094" width="9.140625" style="14"/>
    <col min="4095" max="4095" width="18.42578125" style="14" bestFit="1" customWidth="1"/>
    <col min="4096" max="4096" width="7" style="14" bestFit="1" customWidth="1"/>
    <col min="4097" max="4107" width="9.140625" style="14"/>
    <col min="4108" max="4108" width="24.42578125" style="14" bestFit="1" customWidth="1"/>
    <col min="4109" max="4350" width="9.140625" style="14"/>
    <col min="4351" max="4351" width="18.42578125" style="14" bestFit="1" customWidth="1"/>
    <col min="4352" max="4352" width="7" style="14" bestFit="1" customWidth="1"/>
    <col min="4353" max="4363" width="9.140625" style="14"/>
    <col min="4364" max="4364" width="24.42578125" style="14" bestFit="1" customWidth="1"/>
    <col min="4365" max="4606" width="9.140625" style="14"/>
    <col min="4607" max="4607" width="18.42578125" style="14" bestFit="1" customWidth="1"/>
    <col min="4608" max="4608" width="7" style="14" bestFit="1" customWidth="1"/>
    <col min="4609" max="4619" width="9.140625" style="14"/>
    <col min="4620" max="4620" width="24.42578125" style="14" bestFit="1" customWidth="1"/>
    <col min="4621" max="4862" width="9.140625" style="14"/>
    <col min="4863" max="4863" width="18.42578125" style="14" bestFit="1" customWidth="1"/>
    <col min="4864" max="4864" width="7" style="14" bestFit="1" customWidth="1"/>
    <col min="4865" max="4875" width="9.140625" style="14"/>
    <col min="4876" max="4876" width="24.42578125" style="14" bestFit="1" customWidth="1"/>
    <col min="4877" max="5118" width="9.140625" style="14"/>
    <col min="5119" max="5119" width="18.42578125" style="14" bestFit="1" customWidth="1"/>
    <col min="5120" max="5120" width="7" style="14" bestFit="1" customWidth="1"/>
    <col min="5121" max="5131" width="9.140625" style="14"/>
    <col min="5132" max="5132" width="24.42578125" style="14" bestFit="1" customWidth="1"/>
    <col min="5133" max="5374" width="9.140625" style="14"/>
    <col min="5375" max="5375" width="18.42578125" style="14" bestFit="1" customWidth="1"/>
    <col min="5376" max="5376" width="7" style="14" bestFit="1" customWidth="1"/>
    <col min="5377" max="5387" width="9.140625" style="14"/>
    <col min="5388" max="5388" width="24.42578125" style="14" bestFit="1" customWidth="1"/>
    <col min="5389" max="5630" width="9.140625" style="14"/>
    <col min="5631" max="5631" width="18.42578125" style="14" bestFit="1" customWidth="1"/>
    <col min="5632" max="5632" width="7" style="14" bestFit="1" customWidth="1"/>
    <col min="5633" max="5643" width="9.140625" style="14"/>
    <col min="5644" max="5644" width="24.42578125" style="14" bestFit="1" customWidth="1"/>
    <col min="5645" max="5886" width="9.140625" style="14"/>
    <col min="5887" max="5887" width="18.42578125" style="14" bestFit="1" customWidth="1"/>
    <col min="5888" max="5888" width="7" style="14" bestFit="1" customWidth="1"/>
    <col min="5889" max="5899" width="9.140625" style="14"/>
    <col min="5900" max="5900" width="24.42578125" style="14" bestFit="1" customWidth="1"/>
    <col min="5901" max="6142" width="9.140625" style="14"/>
    <col min="6143" max="6143" width="18.42578125" style="14" bestFit="1" customWidth="1"/>
    <col min="6144" max="6144" width="7" style="14" bestFit="1" customWidth="1"/>
    <col min="6145" max="6155" width="9.140625" style="14"/>
    <col min="6156" max="6156" width="24.42578125" style="14" bestFit="1" customWidth="1"/>
    <col min="6157" max="6398" width="9.140625" style="14"/>
    <col min="6399" max="6399" width="18.42578125" style="14" bestFit="1" customWidth="1"/>
    <col min="6400" max="6400" width="7" style="14" bestFit="1" customWidth="1"/>
    <col min="6401" max="6411" width="9.140625" style="14"/>
    <col min="6412" max="6412" width="24.42578125" style="14" bestFit="1" customWidth="1"/>
    <col min="6413" max="6654" width="9.140625" style="14"/>
    <col min="6655" max="6655" width="18.42578125" style="14" bestFit="1" customWidth="1"/>
    <col min="6656" max="6656" width="7" style="14" bestFit="1" customWidth="1"/>
    <col min="6657" max="6667" width="9.140625" style="14"/>
    <col min="6668" max="6668" width="24.42578125" style="14" bestFit="1" customWidth="1"/>
    <col min="6669" max="6910" width="9.140625" style="14"/>
    <col min="6911" max="6911" width="18.42578125" style="14" bestFit="1" customWidth="1"/>
    <col min="6912" max="6912" width="7" style="14" bestFit="1" customWidth="1"/>
    <col min="6913" max="6923" width="9.140625" style="14"/>
    <col min="6924" max="6924" width="24.42578125" style="14" bestFit="1" customWidth="1"/>
    <col min="6925" max="7166" width="9.140625" style="14"/>
    <col min="7167" max="7167" width="18.42578125" style="14" bestFit="1" customWidth="1"/>
    <col min="7168" max="7168" width="7" style="14" bestFit="1" customWidth="1"/>
    <col min="7169" max="7179" width="9.140625" style="14"/>
    <col min="7180" max="7180" width="24.42578125" style="14" bestFit="1" customWidth="1"/>
    <col min="7181" max="7422" width="9.140625" style="14"/>
    <col min="7423" max="7423" width="18.42578125" style="14" bestFit="1" customWidth="1"/>
    <col min="7424" max="7424" width="7" style="14" bestFit="1" customWidth="1"/>
    <col min="7425" max="7435" width="9.140625" style="14"/>
    <col min="7436" max="7436" width="24.42578125" style="14" bestFit="1" customWidth="1"/>
    <col min="7437" max="7678" width="9.140625" style="14"/>
    <col min="7679" max="7679" width="18.42578125" style="14" bestFit="1" customWidth="1"/>
    <col min="7680" max="7680" width="7" style="14" bestFit="1" customWidth="1"/>
    <col min="7681" max="7691" width="9.140625" style="14"/>
    <col min="7692" max="7692" width="24.42578125" style="14" bestFit="1" customWidth="1"/>
    <col min="7693" max="7934" width="9.140625" style="14"/>
    <col min="7935" max="7935" width="18.42578125" style="14" bestFit="1" customWidth="1"/>
    <col min="7936" max="7936" width="7" style="14" bestFit="1" customWidth="1"/>
    <col min="7937" max="7947" width="9.140625" style="14"/>
    <col min="7948" max="7948" width="24.42578125" style="14" bestFit="1" customWidth="1"/>
    <col min="7949" max="8190" width="9.140625" style="14"/>
    <col min="8191" max="8191" width="18.42578125" style="14" bestFit="1" customWidth="1"/>
    <col min="8192" max="8192" width="7" style="14" bestFit="1" customWidth="1"/>
    <col min="8193" max="8203" width="9.140625" style="14"/>
    <col min="8204" max="8204" width="24.42578125" style="14" bestFit="1" customWidth="1"/>
    <col min="8205" max="8446" width="9.140625" style="14"/>
    <col min="8447" max="8447" width="18.42578125" style="14" bestFit="1" customWidth="1"/>
    <col min="8448" max="8448" width="7" style="14" bestFit="1" customWidth="1"/>
    <col min="8449" max="8459" width="9.140625" style="14"/>
    <col min="8460" max="8460" width="24.42578125" style="14" bestFit="1" customWidth="1"/>
    <col min="8461" max="8702" width="9.140625" style="14"/>
    <col min="8703" max="8703" width="18.42578125" style="14" bestFit="1" customWidth="1"/>
    <col min="8704" max="8704" width="7" style="14" bestFit="1" customWidth="1"/>
    <col min="8705" max="8715" width="9.140625" style="14"/>
    <col min="8716" max="8716" width="24.42578125" style="14" bestFit="1" customWidth="1"/>
    <col min="8717" max="8958" width="9.140625" style="14"/>
    <col min="8959" max="8959" width="18.42578125" style="14" bestFit="1" customWidth="1"/>
    <col min="8960" max="8960" width="7" style="14" bestFit="1" customWidth="1"/>
    <col min="8961" max="8971" width="9.140625" style="14"/>
    <col min="8972" max="8972" width="24.42578125" style="14" bestFit="1" customWidth="1"/>
    <col min="8973" max="9214" width="9.140625" style="14"/>
    <col min="9215" max="9215" width="18.42578125" style="14" bestFit="1" customWidth="1"/>
    <col min="9216" max="9216" width="7" style="14" bestFit="1" customWidth="1"/>
    <col min="9217" max="9227" width="9.140625" style="14"/>
    <col min="9228" max="9228" width="24.42578125" style="14" bestFit="1" customWidth="1"/>
    <col min="9229" max="9470" width="9.140625" style="14"/>
    <col min="9471" max="9471" width="18.42578125" style="14" bestFit="1" customWidth="1"/>
    <col min="9472" max="9472" width="7" style="14" bestFit="1" customWidth="1"/>
    <col min="9473" max="9483" width="9.140625" style="14"/>
    <col min="9484" max="9484" width="24.42578125" style="14" bestFit="1" customWidth="1"/>
    <col min="9485" max="9726" width="9.140625" style="14"/>
    <col min="9727" max="9727" width="18.42578125" style="14" bestFit="1" customWidth="1"/>
    <col min="9728" max="9728" width="7" style="14" bestFit="1" customWidth="1"/>
    <col min="9729" max="9739" width="9.140625" style="14"/>
    <col min="9740" max="9740" width="24.42578125" style="14" bestFit="1" customWidth="1"/>
    <col min="9741" max="9982" width="9.140625" style="14"/>
    <col min="9983" max="9983" width="18.42578125" style="14" bestFit="1" customWidth="1"/>
    <col min="9984" max="9984" width="7" style="14" bestFit="1" customWidth="1"/>
    <col min="9985" max="9995" width="9.140625" style="14"/>
    <col min="9996" max="9996" width="24.42578125" style="14" bestFit="1" customWidth="1"/>
    <col min="9997" max="10238" width="9.140625" style="14"/>
    <col min="10239" max="10239" width="18.42578125" style="14" bestFit="1" customWidth="1"/>
    <col min="10240" max="10240" width="7" style="14" bestFit="1" customWidth="1"/>
    <col min="10241" max="10251" width="9.140625" style="14"/>
    <col min="10252" max="10252" width="24.42578125" style="14" bestFit="1" customWidth="1"/>
    <col min="10253" max="10494" width="9.140625" style="14"/>
    <col min="10495" max="10495" width="18.42578125" style="14" bestFit="1" customWidth="1"/>
    <col min="10496" max="10496" width="7" style="14" bestFit="1" customWidth="1"/>
    <col min="10497" max="10507" width="9.140625" style="14"/>
    <col min="10508" max="10508" width="24.42578125" style="14" bestFit="1" customWidth="1"/>
    <col min="10509" max="10750" width="9.140625" style="14"/>
    <col min="10751" max="10751" width="18.42578125" style="14" bestFit="1" customWidth="1"/>
    <col min="10752" max="10752" width="7" style="14" bestFit="1" customWidth="1"/>
    <col min="10753" max="10763" width="9.140625" style="14"/>
    <col min="10764" max="10764" width="24.42578125" style="14" bestFit="1" customWidth="1"/>
    <col min="10765" max="11006" width="9.140625" style="14"/>
    <col min="11007" max="11007" width="18.42578125" style="14" bestFit="1" customWidth="1"/>
    <col min="11008" max="11008" width="7" style="14" bestFit="1" customWidth="1"/>
    <col min="11009" max="11019" width="9.140625" style="14"/>
    <col min="11020" max="11020" width="24.42578125" style="14" bestFit="1" customWidth="1"/>
    <col min="11021" max="11262" width="9.140625" style="14"/>
    <col min="11263" max="11263" width="18.42578125" style="14" bestFit="1" customWidth="1"/>
    <col min="11264" max="11264" width="7" style="14" bestFit="1" customWidth="1"/>
    <col min="11265" max="11275" width="9.140625" style="14"/>
    <col min="11276" max="11276" width="24.42578125" style="14" bestFit="1" customWidth="1"/>
    <col min="11277" max="11518" width="9.140625" style="14"/>
    <col min="11519" max="11519" width="18.42578125" style="14" bestFit="1" customWidth="1"/>
    <col min="11520" max="11520" width="7" style="14" bestFit="1" customWidth="1"/>
    <col min="11521" max="11531" width="9.140625" style="14"/>
    <col min="11532" max="11532" width="24.42578125" style="14" bestFit="1" customWidth="1"/>
    <col min="11533" max="11774" width="9.140625" style="14"/>
    <col min="11775" max="11775" width="18.42578125" style="14" bestFit="1" customWidth="1"/>
    <col min="11776" max="11776" width="7" style="14" bestFit="1" customWidth="1"/>
    <col min="11777" max="11787" width="9.140625" style="14"/>
    <col min="11788" max="11788" width="24.42578125" style="14" bestFit="1" customWidth="1"/>
    <col min="11789" max="12030" width="9.140625" style="14"/>
    <col min="12031" max="12031" width="18.42578125" style="14" bestFit="1" customWidth="1"/>
    <col min="12032" max="12032" width="7" style="14" bestFit="1" customWidth="1"/>
    <col min="12033" max="12043" width="9.140625" style="14"/>
    <col min="12044" max="12044" width="24.42578125" style="14" bestFit="1" customWidth="1"/>
    <col min="12045" max="12286" width="9.140625" style="14"/>
    <col min="12287" max="12287" width="18.42578125" style="14" bestFit="1" customWidth="1"/>
    <col min="12288" max="12288" width="7" style="14" bestFit="1" customWidth="1"/>
    <col min="12289" max="12299" width="9.140625" style="14"/>
    <col min="12300" max="12300" width="24.42578125" style="14" bestFit="1" customWidth="1"/>
    <col min="12301" max="12542" width="9.140625" style="14"/>
    <col min="12543" max="12543" width="18.42578125" style="14" bestFit="1" customWidth="1"/>
    <col min="12544" max="12544" width="7" style="14" bestFit="1" customWidth="1"/>
    <col min="12545" max="12555" width="9.140625" style="14"/>
    <col min="12556" max="12556" width="24.42578125" style="14" bestFit="1" customWidth="1"/>
    <col min="12557" max="12798" width="9.140625" style="14"/>
    <col min="12799" max="12799" width="18.42578125" style="14" bestFit="1" customWidth="1"/>
    <col min="12800" max="12800" width="7" style="14" bestFit="1" customWidth="1"/>
    <col min="12801" max="12811" width="9.140625" style="14"/>
    <col min="12812" max="12812" width="24.42578125" style="14" bestFit="1" customWidth="1"/>
    <col min="12813" max="13054" width="9.140625" style="14"/>
    <col min="13055" max="13055" width="18.42578125" style="14" bestFit="1" customWidth="1"/>
    <col min="13056" max="13056" width="7" style="14" bestFit="1" customWidth="1"/>
    <col min="13057" max="13067" width="9.140625" style="14"/>
    <col min="13068" max="13068" width="24.42578125" style="14" bestFit="1" customWidth="1"/>
    <col min="13069" max="13310" width="9.140625" style="14"/>
    <col min="13311" max="13311" width="18.42578125" style="14" bestFit="1" customWidth="1"/>
    <col min="13312" max="13312" width="7" style="14" bestFit="1" customWidth="1"/>
    <col min="13313" max="13323" width="9.140625" style="14"/>
    <col min="13324" max="13324" width="24.42578125" style="14" bestFit="1" customWidth="1"/>
    <col min="13325" max="13566" width="9.140625" style="14"/>
    <col min="13567" max="13567" width="18.42578125" style="14" bestFit="1" customWidth="1"/>
    <col min="13568" max="13568" width="7" style="14" bestFit="1" customWidth="1"/>
    <col min="13569" max="13579" width="9.140625" style="14"/>
    <col min="13580" max="13580" width="24.42578125" style="14" bestFit="1" customWidth="1"/>
    <col min="13581" max="13822" width="9.140625" style="14"/>
    <col min="13823" max="13823" width="18.42578125" style="14" bestFit="1" customWidth="1"/>
    <col min="13824" max="13824" width="7" style="14" bestFit="1" customWidth="1"/>
    <col min="13825" max="13835" width="9.140625" style="14"/>
    <col min="13836" max="13836" width="24.42578125" style="14" bestFit="1" customWidth="1"/>
    <col min="13837" max="14078" width="9.140625" style="14"/>
    <col min="14079" max="14079" width="18.42578125" style="14" bestFit="1" customWidth="1"/>
    <col min="14080" max="14080" width="7" style="14" bestFit="1" customWidth="1"/>
    <col min="14081" max="14091" width="9.140625" style="14"/>
    <col min="14092" max="14092" width="24.42578125" style="14" bestFit="1" customWidth="1"/>
    <col min="14093" max="14334" width="9.140625" style="14"/>
    <col min="14335" max="14335" width="18.42578125" style="14" bestFit="1" customWidth="1"/>
    <col min="14336" max="14336" width="7" style="14" bestFit="1" customWidth="1"/>
    <col min="14337" max="14347" width="9.140625" style="14"/>
    <col min="14348" max="14348" width="24.42578125" style="14" bestFit="1" customWidth="1"/>
    <col min="14349" max="14590" width="9.140625" style="14"/>
    <col min="14591" max="14591" width="18.42578125" style="14" bestFit="1" customWidth="1"/>
    <col min="14592" max="14592" width="7" style="14" bestFit="1" customWidth="1"/>
    <col min="14593" max="14603" width="9.140625" style="14"/>
    <col min="14604" max="14604" width="24.42578125" style="14" bestFit="1" customWidth="1"/>
    <col min="14605" max="14846" width="9.140625" style="14"/>
    <col min="14847" max="14847" width="18.42578125" style="14" bestFit="1" customWidth="1"/>
    <col min="14848" max="14848" width="7" style="14" bestFit="1" customWidth="1"/>
    <col min="14849" max="14859" width="9.140625" style="14"/>
    <col min="14860" max="14860" width="24.42578125" style="14" bestFit="1" customWidth="1"/>
    <col min="14861" max="15102" width="9.140625" style="14"/>
    <col min="15103" max="15103" width="18.42578125" style="14" bestFit="1" customWidth="1"/>
    <col min="15104" max="15104" width="7" style="14" bestFit="1" customWidth="1"/>
    <col min="15105" max="15115" width="9.140625" style="14"/>
    <col min="15116" max="15116" width="24.42578125" style="14" bestFit="1" customWidth="1"/>
    <col min="15117" max="15358" width="9.140625" style="14"/>
    <col min="15359" max="15359" width="18.42578125" style="14" bestFit="1" customWidth="1"/>
    <col min="15360" max="15360" width="7" style="14" bestFit="1" customWidth="1"/>
    <col min="15361" max="15371" width="9.140625" style="14"/>
    <col min="15372" max="15372" width="24.42578125" style="14" bestFit="1" customWidth="1"/>
    <col min="15373" max="15614" width="9.140625" style="14"/>
    <col min="15615" max="15615" width="18.42578125" style="14" bestFit="1" customWidth="1"/>
    <col min="15616" max="15616" width="7" style="14" bestFit="1" customWidth="1"/>
    <col min="15617" max="15627" width="9.140625" style="14"/>
    <col min="15628" max="15628" width="24.42578125" style="14" bestFit="1" customWidth="1"/>
    <col min="15629" max="15870" width="9.140625" style="14"/>
    <col min="15871" max="15871" width="18.42578125" style="14" bestFit="1" customWidth="1"/>
    <col min="15872" max="15872" width="7" style="14" bestFit="1" customWidth="1"/>
    <col min="15873" max="15883" width="9.140625" style="14"/>
    <col min="15884" max="15884" width="24.42578125" style="14" bestFit="1" customWidth="1"/>
    <col min="15885" max="16126" width="9.140625" style="14"/>
    <col min="16127" max="16127" width="18.42578125" style="14" bestFit="1" customWidth="1"/>
    <col min="16128" max="16128" width="7" style="14" bestFit="1" customWidth="1"/>
    <col min="16129" max="16139" width="9.140625" style="14"/>
    <col min="16140" max="16140" width="24.42578125" style="14" bestFit="1" customWidth="1"/>
    <col min="16141" max="16384" width="9.140625" style="14"/>
  </cols>
  <sheetData>
    <row r="1" spans="1:13">
      <c r="A1" s="2" t="s">
        <v>1</v>
      </c>
      <c r="B1" s="11">
        <v>1</v>
      </c>
      <c r="C1" s="13"/>
      <c r="D1" s="86" t="s">
        <v>2</v>
      </c>
      <c r="E1" s="87"/>
      <c r="F1" s="87"/>
      <c r="G1" s="87"/>
      <c r="H1" s="87"/>
      <c r="I1" s="87"/>
      <c r="J1" s="87"/>
      <c r="K1" s="87"/>
      <c r="L1" s="88"/>
      <c r="M1" s="5"/>
    </row>
    <row r="2" spans="1:13">
      <c r="A2" s="2" t="s">
        <v>3</v>
      </c>
      <c r="B2" s="4">
        <v>0.01</v>
      </c>
      <c r="C2" s="13"/>
      <c r="D2" s="15" t="s">
        <v>4</v>
      </c>
      <c r="E2" s="89" t="s">
        <v>5</v>
      </c>
      <c r="F2" s="90"/>
      <c r="G2" s="90"/>
      <c r="H2" s="90"/>
      <c r="I2" s="90"/>
      <c r="J2" s="90"/>
      <c r="K2" s="90"/>
      <c r="L2" s="91"/>
      <c r="M2" s="5"/>
    </row>
    <row r="3" spans="1:13">
      <c r="A3" s="2" t="s">
        <v>54</v>
      </c>
      <c r="B3" s="84">
        <v>10</v>
      </c>
      <c r="C3" s="16"/>
      <c r="D3" s="17"/>
      <c r="E3" s="17" t="s">
        <v>6</v>
      </c>
      <c r="F3" s="17" t="s">
        <v>7</v>
      </c>
      <c r="G3" s="17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7" t="s">
        <v>13</v>
      </c>
      <c r="M3" s="5"/>
    </row>
    <row r="4" spans="1:13">
      <c r="A4" s="2" t="s">
        <v>55</v>
      </c>
      <c r="B4" s="84">
        <f>(B3*B2+B3)*B1</f>
        <v>10.1</v>
      </c>
      <c r="C4" s="5"/>
      <c r="D4" s="18">
        <f>(B3*B2+B3)*B1</f>
        <v>10.1</v>
      </c>
      <c r="E4" s="19">
        <v>0.03</v>
      </c>
      <c r="F4" s="19">
        <v>0.05</v>
      </c>
      <c r="G4" s="19">
        <v>0.04</v>
      </c>
      <c r="H4" s="19">
        <v>7.0000000000000007E-2</v>
      </c>
      <c r="I4" s="19">
        <v>0.08</v>
      </c>
      <c r="J4" s="19">
        <v>0.05</v>
      </c>
      <c r="K4" s="19">
        <v>0.08</v>
      </c>
      <c r="L4" s="19">
        <v>0.1</v>
      </c>
      <c r="M4" s="5"/>
    </row>
    <row r="5" spans="1:13" ht="15">
      <c r="A5" s="20"/>
      <c r="B5" s="5"/>
      <c r="D5" s="15">
        <v>1</v>
      </c>
      <c r="E5" s="21">
        <f t="dataTable" ref="E5:L26" dt2D="1" dtr="1" r1="B2" r2="B1"/>
        <v>10.3</v>
      </c>
      <c r="F5" s="21">
        <v>10.5</v>
      </c>
      <c r="G5" s="21">
        <v>10.4</v>
      </c>
      <c r="H5" s="21">
        <v>10.7</v>
      </c>
      <c r="I5" s="21">
        <v>10.8</v>
      </c>
      <c r="J5" s="21">
        <v>10.5</v>
      </c>
      <c r="K5" s="21">
        <v>10.8</v>
      </c>
      <c r="L5" s="21">
        <v>11</v>
      </c>
      <c r="M5" s="5"/>
    </row>
    <row r="6" spans="1:13">
      <c r="A6" s="5"/>
      <c r="B6" s="5"/>
      <c r="C6" s="7"/>
      <c r="D6" s="15">
        <v>2</v>
      </c>
      <c r="E6" s="21">
        <v>20.6</v>
      </c>
      <c r="F6" s="21">
        <v>21</v>
      </c>
      <c r="G6" s="21">
        <v>20.8</v>
      </c>
      <c r="H6" s="21">
        <v>21.4</v>
      </c>
      <c r="I6" s="21">
        <v>21.6</v>
      </c>
      <c r="J6" s="21">
        <v>21</v>
      </c>
      <c r="K6" s="21">
        <v>21.6</v>
      </c>
      <c r="L6" s="21">
        <v>22</v>
      </c>
      <c r="M6" s="5"/>
    </row>
    <row r="7" spans="1:13">
      <c r="A7" s="5"/>
      <c r="B7" s="5"/>
      <c r="C7" s="5"/>
      <c r="D7" s="15">
        <v>3</v>
      </c>
      <c r="E7" s="21">
        <v>30.900000000000002</v>
      </c>
      <c r="F7" s="21">
        <v>31.5</v>
      </c>
      <c r="G7" s="21">
        <v>31.200000000000003</v>
      </c>
      <c r="H7" s="21">
        <v>32.099999999999994</v>
      </c>
      <c r="I7" s="21">
        <v>32.400000000000006</v>
      </c>
      <c r="J7" s="21">
        <v>31.5</v>
      </c>
      <c r="K7" s="21">
        <v>32.400000000000006</v>
      </c>
      <c r="L7" s="21">
        <v>33</v>
      </c>
      <c r="M7" s="5"/>
    </row>
    <row r="8" spans="1:13">
      <c r="A8" s="5"/>
      <c r="B8" s="5"/>
      <c r="C8" s="5"/>
      <c r="D8" s="15">
        <v>4</v>
      </c>
      <c r="E8" s="21">
        <v>41.2</v>
      </c>
      <c r="F8" s="21">
        <v>42</v>
      </c>
      <c r="G8" s="21">
        <v>41.6</v>
      </c>
      <c r="H8" s="21">
        <v>42.8</v>
      </c>
      <c r="I8" s="21">
        <v>43.2</v>
      </c>
      <c r="J8" s="21">
        <v>42</v>
      </c>
      <c r="K8" s="21">
        <v>43.2</v>
      </c>
      <c r="L8" s="21">
        <v>44</v>
      </c>
      <c r="M8" s="5"/>
    </row>
    <row r="9" spans="1:13">
      <c r="A9" s="5"/>
      <c r="B9" s="5"/>
      <c r="C9" s="5"/>
      <c r="D9" s="15">
        <v>5</v>
      </c>
      <c r="E9" s="21">
        <v>51.5</v>
      </c>
      <c r="F9" s="21">
        <v>52.5</v>
      </c>
      <c r="G9" s="21">
        <v>52</v>
      </c>
      <c r="H9" s="21">
        <v>53.5</v>
      </c>
      <c r="I9" s="21">
        <v>54</v>
      </c>
      <c r="J9" s="21">
        <v>52.5</v>
      </c>
      <c r="K9" s="21">
        <v>54</v>
      </c>
      <c r="L9" s="21">
        <v>55</v>
      </c>
      <c r="M9" s="5"/>
    </row>
    <row r="10" spans="1:13">
      <c r="A10" s="5"/>
      <c r="B10" s="5"/>
      <c r="C10" s="5"/>
      <c r="D10" s="15">
        <v>6</v>
      </c>
      <c r="E10" s="21">
        <v>61.800000000000004</v>
      </c>
      <c r="F10" s="21">
        <v>63</v>
      </c>
      <c r="G10" s="21">
        <v>62.400000000000006</v>
      </c>
      <c r="H10" s="21">
        <v>64.199999999999989</v>
      </c>
      <c r="I10" s="21">
        <v>64.800000000000011</v>
      </c>
      <c r="J10" s="21">
        <v>63</v>
      </c>
      <c r="K10" s="21">
        <v>64.800000000000011</v>
      </c>
      <c r="L10" s="21">
        <v>66</v>
      </c>
      <c r="M10" s="5"/>
    </row>
    <row r="11" spans="1:13">
      <c r="A11" s="5"/>
      <c r="B11" s="5"/>
      <c r="C11" s="5"/>
      <c r="D11" s="15">
        <v>7</v>
      </c>
      <c r="E11" s="21">
        <v>72.100000000000009</v>
      </c>
      <c r="F11" s="21">
        <v>73.5</v>
      </c>
      <c r="G11" s="21">
        <v>72.8</v>
      </c>
      <c r="H11" s="21">
        <v>74.899999999999991</v>
      </c>
      <c r="I11" s="21">
        <v>75.600000000000009</v>
      </c>
      <c r="J11" s="21">
        <v>73.5</v>
      </c>
      <c r="K11" s="21">
        <v>75.600000000000009</v>
      </c>
      <c r="L11" s="21">
        <v>77</v>
      </c>
      <c r="M11" s="5"/>
    </row>
    <row r="12" spans="1:13">
      <c r="A12" s="5"/>
      <c r="B12" s="5"/>
      <c r="C12" s="5"/>
      <c r="D12" s="15">
        <v>8</v>
      </c>
      <c r="E12" s="21">
        <v>82.4</v>
      </c>
      <c r="F12" s="21">
        <v>84</v>
      </c>
      <c r="G12" s="21">
        <v>83.2</v>
      </c>
      <c r="H12" s="21">
        <v>85.6</v>
      </c>
      <c r="I12" s="21">
        <v>86.4</v>
      </c>
      <c r="J12" s="21">
        <v>84</v>
      </c>
      <c r="K12" s="21">
        <v>86.4</v>
      </c>
      <c r="L12" s="21">
        <v>88</v>
      </c>
      <c r="M12" s="5"/>
    </row>
    <row r="13" spans="1:13">
      <c r="A13" s="5"/>
      <c r="B13" s="5"/>
      <c r="C13" s="5"/>
      <c r="D13" s="15">
        <v>9</v>
      </c>
      <c r="E13" s="21">
        <v>92.7</v>
      </c>
      <c r="F13" s="21">
        <v>94.5</v>
      </c>
      <c r="G13" s="21">
        <v>93.600000000000009</v>
      </c>
      <c r="H13" s="21">
        <v>96.3</v>
      </c>
      <c r="I13" s="21">
        <v>97.2</v>
      </c>
      <c r="J13" s="21">
        <v>94.5</v>
      </c>
      <c r="K13" s="21">
        <v>97.2</v>
      </c>
      <c r="L13" s="21">
        <v>99</v>
      </c>
      <c r="M13" s="5"/>
    </row>
    <row r="14" spans="1:13">
      <c r="A14" s="5"/>
      <c r="B14" s="5"/>
      <c r="C14" s="5"/>
      <c r="D14" s="15">
        <v>10</v>
      </c>
      <c r="E14" s="21">
        <v>103</v>
      </c>
      <c r="F14" s="21">
        <v>105</v>
      </c>
      <c r="G14" s="21">
        <v>104</v>
      </c>
      <c r="H14" s="21">
        <v>107</v>
      </c>
      <c r="I14" s="21">
        <v>108</v>
      </c>
      <c r="J14" s="21">
        <v>105</v>
      </c>
      <c r="K14" s="21">
        <v>108</v>
      </c>
      <c r="L14" s="21">
        <v>110</v>
      </c>
      <c r="M14" s="5"/>
    </row>
    <row r="15" spans="1:13">
      <c r="A15" s="5"/>
      <c r="B15" s="5"/>
      <c r="C15" s="5"/>
      <c r="D15" s="15">
        <v>11</v>
      </c>
      <c r="E15" s="21">
        <v>113.30000000000001</v>
      </c>
      <c r="F15" s="21">
        <v>115.5</v>
      </c>
      <c r="G15" s="21">
        <v>114.4</v>
      </c>
      <c r="H15" s="21">
        <v>117.69999999999999</v>
      </c>
      <c r="I15" s="21">
        <v>118.80000000000001</v>
      </c>
      <c r="J15" s="21">
        <v>115.5</v>
      </c>
      <c r="K15" s="21">
        <v>118.80000000000001</v>
      </c>
      <c r="L15" s="21">
        <v>121</v>
      </c>
      <c r="M15" s="5"/>
    </row>
    <row r="16" spans="1:13">
      <c r="A16" s="5"/>
      <c r="B16" s="5"/>
      <c r="C16" s="5"/>
      <c r="D16" s="15">
        <v>12</v>
      </c>
      <c r="E16" s="21">
        <v>123.60000000000001</v>
      </c>
      <c r="F16" s="21">
        <v>126</v>
      </c>
      <c r="G16" s="21">
        <v>124.80000000000001</v>
      </c>
      <c r="H16" s="21">
        <v>128.39999999999998</v>
      </c>
      <c r="I16" s="21">
        <v>129.60000000000002</v>
      </c>
      <c r="J16" s="21">
        <v>126</v>
      </c>
      <c r="K16" s="21">
        <v>129.60000000000002</v>
      </c>
      <c r="L16" s="21">
        <v>132</v>
      </c>
      <c r="M16" s="5"/>
    </row>
    <row r="17" spans="1:13">
      <c r="A17" s="5"/>
      <c r="B17" s="5"/>
      <c r="C17" s="5"/>
      <c r="D17" s="15">
        <v>13</v>
      </c>
      <c r="E17" s="21">
        <v>133.9</v>
      </c>
      <c r="F17" s="21">
        <v>136.5</v>
      </c>
      <c r="G17" s="21">
        <v>135.20000000000002</v>
      </c>
      <c r="H17" s="21">
        <v>139.1</v>
      </c>
      <c r="I17" s="21">
        <v>140.4</v>
      </c>
      <c r="J17" s="21">
        <v>136.5</v>
      </c>
      <c r="K17" s="21">
        <v>140.4</v>
      </c>
      <c r="L17" s="21">
        <v>143</v>
      </c>
      <c r="M17" s="5"/>
    </row>
    <row r="18" spans="1:13">
      <c r="A18" s="5"/>
      <c r="B18" s="5"/>
      <c r="C18" s="5"/>
      <c r="D18" s="15">
        <v>14</v>
      </c>
      <c r="E18" s="21">
        <v>144.20000000000002</v>
      </c>
      <c r="F18" s="21">
        <v>147</v>
      </c>
      <c r="G18" s="21">
        <v>145.6</v>
      </c>
      <c r="H18" s="21">
        <v>149.79999999999998</v>
      </c>
      <c r="I18" s="21">
        <v>151.20000000000002</v>
      </c>
      <c r="J18" s="21">
        <v>147</v>
      </c>
      <c r="K18" s="21">
        <v>151.20000000000002</v>
      </c>
      <c r="L18" s="21">
        <v>154</v>
      </c>
      <c r="M18" s="5"/>
    </row>
    <row r="19" spans="1:13">
      <c r="A19" s="5"/>
      <c r="B19" s="5"/>
      <c r="C19" s="5"/>
      <c r="D19" s="15">
        <v>15</v>
      </c>
      <c r="E19" s="21">
        <v>154.5</v>
      </c>
      <c r="F19" s="21">
        <v>157.5</v>
      </c>
      <c r="G19" s="21">
        <v>156</v>
      </c>
      <c r="H19" s="21">
        <v>160.5</v>
      </c>
      <c r="I19" s="21">
        <v>162</v>
      </c>
      <c r="J19" s="21">
        <v>157.5</v>
      </c>
      <c r="K19" s="21">
        <v>162</v>
      </c>
      <c r="L19" s="21">
        <v>165</v>
      </c>
      <c r="M19" s="5"/>
    </row>
    <row r="20" spans="1:13">
      <c r="A20" s="5"/>
      <c r="B20" s="5"/>
      <c r="C20" s="5"/>
      <c r="D20" s="15">
        <v>16</v>
      </c>
      <c r="E20" s="21">
        <v>164.8</v>
      </c>
      <c r="F20" s="21">
        <v>168</v>
      </c>
      <c r="G20" s="21">
        <v>166.4</v>
      </c>
      <c r="H20" s="21">
        <v>171.2</v>
      </c>
      <c r="I20" s="21">
        <v>172.8</v>
      </c>
      <c r="J20" s="21">
        <v>168</v>
      </c>
      <c r="K20" s="21">
        <v>172.8</v>
      </c>
      <c r="L20" s="21">
        <v>176</v>
      </c>
      <c r="M20" s="5"/>
    </row>
    <row r="21" spans="1:13">
      <c r="A21" s="5"/>
      <c r="B21" s="5"/>
      <c r="C21" s="5"/>
      <c r="D21" s="15">
        <v>17</v>
      </c>
      <c r="E21" s="21">
        <v>175.10000000000002</v>
      </c>
      <c r="F21" s="21">
        <v>178.5</v>
      </c>
      <c r="G21" s="21">
        <v>176.8</v>
      </c>
      <c r="H21" s="21">
        <v>181.89999999999998</v>
      </c>
      <c r="I21" s="21">
        <v>183.60000000000002</v>
      </c>
      <c r="J21" s="21">
        <v>178.5</v>
      </c>
      <c r="K21" s="21">
        <v>183.60000000000002</v>
      </c>
      <c r="L21" s="21">
        <v>187</v>
      </c>
      <c r="M21" s="5"/>
    </row>
    <row r="22" spans="1:13">
      <c r="A22" s="5"/>
      <c r="B22" s="5"/>
      <c r="C22" s="5"/>
      <c r="D22" s="15">
        <v>18</v>
      </c>
      <c r="E22" s="21">
        <v>185.4</v>
      </c>
      <c r="F22" s="21">
        <v>189</v>
      </c>
      <c r="G22" s="21">
        <v>187.20000000000002</v>
      </c>
      <c r="H22" s="21">
        <v>192.6</v>
      </c>
      <c r="I22" s="21">
        <v>194.4</v>
      </c>
      <c r="J22" s="21">
        <v>189</v>
      </c>
      <c r="K22" s="21">
        <v>194.4</v>
      </c>
      <c r="L22" s="21">
        <v>198</v>
      </c>
      <c r="M22" s="5"/>
    </row>
    <row r="23" spans="1:13">
      <c r="A23" s="5"/>
      <c r="B23" s="5"/>
      <c r="C23" s="5"/>
      <c r="D23" s="15">
        <v>19</v>
      </c>
      <c r="E23" s="21">
        <v>195.70000000000002</v>
      </c>
      <c r="F23" s="21">
        <v>199.5</v>
      </c>
      <c r="G23" s="21">
        <v>197.6</v>
      </c>
      <c r="H23" s="21">
        <v>203.29999999999998</v>
      </c>
      <c r="I23" s="21">
        <v>205.20000000000002</v>
      </c>
      <c r="J23" s="21">
        <v>199.5</v>
      </c>
      <c r="K23" s="21">
        <v>205.20000000000002</v>
      </c>
      <c r="L23" s="21">
        <v>209</v>
      </c>
      <c r="M23" s="5"/>
    </row>
    <row r="24" spans="1:13">
      <c r="A24" s="5"/>
      <c r="B24" s="5"/>
      <c r="C24" s="5"/>
      <c r="D24" s="15">
        <v>20</v>
      </c>
      <c r="E24" s="21">
        <v>206</v>
      </c>
      <c r="F24" s="21">
        <v>210</v>
      </c>
      <c r="G24" s="21">
        <v>208</v>
      </c>
      <c r="H24" s="21">
        <v>214</v>
      </c>
      <c r="I24" s="21">
        <v>216</v>
      </c>
      <c r="J24" s="21">
        <v>210</v>
      </c>
      <c r="K24" s="21">
        <v>216</v>
      </c>
      <c r="L24" s="21">
        <v>220</v>
      </c>
      <c r="M24" s="5"/>
    </row>
    <row r="25" spans="1:13">
      <c r="A25" s="5"/>
      <c r="B25" s="5"/>
      <c r="C25" s="5"/>
      <c r="D25" s="15">
        <v>21</v>
      </c>
      <c r="E25" s="21">
        <v>216.3</v>
      </c>
      <c r="F25" s="21">
        <v>220.5</v>
      </c>
      <c r="G25" s="21">
        <v>218.4</v>
      </c>
      <c r="H25" s="21">
        <v>224.7</v>
      </c>
      <c r="I25" s="21">
        <v>226.8</v>
      </c>
      <c r="J25" s="21">
        <v>220.5</v>
      </c>
      <c r="K25" s="21">
        <v>226.8</v>
      </c>
      <c r="L25" s="21">
        <v>231</v>
      </c>
      <c r="M25" s="5"/>
    </row>
    <row r="26" spans="1:13">
      <c r="A26" s="5"/>
      <c r="B26" s="5"/>
      <c r="C26" s="5"/>
      <c r="D26" s="15">
        <v>22</v>
      </c>
      <c r="E26" s="21">
        <v>226.60000000000002</v>
      </c>
      <c r="F26" s="21">
        <v>231</v>
      </c>
      <c r="G26" s="21">
        <v>228.8</v>
      </c>
      <c r="H26" s="21">
        <v>235.39999999999998</v>
      </c>
      <c r="I26" s="21">
        <v>237.60000000000002</v>
      </c>
      <c r="J26" s="21">
        <v>231</v>
      </c>
      <c r="K26" s="21">
        <v>237.60000000000002</v>
      </c>
      <c r="L26" s="21">
        <v>242</v>
      </c>
      <c r="M26" s="5"/>
    </row>
  </sheetData>
  <mergeCells count="2">
    <mergeCell ref="D1:L1"/>
    <mergeCell ref="E2:L2"/>
  </mergeCells>
  <conditionalFormatting sqref="E5:L26 B1:B3">
    <cfRule type="expression" dxfId="7" priority="2">
      <formula>AND($E1=$B$3,B$1=$B$5)</formula>
    </cfRule>
  </conditionalFormatting>
  <conditionalFormatting sqref="B4">
    <cfRule type="expression" dxfId="6" priority="1">
      <formula>AND($E4=$B$3,B$1=$B$5)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N21"/>
  <sheetViews>
    <sheetView zoomScale="85" zoomScaleNormal="85" workbookViewId="0"/>
  </sheetViews>
  <sheetFormatPr defaultColWidth="9.140625" defaultRowHeight="15"/>
  <cols>
    <col min="1" max="1" width="3.140625" style="32" customWidth="1"/>
    <col min="2" max="2" width="11.5703125" style="32" customWidth="1"/>
    <col min="3" max="4" width="9.7109375" style="32" bestFit="1" customWidth="1"/>
    <col min="5" max="5" width="12.42578125" style="32" customWidth="1"/>
    <col min="6" max="7" width="9.7109375" style="32" bestFit="1" customWidth="1"/>
    <col min="8" max="8" width="7.7109375" style="32" customWidth="1"/>
    <col min="9" max="9" width="5.140625" style="32" customWidth="1"/>
    <col min="10" max="10" width="8.42578125" style="32" bestFit="1" customWidth="1"/>
    <col min="11" max="17" width="9.140625" style="32" customWidth="1"/>
    <col min="18" max="16384" width="9.140625" style="32"/>
  </cols>
  <sheetData>
    <row r="1" spans="2:10" ht="26.25" customHeight="1">
      <c r="B1" s="31" t="s">
        <v>16</v>
      </c>
    </row>
    <row r="3" spans="2:10" ht="17.25">
      <c r="B3" s="33" t="s">
        <v>56</v>
      </c>
    </row>
    <row r="4" spans="2:10" ht="15.75" thickBot="1">
      <c r="B4" s="34"/>
      <c r="C4" s="34" t="s">
        <v>17</v>
      </c>
      <c r="D4" s="34" t="s">
        <v>18</v>
      </c>
      <c r="E4" s="34" t="s">
        <v>19</v>
      </c>
      <c r="F4" s="34" t="s">
        <v>20</v>
      </c>
      <c r="G4" s="34" t="s">
        <v>21</v>
      </c>
    </row>
    <row r="5" spans="2:10" ht="15.75" thickTop="1">
      <c r="B5" s="35" t="s">
        <v>22</v>
      </c>
      <c r="C5" s="85">
        <v>50</v>
      </c>
      <c r="D5" s="85">
        <v>40</v>
      </c>
      <c r="E5" s="85">
        <v>30</v>
      </c>
      <c r="F5" s="85">
        <v>10</v>
      </c>
      <c r="G5" s="85">
        <v>15</v>
      </c>
    </row>
    <row r="6" spans="2:10">
      <c r="B6" s="36" t="s">
        <v>23</v>
      </c>
      <c r="C6" s="85">
        <v>40</v>
      </c>
      <c r="D6" s="85">
        <v>50</v>
      </c>
      <c r="E6" s="85">
        <v>8</v>
      </c>
      <c r="F6" s="85">
        <v>32</v>
      </c>
      <c r="G6" s="85">
        <v>30</v>
      </c>
    </row>
    <row r="9" spans="2:10" ht="17.25">
      <c r="B9" s="37" t="s">
        <v>24</v>
      </c>
    </row>
    <row r="10" spans="2:10">
      <c r="B10" s="38"/>
      <c r="C10" s="39" t="s">
        <v>17</v>
      </c>
      <c r="D10" s="39" t="s">
        <v>18</v>
      </c>
      <c r="E10" s="39" t="s">
        <v>19</v>
      </c>
      <c r="F10" s="39" t="s">
        <v>20</v>
      </c>
      <c r="G10" s="39" t="s">
        <v>21</v>
      </c>
      <c r="H10" s="40" t="s">
        <v>25</v>
      </c>
      <c r="J10" s="41" t="s">
        <v>26</v>
      </c>
    </row>
    <row r="11" spans="2:10">
      <c r="B11" s="42" t="s">
        <v>22</v>
      </c>
      <c r="C11" s="43">
        <v>0</v>
      </c>
      <c r="D11" s="43">
        <v>80</v>
      </c>
      <c r="E11" s="43">
        <v>0</v>
      </c>
      <c r="F11" s="43">
        <v>320</v>
      </c>
      <c r="G11" s="44">
        <v>400</v>
      </c>
      <c r="H11" s="45">
        <f>SUM(C11:G11)</f>
        <v>800</v>
      </c>
      <c r="I11" s="46"/>
      <c r="J11" s="47">
        <v>800</v>
      </c>
    </row>
    <row r="12" spans="2:10">
      <c r="B12" s="42" t="s">
        <v>23</v>
      </c>
      <c r="C12" s="48">
        <v>300</v>
      </c>
      <c r="D12" s="48">
        <v>150</v>
      </c>
      <c r="E12" s="48">
        <v>150</v>
      </c>
      <c r="F12" s="48">
        <v>0</v>
      </c>
      <c r="G12" s="49">
        <v>0</v>
      </c>
      <c r="H12" s="50">
        <f>SUM(C12:G12)</f>
        <v>600</v>
      </c>
      <c r="I12" s="46"/>
      <c r="J12" s="51">
        <v>700</v>
      </c>
    </row>
    <row r="13" spans="2:10">
      <c r="B13" s="52" t="s">
        <v>27</v>
      </c>
      <c r="C13" s="53">
        <f>SUM(C11:C12)</f>
        <v>300</v>
      </c>
      <c r="D13" s="53">
        <f>SUM(D11:D12)</f>
        <v>230</v>
      </c>
      <c r="E13" s="53">
        <f>SUM(E11:E12)</f>
        <v>150</v>
      </c>
      <c r="F13" s="53">
        <f>SUM(F11:F12)</f>
        <v>320</v>
      </c>
      <c r="G13" s="54">
        <f>SUM(G11:G12)</f>
        <v>400</v>
      </c>
      <c r="H13" s="55"/>
      <c r="I13" s="46"/>
      <c r="J13" s="55"/>
    </row>
    <row r="15" spans="2:10">
      <c r="B15" s="56" t="s">
        <v>28</v>
      </c>
      <c r="C15" s="57">
        <v>300</v>
      </c>
      <c r="D15" s="57">
        <v>230</v>
      </c>
      <c r="E15" s="57">
        <v>150</v>
      </c>
      <c r="F15" s="57">
        <v>320</v>
      </c>
      <c r="G15" s="57">
        <v>400</v>
      </c>
      <c r="H15" s="58"/>
      <c r="J15" s="58"/>
    </row>
    <row r="18" spans="2:14" ht="15.75">
      <c r="B18" s="59" t="s">
        <v>29</v>
      </c>
      <c r="E18" s="85">
        <f t="array" ref="E18">SUM(C5:G6*C11:G12)</f>
        <v>33100</v>
      </c>
      <c r="F18" s="60"/>
    </row>
    <row r="21" spans="2:14">
      <c r="N21"/>
    </row>
  </sheetData>
  <conditionalFormatting sqref="C11:G11">
    <cfRule type="expression" dxfId="5" priority="2">
      <formula>SUM($C$11:$G$11)&gt;$J$11</formula>
    </cfRule>
  </conditionalFormatting>
  <conditionalFormatting sqref="C12:G12">
    <cfRule type="expression" dxfId="4" priority="1">
      <formula>SUM($C$12:$G$12)&gt;$J$12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20"/>
  <sheetViews>
    <sheetView showGridLines="0" tabSelected="1" zoomScale="85" zoomScaleNormal="85" workbookViewId="0">
      <selection activeCell="B1" sqref="B1"/>
    </sheetView>
  </sheetViews>
  <sheetFormatPr defaultRowHeight="14.25"/>
  <cols>
    <col min="1" max="1" width="4.28515625" style="62" customWidth="1"/>
    <col min="2" max="2" width="26" style="62" customWidth="1"/>
    <col min="3" max="3" width="11.28515625" style="62" bestFit="1" customWidth="1"/>
    <col min="4" max="4" width="11" style="62" bestFit="1" customWidth="1"/>
    <col min="5" max="6" width="11.28515625" style="62" bestFit="1" customWidth="1"/>
    <col min="7" max="7" width="11" style="62" bestFit="1" customWidth="1"/>
    <col min="8" max="16384" width="9.140625" style="62"/>
  </cols>
  <sheetData>
    <row r="1" spans="2:7" ht="23.25" customHeight="1">
      <c r="B1" s="61" t="s">
        <v>30</v>
      </c>
    </row>
    <row r="3" spans="2:7" ht="15"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</row>
    <row r="4" spans="2:7">
      <c r="B4" s="1" t="s">
        <v>37</v>
      </c>
      <c r="C4" s="3">
        <v>0.9</v>
      </c>
      <c r="D4" s="3">
        <v>1.1000000000000001</v>
      </c>
      <c r="E4" s="3">
        <v>0.8</v>
      </c>
      <c r="F4" s="3">
        <v>1.2</v>
      </c>
      <c r="G4" s="3"/>
    </row>
    <row r="5" spans="2:7">
      <c r="B5" s="63"/>
      <c r="C5" s="64"/>
      <c r="D5" s="64"/>
      <c r="E5" s="64"/>
      <c r="F5" s="64"/>
      <c r="G5" s="65"/>
    </row>
    <row r="6" spans="2:7">
      <c r="B6" s="1" t="s">
        <v>38</v>
      </c>
      <c r="C6" s="3">
        <f>35*C4*(C12+3000)^0.5</f>
        <v>2487.2369207316647</v>
      </c>
      <c r="D6" s="3">
        <f>35*D4*(D12+3000)^0.5</f>
        <v>3750.4750928531657</v>
      </c>
      <c r="E6" s="3">
        <f>35*E4*(E12+3000)^0.5</f>
        <v>1980.179007149575</v>
      </c>
      <c r="F6" s="3">
        <f>35*F4*(F12+3000)^0.5</f>
        <v>4459.5709905099193</v>
      </c>
      <c r="G6" s="3">
        <f>SUM(C6:F6)</f>
        <v>12677.462011244324</v>
      </c>
    </row>
    <row r="7" spans="2:7">
      <c r="B7" s="1" t="s">
        <v>39</v>
      </c>
      <c r="C7" s="3">
        <f>C6*$C$19</f>
        <v>99489.476829266583</v>
      </c>
      <c r="D7" s="3">
        <f>D6*$C$19</f>
        <v>150019.00371412662</v>
      </c>
      <c r="E7" s="3">
        <f>E6*$C$19</f>
        <v>79207.160285983002</v>
      </c>
      <c r="F7" s="3">
        <f>F6*$C$19</f>
        <v>178382.83962039679</v>
      </c>
      <c r="G7" s="3">
        <f>SUM(C7:F7)</f>
        <v>507098.48044977296</v>
      </c>
    </row>
    <row r="8" spans="2:7">
      <c r="B8" s="1" t="s">
        <v>40</v>
      </c>
      <c r="C8" s="3">
        <f>C6*$C$20</f>
        <v>62180.923018291614</v>
      </c>
      <c r="D8" s="3">
        <f>D6*$C$20</f>
        <v>93761.877321329142</v>
      </c>
      <c r="E8" s="3">
        <f>E6*$C$20</f>
        <v>49504.475178739376</v>
      </c>
      <c r="F8" s="3">
        <f>F6*$C$20</f>
        <v>111489.27476274798</v>
      </c>
      <c r="G8" s="3">
        <f>SUM(C8:F8)</f>
        <v>316936.55028110812</v>
      </c>
    </row>
    <row r="9" spans="2:7">
      <c r="B9" s="1" t="s">
        <v>41</v>
      </c>
      <c r="C9" s="3">
        <f>C7-C8</f>
        <v>37308.553810974969</v>
      </c>
      <c r="D9" s="3">
        <f>D7-D8</f>
        <v>56257.12639279748</v>
      </c>
      <c r="E9" s="3">
        <f>E7-E8</f>
        <v>29702.685107243626</v>
      </c>
      <c r="F9" s="3">
        <f>F7-F8</f>
        <v>66893.564857648802</v>
      </c>
      <c r="G9" s="3">
        <f>SUM(C9:F9)</f>
        <v>190161.93016866487</v>
      </c>
    </row>
    <row r="10" spans="2:7">
      <c r="B10" s="63"/>
      <c r="C10" s="64"/>
      <c r="D10" s="64"/>
      <c r="E10" s="64"/>
      <c r="F10" s="64"/>
      <c r="G10" s="65"/>
    </row>
    <row r="11" spans="2:7">
      <c r="B11" s="1" t="s">
        <v>42</v>
      </c>
      <c r="C11" s="3">
        <v>8000</v>
      </c>
      <c r="D11" s="3">
        <v>8000</v>
      </c>
      <c r="E11" s="3">
        <v>9000</v>
      </c>
      <c r="F11" s="3">
        <v>9000</v>
      </c>
      <c r="G11" s="3">
        <f>SUM(C11:F11)</f>
        <v>34000</v>
      </c>
    </row>
    <row r="12" spans="2:7">
      <c r="B12" s="1" t="s">
        <v>43</v>
      </c>
      <c r="C12" s="66">
        <v>3234.6661626109671</v>
      </c>
      <c r="D12" s="66">
        <v>6489.6700435904622</v>
      </c>
      <c r="E12" s="66">
        <v>2001.4144137192304</v>
      </c>
      <c r="F12" s="66">
        <v>8274.2479701800567</v>
      </c>
      <c r="G12" s="67">
        <f>SUM(C12:F12)</f>
        <v>19999.998590100717</v>
      </c>
    </row>
    <row r="13" spans="2:7">
      <c r="B13" s="1" t="s">
        <v>44</v>
      </c>
      <c r="C13" s="3">
        <f>0.15*C7</f>
        <v>14923.421524389987</v>
      </c>
      <c r="D13" s="3">
        <f>0.15*D7</f>
        <v>22502.850557118993</v>
      </c>
      <c r="E13" s="3">
        <f>0.15*E7</f>
        <v>11881.07404289745</v>
      </c>
      <c r="F13" s="3">
        <f>0.15*F7</f>
        <v>26757.425943059516</v>
      </c>
      <c r="G13" s="3">
        <f>SUM(C13:F13)</f>
        <v>76064.772067465936</v>
      </c>
    </row>
    <row r="14" spans="2:7">
      <c r="B14" s="1" t="s">
        <v>45</v>
      </c>
      <c r="C14" s="3">
        <f>SUM(C11:C13)</f>
        <v>26158.087687000952</v>
      </c>
      <c r="D14" s="3">
        <f>SUM(D11:D13)</f>
        <v>36992.520600709453</v>
      </c>
      <c r="E14" s="3">
        <f>SUM(E11:E13)</f>
        <v>22882.48845661668</v>
      </c>
      <c r="F14" s="3">
        <f>SUM(F11:F13)</f>
        <v>44031.673913239574</v>
      </c>
      <c r="G14" s="3">
        <f>SUM(C14:F14)</f>
        <v>130064.77065756665</v>
      </c>
    </row>
    <row r="15" spans="2:7">
      <c r="B15" s="63"/>
      <c r="C15" s="64"/>
      <c r="D15" s="64"/>
      <c r="E15" s="64"/>
      <c r="F15" s="64"/>
      <c r="G15" s="65"/>
    </row>
    <row r="16" spans="2:7">
      <c r="B16" s="1" t="s">
        <v>46</v>
      </c>
      <c r="C16" s="3">
        <f>C9-C14</f>
        <v>11150.466123974016</v>
      </c>
      <c r="D16" s="3">
        <f>D9-D14</f>
        <v>19264.605792088027</v>
      </c>
      <c r="E16" s="3">
        <f>E9-E14</f>
        <v>6820.1966506269455</v>
      </c>
      <c r="F16" s="3">
        <f>F9-F14</f>
        <v>22861.890944409228</v>
      </c>
      <c r="G16" s="68">
        <f>SUM(C16:F16)</f>
        <v>60097.159511098216</v>
      </c>
    </row>
    <row r="17" spans="2:7">
      <c r="B17" s="1" t="s">
        <v>47</v>
      </c>
      <c r="C17" s="3">
        <f>C16/C7</f>
        <v>0.11207683947428207</v>
      </c>
      <c r="D17" s="3">
        <f>D16/D7</f>
        <v>0.1284144362723425</v>
      </c>
      <c r="E17" s="3">
        <f>E16/E7</f>
        <v>8.6105809449576881E-2</v>
      </c>
      <c r="F17" s="3">
        <f>F16/F7</f>
        <v>0.12816194087424504</v>
      </c>
      <c r="G17" s="3">
        <f>G16/G7</f>
        <v>0.11851181146864177</v>
      </c>
    </row>
    <row r="18" spans="2:7">
      <c r="B18" s="69"/>
      <c r="C18" s="70"/>
      <c r="D18" s="70"/>
      <c r="E18" s="70"/>
      <c r="F18" s="70"/>
      <c r="G18" s="70"/>
    </row>
    <row r="19" spans="2:7">
      <c r="B19" s="1" t="s">
        <v>48</v>
      </c>
      <c r="C19" s="71">
        <v>40</v>
      </c>
      <c r="D19" s="70"/>
      <c r="E19" s="70"/>
      <c r="F19" s="70"/>
      <c r="G19" s="70"/>
    </row>
    <row r="20" spans="2:7">
      <c r="B20" s="1" t="s">
        <v>49</v>
      </c>
      <c r="C20" s="71">
        <v>25</v>
      </c>
      <c r="D20" s="70"/>
      <c r="E20" s="70"/>
      <c r="F20" s="70"/>
      <c r="G20" s="70"/>
    </row>
  </sheetData>
  <conditionalFormatting sqref="C4:G9 C11:G14 C16:G17">
    <cfRule type="expression" dxfId="3" priority="4">
      <formula>AND($E4=$B$3,C$1=$B$4)</formula>
    </cfRule>
  </conditionalFormatting>
  <conditionalFormatting sqref="C10:G10">
    <cfRule type="expression" dxfId="2" priority="3">
      <formula>AND($E10=$B$3,C$1=$B$4)</formula>
    </cfRule>
  </conditionalFormatting>
  <conditionalFormatting sqref="C15:G15">
    <cfRule type="expression" dxfId="1" priority="2">
      <formula>AND($E15=$B$3,C$1=$B$4)</formula>
    </cfRule>
  </conditionalFormatting>
  <conditionalFormatting sqref="C19:C20">
    <cfRule type="expression" dxfId="0" priority="1">
      <formula>AND($E19=$B$3,C$1=$B$4)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 данных 1</vt:lpstr>
      <vt:lpstr>Таблица данных 2</vt:lpstr>
      <vt:lpstr>Поиск решений 1</vt:lpstr>
      <vt:lpstr>Поиск решений 2</vt:lpstr>
    </vt:vector>
  </TitlesOfParts>
  <Company>Родной Дом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Функции Ссылки и Массивы</dc:title>
  <dc:creator>Olga Kuleshova</dc:creator>
  <cp:lastModifiedBy>admin</cp:lastModifiedBy>
  <dcterms:created xsi:type="dcterms:W3CDTF">2006-07-26T19:53:09Z</dcterms:created>
  <dcterms:modified xsi:type="dcterms:W3CDTF">2023-09-30T18:54:02Z</dcterms:modified>
</cp:coreProperties>
</file>