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https://d.docs.live.net/ae3f34e5cd1720c8/"/>
    </mc:Choice>
  </mc:AlternateContent>
  <xr:revisionPtr revIDLastSave="0" documentId="14_{5B26E0F9-FF64-436B-884F-64B03C44F32A}" xr6:coauthVersionLast="47" xr6:coauthVersionMax="47" xr10:uidLastSave="{00000000-0000-0000-0000-000000000000}"/>
  <bookViews>
    <workbookView xWindow="-108" yWindow="-108" windowWidth="23256" windowHeight="12456" xr2:uid="{00000000-000D-0000-FFFF-FFFF00000000}"/>
  </bookViews>
  <sheets>
    <sheet name="Project submit 2" sheetId="1" r:id="rId1"/>
    <sheet name="Dashboard" sheetId="2" r:id="rId2"/>
    <sheet name="Question 9" sheetId="3" r:id="rId3"/>
  </sheets>
  <externalReferences>
    <externalReference r:id="rId4"/>
    <externalReference r:id="rId5"/>
    <externalReference r:id="rId6"/>
    <externalReference r:id="rId7"/>
    <externalReference r:id="rId8"/>
  </externalReferences>
  <calcPr calcId="191029"/>
  <pivotCaches>
    <pivotCache cacheId="13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8" i="2" l="1"/>
  <c r="C59" i="2"/>
  <c r="C60" i="2"/>
  <c r="C37" i="2"/>
  <c r="C38" i="2"/>
  <c r="C39" i="2"/>
</calcChain>
</file>

<file path=xl/sharedStrings.xml><?xml version="1.0" encoding="utf-8"?>
<sst xmlns="http://schemas.openxmlformats.org/spreadsheetml/2006/main" count="112" uniqueCount="39">
  <si>
    <t>Category</t>
  </si>
  <si>
    <t>Mean Distance</t>
  </si>
  <si>
    <t>Divison</t>
  </si>
  <si>
    <t>Total Steps</t>
  </si>
  <si>
    <t>Active</t>
  </si>
  <si>
    <t>Intermediate</t>
  </si>
  <si>
    <t>Beginner</t>
  </si>
  <si>
    <t>Pro</t>
  </si>
  <si>
    <t>Moderate</t>
  </si>
  <si>
    <t>Light</t>
  </si>
  <si>
    <t>Total Calories Burned</t>
  </si>
  <si>
    <t>Unique IDs</t>
  </si>
  <si>
    <t>Count of Activity Date</t>
  </si>
  <si>
    <t>Sum of Very Active Minutes</t>
  </si>
  <si>
    <t>Sum of Fairly Active Minutes</t>
  </si>
  <si>
    <t>Sum of Lightly Active Minutes</t>
  </si>
  <si>
    <t>Number Of Users</t>
  </si>
  <si>
    <t>Count</t>
  </si>
  <si>
    <t>Division</t>
  </si>
  <si>
    <t>Unique Dates</t>
  </si>
  <si>
    <t>Calories Burned</t>
  </si>
  <si>
    <t>4/13/2016</t>
  </si>
  <si>
    <t>4/14/2016</t>
  </si>
  <si>
    <t>4/15/2016</t>
  </si>
  <si>
    <t>4/16/2016</t>
  </si>
  <si>
    <t>4/17/2016</t>
  </si>
  <si>
    <t>4/18/2016</t>
  </si>
  <si>
    <t>4/19/2016</t>
  </si>
  <si>
    <t>4/20/2016</t>
  </si>
  <si>
    <t>4/21/2016</t>
  </si>
  <si>
    <t>4/22/2016</t>
  </si>
  <si>
    <t>4/23/2016</t>
  </si>
  <si>
    <t>4/24/2016</t>
  </si>
  <si>
    <t>4/25/2016</t>
  </si>
  <si>
    <t>4/26/2016</t>
  </si>
  <si>
    <t>4/27/2016</t>
  </si>
  <si>
    <t>4/28/2016</t>
  </si>
  <si>
    <t>4/29/2016</t>
  </si>
  <si>
    <t>4/30/2016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</si>
</sst>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Arial Black"/>
      <family val="2"/>
    </font>
    <font>
      <b/>
      <sz val="12"/>
      <color theme="4"/>
      <name val="Calibri"/>
      <family val="2"/>
      <scheme val="minor"/>
    </font>
    <font>
      <sz val="12"/>
      <color theme="1"/>
      <name val="Aptos"/>
      <family val="2"/>
    </font>
    <font>
      <sz val="11"/>
      <color theme="1"/>
      <name val="Aptos Display"/>
      <family val="2"/>
    </font>
    <font>
      <b/>
      <sz val="14"/>
      <color theme="4"/>
      <name val="Aptos Display"/>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00B0F0"/>
        <bgColor indexed="64"/>
      </patternFill>
    </fill>
    <fill>
      <patternFill patternType="solid">
        <fgColor theme="7" tint="0.7999816888943144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18" fillId="33" borderId="11" xfId="0" applyFont="1" applyFill="1" applyBorder="1" applyAlignment="1">
      <alignment horizontal="center" vertical="center"/>
    </xf>
    <xf numFmtId="0" fontId="18" fillId="33" borderId="12" xfId="0" applyFont="1" applyFill="1" applyBorder="1" applyAlignment="1">
      <alignment horizontal="center" vertical="center"/>
    </xf>
    <xf numFmtId="0" fontId="18" fillId="33" borderId="13" xfId="0" applyFont="1" applyFill="1" applyBorder="1" applyAlignment="1">
      <alignment horizontal="center" vertical="center"/>
    </xf>
    <xf numFmtId="0" fontId="0" fillId="34" borderId="14" xfId="0" applyFill="1" applyBorder="1" applyAlignment="1">
      <alignment horizontal="center"/>
    </xf>
    <xf numFmtId="0" fontId="0" fillId="34" borderId="15" xfId="0" applyFill="1" applyBorder="1" applyAlignment="1">
      <alignment horizontal="center"/>
    </xf>
    <xf numFmtId="2" fontId="0" fillId="34" borderId="15" xfId="0" applyNumberFormat="1" applyFill="1" applyBorder="1" applyAlignment="1">
      <alignment horizontal="center"/>
    </xf>
    <xf numFmtId="1" fontId="0" fillId="34" borderId="15" xfId="0" applyNumberFormat="1" applyFill="1" applyBorder="1" applyAlignment="1">
      <alignment horizontal="center"/>
    </xf>
    <xf numFmtId="0" fontId="0" fillId="34" borderId="16" xfId="0" applyFill="1" applyBorder="1" applyAlignment="1">
      <alignment horizontal="center"/>
    </xf>
    <xf numFmtId="0" fontId="0" fillId="34" borderId="17" xfId="0" applyFill="1" applyBorder="1" applyAlignment="1">
      <alignment horizontal="center"/>
    </xf>
    <xf numFmtId="0" fontId="0" fillId="34" borderId="10" xfId="0" applyFill="1" applyBorder="1" applyAlignment="1">
      <alignment horizontal="center"/>
    </xf>
    <xf numFmtId="2" fontId="0" fillId="34" borderId="10" xfId="0" applyNumberFormat="1" applyFill="1" applyBorder="1" applyAlignment="1">
      <alignment horizontal="center"/>
    </xf>
    <xf numFmtId="1" fontId="0" fillId="34" borderId="10" xfId="0" applyNumberFormat="1" applyFill="1" applyBorder="1" applyAlignment="1">
      <alignment horizontal="center"/>
    </xf>
    <xf numFmtId="0" fontId="0" fillId="34" borderId="18" xfId="0" applyFill="1" applyBorder="1" applyAlignment="1">
      <alignment horizontal="center"/>
    </xf>
    <xf numFmtId="0" fontId="0" fillId="34" borderId="19" xfId="0" applyFill="1" applyBorder="1" applyAlignment="1">
      <alignment horizontal="center"/>
    </xf>
    <xf numFmtId="0" fontId="0" fillId="34" borderId="20" xfId="0" applyFill="1" applyBorder="1" applyAlignment="1">
      <alignment horizontal="center"/>
    </xf>
    <xf numFmtId="2" fontId="0" fillId="34" borderId="20" xfId="0" applyNumberFormat="1" applyFill="1" applyBorder="1" applyAlignment="1">
      <alignment horizontal="center"/>
    </xf>
    <xf numFmtId="1" fontId="0" fillId="34" borderId="20" xfId="0" applyNumberFormat="1" applyFill="1" applyBorder="1" applyAlignment="1">
      <alignment horizontal="center"/>
    </xf>
    <xf numFmtId="0" fontId="0" fillId="34" borderId="21" xfId="0" applyFill="1" applyBorder="1" applyAlignment="1">
      <alignment horizontal="center"/>
    </xf>
    <xf numFmtId="0" fontId="19" fillId="35" borderId="10" xfId="0" applyFont="1" applyFill="1" applyBorder="1" applyAlignment="1">
      <alignment horizontal="center"/>
    </xf>
    <xf numFmtId="0" fontId="20" fillId="34" borderId="10" xfId="0" applyFont="1" applyFill="1" applyBorder="1" applyAlignment="1">
      <alignment horizontal="center"/>
    </xf>
    <xf numFmtId="0" fontId="21" fillId="34" borderId="14" xfId="0" applyFont="1" applyFill="1" applyBorder="1" applyAlignment="1">
      <alignment horizontal="center"/>
    </xf>
    <xf numFmtId="0" fontId="21" fillId="34" borderId="16" xfId="0" applyFont="1" applyFill="1" applyBorder="1" applyAlignment="1">
      <alignment horizontal="center"/>
    </xf>
    <xf numFmtId="0" fontId="21" fillId="34" borderId="17" xfId="0" applyFont="1" applyFill="1" applyBorder="1" applyAlignment="1">
      <alignment horizontal="center"/>
    </xf>
    <xf numFmtId="0" fontId="21" fillId="34" borderId="18" xfId="0" applyFont="1" applyFill="1" applyBorder="1" applyAlignment="1">
      <alignment horizontal="center"/>
    </xf>
    <xf numFmtId="0" fontId="21" fillId="34" borderId="19" xfId="0" applyFont="1" applyFill="1" applyBorder="1" applyAlignment="1">
      <alignment horizontal="center"/>
    </xf>
    <xf numFmtId="0" fontId="21" fillId="34" borderId="21" xfId="0" applyFont="1" applyFill="1" applyBorder="1" applyAlignment="1">
      <alignment horizontal="center"/>
    </xf>
    <xf numFmtId="0" fontId="22" fillId="36" borderId="22" xfId="0" applyFont="1" applyFill="1" applyBorder="1" applyAlignment="1">
      <alignment horizontal="center"/>
    </xf>
    <xf numFmtId="0" fontId="22" fillId="36" borderId="23" xfId="0" applyFont="1" applyFill="1" applyBorder="1" applyAlignment="1">
      <alignment horizontal="center"/>
    </xf>
    <xf numFmtId="0" fontId="18" fillId="33" borderId="24" xfId="0" applyFont="1" applyFill="1" applyBorder="1"/>
    <xf numFmtId="0" fontId="18" fillId="33" borderId="23" xfId="0" applyFont="1" applyFill="1" applyBorder="1"/>
    <xf numFmtId="0" fontId="18" fillId="33" borderId="22" xfId="0" pivotButton="1" applyFont="1" applyFill="1" applyBorder="1"/>
    <xf numFmtId="0" fontId="18" fillId="33" borderId="24" xfId="0" pivotButton="1" applyFont="1" applyFill="1" applyBorder="1"/>
    <xf numFmtId="0" fontId="0" fillId="37" borderId="14" xfId="0" applyFill="1" applyBorder="1" applyAlignment="1">
      <alignment horizontal="center"/>
    </xf>
    <xf numFmtId="0" fontId="0" fillId="37" borderId="15" xfId="0" applyFill="1" applyBorder="1" applyAlignment="1">
      <alignment horizontal="center"/>
    </xf>
    <xf numFmtId="2" fontId="0" fillId="37" borderId="15" xfId="0" applyNumberFormat="1" applyFill="1" applyBorder="1" applyAlignment="1">
      <alignment horizontal="center"/>
    </xf>
    <xf numFmtId="0" fontId="0" fillId="37" borderId="16" xfId="0" applyFill="1" applyBorder="1" applyAlignment="1">
      <alignment horizontal="center"/>
    </xf>
    <xf numFmtId="0" fontId="0" fillId="37" borderId="17" xfId="0" applyFill="1" applyBorder="1" applyAlignment="1">
      <alignment horizontal="center"/>
    </xf>
    <xf numFmtId="0" fontId="0" fillId="37" borderId="10" xfId="0" applyFill="1" applyBorder="1" applyAlignment="1">
      <alignment horizontal="center"/>
    </xf>
    <xf numFmtId="2" fontId="0" fillId="37" borderId="10" xfId="0" applyNumberFormat="1" applyFill="1" applyBorder="1" applyAlignment="1">
      <alignment horizontal="center"/>
    </xf>
    <xf numFmtId="0" fontId="0" fillId="37" borderId="18" xfId="0" applyFill="1" applyBorder="1" applyAlignment="1">
      <alignment horizontal="center"/>
    </xf>
    <xf numFmtId="14" fontId="0" fillId="37" borderId="17" xfId="0" applyNumberFormat="1" applyFill="1" applyBorder="1" applyAlignment="1">
      <alignment horizontal="center"/>
    </xf>
    <xf numFmtId="14" fontId="0" fillId="37" borderId="19" xfId="0" applyNumberFormat="1" applyFill="1" applyBorder="1" applyAlignment="1">
      <alignment horizontal="center"/>
    </xf>
    <xf numFmtId="0" fontId="0" fillId="37" borderId="20" xfId="0" applyFill="1" applyBorder="1" applyAlignment="1">
      <alignment horizontal="center"/>
    </xf>
    <xf numFmtId="2" fontId="0" fillId="37" borderId="20" xfId="0" applyNumberFormat="1" applyFill="1" applyBorder="1" applyAlignment="1">
      <alignment horizontal="center"/>
    </xf>
    <xf numFmtId="0" fontId="0" fillId="37" borderId="21"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ill>
        <patternFill>
          <bgColor theme="7" tint="0.79998168889431442"/>
        </patternFill>
      </fill>
    </dxf>
    <dxf>
      <fill>
        <patternFill>
          <bgColor theme="7" tint="0.79998168889431442"/>
        </patternFill>
      </fill>
    </dxf>
    <dxf>
      <font>
        <b/>
      </font>
    </dxf>
    <dxf>
      <font>
        <b/>
      </font>
    </dxf>
    <dxf>
      <font>
        <name val="Arial Black"/>
        <scheme val="none"/>
      </font>
    </dxf>
    <dxf>
      <font>
        <name val="Arial Black"/>
        <scheme val="none"/>
      </font>
    </dxf>
    <dxf>
      <fill>
        <patternFill patternType="solid">
          <bgColor rgb="FFFFC000"/>
        </patternFill>
      </fill>
    </dxf>
    <dxf>
      <fill>
        <patternFill patternType="solid">
          <bgColor rgb="FFFFC00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9" tint="0.79998168889431442"/>
        </patternFill>
      </fill>
    </dxf>
    <dxf>
      <fill>
        <patternFill patternType="solid">
          <bgColor theme="9" tint="0.79998168889431442"/>
        </patternFill>
      </fill>
    </dxf>
  </dxfs>
  <tableStyles count="0" defaultTableStyle="TableStyleMedium2" defaultPivotStyle="PivotStyleLight16"/>
  <colors>
    <mruColors>
      <color rgb="FFB8EEE8"/>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ysClr val="windowText" lastClr="000000">
                    <a:lumMod val="65000"/>
                    <a:lumOff val="35000"/>
                  </a:sysClr>
                </a:solidFill>
                <a:latin typeface="Algerian" panose="04020705040A02060702" pitchFamily="82" charset="0"/>
              </a:rPr>
              <a:t>Mean Distance Chart</a:t>
            </a:r>
          </a:p>
        </c:rich>
      </c:tx>
      <c:overlay val="0"/>
      <c:spPr>
        <a:solidFill>
          <a:schemeClr val="accent6"/>
        </a:solidFill>
        <a:ln>
          <a:solidFill>
            <a:sysClr val="windowText" lastClr="000000"/>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'Project submit 2'!$A$2:$A$34</c:f>
              <c:numCache>
                <c:formatCode>General</c:formatCode>
                <c:ptCount val="33"/>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4057192912</c:v>
                </c:pt>
                <c:pt idx="14">
                  <c:v>4319703577</c:v>
                </c:pt>
                <c:pt idx="15">
                  <c:v>4388161847</c:v>
                </c:pt>
                <c:pt idx="16">
                  <c:v>4445114986</c:v>
                </c:pt>
                <c:pt idx="17">
                  <c:v>4558609924</c:v>
                </c:pt>
                <c:pt idx="18">
                  <c:v>4702921684</c:v>
                </c:pt>
                <c:pt idx="19">
                  <c:v>5553957443</c:v>
                </c:pt>
                <c:pt idx="20">
                  <c:v>5577150313</c:v>
                </c:pt>
                <c:pt idx="21">
                  <c:v>6117666160</c:v>
                </c:pt>
                <c:pt idx="22">
                  <c:v>6290855005</c:v>
                </c:pt>
                <c:pt idx="23">
                  <c:v>6775888955</c:v>
                </c:pt>
                <c:pt idx="24">
                  <c:v>6962181067</c:v>
                </c:pt>
                <c:pt idx="25">
                  <c:v>7007744171</c:v>
                </c:pt>
                <c:pt idx="26">
                  <c:v>7086361926</c:v>
                </c:pt>
                <c:pt idx="27">
                  <c:v>8053475328</c:v>
                </c:pt>
                <c:pt idx="28">
                  <c:v>8253242879</c:v>
                </c:pt>
                <c:pt idx="29">
                  <c:v>8378563200</c:v>
                </c:pt>
                <c:pt idx="30">
                  <c:v>8583815059</c:v>
                </c:pt>
                <c:pt idx="31">
                  <c:v>8792009665</c:v>
                </c:pt>
                <c:pt idx="32">
                  <c:v>8877689391</c:v>
                </c:pt>
              </c:numCache>
            </c:numRef>
          </c:cat>
          <c:val>
            <c:numRef>
              <c:f>'Project submit 2'!$D$2:$D$34</c:f>
              <c:numCache>
                <c:formatCode>0.00</c:formatCode>
                <c:ptCount val="33"/>
                <c:pt idx="0">
                  <c:v>7.8096773859999997</c:v>
                </c:pt>
                <c:pt idx="1">
                  <c:v>3.914838729</c:v>
                </c:pt>
                <c:pt idx="2">
                  <c:v>5.2953333540000003</c:v>
                </c:pt>
                <c:pt idx="3">
                  <c:v>1.706129037</c:v>
                </c:pt>
                <c:pt idx="4">
                  <c:v>0.63451612300000004</c:v>
                </c:pt>
                <c:pt idx="5">
                  <c:v>8.0841934910000006</c:v>
                </c:pt>
                <c:pt idx="6">
                  <c:v>3.4548387150000002</c:v>
                </c:pt>
                <c:pt idx="7">
                  <c:v>3.1877419040000001</c:v>
                </c:pt>
                <c:pt idx="8">
                  <c:v>6.3555555359999998</c:v>
                </c:pt>
                <c:pt idx="9">
                  <c:v>5.1016128600000004</c:v>
                </c:pt>
                <c:pt idx="10">
                  <c:v>4.7070000409999997</c:v>
                </c:pt>
                <c:pt idx="11">
                  <c:v>7.5169999440000002</c:v>
                </c:pt>
                <c:pt idx="12">
                  <c:v>1.6261290390000001</c:v>
                </c:pt>
                <c:pt idx="13">
                  <c:v>2.8625000119999999</c:v>
                </c:pt>
                <c:pt idx="14">
                  <c:v>4.8922580470000003</c:v>
                </c:pt>
                <c:pt idx="15">
                  <c:v>8.3932258930000003</c:v>
                </c:pt>
                <c:pt idx="16">
                  <c:v>3.24580644</c:v>
                </c:pt>
                <c:pt idx="17">
                  <c:v>5.0806451770000001</c:v>
                </c:pt>
                <c:pt idx="18">
                  <c:v>6.9551612829999998</c:v>
                </c:pt>
                <c:pt idx="19">
                  <c:v>5.6396774499999998</c:v>
                </c:pt>
                <c:pt idx="20">
                  <c:v>6.2133333049999999</c:v>
                </c:pt>
                <c:pt idx="21">
                  <c:v>5.3421429140000001</c:v>
                </c:pt>
                <c:pt idx="22">
                  <c:v>4.2724138050000002</c:v>
                </c:pt>
                <c:pt idx="23">
                  <c:v>1.8134615160000001</c:v>
                </c:pt>
                <c:pt idx="24">
                  <c:v>6.5858064770000002</c:v>
                </c:pt>
                <c:pt idx="25">
                  <c:v>8.0153845920000002</c:v>
                </c:pt>
                <c:pt idx="26">
                  <c:v>6.3880645080000003</c:v>
                </c:pt>
                <c:pt idx="27">
                  <c:v>11.475161200000001</c:v>
                </c:pt>
                <c:pt idx="28">
                  <c:v>4.6673684680000003</c:v>
                </c:pt>
                <c:pt idx="29">
                  <c:v>6.9135484619999996</c:v>
                </c:pt>
                <c:pt idx="30">
                  <c:v>5.6154838219999998</c:v>
                </c:pt>
                <c:pt idx="31">
                  <c:v>1.186551717</c:v>
                </c:pt>
                <c:pt idx="32">
                  <c:v>13.21290314</c:v>
                </c:pt>
              </c:numCache>
            </c:numRef>
          </c:val>
          <c:extLst>
            <c:ext xmlns:c16="http://schemas.microsoft.com/office/drawing/2014/chart" uri="{C3380CC4-5D6E-409C-BE32-E72D297353CC}">
              <c16:uniqueId val="{00000000-B7A4-4953-ADB7-93F6FAFF1EB3}"/>
            </c:ext>
          </c:extLst>
        </c:ser>
        <c:dLbls>
          <c:dLblPos val="outEnd"/>
          <c:showLegendKey val="0"/>
          <c:showVal val="1"/>
          <c:showCatName val="0"/>
          <c:showSerName val="0"/>
          <c:showPercent val="0"/>
          <c:showBubbleSize val="0"/>
        </c:dLbls>
        <c:gapWidth val="219"/>
        <c:overlap val="-27"/>
        <c:axId val="756672639"/>
        <c:axId val="1185552159"/>
      </c:barChart>
      <c:catAx>
        <c:axId val="756672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400" b="1" i="0" u="none" strike="noStrike" kern="1200" baseline="0">
                    <a:solidFill>
                      <a:sysClr val="windowText" lastClr="000000"/>
                    </a:solidFill>
                    <a:latin typeface="Arial Black" panose="020B0A04020102020204" pitchFamily="34" charset="0"/>
                  </a:rPr>
                  <a:t>Unique IDs</a:t>
                </a:r>
              </a:p>
            </c:rich>
          </c:tx>
          <c:overlay val="0"/>
          <c:spPr>
            <a:solidFill>
              <a:schemeClr val="accent4">
                <a:lumMod val="75000"/>
              </a:schemeClr>
            </a:solidFill>
            <a:ln>
              <a:solidFill>
                <a:schemeClr val="tx1"/>
              </a:solid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552159"/>
        <c:crosses val="autoZero"/>
        <c:auto val="1"/>
        <c:lblAlgn val="ctr"/>
        <c:lblOffset val="100"/>
        <c:noMultiLvlLbl val="0"/>
      </c:catAx>
      <c:valAx>
        <c:axId val="1185552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400" b="1" i="0" u="none" strike="noStrike" kern="1200" baseline="0">
                    <a:solidFill>
                      <a:sysClr val="windowText" lastClr="000000"/>
                    </a:solidFill>
                    <a:latin typeface="Arial Black" panose="020B0A04020102020204" pitchFamily="34" charset="0"/>
                  </a:rPr>
                  <a:t>Distance</a:t>
                </a:r>
                <a:endParaRPr lang="en-IN" sz="1400" b="1">
                  <a:latin typeface="Arial Black" panose="020B0A04020102020204" pitchFamily="34" charset="0"/>
                </a:endParaRPr>
              </a:p>
            </c:rich>
          </c:tx>
          <c:overlay val="0"/>
          <c:spPr>
            <a:solidFill>
              <a:schemeClr val="accent4">
                <a:lumMod val="75000"/>
              </a:schemeClr>
            </a:solidFill>
            <a:ln>
              <a:solidFill>
                <a:sysClr val="windowText" lastClr="000000"/>
              </a:solid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672639"/>
        <c:crosses val="autoZero"/>
        <c:crossBetween val="between"/>
      </c:valAx>
      <c:spPr>
        <a:noFill/>
        <a:ln>
          <a:noFill/>
        </a:ln>
        <a:effectLst/>
      </c:spPr>
    </c:plotArea>
    <c:plotVisOnly val="1"/>
    <c:dispBlanksAs val="gap"/>
    <c:showDLblsOverMax val="0"/>
  </c:chart>
  <c:spPr>
    <a:solidFill>
      <a:srgbClr val="B8EEE8"/>
    </a:solidFill>
    <a:ln w="3810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sz="2000">
                <a:solidFill>
                  <a:srgbClr val="002060"/>
                </a:solidFill>
                <a:latin typeface="Algerian" panose="04020705040A02060702" pitchFamily="82" charset="0"/>
              </a:rPr>
              <a:t>Category</a:t>
            </a:r>
            <a:r>
              <a:rPr lang="en-IN" sz="2000" baseline="0">
                <a:solidFill>
                  <a:srgbClr val="002060"/>
                </a:solidFill>
                <a:latin typeface="Algerian" panose="04020705040A02060702" pitchFamily="82" charset="0"/>
              </a:rPr>
              <a:t> Chart</a:t>
            </a:r>
            <a:endParaRPr lang="en-IN" sz="2000">
              <a:solidFill>
                <a:srgbClr val="002060"/>
              </a:solidFill>
              <a:latin typeface="Algerian" panose="04020705040A02060702" pitchFamily="82" charset="0"/>
            </a:endParaRPr>
          </a:p>
        </c:rich>
      </c:tx>
      <c:layout>
        <c:manualLayout>
          <c:xMode val="edge"/>
          <c:yMode val="edge"/>
          <c:x val="0.32990100027819103"/>
          <c:y val="2.5811209439528023E-2"/>
        </c:manualLayout>
      </c:layout>
      <c:overlay val="0"/>
      <c:spPr>
        <a:solidFill>
          <a:schemeClr val="accent2">
            <a:lumMod val="20000"/>
            <a:lumOff val="80000"/>
          </a:schemeClr>
        </a:solidFill>
        <a:ln>
          <a:solidFill>
            <a:srgbClr val="002060"/>
          </a:solid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FAA4-4FAB-A398-32CBC550B8CC}"/>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FAA4-4FAB-A398-32CBC550B8CC}"/>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FAA4-4FAB-A398-32CBC550B8C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Dashboard!$B$37:$B$39</c:f>
              <c:strCache>
                <c:ptCount val="3"/>
                <c:pt idx="0">
                  <c:v>Active</c:v>
                </c:pt>
                <c:pt idx="1">
                  <c:v>Moderate</c:v>
                </c:pt>
                <c:pt idx="2">
                  <c:v>Light</c:v>
                </c:pt>
              </c:strCache>
            </c:strRef>
          </c:cat>
          <c:val>
            <c:numRef>
              <c:f>Dashboard!$C$37:$C$39</c:f>
              <c:numCache>
                <c:formatCode>General</c:formatCode>
                <c:ptCount val="3"/>
                <c:pt idx="0">
                  <c:v>29</c:v>
                </c:pt>
                <c:pt idx="1">
                  <c:v>3</c:v>
                </c:pt>
                <c:pt idx="2">
                  <c:v>1</c:v>
                </c:pt>
              </c:numCache>
            </c:numRef>
          </c:val>
          <c:extLst>
            <c:ext xmlns:c16="http://schemas.microsoft.com/office/drawing/2014/chart" uri="{C3380CC4-5D6E-409C-BE32-E72D297353CC}">
              <c16:uniqueId val="{00000006-FAA4-4FAB-A398-32CBC550B8C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rgbClr val="F69EDD"/>
    </a:solidFill>
    <a:ln w="60325" cap="flat" cmpd="sng" algn="ctr">
      <a:solidFill>
        <a:srgbClr val="FFC000">
          <a:alpha val="98000"/>
        </a:srgb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solidFill>
                  <a:srgbClr val="7030A0"/>
                </a:solidFill>
                <a:latin typeface="Algerian" panose="04020705040A02060702" pitchFamily="82" charset="0"/>
              </a:rPr>
              <a:t>Division Chart</a:t>
            </a:r>
          </a:p>
        </c:rich>
      </c:tx>
      <c:overlay val="0"/>
      <c:spPr>
        <a:solidFill>
          <a:schemeClr val="accent6">
            <a:lumMod val="40000"/>
            <a:lumOff val="60000"/>
          </a:schemeClr>
        </a:solidFill>
        <a:ln>
          <a:solidFill>
            <a:schemeClr val="tx1"/>
          </a:solid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41C-4BE2-B69E-11567907FF24}"/>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41C-4BE2-B69E-11567907FF24}"/>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41C-4BE2-B69E-11567907FF24}"/>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Dashboard!$B$58:$B$60</c:f>
              <c:strCache>
                <c:ptCount val="3"/>
                <c:pt idx="0">
                  <c:v>Pro</c:v>
                </c:pt>
                <c:pt idx="1">
                  <c:v>Intermediate</c:v>
                </c:pt>
                <c:pt idx="2">
                  <c:v>Beginner</c:v>
                </c:pt>
              </c:strCache>
            </c:strRef>
          </c:cat>
          <c:val>
            <c:numRef>
              <c:f>Dashboard!$C$58:$C$60</c:f>
              <c:numCache>
                <c:formatCode>General</c:formatCode>
                <c:ptCount val="3"/>
                <c:pt idx="0">
                  <c:v>5</c:v>
                </c:pt>
                <c:pt idx="1">
                  <c:v>22</c:v>
                </c:pt>
                <c:pt idx="2">
                  <c:v>6</c:v>
                </c:pt>
              </c:numCache>
            </c:numRef>
          </c:val>
          <c:extLst>
            <c:ext xmlns:c16="http://schemas.microsoft.com/office/drawing/2014/chart" uri="{C3380CC4-5D6E-409C-BE32-E72D297353CC}">
              <c16:uniqueId val="{00000006-B41C-4BE2-B69E-11567907FF24}"/>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381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rgbClr val="00B0F0"/>
                </a:solidFill>
                <a:latin typeface="Algerian" panose="04020705040A02060702" pitchFamily="82" charset="0"/>
              </a:rPr>
              <a:t>Number Of</a:t>
            </a:r>
            <a:r>
              <a:rPr lang="en-IN" sz="1600" b="1" baseline="0">
                <a:solidFill>
                  <a:srgbClr val="00B0F0"/>
                </a:solidFill>
                <a:latin typeface="Algerian" panose="04020705040A02060702" pitchFamily="82" charset="0"/>
              </a:rPr>
              <a:t> Steps Chart</a:t>
            </a:r>
            <a:endParaRPr lang="en-IN" sz="1600" b="1">
              <a:solidFill>
                <a:srgbClr val="00B0F0"/>
              </a:solidFill>
              <a:latin typeface="Algerian" panose="04020705040A02060702" pitchFamily="82" charset="0"/>
            </a:endParaRPr>
          </a:p>
        </c:rich>
      </c:tx>
      <c:overlay val="0"/>
      <c:spPr>
        <a:solidFill>
          <a:schemeClr val="accent6">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[3]Sheet1!$C$4:$C$36</c:f>
              <c:numCache>
                <c:formatCode>General</c:formatCode>
                <c:ptCount val="33"/>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4057192912</c:v>
                </c:pt>
                <c:pt idx="14">
                  <c:v>4319703577</c:v>
                </c:pt>
                <c:pt idx="15">
                  <c:v>4388161847</c:v>
                </c:pt>
                <c:pt idx="16">
                  <c:v>4445114986</c:v>
                </c:pt>
                <c:pt idx="17">
                  <c:v>4558609924</c:v>
                </c:pt>
                <c:pt idx="18">
                  <c:v>4702921684</c:v>
                </c:pt>
                <c:pt idx="19">
                  <c:v>5553957443</c:v>
                </c:pt>
                <c:pt idx="20">
                  <c:v>5577150313</c:v>
                </c:pt>
                <c:pt idx="21">
                  <c:v>6117666160</c:v>
                </c:pt>
                <c:pt idx="22">
                  <c:v>6290855005</c:v>
                </c:pt>
                <c:pt idx="23">
                  <c:v>6775888955</c:v>
                </c:pt>
                <c:pt idx="24">
                  <c:v>6962181067</c:v>
                </c:pt>
                <c:pt idx="25">
                  <c:v>7007744171</c:v>
                </c:pt>
                <c:pt idx="26">
                  <c:v>7086361926</c:v>
                </c:pt>
                <c:pt idx="27">
                  <c:v>8053475328</c:v>
                </c:pt>
                <c:pt idx="28">
                  <c:v>8253242879</c:v>
                </c:pt>
                <c:pt idx="29">
                  <c:v>8378563200</c:v>
                </c:pt>
                <c:pt idx="30">
                  <c:v>8583815059</c:v>
                </c:pt>
                <c:pt idx="31">
                  <c:v>8792009665</c:v>
                </c:pt>
                <c:pt idx="32">
                  <c:v>8877689391</c:v>
                </c:pt>
              </c:numCache>
            </c:numRef>
          </c:cat>
          <c:val>
            <c:numRef>
              <c:f>[3]Sheet1!$D$4:$D$36</c:f>
              <c:numCache>
                <c:formatCode>General</c:formatCode>
                <c:ptCount val="33"/>
                <c:pt idx="0">
                  <c:v>375619</c:v>
                </c:pt>
                <c:pt idx="1">
                  <c:v>178061</c:v>
                </c:pt>
                <c:pt idx="2">
                  <c:v>218489</c:v>
                </c:pt>
                <c:pt idx="3">
                  <c:v>79982</c:v>
                </c:pt>
                <c:pt idx="4">
                  <c:v>28400</c:v>
                </c:pt>
                <c:pt idx="5">
                  <c:v>352490</c:v>
                </c:pt>
                <c:pt idx="6">
                  <c:v>172573</c:v>
                </c:pt>
                <c:pt idx="7">
                  <c:v>146223</c:v>
                </c:pt>
                <c:pt idx="8">
                  <c:v>171354</c:v>
                </c:pt>
                <c:pt idx="9">
                  <c:v>234229</c:v>
                </c:pt>
                <c:pt idx="10">
                  <c:v>137233</c:v>
                </c:pt>
                <c:pt idx="11">
                  <c:v>329537</c:v>
                </c:pt>
                <c:pt idx="12">
                  <c:v>70284</c:v>
                </c:pt>
                <c:pt idx="13">
                  <c:v>15352</c:v>
                </c:pt>
                <c:pt idx="14">
                  <c:v>225334</c:v>
                </c:pt>
                <c:pt idx="15">
                  <c:v>335232</c:v>
                </c:pt>
                <c:pt idx="16">
                  <c:v>148693</c:v>
                </c:pt>
                <c:pt idx="17">
                  <c:v>238239</c:v>
                </c:pt>
                <c:pt idx="18">
                  <c:v>265734</c:v>
                </c:pt>
                <c:pt idx="19">
                  <c:v>266990</c:v>
                </c:pt>
                <c:pt idx="20">
                  <c:v>249133</c:v>
                </c:pt>
                <c:pt idx="21">
                  <c:v>197308</c:v>
                </c:pt>
                <c:pt idx="22">
                  <c:v>163837</c:v>
                </c:pt>
                <c:pt idx="23">
                  <c:v>65512</c:v>
                </c:pt>
                <c:pt idx="24">
                  <c:v>303639</c:v>
                </c:pt>
                <c:pt idx="25">
                  <c:v>294409</c:v>
                </c:pt>
                <c:pt idx="26">
                  <c:v>290525</c:v>
                </c:pt>
                <c:pt idx="27">
                  <c:v>457662</c:v>
                </c:pt>
                <c:pt idx="28">
                  <c:v>123161</c:v>
                </c:pt>
                <c:pt idx="29">
                  <c:v>270249</c:v>
                </c:pt>
                <c:pt idx="30">
                  <c:v>223154</c:v>
                </c:pt>
                <c:pt idx="31">
                  <c:v>53758</c:v>
                </c:pt>
                <c:pt idx="32">
                  <c:v>497241</c:v>
                </c:pt>
              </c:numCache>
            </c:numRef>
          </c:val>
          <c:extLst>
            <c:ext xmlns:c16="http://schemas.microsoft.com/office/drawing/2014/chart" uri="{C3380CC4-5D6E-409C-BE32-E72D297353CC}">
              <c16:uniqueId val="{00000000-39D3-4BAB-BEE5-0374456A4EFB}"/>
            </c:ext>
          </c:extLst>
        </c:ser>
        <c:dLbls>
          <c:dLblPos val="outEnd"/>
          <c:showLegendKey val="0"/>
          <c:showVal val="1"/>
          <c:showCatName val="0"/>
          <c:showSerName val="0"/>
          <c:showPercent val="0"/>
          <c:showBubbleSize val="0"/>
        </c:dLbls>
        <c:gapWidth val="219"/>
        <c:overlap val="-27"/>
        <c:axId val="1184805007"/>
        <c:axId val="1362206431"/>
      </c:barChart>
      <c:catAx>
        <c:axId val="11848050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400" b="1">
                    <a:solidFill>
                      <a:srgbClr val="7030A0"/>
                    </a:solidFill>
                    <a:latin typeface="Arial Black" panose="020B0A04020102020204" pitchFamily="34" charset="0"/>
                  </a:rPr>
                  <a:t>Unique IDs</a:t>
                </a:r>
              </a:p>
            </c:rich>
          </c:tx>
          <c:overlay val="0"/>
          <c:spPr>
            <a:solidFill>
              <a:srgbClr val="FFC000"/>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206431"/>
        <c:crosses val="autoZero"/>
        <c:auto val="1"/>
        <c:lblAlgn val="ctr"/>
        <c:lblOffset val="100"/>
        <c:noMultiLvlLbl val="0"/>
      </c:catAx>
      <c:valAx>
        <c:axId val="1362206431"/>
        <c:scaling>
          <c:orientation val="minMax"/>
        </c:scaling>
        <c:delete val="0"/>
        <c:axPos val="l"/>
        <c:majorGridlines>
          <c:spPr>
            <a:ln w="19050"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solidFill>
                      <a:srgbClr val="7030A0"/>
                    </a:solidFill>
                    <a:latin typeface="Arial Black" panose="020B0A04020102020204" pitchFamily="34" charset="0"/>
                  </a:rPr>
                  <a:t>Number Of</a:t>
                </a:r>
                <a:r>
                  <a:rPr lang="en-IN" sz="1200" b="1" baseline="0">
                    <a:solidFill>
                      <a:srgbClr val="7030A0"/>
                    </a:solidFill>
                    <a:latin typeface="Arial Black" panose="020B0A04020102020204" pitchFamily="34" charset="0"/>
                  </a:rPr>
                  <a:t> Steps</a:t>
                </a:r>
                <a:endParaRPr lang="en-IN" sz="1200" b="1">
                  <a:solidFill>
                    <a:srgbClr val="7030A0"/>
                  </a:solidFill>
                  <a:latin typeface="Arial Black" panose="020B0A04020102020204" pitchFamily="34" charset="0"/>
                </a:endParaRPr>
              </a:p>
            </c:rich>
          </c:tx>
          <c:overlay val="0"/>
          <c:spPr>
            <a:solidFill>
              <a:srgbClr val="FFC000"/>
            </a:solidFill>
            <a:ln>
              <a:solidFill>
                <a:srgbClr val="7030A0"/>
              </a:solid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805007"/>
        <c:crosses val="autoZero"/>
        <c:crossBetween val="between"/>
        <c:majorUnit val="50000"/>
      </c:valAx>
      <c:spPr>
        <a:noFill/>
        <a:ln>
          <a:noFill/>
        </a:ln>
        <a:effectLst/>
      </c:spPr>
    </c:plotArea>
    <c:plotVisOnly val="1"/>
    <c:dispBlanksAs val="gap"/>
    <c:showDLblsOverMax val="0"/>
  </c:chart>
  <c:spPr>
    <a:solidFill>
      <a:schemeClr val="accent2">
        <a:lumMod val="20000"/>
        <a:lumOff val="80000"/>
      </a:schemeClr>
    </a:solidFill>
    <a:ln w="31750" cap="flat" cmpd="sng" algn="ctr">
      <a:solidFill>
        <a:srgbClr val="7030A0"/>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ysClr val="windowText" lastClr="000000"/>
                </a:solidFill>
                <a:latin typeface="Algerian" panose="04020705040A02060702" pitchFamily="82" charset="0"/>
              </a:rPr>
              <a:t>Calories Chart</a:t>
            </a:r>
          </a:p>
        </c:rich>
      </c:tx>
      <c:overlay val="0"/>
      <c:spPr>
        <a:solidFill>
          <a:schemeClr val="accent4">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92674814326627E-2"/>
          <c:y val="0.15882580146774816"/>
          <c:w val="0.90317041867563908"/>
          <c:h val="0.53933996952582552"/>
        </c:manualLayout>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[4]Sheet1!$B$4:$B$36</c:f>
              <c:numCache>
                <c:formatCode>General</c:formatCode>
                <c:ptCount val="33"/>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4057192912</c:v>
                </c:pt>
                <c:pt idx="14">
                  <c:v>4319703577</c:v>
                </c:pt>
                <c:pt idx="15">
                  <c:v>4388161847</c:v>
                </c:pt>
                <c:pt idx="16">
                  <c:v>4445114986</c:v>
                </c:pt>
                <c:pt idx="17">
                  <c:v>4558609924</c:v>
                </c:pt>
                <c:pt idx="18">
                  <c:v>4702921684</c:v>
                </c:pt>
                <c:pt idx="19">
                  <c:v>5553957443</c:v>
                </c:pt>
                <c:pt idx="20">
                  <c:v>5577150313</c:v>
                </c:pt>
                <c:pt idx="21">
                  <c:v>6117666160</c:v>
                </c:pt>
                <c:pt idx="22">
                  <c:v>6290855005</c:v>
                </c:pt>
                <c:pt idx="23">
                  <c:v>6775888955</c:v>
                </c:pt>
                <c:pt idx="24">
                  <c:v>6962181067</c:v>
                </c:pt>
                <c:pt idx="25">
                  <c:v>7007744171</c:v>
                </c:pt>
                <c:pt idx="26">
                  <c:v>7086361926</c:v>
                </c:pt>
                <c:pt idx="27">
                  <c:v>8053475328</c:v>
                </c:pt>
                <c:pt idx="28">
                  <c:v>8253242879</c:v>
                </c:pt>
                <c:pt idx="29">
                  <c:v>8378563200</c:v>
                </c:pt>
                <c:pt idx="30">
                  <c:v>8583815059</c:v>
                </c:pt>
                <c:pt idx="31">
                  <c:v>8792009665</c:v>
                </c:pt>
                <c:pt idx="32">
                  <c:v>8877689391</c:v>
                </c:pt>
              </c:numCache>
            </c:numRef>
          </c:cat>
          <c:val>
            <c:numRef>
              <c:f>[4]Sheet1!$C$4:$C$36</c:f>
              <c:numCache>
                <c:formatCode>General</c:formatCode>
                <c:ptCount val="33"/>
                <c:pt idx="0">
                  <c:v>56309</c:v>
                </c:pt>
                <c:pt idx="1">
                  <c:v>45984</c:v>
                </c:pt>
                <c:pt idx="2">
                  <c:v>84339</c:v>
                </c:pt>
                <c:pt idx="3">
                  <c:v>48778</c:v>
                </c:pt>
                <c:pt idx="4">
                  <c:v>67357</c:v>
                </c:pt>
                <c:pt idx="5">
                  <c:v>77809</c:v>
                </c:pt>
                <c:pt idx="6">
                  <c:v>47760</c:v>
                </c:pt>
                <c:pt idx="7">
                  <c:v>53449</c:v>
                </c:pt>
                <c:pt idx="8">
                  <c:v>36782</c:v>
                </c:pt>
                <c:pt idx="9">
                  <c:v>59426</c:v>
                </c:pt>
                <c:pt idx="10">
                  <c:v>38662</c:v>
                </c:pt>
                <c:pt idx="11">
                  <c:v>45410</c:v>
                </c:pt>
                <c:pt idx="12">
                  <c:v>73960</c:v>
                </c:pt>
                <c:pt idx="13">
                  <c:v>7895</c:v>
                </c:pt>
                <c:pt idx="14">
                  <c:v>63168</c:v>
                </c:pt>
                <c:pt idx="15">
                  <c:v>95910</c:v>
                </c:pt>
                <c:pt idx="16">
                  <c:v>67772</c:v>
                </c:pt>
                <c:pt idx="17">
                  <c:v>63031</c:v>
                </c:pt>
                <c:pt idx="18">
                  <c:v>91932</c:v>
                </c:pt>
                <c:pt idx="19">
                  <c:v>58146</c:v>
                </c:pt>
                <c:pt idx="20">
                  <c:v>100789</c:v>
                </c:pt>
                <c:pt idx="21">
                  <c:v>63312</c:v>
                </c:pt>
                <c:pt idx="22">
                  <c:v>75389</c:v>
                </c:pt>
                <c:pt idx="23">
                  <c:v>55426</c:v>
                </c:pt>
                <c:pt idx="24">
                  <c:v>61443</c:v>
                </c:pt>
                <c:pt idx="25">
                  <c:v>66144</c:v>
                </c:pt>
                <c:pt idx="26">
                  <c:v>79557</c:v>
                </c:pt>
                <c:pt idx="27">
                  <c:v>91320</c:v>
                </c:pt>
                <c:pt idx="28">
                  <c:v>33972</c:v>
                </c:pt>
                <c:pt idx="29">
                  <c:v>106534</c:v>
                </c:pt>
                <c:pt idx="30">
                  <c:v>84693</c:v>
                </c:pt>
                <c:pt idx="31">
                  <c:v>56907</c:v>
                </c:pt>
                <c:pt idx="32">
                  <c:v>106028</c:v>
                </c:pt>
              </c:numCache>
            </c:numRef>
          </c:val>
          <c:extLst>
            <c:ext xmlns:c16="http://schemas.microsoft.com/office/drawing/2014/chart" uri="{C3380CC4-5D6E-409C-BE32-E72D297353CC}">
              <c16:uniqueId val="{00000000-9E15-4085-A632-896C09C97FD0}"/>
            </c:ext>
          </c:extLst>
        </c:ser>
        <c:dLbls>
          <c:dLblPos val="outEnd"/>
          <c:showLegendKey val="0"/>
          <c:showVal val="1"/>
          <c:showCatName val="0"/>
          <c:showSerName val="0"/>
          <c:showPercent val="0"/>
          <c:showBubbleSize val="0"/>
        </c:dLbls>
        <c:gapWidth val="219"/>
        <c:overlap val="-27"/>
        <c:axId val="1352774911"/>
        <c:axId val="1320743103"/>
      </c:barChart>
      <c:catAx>
        <c:axId val="13527749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solidFill>
                      <a:schemeClr val="accent2">
                        <a:lumMod val="75000"/>
                      </a:schemeClr>
                    </a:solidFill>
                    <a:latin typeface="Arial Black" panose="020B0A04020102020204" pitchFamily="34" charset="0"/>
                  </a:rPr>
                  <a:t>Unique</a:t>
                </a:r>
                <a:r>
                  <a:rPr lang="en-IN" sz="1200" baseline="0">
                    <a:solidFill>
                      <a:schemeClr val="accent2">
                        <a:lumMod val="75000"/>
                      </a:schemeClr>
                    </a:solidFill>
                    <a:latin typeface="Arial Black" panose="020B0A04020102020204" pitchFamily="34" charset="0"/>
                  </a:rPr>
                  <a:t> IDs</a:t>
                </a:r>
                <a:endParaRPr lang="en-IN" sz="1200">
                  <a:solidFill>
                    <a:schemeClr val="accent2">
                      <a:lumMod val="75000"/>
                    </a:schemeClr>
                  </a:solidFill>
                  <a:latin typeface="Arial Black" panose="020B0A04020102020204" pitchFamily="34" charset="0"/>
                </a:endParaRPr>
              </a:p>
            </c:rich>
          </c:tx>
          <c:overlay val="0"/>
          <c:spPr>
            <a:solidFill>
              <a:schemeClr val="accent6">
                <a:lumMod val="40000"/>
                <a:lumOff val="60000"/>
              </a:schemeClr>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43103"/>
        <c:crosses val="autoZero"/>
        <c:auto val="1"/>
        <c:lblAlgn val="ctr"/>
        <c:lblOffset val="100"/>
        <c:noMultiLvlLbl val="0"/>
      </c:catAx>
      <c:valAx>
        <c:axId val="1320743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aseline="0">
                    <a:solidFill>
                      <a:schemeClr val="accent2">
                        <a:lumMod val="75000"/>
                      </a:schemeClr>
                    </a:solidFill>
                    <a:latin typeface="Arial Black" panose="020B0A04020102020204" pitchFamily="34" charset="0"/>
                  </a:rPr>
                  <a:t>Total Claories Burnt</a:t>
                </a:r>
                <a:endParaRPr lang="en-IN" sz="1200">
                  <a:solidFill>
                    <a:schemeClr val="accent2">
                      <a:lumMod val="75000"/>
                    </a:schemeClr>
                  </a:solidFill>
                  <a:latin typeface="Arial Black" panose="020B0A04020102020204" pitchFamily="34" charset="0"/>
                </a:endParaRPr>
              </a:p>
            </c:rich>
          </c:tx>
          <c:overlay val="0"/>
          <c:spPr>
            <a:solidFill>
              <a:schemeClr val="accent6">
                <a:lumMod val="40000"/>
                <a:lumOff val="60000"/>
              </a:schemeClr>
            </a:solid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774911"/>
        <c:crosses val="autoZero"/>
        <c:crossBetween val="between"/>
      </c:valAx>
      <c:spPr>
        <a:noFill/>
        <a:ln>
          <a:noFill/>
        </a:ln>
        <a:effectLst/>
      </c:spPr>
    </c:plotArea>
    <c:plotVisOnly val="1"/>
    <c:dispBlanksAs val="gap"/>
    <c:showDLblsOverMax val="0"/>
  </c:chart>
  <c:spPr>
    <a:solidFill>
      <a:srgbClr val="B6A7ED"/>
    </a:solidFill>
    <a:ln w="57150" cap="flat" cmpd="sng" algn="ctr">
      <a:solidFill>
        <a:srgbClr val="FFC00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latin typeface="Algerian" panose="04020705040A02060702" pitchFamily="82" charset="0"/>
              </a:rPr>
              <a:t>Very</a:t>
            </a:r>
            <a:r>
              <a:rPr lang="en-IN" b="1" baseline="0">
                <a:solidFill>
                  <a:schemeClr val="tx1"/>
                </a:solidFill>
                <a:latin typeface="Algerian" panose="04020705040A02060702" pitchFamily="82" charset="0"/>
              </a:rPr>
              <a:t> Active Minutes Chart</a:t>
            </a:r>
            <a:endParaRPr lang="en-IN" b="1">
              <a:solidFill>
                <a:schemeClr val="tx1"/>
              </a:solidFill>
              <a:latin typeface="Algerian" panose="04020705040A02060702" pitchFamily="82" charset="0"/>
            </a:endParaRPr>
          </a:p>
        </c:rich>
      </c:tx>
      <c:overlay val="0"/>
      <c:spPr>
        <a:solidFill>
          <a:schemeClr val="bg1">
            <a:lumMod val="65000"/>
          </a:schemeClr>
        </a:solidFill>
        <a:ln>
          <a:solidFill>
            <a:srgbClr val="440DB3"/>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[5]Sheet1!$C$3:$C$35</c:f>
              <c:numCache>
                <c:formatCode>General</c:formatCode>
                <c:ptCount val="33"/>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4057192912</c:v>
                </c:pt>
                <c:pt idx="14">
                  <c:v>4319703577</c:v>
                </c:pt>
                <c:pt idx="15">
                  <c:v>4388161847</c:v>
                </c:pt>
                <c:pt idx="16">
                  <c:v>4445114986</c:v>
                </c:pt>
                <c:pt idx="17">
                  <c:v>4558609924</c:v>
                </c:pt>
                <c:pt idx="18">
                  <c:v>4702921684</c:v>
                </c:pt>
                <c:pt idx="19">
                  <c:v>5553957443</c:v>
                </c:pt>
                <c:pt idx="20">
                  <c:v>5577150313</c:v>
                </c:pt>
                <c:pt idx="21">
                  <c:v>6117666160</c:v>
                </c:pt>
                <c:pt idx="22">
                  <c:v>6290855005</c:v>
                </c:pt>
                <c:pt idx="23">
                  <c:v>6775888955</c:v>
                </c:pt>
                <c:pt idx="24">
                  <c:v>6962181067</c:v>
                </c:pt>
                <c:pt idx="25">
                  <c:v>7007744171</c:v>
                </c:pt>
                <c:pt idx="26">
                  <c:v>7086361926</c:v>
                </c:pt>
                <c:pt idx="27">
                  <c:v>8053475328</c:v>
                </c:pt>
                <c:pt idx="28">
                  <c:v>8253242879</c:v>
                </c:pt>
                <c:pt idx="29">
                  <c:v>8378563200</c:v>
                </c:pt>
                <c:pt idx="30">
                  <c:v>8583815059</c:v>
                </c:pt>
                <c:pt idx="31">
                  <c:v>8792009665</c:v>
                </c:pt>
                <c:pt idx="32">
                  <c:v>8877689391</c:v>
                </c:pt>
              </c:numCache>
            </c:numRef>
          </c:cat>
          <c:val>
            <c:numRef>
              <c:f>[5]Sheet1!$D$3:$D$35</c:f>
              <c:numCache>
                <c:formatCode>General</c:formatCode>
                <c:ptCount val="33"/>
                <c:pt idx="0">
                  <c:v>1200</c:v>
                </c:pt>
                <c:pt idx="1">
                  <c:v>269</c:v>
                </c:pt>
                <c:pt idx="2">
                  <c:v>287</c:v>
                </c:pt>
                <c:pt idx="3">
                  <c:v>4</c:v>
                </c:pt>
                <c:pt idx="4">
                  <c:v>41</c:v>
                </c:pt>
                <c:pt idx="5">
                  <c:v>1125</c:v>
                </c:pt>
                <c:pt idx="6">
                  <c:v>3</c:v>
                </c:pt>
                <c:pt idx="7">
                  <c:v>42</c:v>
                </c:pt>
                <c:pt idx="8">
                  <c:v>243</c:v>
                </c:pt>
                <c:pt idx="9">
                  <c:v>437</c:v>
                </c:pt>
                <c:pt idx="10">
                  <c:v>183</c:v>
                </c:pt>
                <c:pt idx="11">
                  <c:v>567</c:v>
                </c:pt>
                <c:pt idx="12">
                  <c:v>161</c:v>
                </c:pt>
                <c:pt idx="13">
                  <c:v>3</c:v>
                </c:pt>
                <c:pt idx="14">
                  <c:v>111</c:v>
                </c:pt>
                <c:pt idx="15">
                  <c:v>718</c:v>
                </c:pt>
                <c:pt idx="16">
                  <c:v>205</c:v>
                </c:pt>
                <c:pt idx="17">
                  <c:v>322</c:v>
                </c:pt>
                <c:pt idx="18">
                  <c:v>159</c:v>
                </c:pt>
                <c:pt idx="19">
                  <c:v>726</c:v>
                </c:pt>
                <c:pt idx="20">
                  <c:v>2620</c:v>
                </c:pt>
                <c:pt idx="21">
                  <c:v>44</c:v>
                </c:pt>
                <c:pt idx="22">
                  <c:v>80</c:v>
                </c:pt>
                <c:pt idx="23">
                  <c:v>286</c:v>
                </c:pt>
                <c:pt idx="24">
                  <c:v>707</c:v>
                </c:pt>
                <c:pt idx="25">
                  <c:v>807</c:v>
                </c:pt>
                <c:pt idx="26">
                  <c:v>1320</c:v>
                </c:pt>
                <c:pt idx="27">
                  <c:v>2640</c:v>
                </c:pt>
                <c:pt idx="28">
                  <c:v>390</c:v>
                </c:pt>
                <c:pt idx="29">
                  <c:v>1819</c:v>
                </c:pt>
                <c:pt idx="30">
                  <c:v>300</c:v>
                </c:pt>
                <c:pt idx="31">
                  <c:v>28</c:v>
                </c:pt>
                <c:pt idx="32">
                  <c:v>2048</c:v>
                </c:pt>
              </c:numCache>
            </c:numRef>
          </c:val>
          <c:extLst>
            <c:ext xmlns:c16="http://schemas.microsoft.com/office/drawing/2014/chart" uri="{C3380CC4-5D6E-409C-BE32-E72D297353CC}">
              <c16:uniqueId val="{00000000-AB02-4360-8B01-7D65EF000773}"/>
            </c:ext>
          </c:extLst>
        </c:ser>
        <c:dLbls>
          <c:dLblPos val="outEnd"/>
          <c:showLegendKey val="0"/>
          <c:showVal val="1"/>
          <c:showCatName val="0"/>
          <c:showSerName val="0"/>
          <c:showPercent val="0"/>
          <c:showBubbleSize val="0"/>
        </c:dLbls>
        <c:gapWidth val="219"/>
        <c:overlap val="-27"/>
        <c:axId val="1184823727"/>
        <c:axId val="614686063"/>
      </c:barChart>
      <c:catAx>
        <c:axId val="1184823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rgbClr val="440DB3"/>
                    </a:solidFill>
                    <a:latin typeface="Arial Black" panose="020B0A04020102020204" pitchFamily="34" charset="0"/>
                  </a:rPr>
                  <a:t>Unique IDs</a:t>
                </a:r>
              </a:p>
            </c:rich>
          </c:tx>
          <c:layout>
            <c:manualLayout>
              <c:xMode val="edge"/>
              <c:yMode val="edge"/>
              <c:x val="0.48763982311078435"/>
              <c:y val="0.87065076940084418"/>
            </c:manualLayout>
          </c:layout>
          <c:overlay val="0"/>
          <c:spPr>
            <a:solidFill>
              <a:schemeClr val="accent5">
                <a:lumMod val="60000"/>
                <a:lumOff val="40000"/>
              </a:schemeClr>
            </a:solidFill>
            <a:ln>
              <a:solidFill>
                <a:schemeClr val="tx1"/>
              </a:solid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686063"/>
        <c:crosses val="autoZero"/>
        <c:auto val="1"/>
        <c:lblAlgn val="ctr"/>
        <c:lblOffset val="100"/>
        <c:noMultiLvlLbl val="0"/>
      </c:catAx>
      <c:valAx>
        <c:axId val="614686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900" b="1" i="0" u="none" strike="noStrike" kern="1200" baseline="0">
                    <a:solidFill>
                      <a:srgbClr val="440DB3"/>
                    </a:solidFill>
                    <a:latin typeface="Arial Black" panose="020B0A04020102020204" pitchFamily="34" charset="0"/>
                  </a:rPr>
                  <a:t>Very Active Minutes </a:t>
                </a:r>
                <a:endParaRPr lang="en-IN" sz="900">
                  <a:solidFill>
                    <a:srgbClr val="440DB3"/>
                  </a:solidFill>
                  <a:latin typeface="Arial Black" panose="020B0A04020102020204" pitchFamily="34" charset="0"/>
                </a:endParaRPr>
              </a:p>
            </c:rich>
          </c:tx>
          <c:overlay val="0"/>
          <c:spPr>
            <a:solidFill>
              <a:schemeClr val="accent5">
                <a:lumMod val="60000"/>
                <a:lumOff val="40000"/>
              </a:schemeClr>
            </a:solidFill>
            <a:ln>
              <a:solidFill>
                <a:schemeClr val="tx1"/>
              </a:solid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4823727"/>
        <c:crosses val="autoZero"/>
        <c:crossBetween val="between"/>
        <c:majorUnit val="300"/>
      </c:valAx>
      <c:spPr>
        <a:solidFill>
          <a:srgbClr val="FFFF99"/>
        </a:solidFill>
        <a:ln>
          <a:noFill/>
        </a:ln>
        <a:effectLst/>
      </c:spPr>
    </c:plotArea>
    <c:plotVisOnly val="1"/>
    <c:dispBlanksAs val="gap"/>
    <c:showDLblsOverMax val="0"/>
  </c:chart>
  <c:spPr>
    <a:solidFill>
      <a:srgbClr val="9BDDB4"/>
    </a:solidFill>
    <a:ln w="317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chemeClr val="tx1"/>
                </a:solidFill>
                <a:latin typeface="Algerian" panose="04020705040A02060702" pitchFamily="82" charset="0"/>
              </a:rPr>
              <a:t>Fairly Active Minutes Chart</a:t>
            </a:r>
          </a:p>
        </c:rich>
      </c:tx>
      <c:overlay val="0"/>
      <c:spPr>
        <a:solidFill>
          <a:srgbClr val="92D050"/>
        </a:solid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8235658659989618E-2"/>
          <c:y val="0.14945994951861608"/>
          <c:w val="0.9047532408155684"/>
          <c:h val="0.55793338317034347"/>
        </c:manualLayout>
      </c:layout>
      <c:barChart>
        <c:barDir val="col"/>
        <c:grouping val="clustered"/>
        <c:varyColors val="0"/>
        <c:ser>
          <c:idx val="0"/>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[5]Sheet1!$C$3:$C$35</c:f>
              <c:numCache>
                <c:formatCode>General</c:formatCode>
                <c:ptCount val="33"/>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4057192912</c:v>
                </c:pt>
                <c:pt idx="14">
                  <c:v>4319703577</c:v>
                </c:pt>
                <c:pt idx="15">
                  <c:v>4388161847</c:v>
                </c:pt>
                <c:pt idx="16">
                  <c:v>4445114986</c:v>
                </c:pt>
                <c:pt idx="17">
                  <c:v>4558609924</c:v>
                </c:pt>
                <c:pt idx="18">
                  <c:v>4702921684</c:v>
                </c:pt>
                <c:pt idx="19">
                  <c:v>5553957443</c:v>
                </c:pt>
                <c:pt idx="20">
                  <c:v>5577150313</c:v>
                </c:pt>
                <c:pt idx="21">
                  <c:v>6117666160</c:v>
                </c:pt>
                <c:pt idx="22">
                  <c:v>6290855005</c:v>
                </c:pt>
                <c:pt idx="23">
                  <c:v>6775888955</c:v>
                </c:pt>
                <c:pt idx="24">
                  <c:v>6962181067</c:v>
                </c:pt>
                <c:pt idx="25">
                  <c:v>7007744171</c:v>
                </c:pt>
                <c:pt idx="26">
                  <c:v>7086361926</c:v>
                </c:pt>
                <c:pt idx="27">
                  <c:v>8053475328</c:v>
                </c:pt>
                <c:pt idx="28">
                  <c:v>8253242879</c:v>
                </c:pt>
                <c:pt idx="29">
                  <c:v>8378563200</c:v>
                </c:pt>
                <c:pt idx="30">
                  <c:v>8583815059</c:v>
                </c:pt>
                <c:pt idx="31">
                  <c:v>8792009665</c:v>
                </c:pt>
                <c:pt idx="32">
                  <c:v>8877689391</c:v>
                </c:pt>
              </c:numCache>
            </c:numRef>
          </c:cat>
          <c:val>
            <c:numRef>
              <c:f>[5]Sheet1!$E$3:$E$35</c:f>
              <c:numCache>
                <c:formatCode>General</c:formatCode>
                <c:ptCount val="33"/>
                <c:pt idx="0">
                  <c:v>594</c:v>
                </c:pt>
                <c:pt idx="1">
                  <c:v>180</c:v>
                </c:pt>
                <c:pt idx="2">
                  <c:v>641</c:v>
                </c:pt>
                <c:pt idx="3">
                  <c:v>40</c:v>
                </c:pt>
                <c:pt idx="4">
                  <c:v>24</c:v>
                </c:pt>
                <c:pt idx="5">
                  <c:v>600</c:v>
                </c:pt>
                <c:pt idx="6">
                  <c:v>8</c:v>
                </c:pt>
                <c:pt idx="7">
                  <c:v>80</c:v>
                </c:pt>
                <c:pt idx="8">
                  <c:v>370</c:v>
                </c:pt>
                <c:pt idx="9">
                  <c:v>190</c:v>
                </c:pt>
                <c:pt idx="10">
                  <c:v>82</c:v>
                </c:pt>
                <c:pt idx="11">
                  <c:v>1838</c:v>
                </c:pt>
                <c:pt idx="12">
                  <c:v>166</c:v>
                </c:pt>
                <c:pt idx="13">
                  <c:v>6</c:v>
                </c:pt>
                <c:pt idx="14">
                  <c:v>382</c:v>
                </c:pt>
                <c:pt idx="15">
                  <c:v>631</c:v>
                </c:pt>
                <c:pt idx="16">
                  <c:v>54</c:v>
                </c:pt>
                <c:pt idx="17">
                  <c:v>425</c:v>
                </c:pt>
                <c:pt idx="18">
                  <c:v>807</c:v>
                </c:pt>
                <c:pt idx="19">
                  <c:v>403</c:v>
                </c:pt>
                <c:pt idx="20">
                  <c:v>895</c:v>
                </c:pt>
                <c:pt idx="21">
                  <c:v>57</c:v>
                </c:pt>
                <c:pt idx="22">
                  <c:v>110</c:v>
                </c:pt>
                <c:pt idx="23">
                  <c:v>385</c:v>
                </c:pt>
                <c:pt idx="24">
                  <c:v>574</c:v>
                </c:pt>
                <c:pt idx="25">
                  <c:v>423</c:v>
                </c:pt>
                <c:pt idx="26">
                  <c:v>786</c:v>
                </c:pt>
                <c:pt idx="27">
                  <c:v>297</c:v>
                </c:pt>
                <c:pt idx="28">
                  <c:v>272</c:v>
                </c:pt>
                <c:pt idx="29">
                  <c:v>318</c:v>
                </c:pt>
                <c:pt idx="30">
                  <c:v>688</c:v>
                </c:pt>
                <c:pt idx="31">
                  <c:v>117</c:v>
                </c:pt>
                <c:pt idx="32">
                  <c:v>308</c:v>
                </c:pt>
              </c:numCache>
            </c:numRef>
          </c:val>
          <c:extLst>
            <c:ext xmlns:c16="http://schemas.microsoft.com/office/drawing/2014/chart" uri="{C3380CC4-5D6E-409C-BE32-E72D297353CC}">
              <c16:uniqueId val="{00000000-7DFC-4E8D-B6DC-7549414DE9B6}"/>
            </c:ext>
          </c:extLst>
        </c:ser>
        <c:dLbls>
          <c:dLblPos val="outEnd"/>
          <c:showLegendKey val="0"/>
          <c:showVal val="1"/>
          <c:showCatName val="0"/>
          <c:showSerName val="0"/>
          <c:showPercent val="0"/>
          <c:showBubbleSize val="0"/>
        </c:dLbls>
        <c:gapWidth val="219"/>
        <c:overlap val="-27"/>
        <c:axId val="766638287"/>
        <c:axId val="1320733679"/>
      </c:barChart>
      <c:catAx>
        <c:axId val="766638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1" i="0" u="none" strike="noStrike" kern="1200" baseline="0">
                    <a:solidFill>
                      <a:srgbClr val="438937"/>
                    </a:solidFill>
                    <a:latin typeface="Arial Black" panose="020B0A04020102020204" pitchFamily="34" charset="0"/>
                  </a:rPr>
                  <a:t>Unique IDs</a:t>
                </a:r>
              </a:p>
            </c:rich>
          </c:tx>
          <c:overlay val="0"/>
          <c:spPr>
            <a:solidFill>
              <a:schemeClr val="accent2">
                <a:lumMod val="60000"/>
                <a:lumOff val="40000"/>
              </a:schemeClr>
            </a:solidFill>
            <a:ln>
              <a:solidFill>
                <a:schemeClr val="tx1"/>
              </a:solid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33679"/>
        <c:crosses val="autoZero"/>
        <c:auto val="1"/>
        <c:lblAlgn val="ctr"/>
        <c:lblOffset val="100"/>
        <c:noMultiLvlLbl val="0"/>
      </c:catAx>
      <c:valAx>
        <c:axId val="1320733679"/>
        <c:scaling>
          <c:orientation val="minMax"/>
        </c:scaling>
        <c:delete val="0"/>
        <c:axPos val="l"/>
        <c:majorGridlines>
          <c:spPr>
            <a:ln w="9525" cap="flat" cmpd="sng" algn="ctr">
              <a:solidFill>
                <a:srgbClr val="E692C2"/>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1" i="0" u="none" strike="noStrike" kern="1200" baseline="0">
                    <a:solidFill>
                      <a:srgbClr val="438937"/>
                    </a:solidFill>
                    <a:latin typeface="Arial Black" panose="020B0A04020102020204" pitchFamily="34" charset="0"/>
                  </a:rPr>
                  <a:t>Fairly Active Minutes </a:t>
                </a:r>
                <a:endParaRPr lang="en-IN" sz="1000" b="0" i="0" u="none" strike="noStrike" kern="1200" baseline="0">
                  <a:solidFill>
                    <a:srgbClr val="438937"/>
                  </a:solidFill>
                  <a:latin typeface="Arial Black" panose="020B0A04020102020204" pitchFamily="34" charset="0"/>
                </a:endParaRPr>
              </a:p>
            </c:rich>
          </c:tx>
          <c:overlay val="0"/>
          <c:spPr>
            <a:solidFill>
              <a:schemeClr val="accent2">
                <a:lumMod val="40000"/>
                <a:lumOff val="60000"/>
              </a:schemeClr>
            </a:solidFill>
            <a:ln>
              <a:solidFill>
                <a:schemeClr val="tx1"/>
              </a:solid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638287"/>
        <c:crosses val="autoZero"/>
        <c:crossBetween val="between"/>
        <c:majorUnit val="200"/>
      </c:valAx>
      <c:spPr>
        <a:solidFill>
          <a:schemeClr val="accent4">
            <a:lumMod val="40000"/>
            <a:lumOff val="60000"/>
          </a:schemeClr>
        </a:solidFill>
        <a:ln>
          <a:solidFill>
            <a:schemeClr val="tx1"/>
          </a:solidFill>
        </a:ln>
        <a:effectLst/>
      </c:spPr>
    </c:plotArea>
    <c:plotVisOnly val="1"/>
    <c:dispBlanksAs val="gap"/>
    <c:showDLblsOverMax val="0"/>
  </c:chart>
  <c:spPr>
    <a:solidFill>
      <a:srgbClr val="E692C2"/>
    </a:solid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kern="1200" baseline="0">
                <a:solidFill>
                  <a:srgbClr val="440DB3"/>
                </a:solidFill>
                <a:latin typeface="Algerian" panose="04020705040A02060702" pitchFamily="82" charset="0"/>
              </a:rPr>
              <a:t>Lightly Active Minutes Chart </a:t>
            </a:r>
            <a:endParaRPr lang="en-IN" sz="1600" b="0" i="0" u="none" strike="noStrike" kern="1200" baseline="0">
              <a:solidFill>
                <a:srgbClr val="440DB3"/>
              </a:solidFill>
              <a:latin typeface="Algerian" panose="04020705040A02060702" pitchFamily="82" charset="0"/>
            </a:endParaRPr>
          </a:p>
        </c:rich>
      </c:tx>
      <c:overlay val="0"/>
      <c:spPr>
        <a:solidFill>
          <a:srgbClr val="FFFF00"/>
        </a:solidFill>
        <a:ln>
          <a:solidFill>
            <a:srgbClr val="FF0000"/>
          </a:solid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[5]Sheet1!$C$3:$C$35</c:f>
              <c:numCache>
                <c:formatCode>General</c:formatCode>
                <c:ptCount val="33"/>
                <c:pt idx="0">
                  <c:v>1503960366</c:v>
                </c:pt>
                <c:pt idx="1">
                  <c:v>1624580081</c:v>
                </c:pt>
                <c:pt idx="2">
                  <c:v>1644430081</c:v>
                </c:pt>
                <c:pt idx="3">
                  <c:v>1844505072</c:v>
                </c:pt>
                <c:pt idx="4">
                  <c:v>1927972279</c:v>
                </c:pt>
                <c:pt idx="5">
                  <c:v>2022484408</c:v>
                </c:pt>
                <c:pt idx="6">
                  <c:v>2026352035</c:v>
                </c:pt>
                <c:pt idx="7">
                  <c:v>2320127002</c:v>
                </c:pt>
                <c:pt idx="8">
                  <c:v>2347167796</c:v>
                </c:pt>
                <c:pt idx="9">
                  <c:v>2873212765</c:v>
                </c:pt>
                <c:pt idx="10">
                  <c:v>3372868164</c:v>
                </c:pt>
                <c:pt idx="11">
                  <c:v>3977333714</c:v>
                </c:pt>
                <c:pt idx="12">
                  <c:v>4020332650</c:v>
                </c:pt>
                <c:pt idx="13">
                  <c:v>4057192912</c:v>
                </c:pt>
                <c:pt idx="14">
                  <c:v>4319703577</c:v>
                </c:pt>
                <c:pt idx="15">
                  <c:v>4388161847</c:v>
                </c:pt>
                <c:pt idx="16">
                  <c:v>4445114986</c:v>
                </c:pt>
                <c:pt idx="17">
                  <c:v>4558609924</c:v>
                </c:pt>
                <c:pt idx="18">
                  <c:v>4702921684</c:v>
                </c:pt>
                <c:pt idx="19">
                  <c:v>5553957443</c:v>
                </c:pt>
                <c:pt idx="20">
                  <c:v>5577150313</c:v>
                </c:pt>
                <c:pt idx="21">
                  <c:v>6117666160</c:v>
                </c:pt>
                <c:pt idx="22">
                  <c:v>6290855005</c:v>
                </c:pt>
                <c:pt idx="23">
                  <c:v>6775888955</c:v>
                </c:pt>
                <c:pt idx="24">
                  <c:v>6962181067</c:v>
                </c:pt>
                <c:pt idx="25">
                  <c:v>7007744171</c:v>
                </c:pt>
                <c:pt idx="26">
                  <c:v>7086361926</c:v>
                </c:pt>
                <c:pt idx="27">
                  <c:v>8053475328</c:v>
                </c:pt>
                <c:pt idx="28">
                  <c:v>8253242879</c:v>
                </c:pt>
                <c:pt idx="29">
                  <c:v>8378563200</c:v>
                </c:pt>
                <c:pt idx="30">
                  <c:v>8583815059</c:v>
                </c:pt>
                <c:pt idx="31">
                  <c:v>8792009665</c:v>
                </c:pt>
                <c:pt idx="32">
                  <c:v>8877689391</c:v>
                </c:pt>
              </c:numCache>
            </c:numRef>
          </c:cat>
          <c:val>
            <c:numRef>
              <c:f>[5]Sheet1!$F$3:$F$35</c:f>
              <c:numCache>
                <c:formatCode>General</c:formatCode>
                <c:ptCount val="33"/>
                <c:pt idx="0">
                  <c:v>6818</c:v>
                </c:pt>
                <c:pt idx="1">
                  <c:v>4758</c:v>
                </c:pt>
                <c:pt idx="2">
                  <c:v>5354</c:v>
                </c:pt>
                <c:pt idx="3">
                  <c:v>3579</c:v>
                </c:pt>
                <c:pt idx="4">
                  <c:v>1196</c:v>
                </c:pt>
                <c:pt idx="5">
                  <c:v>7981</c:v>
                </c:pt>
                <c:pt idx="6">
                  <c:v>7956</c:v>
                </c:pt>
                <c:pt idx="7">
                  <c:v>6144</c:v>
                </c:pt>
                <c:pt idx="8">
                  <c:v>4545</c:v>
                </c:pt>
                <c:pt idx="9">
                  <c:v>9548</c:v>
                </c:pt>
                <c:pt idx="10">
                  <c:v>6558</c:v>
                </c:pt>
                <c:pt idx="11">
                  <c:v>5243</c:v>
                </c:pt>
                <c:pt idx="12">
                  <c:v>2385</c:v>
                </c:pt>
                <c:pt idx="13">
                  <c:v>412</c:v>
                </c:pt>
                <c:pt idx="14">
                  <c:v>7092</c:v>
                </c:pt>
                <c:pt idx="15">
                  <c:v>7110</c:v>
                </c:pt>
                <c:pt idx="16">
                  <c:v>6482</c:v>
                </c:pt>
                <c:pt idx="17">
                  <c:v>8834</c:v>
                </c:pt>
                <c:pt idx="18">
                  <c:v>7362</c:v>
                </c:pt>
                <c:pt idx="19">
                  <c:v>6392</c:v>
                </c:pt>
                <c:pt idx="20">
                  <c:v>4438</c:v>
                </c:pt>
                <c:pt idx="21">
                  <c:v>8074</c:v>
                </c:pt>
                <c:pt idx="22">
                  <c:v>6596</c:v>
                </c:pt>
                <c:pt idx="23">
                  <c:v>1044</c:v>
                </c:pt>
                <c:pt idx="24">
                  <c:v>7620</c:v>
                </c:pt>
                <c:pt idx="25">
                  <c:v>7299</c:v>
                </c:pt>
                <c:pt idx="26">
                  <c:v>4459</c:v>
                </c:pt>
                <c:pt idx="27">
                  <c:v>4680</c:v>
                </c:pt>
                <c:pt idx="28">
                  <c:v>2221</c:v>
                </c:pt>
                <c:pt idx="29">
                  <c:v>4839</c:v>
                </c:pt>
                <c:pt idx="30">
                  <c:v>4287</c:v>
                </c:pt>
                <c:pt idx="31">
                  <c:v>2662</c:v>
                </c:pt>
                <c:pt idx="32">
                  <c:v>7276</c:v>
                </c:pt>
              </c:numCache>
            </c:numRef>
          </c:val>
          <c:extLst>
            <c:ext xmlns:c16="http://schemas.microsoft.com/office/drawing/2014/chart" uri="{C3380CC4-5D6E-409C-BE32-E72D297353CC}">
              <c16:uniqueId val="{00000000-C585-49F3-99D8-3E6F99B80D0C}"/>
            </c:ext>
          </c:extLst>
        </c:ser>
        <c:dLbls>
          <c:dLblPos val="inEnd"/>
          <c:showLegendKey val="0"/>
          <c:showVal val="1"/>
          <c:showCatName val="0"/>
          <c:showSerName val="0"/>
          <c:showPercent val="0"/>
          <c:showBubbleSize val="0"/>
        </c:dLbls>
        <c:gapWidth val="100"/>
        <c:overlap val="-24"/>
        <c:axId val="1352800351"/>
        <c:axId val="754962639"/>
      </c:barChart>
      <c:catAx>
        <c:axId val="135280035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1200" b="1" i="0" u="none" strike="noStrike" kern="1200" baseline="0">
                    <a:solidFill>
                      <a:schemeClr val="accent2"/>
                    </a:solidFill>
                    <a:latin typeface="Arial Black" panose="020B0A04020102020204" pitchFamily="34" charset="0"/>
                  </a:rPr>
                  <a:t>Unique IDs</a:t>
                </a:r>
              </a:p>
            </c:rich>
          </c:tx>
          <c:layout>
            <c:manualLayout>
              <c:xMode val="edge"/>
              <c:yMode val="edge"/>
              <c:x val="0.43853636274435487"/>
              <c:y val="0.90137487950564521"/>
            </c:manualLayout>
          </c:layout>
          <c:overlay val="0"/>
          <c:spPr>
            <a:solidFill>
              <a:schemeClr val="accent6">
                <a:lumMod val="60000"/>
                <a:lumOff val="40000"/>
              </a:schemeClr>
            </a:solidFill>
            <a:ln>
              <a:solidFill>
                <a:srgbClr val="440DB3"/>
              </a:solid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4962639"/>
        <c:crosses val="autoZero"/>
        <c:auto val="1"/>
        <c:lblAlgn val="ctr"/>
        <c:lblOffset val="100"/>
        <c:noMultiLvlLbl val="0"/>
      </c:catAx>
      <c:valAx>
        <c:axId val="75496263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kern="1200" baseline="0">
                    <a:solidFill>
                      <a:schemeClr val="accent2"/>
                    </a:solidFill>
                    <a:latin typeface="Arial Black" panose="020B0A04020102020204" pitchFamily="34" charset="0"/>
                  </a:rPr>
                  <a:t>LIgHtLY  Active Minutes </a:t>
                </a:r>
                <a:endParaRPr lang="en-IN" sz="900" b="0" i="0" u="none" strike="noStrike" kern="1200" baseline="0">
                  <a:solidFill>
                    <a:schemeClr val="accent2"/>
                  </a:solidFill>
                  <a:latin typeface="Arial Black" panose="020B0A04020102020204" pitchFamily="34" charset="0"/>
                </a:endParaRPr>
              </a:p>
            </c:rich>
          </c:tx>
          <c:layout>
            <c:manualLayout>
              <c:xMode val="edge"/>
              <c:yMode val="edge"/>
              <c:x val="1.4851026767248266E-2"/>
              <c:y val="0.16635975097202901"/>
            </c:manualLayout>
          </c:layout>
          <c:overlay val="0"/>
          <c:spPr>
            <a:solidFill>
              <a:schemeClr val="accent6">
                <a:lumMod val="40000"/>
                <a:lumOff val="60000"/>
              </a:schemeClr>
            </a:solidFill>
            <a:ln>
              <a:solidFill>
                <a:srgbClr val="440DB3"/>
              </a:solid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2800351"/>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8575">
      <a:solidFill>
        <a:srgbClr val="440DB3"/>
      </a:solid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0</xdr:col>
      <xdr:colOff>137161</xdr:colOff>
      <xdr:row>38</xdr:row>
      <xdr:rowOff>144780</xdr:rowOff>
    </xdr:from>
    <xdr:ext cx="10812779" cy="2776401"/>
    <xdr:sp macro="" textlink="">
      <xdr:nvSpPr>
        <xdr:cNvPr id="6" name="TextBox 5">
          <a:extLst>
            <a:ext uri="{FF2B5EF4-FFF2-40B4-BE49-F238E27FC236}">
              <a16:creationId xmlns:a16="http://schemas.microsoft.com/office/drawing/2014/main" id="{B4746DEE-1357-E228-5435-2E1AB0591882}"/>
            </a:ext>
          </a:extLst>
        </xdr:cNvPr>
        <xdr:cNvSpPr txBox="1"/>
      </xdr:nvSpPr>
      <xdr:spPr>
        <a:xfrm>
          <a:off x="137161" y="7147560"/>
          <a:ext cx="10812779" cy="2776401"/>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b="1">
              <a:solidFill>
                <a:schemeClr val="accent1"/>
              </a:solidFill>
              <a:latin typeface="Times New Roman" panose="02020603050405020304" pitchFamily="18" charset="0"/>
              <a:cs typeface="Times New Roman" panose="02020603050405020304" pitchFamily="18" charset="0"/>
            </a:rPr>
            <a:t>4 Ans :- In question 4, we have converted the data using pivot table and then categorised them with respect to each unique IDs in terms to of Count of activity day, category, Mean distance, Division, Toal Steps, Total Calories Burned, Sum of Very Active Minutes, Sum of Fairly Active Minutes and Sum of Lightly Active Minutes.</a:t>
          </a:r>
          <a:br>
            <a:rPr lang="en-IN" sz="1400" b="1">
              <a:solidFill>
                <a:schemeClr val="accent1"/>
              </a:solidFill>
              <a:latin typeface="Times New Roman" panose="02020603050405020304" pitchFamily="18" charset="0"/>
              <a:cs typeface="Times New Roman" panose="02020603050405020304" pitchFamily="18" charset="0"/>
            </a:rPr>
          </a:br>
          <a:br>
            <a:rPr lang="en-IN" sz="1400" b="1">
              <a:solidFill>
                <a:schemeClr val="accent1"/>
              </a:solidFill>
              <a:latin typeface="Times New Roman" panose="02020603050405020304" pitchFamily="18" charset="0"/>
              <a:cs typeface="Times New Roman" panose="02020603050405020304" pitchFamily="18" charset="0"/>
            </a:rPr>
          </a:br>
          <a:r>
            <a:rPr lang="en-IN" sz="1400" b="1">
              <a:solidFill>
                <a:schemeClr val="accent1"/>
              </a:solidFill>
              <a:latin typeface="Times New Roman" panose="02020603050405020304" pitchFamily="18" charset="0"/>
              <a:cs typeface="Times New Roman" panose="02020603050405020304" pitchFamily="18" charset="0"/>
            </a:rPr>
            <a:t>In the 2nd part of question 4, we have used the formula =IF(B2:B34&gt;20, "Active", IF(B2:B34&gt;10, "Moderate","Light")) to categorised them as Active, Moderate and Light user.</a:t>
          </a:r>
          <a:br>
            <a:rPr lang="en-IN" sz="1400" b="1">
              <a:solidFill>
                <a:schemeClr val="accent1"/>
              </a:solidFill>
              <a:latin typeface="Times New Roman" panose="02020603050405020304" pitchFamily="18" charset="0"/>
              <a:cs typeface="Times New Roman" panose="02020603050405020304" pitchFamily="18" charset="0"/>
            </a:rPr>
          </a:br>
          <a:br>
            <a:rPr lang="en-IN" sz="1400" b="1">
              <a:solidFill>
                <a:schemeClr val="accent1"/>
              </a:solidFill>
              <a:latin typeface="Times New Roman" panose="02020603050405020304" pitchFamily="18" charset="0"/>
              <a:cs typeface="Times New Roman" panose="02020603050405020304" pitchFamily="18" charset="0"/>
            </a:rPr>
          </a:br>
          <a:r>
            <a:rPr lang="en-IN" sz="1400" b="1">
              <a:solidFill>
                <a:schemeClr val="accent1"/>
              </a:solidFill>
              <a:latin typeface="Times New Roman" panose="02020603050405020304" pitchFamily="18" charset="0"/>
              <a:cs typeface="Times New Roman" panose="02020603050405020304" pitchFamily="18" charset="0"/>
            </a:rPr>
            <a:t>In the 5th part of question 4, we have used the formula =IF(D2:D34&gt;8, "Pro", IF(D2:D34&gt;3, "Intermediate","Beginner"))  to categorised them as Pro, Intermediate and Beginner user.</a:t>
          </a:r>
          <a:br>
            <a:rPr lang="en-IN" sz="1400" b="1">
              <a:solidFill>
                <a:schemeClr val="accent1"/>
              </a:solidFill>
              <a:latin typeface="Times New Roman" panose="02020603050405020304" pitchFamily="18" charset="0"/>
              <a:cs typeface="Times New Roman" panose="02020603050405020304" pitchFamily="18" charset="0"/>
            </a:rPr>
          </a:br>
          <a:br>
            <a:rPr lang="en-IN" sz="1400" b="1">
              <a:solidFill>
                <a:schemeClr val="accent1"/>
              </a:solidFill>
              <a:latin typeface="Times New Roman" panose="02020603050405020304" pitchFamily="18" charset="0"/>
              <a:cs typeface="Times New Roman" panose="02020603050405020304" pitchFamily="18" charset="0"/>
            </a:rPr>
          </a:br>
          <a:r>
            <a:rPr lang="en-IN" sz="1400" b="1">
              <a:solidFill>
                <a:schemeClr val="accent1"/>
              </a:solidFill>
              <a:latin typeface="Times New Roman" panose="02020603050405020304" pitchFamily="18" charset="0"/>
              <a:cs typeface="Times New Roman" panose="02020603050405020304" pitchFamily="18" charset="0"/>
            </a:rPr>
            <a:t>We have reapeated the possible steps from 1-8 with respect to distinct dates and the table is present on sheet 3 of this workbook.</a:t>
          </a:r>
          <a:br>
            <a:rPr lang="en-IN" sz="1400" b="1">
              <a:solidFill>
                <a:schemeClr val="accent1"/>
              </a:solidFill>
              <a:latin typeface="Times New Roman" panose="02020603050405020304" pitchFamily="18" charset="0"/>
              <a:cs typeface="Times New Roman" panose="02020603050405020304" pitchFamily="18" charset="0"/>
            </a:rPr>
          </a:br>
          <a:br>
            <a:rPr lang="en-IN" sz="1400" b="1">
              <a:solidFill>
                <a:schemeClr val="accent1"/>
              </a:solidFill>
              <a:latin typeface="Times New Roman" panose="02020603050405020304" pitchFamily="18" charset="0"/>
              <a:cs typeface="Times New Roman" panose="02020603050405020304" pitchFamily="18" charset="0"/>
            </a:rPr>
          </a:br>
          <a:r>
            <a:rPr lang="en-IN" sz="1400" b="1">
              <a:solidFill>
                <a:schemeClr val="accent1"/>
              </a:solidFill>
              <a:latin typeface="Times New Roman" panose="02020603050405020304" pitchFamily="18" charset="0"/>
              <a:cs typeface="Times New Roman" panose="02020603050405020304" pitchFamily="18" charset="0"/>
            </a:rPr>
            <a:t>The dashboard with graphs and charts is present on sheet 2 of this workbook.</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541020</xdr:colOff>
      <xdr:row>2</xdr:row>
      <xdr:rowOff>0</xdr:rowOff>
    </xdr:from>
    <xdr:to>
      <xdr:col>20</xdr:col>
      <xdr:colOff>472440</xdr:colOff>
      <xdr:row>21</xdr:row>
      <xdr:rowOff>30480</xdr:rowOff>
    </xdr:to>
    <xdr:graphicFrame macro="">
      <xdr:nvGraphicFramePr>
        <xdr:cNvPr id="2" name="Chart 1">
          <a:extLst>
            <a:ext uri="{FF2B5EF4-FFF2-40B4-BE49-F238E27FC236}">
              <a16:creationId xmlns:a16="http://schemas.microsoft.com/office/drawing/2014/main" id="{7A386742-9CC2-4894-A99B-ED69B1ED2F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396240</xdr:colOff>
      <xdr:row>28</xdr:row>
      <xdr:rowOff>45720</xdr:rowOff>
    </xdr:from>
    <xdr:to>
      <xdr:col>15</xdr:col>
      <xdr:colOff>243840</xdr:colOff>
      <xdr:row>46</xdr:row>
      <xdr:rowOff>167640</xdr:rowOff>
    </xdr:to>
    <xdr:graphicFrame macro="">
      <xdr:nvGraphicFramePr>
        <xdr:cNvPr id="3" name="Chart 2">
          <a:extLst>
            <a:ext uri="{FF2B5EF4-FFF2-40B4-BE49-F238E27FC236}">
              <a16:creationId xmlns:a16="http://schemas.microsoft.com/office/drawing/2014/main" id="{357BF5C7-5D9C-4176-A4BE-0EF1C82EB3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312420</xdr:colOff>
      <xdr:row>53</xdr:row>
      <xdr:rowOff>0</xdr:rowOff>
    </xdr:from>
    <xdr:to>
      <xdr:col>15</xdr:col>
      <xdr:colOff>266700</xdr:colOff>
      <xdr:row>72</xdr:row>
      <xdr:rowOff>38100</xdr:rowOff>
    </xdr:to>
    <xdr:graphicFrame macro="">
      <xdr:nvGraphicFramePr>
        <xdr:cNvPr id="5" name="Chart 4">
          <a:extLst>
            <a:ext uri="{FF2B5EF4-FFF2-40B4-BE49-F238E27FC236}">
              <a16:creationId xmlns:a16="http://schemas.microsoft.com/office/drawing/2014/main" id="{AC75653A-E13E-4B7C-8317-4DB066376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548640</xdr:colOff>
      <xdr:row>80</xdr:row>
      <xdr:rowOff>160020</xdr:rowOff>
    </xdr:from>
    <xdr:to>
      <xdr:col>20</xdr:col>
      <xdr:colOff>297180</xdr:colOff>
      <xdr:row>100</xdr:row>
      <xdr:rowOff>95250</xdr:rowOff>
    </xdr:to>
    <xdr:graphicFrame macro="">
      <xdr:nvGraphicFramePr>
        <xdr:cNvPr id="6" name="Chart 5">
          <a:extLst>
            <a:ext uri="{FF2B5EF4-FFF2-40B4-BE49-F238E27FC236}">
              <a16:creationId xmlns:a16="http://schemas.microsoft.com/office/drawing/2014/main" id="{AF3DFEC1-3F1B-4A19-8B04-14E8952839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510540</xdr:colOff>
      <xdr:row>107</xdr:row>
      <xdr:rowOff>152400</xdr:rowOff>
    </xdr:from>
    <xdr:to>
      <xdr:col>20</xdr:col>
      <xdr:colOff>373380</xdr:colOff>
      <xdr:row>125</xdr:row>
      <xdr:rowOff>148590</xdr:rowOff>
    </xdr:to>
    <xdr:graphicFrame macro="">
      <xdr:nvGraphicFramePr>
        <xdr:cNvPr id="7" name="Chart 6">
          <a:extLst>
            <a:ext uri="{FF2B5EF4-FFF2-40B4-BE49-F238E27FC236}">
              <a16:creationId xmlns:a16="http://schemas.microsoft.com/office/drawing/2014/main" id="{3166A906-E095-4F6C-B61D-44E9E672D6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495300</xdr:colOff>
      <xdr:row>133</xdr:row>
      <xdr:rowOff>0</xdr:rowOff>
    </xdr:from>
    <xdr:to>
      <xdr:col>20</xdr:col>
      <xdr:colOff>381000</xdr:colOff>
      <xdr:row>153</xdr:row>
      <xdr:rowOff>38100</xdr:rowOff>
    </xdr:to>
    <xdr:graphicFrame macro="">
      <xdr:nvGraphicFramePr>
        <xdr:cNvPr id="8" name="Chart 7">
          <a:extLst>
            <a:ext uri="{FF2B5EF4-FFF2-40B4-BE49-F238E27FC236}">
              <a16:creationId xmlns:a16="http://schemas.microsoft.com/office/drawing/2014/main" id="{F639884D-15C7-4F43-AD76-4D4AED4F13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472440</xdr:colOff>
      <xdr:row>161</xdr:row>
      <xdr:rowOff>30480</xdr:rowOff>
    </xdr:from>
    <xdr:to>
      <xdr:col>20</xdr:col>
      <xdr:colOff>358140</xdr:colOff>
      <xdr:row>180</xdr:row>
      <xdr:rowOff>181828</xdr:rowOff>
    </xdr:to>
    <xdr:graphicFrame macro="">
      <xdr:nvGraphicFramePr>
        <xdr:cNvPr id="9" name="Chart 8">
          <a:extLst>
            <a:ext uri="{FF2B5EF4-FFF2-40B4-BE49-F238E27FC236}">
              <a16:creationId xmlns:a16="http://schemas.microsoft.com/office/drawing/2014/main" id="{6D9CFB56-1E58-4EB3-B927-E1F61C2769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472440</xdr:colOff>
      <xdr:row>186</xdr:row>
      <xdr:rowOff>137160</xdr:rowOff>
    </xdr:from>
    <xdr:to>
      <xdr:col>20</xdr:col>
      <xdr:colOff>396240</xdr:colOff>
      <xdr:row>207</xdr:row>
      <xdr:rowOff>152400</xdr:rowOff>
    </xdr:to>
    <xdr:graphicFrame macro="">
      <xdr:nvGraphicFramePr>
        <xdr:cNvPr id="10" name="Chart 9">
          <a:extLst>
            <a:ext uri="{FF2B5EF4-FFF2-40B4-BE49-F238E27FC236}">
              <a16:creationId xmlns:a16="http://schemas.microsoft.com/office/drawing/2014/main" id="{81FFEE72-30A1-4561-A238-598E02F536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ae3f34e5cd1720c8/Desktop/Map%206.xlsx" TargetMode="External"/><Relationship Id="rId1" Type="http://schemas.openxmlformats.org/officeDocument/2006/relationships/externalLinkPath" Target="Desktop/Map%206.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d.docs.live.net/ae3f34e5cd1720c8/Desktop/Map%202.xlsx" TargetMode="External"/><Relationship Id="rId1" Type="http://schemas.openxmlformats.org/officeDocument/2006/relationships/externalLinkPath" Target="Desktop/Map%202.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d.docs.live.net/ae3f34e5cd1720c8/Desktop/Map%203.xlsx" TargetMode="External"/><Relationship Id="rId1" Type="http://schemas.openxmlformats.org/officeDocument/2006/relationships/externalLinkPath" Target="Desktop/Map%203.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d.docs.live.net/ae3f34e5cd1720c8/Desktop/Map%205.xlsx" TargetMode="External"/><Relationship Id="rId1" Type="http://schemas.openxmlformats.org/officeDocument/2006/relationships/externalLinkPath" Target="Desktop/Map%205.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https://d.docs.live.net/ae3f34e5cd1720c8/Desktop/Map%204.xlsx" TargetMode="External"/><Relationship Id="rId1" Type="http://schemas.openxmlformats.org/officeDocument/2006/relationships/externalLinkPath" Target="Desktop/Map%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4">
          <cell r="D4" t="str">
            <v>Active</v>
          </cell>
        </row>
        <row r="5">
          <cell r="D5" t="str">
            <v>Active</v>
          </cell>
        </row>
        <row r="6">
          <cell r="D6" t="str">
            <v>Active</v>
          </cell>
        </row>
        <row r="7">
          <cell r="D7" t="str">
            <v>Active</v>
          </cell>
        </row>
        <row r="8">
          <cell r="D8" t="str">
            <v>Active</v>
          </cell>
        </row>
        <row r="9">
          <cell r="D9" t="str">
            <v>Active</v>
          </cell>
        </row>
        <row r="10">
          <cell r="D10" t="str">
            <v>Active</v>
          </cell>
        </row>
        <row r="11">
          <cell r="D11" t="str">
            <v>Active</v>
          </cell>
        </row>
        <row r="12">
          <cell r="D12" t="str">
            <v>Moderate</v>
          </cell>
        </row>
        <row r="13">
          <cell r="D13" t="str">
            <v>Active</v>
          </cell>
        </row>
        <row r="14">
          <cell r="D14" t="str">
            <v>Moderate</v>
          </cell>
        </row>
        <row r="15">
          <cell r="D15" t="str">
            <v>Active</v>
          </cell>
        </row>
        <row r="16">
          <cell r="D16" t="str">
            <v>Active</v>
          </cell>
        </row>
        <row r="17">
          <cell r="D17" t="str">
            <v>Light</v>
          </cell>
        </row>
        <row r="18">
          <cell r="D18" t="str">
            <v>Active</v>
          </cell>
        </row>
        <row r="19">
          <cell r="D19" t="str">
            <v>Active</v>
          </cell>
        </row>
        <row r="20">
          <cell r="D20" t="str">
            <v>Active</v>
          </cell>
        </row>
        <row r="21">
          <cell r="D21" t="str">
            <v>Active</v>
          </cell>
        </row>
        <row r="22">
          <cell r="D22" t="str">
            <v>Active</v>
          </cell>
        </row>
        <row r="23">
          <cell r="D23" t="str">
            <v>Active</v>
          </cell>
        </row>
        <row r="24">
          <cell r="D24" t="str">
            <v>Active</v>
          </cell>
        </row>
        <row r="25">
          <cell r="D25" t="str">
            <v>Active</v>
          </cell>
        </row>
        <row r="26">
          <cell r="D26" t="str">
            <v>Active</v>
          </cell>
        </row>
        <row r="27">
          <cell r="D27" t="str">
            <v>Active</v>
          </cell>
        </row>
        <row r="28">
          <cell r="D28" t="str">
            <v>Active</v>
          </cell>
        </row>
        <row r="29">
          <cell r="D29" t="str">
            <v>Active</v>
          </cell>
        </row>
        <row r="30">
          <cell r="D30" t="str">
            <v>Active</v>
          </cell>
        </row>
        <row r="31">
          <cell r="D31" t="str">
            <v>Active</v>
          </cell>
        </row>
        <row r="32">
          <cell r="D32" t="str">
            <v>Moderate</v>
          </cell>
        </row>
        <row r="33">
          <cell r="D33" t="str">
            <v>Active</v>
          </cell>
        </row>
        <row r="34">
          <cell r="D34" t="str">
            <v>Active</v>
          </cell>
        </row>
        <row r="35">
          <cell r="D35" t="str">
            <v>Active</v>
          </cell>
        </row>
        <row r="36">
          <cell r="D36" t="str">
            <v>Active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7">
          <cell r="D7" t="str">
            <v>Intermediate</v>
          </cell>
        </row>
        <row r="8">
          <cell r="D8" t="str">
            <v>Intermediate</v>
          </cell>
        </row>
        <row r="9">
          <cell r="D9" t="str">
            <v>Intermediate</v>
          </cell>
        </row>
        <row r="10">
          <cell r="D10" t="str">
            <v>Beginner</v>
          </cell>
        </row>
        <row r="11">
          <cell r="D11" t="str">
            <v>Beginner</v>
          </cell>
        </row>
        <row r="12">
          <cell r="D12" t="str">
            <v>Pro</v>
          </cell>
        </row>
        <row r="13">
          <cell r="D13" t="str">
            <v>Intermediate</v>
          </cell>
        </row>
        <row r="14">
          <cell r="D14" t="str">
            <v>Intermediate</v>
          </cell>
        </row>
        <row r="15">
          <cell r="D15" t="str">
            <v>Intermediate</v>
          </cell>
        </row>
        <row r="16">
          <cell r="D16" t="str">
            <v>Intermediate</v>
          </cell>
        </row>
        <row r="17">
          <cell r="D17" t="str">
            <v>Intermediate</v>
          </cell>
        </row>
        <row r="18">
          <cell r="D18" t="str">
            <v>Intermediate</v>
          </cell>
        </row>
        <row r="19">
          <cell r="D19" t="str">
            <v>Beginner</v>
          </cell>
        </row>
        <row r="20">
          <cell r="D20" t="str">
            <v>Beginner</v>
          </cell>
        </row>
        <row r="21">
          <cell r="D21" t="str">
            <v>Intermediate</v>
          </cell>
        </row>
        <row r="22">
          <cell r="D22" t="str">
            <v>Pro</v>
          </cell>
        </row>
        <row r="23">
          <cell r="D23" t="str">
            <v>Intermediate</v>
          </cell>
        </row>
        <row r="24">
          <cell r="D24" t="str">
            <v>Intermediate</v>
          </cell>
        </row>
        <row r="25">
          <cell r="D25" t="str">
            <v>Intermediate</v>
          </cell>
        </row>
        <row r="26">
          <cell r="D26" t="str">
            <v>Intermediate</v>
          </cell>
        </row>
        <row r="27">
          <cell r="D27" t="str">
            <v>Intermediate</v>
          </cell>
        </row>
        <row r="28">
          <cell r="D28" t="str">
            <v>Intermediate</v>
          </cell>
        </row>
        <row r="29">
          <cell r="D29" t="str">
            <v>Intermediate</v>
          </cell>
        </row>
        <row r="30">
          <cell r="D30" t="str">
            <v>Beginner</v>
          </cell>
        </row>
        <row r="31">
          <cell r="D31" t="str">
            <v>Intermediate</v>
          </cell>
        </row>
        <row r="32">
          <cell r="D32" t="str">
            <v>Pro</v>
          </cell>
        </row>
        <row r="33">
          <cell r="D33" t="str">
            <v>Intermediate</v>
          </cell>
        </row>
        <row r="34">
          <cell r="D34" t="str">
            <v>Pro</v>
          </cell>
        </row>
        <row r="35">
          <cell r="D35" t="str">
            <v>Intermediate</v>
          </cell>
        </row>
        <row r="36">
          <cell r="D36" t="str">
            <v>Intermediate</v>
          </cell>
        </row>
        <row r="37">
          <cell r="D37" t="str">
            <v>Intermediate</v>
          </cell>
        </row>
        <row r="38">
          <cell r="D38" t="str">
            <v>Beginner</v>
          </cell>
        </row>
        <row r="39">
          <cell r="D39" t="str">
            <v>Pro</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4">
          <cell r="C4">
            <v>1503960366</v>
          </cell>
          <cell r="D4">
            <v>375619</v>
          </cell>
        </row>
        <row r="5">
          <cell r="C5">
            <v>1624580081</v>
          </cell>
          <cell r="D5">
            <v>178061</v>
          </cell>
        </row>
        <row r="6">
          <cell r="C6">
            <v>1644430081</v>
          </cell>
          <cell r="D6">
            <v>218489</v>
          </cell>
        </row>
        <row r="7">
          <cell r="C7">
            <v>1844505072</v>
          </cell>
          <cell r="D7">
            <v>79982</v>
          </cell>
        </row>
        <row r="8">
          <cell r="C8">
            <v>1927972279</v>
          </cell>
          <cell r="D8">
            <v>28400</v>
          </cell>
        </row>
        <row r="9">
          <cell r="C9">
            <v>2022484408</v>
          </cell>
          <cell r="D9">
            <v>352490</v>
          </cell>
        </row>
        <row r="10">
          <cell r="C10">
            <v>2026352035</v>
          </cell>
          <cell r="D10">
            <v>172573</v>
          </cell>
        </row>
        <row r="11">
          <cell r="C11">
            <v>2320127002</v>
          </cell>
          <cell r="D11">
            <v>146223</v>
          </cell>
        </row>
        <row r="12">
          <cell r="C12">
            <v>2347167796</v>
          </cell>
          <cell r="D12">
            <v>171354</v>
          </cell>
        </row>
        <row r="13">
          <cell r="C13">
            <v>2873212765</v>
          </cell>
          <cell r="D13">
            <v>234229</v>
          </cell>
        </row>
        <row r="14">
          <cell r="C14">
            <v>3372868164</v>
          </cell>
          <cell r="D14">
            <v>137233</v>
          </cell>
        </row>
        <row r="15">
          <cell r="C15">
            <v>3977333714</v>
          </cell>
          <cell r="D15">
            <v>329537</v>
          </cell>
        </row>
        <row r="16">
          <cell r="C16">
            <v>4020332650</v>
          </cell>
          <cell r="D16">
            <v>70284</v>
          </cell>
        </row>
        <row r="17">
          <cell r="C17">
            <v>4057192912</v>
          </cell>
          <cell r="D17">
            <v>15352</v>
          </cell>
        </row>
        <row r="18">
          <cell r="C18">
            <v>4319703577</v>
          </cell>
          <cell r="D18">
            <v>225334</v>
          </cell>
        </row>
        <row r="19">
          <cell r="C19">
            <v>4388161847</v>
          </cell>
          <cell r="D19">
            <v>335232</v>
          </cell>
        </row>
        <row r="20">
          <cell r="C20">
            <v>4445114986</v>
          </cell>
          <cell r="D20">
            <v>148693</v>
          </cell>
        </row>
        <row r="21">
          <cell r="C21">
            <v>4558609924</v>
          </cell>
          <cell r="D21">
            <v>238239</v>
          </cell>
        </row>
        <row r="22">
          <cell r="C22">
            <v>4702921684</v>
          </cell>
          <cell r="D22">
            <v>265734</v>
          </cell>
        </row>
        <row r="23">
          <cell r="C23">
            <v>5553957443</v>
          </cell>
          <cell r="D23">
            <v>266990</v>
          </cell>
        </row>
        <row r="24">
          <cell r="C24">
            <v>5577150313</v>
          </cell>
          <cell r="D24">
            <v>249133</v>
          </cell>
        </row>
        <row r="25">
          <cell r="C25">
            <v>6117666160</v>
          </cell>
          <cell r="D25">
            <v>197308</v>
          </cell>
        </row>
        <row r="26">
          <cell r="C26">
            <v>6290855005</v>
          </cell>
          <cell r="D26">
            <v>163837</v>
          </cell>
        </row>
        <row r="27">
          <cell r="C27">
            <v>6775888955</v>
          </cell>
          <cell r="D27">
            <v>65512</v>
          </cell>
        </row>
        <row r="28">
          <cell r="C28">
            <v>6962181067</v>
          </cell>
          <cell r="D28">
            <v>303639</v>
          </cell>
        </row>
        <row r="29">
          <cell r="C29">
            <v>7007744171</v>
          </cell>
          <cell r="D29">
            <v>294409</v>
          </cell>
        </row>
        <row r="30">
          <cell r="C30">
            <v>7086361926</v>
          </cell>
          <cell r="D30">
            <v>290525</v>
          </cell>
        </row>
        <row r="31">
          <cell r="C31">
            <v>8053475328</v>
          </cell>
          <cell r="D31">
            <v>457662</v>
          </cell>
        </row>
        <row r="32">
          <cell r="C32">
            <v>8253242879</v>
          </cell>
          <cell r="D32">
            <v>123161</v>
          </cell>
        </row>
        <row r="33">
          <cell r="C33">
            <v>8378563200</v>
          </cell>
          <cell r="D33">
            <v>270249</v>
          </cell>
        </row>
        <row r="34">
          <cell r="C34">
            <v>8583815059</v>
          </cell>
          <cell r="D34">
            <v>223154</v>
          </cell>
        </row>
        <row r="35">
          <cell r="C35">
            <v>8792009665</v>
          </cell>
          <cell r="D35">
            <v>53758</v>
          </cell>
        </row>
        <row r="36">
          <cell r="C36">
            <v>8877689391</v>
          </cell>
          <cell r="D36">
            <v>497241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4">
          <cell r="B4">
            <v>1503960366</v>
          </cell>
          <cell r="C4">
            <v>56309</v>
          </cell>
        </row>
        <row r="5">
          <cell r="B5">
            <v>1624580081</v>
          </cell>
          <cell r="C5">
            <v>45984</v>
          </cell>
        </row>
        <row r="6">
          <cell r="B6">
            <v>1644430081</v>
          </cell>
          <cell r="C6">
            <v>84339</v>
          </cell>
        </row>
        <row r="7">
          <cell r="B7">
            <v>1844505072</v>
          </cell>
          <cell r="C7">
            <v>48778</v>
          </cell>
        </row>
        <row r="8">
          <cell r="B8">
            <v>1927972279</v>
          </cell>
          <cell r="C8">
            <v>67357</v>
          </cell>
        </row>
        <row r="9">
          <cell r="B9">
            <v>2022484408</v>
          </cell>
          <cell r="C9">
            <v>77809</v>
          </cell>
        </row>
        <row r="10">
          <cell r="B10">
            <v>2026352035</v>
          </cell>
          <cell r="C10">
            <v>47760</v>
          </cell>
        </row>
        <row r="11">
          <cell r="B11">
            <v>2320127002</v>
          </cell>
          <cell r="C11">
            <v>53449</v>
          </cell>
        </row>
        <row r="12">
          <cell r="B12">
            <v>2347167796</v>
          </cell>
          <cell r="C12">
            <v>36782</v>
          </cell>
        </row>
        <row r="13">
          <cell r="B13">
            <v>2873212765</v>
          </cell>
          <cell r="C13">
            <v>59426</v>
          </cell>
        </row>
        <row r="14">
          <cell r="B14">
            <v>3372868164</v>
          </cell>
          <cell r="C14">
            <v>38662</v>
          </cell>
        </row>
        <row r="15">
          <cell r="B15">
            <v>3977333714</v>
          </cell>
          <cell r="C15">
            <v>45410</v>
          </cell>
        </row>
        <row r="16">
          <cell r="B16">
            <v>4020332650</v>
          </cell>
          <cell r="C16">
            <v>73960</v>
          </cell>
        </row>
        <row r="17">
          <cell r="B17">
            <v>4057192912</v>
          </cell>
          <cell r="C17">
            <v>7895</v>
          </cell>
        </row>
        <row r="18">
          <cell r="B18">
            <v>4319703577</v>
          </cell>
          <cell r="C18">
            <v>63168</v>
          </cell>
        </row>
        <row r="19">
          <cell r="B19">
            <v>4388161847</v>
          </cell>
          <cell r="C19">
            <v>95910</v>
          </cell>
        </row>
        <row r="20">
          <cell r="B20">
            <v>4445114986</v>
          </cell>
          <cell r="C20">
            <v>67772</v>
          </cell>
        </row>
        <row r="21">
          <cell r="B21">
            <v>4558609924</v>
          </cell>
          <cell r="C21">
            <v>63031</v>
          </cell>
        </row>
        <row r="22">
          <cell r="B22">
            <v>4702921684</v>
          </cell>
          <cell r="C22">
            <v>91932</v>
          </cell>
        </row>
        <row r="23">
          <cell r="B23">
            <v>5553957443</v>
          </cell>
          <cell r="C23">
            <v>58146</v>
          </cell>
        </row>
        <row r="24">
          <cell r="B24">
            <v>5577150313</v>
          </cell>
          <cell r="C24">
            <v>100789</v>
          </cell>
        </row>
        <row r="25">
          <cell r="B25">
            <v>6117666160</v>
          </cell>
          <cell r="C25">
            <v>63312</v>
          </cell>
        </row>
        <row r="26">
          <cell r="B26">
            <v>6290855005</v>
          </cell>
          <cell r="C26">
            <v>75389</v>
          </cell>
        </row>
        <row r="27">
          <cell r="B27">
            <v>6775888955</v>
          </cell>
          <cell r="C27">
            <v>55426</v>
          </cell>
        </row>
        <row r="28">
          <cell r="B28">
            <v>6962181067</v>
          </cell>
          <cell r="C28">
            <v>61443</v>
          </cell>
        </row>
        <row r="29">
          <cell r="B29">
            <v>7007744171</v>
          </cell>
          <cell r="C29">
            <v>66144</v>
          </cell>
        </row>
        <row r="30">
          <cell r="B30">
            <v>7086361926</v>
          </cell>
          <cell r="C30">
            <v>79557</v>
          </cell>
        </row>
        <row r="31">
          <cell r="B31">
            <v>8053475328</v>
          </cell>
          <cell r="C31">
            <v>91320</v>
          </cell>
        </row>
        <row r="32">
          <cell r="B32">
            <v>8253242879</v>
          </cell>
          <cell r="C32">
            <v>33972</v>
          </cell>
        </row>
        <row r="33">
          <cell r="B33">
            <v>8378563200</v>
          </cell>
          <cell r="C33">
            <v>106534</v>
          </cell>
        </row>
        <row r="34">
          <cell r="B34">
            <v>8583815059</v>
          </cell>
          <cell r="C34">
            <v>84693</v>
          </cell>
        </row>
        <row r="35">
          <cell r="B35">
            <v>8792009665</v>
          </cell>
          <cell r="C35">
            <v>56907</v>
          </cell>
        </row>
        <row r="36">
          <cell r="B36">
            <v>8877689391</v>
          </cell>
          <cell r="C36">
            <v>106028</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3">
          <cell r="C3">
            <v>1503960366</v>
          </cell>
          <cell r="D3">
            <v>1200</v>
          </cell>
          <cell r="E3">
            <v>594</v>
          </cell>
          <cell r="F3">
            <v>6818</v>
          </cell>
        </row>
        <row r="4">
          <cell r="C4">
            <v>1624580081</v>
          </cell>
          <cell r="D4">
            <v>269</v>
          </cell>
          <cell r="E4">
            <v>180</v>
          </cell>
          <cell r="F4">
            <v>4758</v>
          </cell>
        </row>
        <row r="5">
          <cell r="C5">
            <v>1644430081</v>
          </cell>
          <cell r="D5">
            <v>287</v>
          </cell>
          <cell r="E5">
            <v>641</v>
          </cell>
          <cell r="F5">
            <v>5354</v>
          </cell>
        </row>
        <row r="6">
          <cell r="C6">
            <v>1844505072</v>
          </cell>
          <cell r="D6">
            <v>4</v>
          </cell>
          <cell r="E6">
            <v>40</v>
          </cell>
          <cell r="F6">
            <v>3579</v>
          </cell>
        </row>
        <row r="7">
          <cell r="C7">
            <v>1927972279</v>
          </cell>
          <cell r="D7">
            <v>41</v>
          </cell>
          <cell r="E7">
            <v>24</v>
          </cell>
          <cell r="F7">
            <v>1196</v>
          </cell>
        </row>
        <row r="8">
          <cell r="C8">
            <v>2022484408</v>
          </cell>
          <cell r="D8">
            <v>1125</v>
          </cell>
          <cell r="E8">
            <v>600</v>
          </cell>
          <cell r="F8">
            <v>7981</v>
          </cell>
        </row>
        <row r="9">
          <cell r="C9">
            <v>2026352035</v>
          </cell>
          <cell r="D9">
            <v>3</v>
          </cell>
          <cell r="E9">
            <v>8</v>
          </cell>
          <cell r="F9">
            <v>7956</v>
          </cell>
        </row>
        <row r="10">
          <cell r="C10">
            <v>2320127002</v>
          </cell>
          <cell r="D10">
            <v>42</v>
          </cell>
          <cell r="E10">
            <v>80</v>
          </cell>
          <cell r="F10">
            <v>6144</v>
          </cell>
        </row>
        <row r="11">
          <cell r="C11">
            <v>2347167796</v>
          </cell>
          <cell r="D11">
            <v>243</v>
          </cell>
          <cell r="E11">
            <v>370</v>
          </cell>
          <cell r="F11">
            <v>4545</v>
          </cell>
        </row>
        <row r="12">
          <cell r="C12">
            <v>2873212765</v>
          </cell>
          <cell r="D12">
            <v>437</v>
          </cell>
          <cell r="E12">
            <v>190</v>
          </cell>
          <cell r="F12">
            <v>9548</v>
          </cell>
        </row>
        <row r="13">
          <cell r="C13">
            <v>3372868164</v>
          </cell>
          <cell r="D13">
            <v>183</v>
          </cell>
          <cell r="E13">
            <v>82</v>
          </cell>
          <cell r="F13">
            <v>6558</v>
          </cell>
        </row>
        <row r="14">
          <cell r="C14">
            <v>3977333714</v>
          </cell>
          <cell r="D14">
            <v>567</v>
          </cell>
          <cell r="E14">
            <v>1838</v>
          </cell>
          <cell r="F14">
            <v>5243</v>
          </cell>
        </row>
        <row r="15">
          <cell r="C15">
            <v>4020332650</v>
          </cell>
          <cell r="D15">
            <v>161</v>
          </cell>
          <cell r="E15">
            <v>166</v>
          </cell>
          <cell r="F15">
            <v>2385</v>
          </cell>
        </row>
        <row r="16">
          <cell r="C16">
            <v>4057192912</v>
          </cell>
          <cell r="D16">
            <v>3</v>
          </cell>
          <cell r="E16">
            <v>6</v>
          </cell>
          <cell r="F16">
            <v>412</v>
          </cell>
        </row>
        <row r="17">
          <cell r="C17">
            <v>4319703577</v>
          </cell>
          <cell r="D17">
            <v>111</v>
          </cell>
          <cell r="E17">
            <v>382</v>
          </cell>
          <cell r="F17">
            <v>7092</v>
          </cell>
        </row>
        <row r="18">
          <cell r="C18">
            <v>4388161847</v>
          </cell>
          <cell r="D18">
            <v>718</v>
          </cell>
          <cell r="E18">
            <v>631</v>
          </cell>
          <cell r="F18">
            <v>7110</v>
          </cell>
        </row>
        <row r="19">
          <cell r="C19">
            <v>4445114986</v>
          </cell>
          <cell r="D19">
            <v>205</v>
          </cell>
          <cell r="E19">
            <v>54</v>
          </cell>
          <cell r="F19">
            <v>6482</v>
          </cell>
        </row>
        <row r="20">
          <cell r="C20">
            <v>4558609924</v>
          </cell>
          <cell r="D20">
            <v>322</v>
          </cell>
          <cell r="E20">
            <v>425</v>
          </cell>
          <cell r="F20">
            <v>8834</v>
          </cell>
        </row>
        <row r="21">
          <cell r="C21">
            <v>4702921684</v>
          </cell>
          <cell r="D21">
            <v>159</v>
          </cell>
          <cell r="E21">
            <v>807</v>
          </cell>
          <cell r="F21">
            <v>7362</v>
          </cell>
        </row>
        <row r="22">
          <cell r="C22">
            <v>5553957443</v>
          </cell>
          <cell r="D22">
            <v>726</v>
          </cell>
          <cell r="E22">
            <v>403</v>
          </cell>
          <cell r="F22">
            <v>6392</v>
          </cell>
        </row>
        <row r="23">
          <cell r="C23">
            <v>5577150313</v>
          </cell>
          <cell r="D23">
            <v>2620</v>
          </cell>
          <cell r="E23">
            <v>895</v>
          </cell>
          <cell r="F23">
            <v>4438</v>
          </cell>
        </row>
        <row r="24">
          <cell r="C24">
            <v>6117666160</v>
          </cell>
          <cell r="D24">
            <v>44</v>
          </cell>
          <cell r="E24">
            <v>57</v>
          </cell>
          <cell r="F24">
            <v>8074</v>
          </cell>
        </row>
        <row r="25">
          <cell r="C25">
            <v>6290855005</v>
          </cell>
          <cell r="D25">
            <v>80</v>
          </cell>
          <cell r="E25">
            <v>110</v>
          </cell>
          <cell r="F25">
            <v>6596</v>
          </cell>
        </row>
        <row r="26">
          <cell r="C26">
            <v>6775888955</v>
          </cell>
          <cell r="D26">
            <v>286</v>
          </cell>
          <cell r="E26">
            <v>385</v>
          </cell>
          <cell r="F26">
            <v>1044</v>
          </cell>
        </row>
        <row r="27">
          <cell r="C27">
            <v>6962181067</v>
          </cell>
          <cell r="D27">
            <v>707</v>
          </cell>
          <cell r="E27">
            <v>574</v>
          </cell>
          <cell r="F27">
            <v>7620</v>
          </cell>
        </row>
        <row r="28">
          <cell r="C28">
            <v>7007744171</v>
          </cell>
          <cell r="D28">
            <v>807</v>
          </cell>
          <cell r="E28">
            <v>423</v>
          </cell>
          <cell r="F28">
            <v>7299</v>
          </cell>
        </row>
        <row r="29">
          <cell r="C29">
            <v>7086361926</v>
          </cell>
          <cell r="D29">
            <v>1320</v>
          </cell>
          <cell r="E29">
            <v>786</v>
          </cell>
          <cell r="F29">
            <v>4459</v>
          </cell>
        </row>
        <row r="30">
          <cell r="C30">
            <v>8053475328</v>
          </cell>
          <cell r="D30">
            <v>2640</v>
          </cell>
          <cell r="E30">
            <v>297</v>
          </cell>
          <cell r="F30">
            <v>4680</v>
          </cell>
        </row>
        <row r="31">
          <cell r="C31">
            <v>8253242879</v>
          </cell>
          <cell r="D31">
            <v>390</v>
          </cell>
          <cell r="E31">
            <v>272</v>
          </cell>
          <cell r="F31">
            <v>2221</v>
          </cell>
        </row>
        <row r="32">
          <cell r="C32">
            <v>8378563200</v>
          </cell>
          <cell r="D32">
            <v>1819</v>
          </cell>
          <cell r="E32">
            <v>318</v>
          </cell>
          <cell r="F32">
            <v>4839</v>
          </cell>
        </row>
        <row r="33">
          <cell r="C33">
            <v>8583815059</v>
          </cell>
          <cell r="D33">
            <v>300</v>
          </cell>
          <cell r="E33">
            <v>688</v>
          </cell>
          <cell r="F33">
            <v>4287</v>
          </cell>
        </row>
        <row r="34">
          <cell r="C34">
            <v>8792009665</v>
          </cell>
          <cell r="D34">
            <v>28</v>
          </cell>
          <cell r="E34">
            <v>117</v>
          </cell>
          <cell r="F34">
            <v>2662</v>
          </cell>
        </row>
        <row r="35">
          <cell r="C35">
            <v>8877689391</v>
          </cell>
          <cell r="D35">
            <v>2048</v>
          </cell>
          <cell r="E35">
            <v>308</v>
          </cell>
          <cell r="F35">
            <v>7276</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Desktop/map.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jun kumar" refreshedDate="45301.797904398147" createdVersion="8" refreshedVersion="8" minRefreshableVersion="3" recordCount="940" xr:uid="{E1D06A6C-4C4D-4425-8359-57B336DD6880}">
  <cacheSource type="worksheet">
    <worksheetSource ref="A1:O941" sheet="dailyActivity_merged" r:id="rId2"/>
  </cacheSource>
  <cacheFields count="15">
    <cacheField name="Id" numFmtId="0">
      <sharedItems containsSemiMixedTypes="0" containsString="0" containsNumber="1" containsInteger="1" minValue="1503960366" maxValue="8877689391" count="33">
        <n v="1503960366"/>
        <n v="1624580081"/>
        <n v="1644430081"/>
        <n v="1844505072"/>
        <n v="1927972279"/>
        <n v="2022484408"/>
        <n v="2026352035"/>
        <n v="2320127002"/>
        <n v="2347167796"/>
        <n v="2873212765"/>
        <n v="3372868164"/>
        <n v="3977333714"/>
        <n v="4020332650"/>
        <n v="4057192912"/>
        <n v="4319703577"/>
        <n v="4388161847"/>
        <n v="4445114986"/>
        <n v="4558609924"/>
        <n v="4702921684"/>
        <n v="5553957443"/>
        <n v="5577150313"/>
        <n v="6117666160"/>
        <n v="6290855005"/>
        <n v="6775888955"/>
        <n v="6962181067"/>
        <n v="7007744171"/>
        <n v="7086361926"/>
        <n v="8053475328"/>
        <n v="8253242879"/>
        <n v="8378563200"/>
        <n v="8583815059"/>
        <n v="8792009665"/>
        <n v="8877689391"/>
      </sharedItems>
    </cacheField>
    <cacheField name="ActivityDate" numFmtId="0">
      <sharedItems containsDate="1" containsMixedTypes="1" minDate="2016-01-05T00:00:00" maxDate="2016-12-06T00:00:00" count="31">
        <d v="2016-12-04T00:00:00"/>
        <s v="4/13/2016"/>
        <s v="4/14/2016"/>
        <s v="4/15/2016"/>
        <s v="4/16/2016"/>
        <s v="4/17/2016"/>
        <s v="4/18/2016"/>
        <s v="4/19/2016"/>
        <s v="4/20/2016"/>
        <s v="4/21/2016"/>
        <s v="4/22/2016"/>
        <s v="4/23/2016"/>
        <s v="4/24/2016"/>
        <s v="4/25/2016"/>
        <s v="4/26/2016"/>
        <s v="4/27/2016"/>
        <s v="4/28/2016"/>
        <s v="4/29/2016"/>
        <s v="4/30/2016"/>
        <d v="2016-01-05T00:00:00"/>
        <d v="2016-02-05T00:00:00"/>
        <d v="2016-03-05T00:00:00"/>
        <d v="2016-04-05T00:00:00"/>
        <d v="2016-05-05T00:00:00"/>
        <d v="2016-06-05T00:00:00"/>
        <d v="2016-07-05T00:00:00"/>
        <d v="2016-08-05T00:00:00"/>
        <d v="2016-09-05T00:00:00"/>
        <d v="2016-10-05T00:00:00"/>
        <d v="2016-11-05T00:00:00"/>
        <d v="2016-12-05T00:00:00"/>
      </sharedItems>
    </cacheField>
    <cacheField name="TotalSteps" numFmtId="0">
      <sharedItems containsSemiMixedTypes="0" containsString="0" containsNumber="1" containsInteger="1" minValue="0" maxValue="36019"/>
    </cacheField>
    <cacheField name="TotalDistance" numFmtId="0">
      <sharedItems containsSemiMixedTypes="0" containsString="0" containsNumber="1" minValue="0" maxValue="28.030000686645501"/>
    </cacheField>
    <cacheField name="TrackerDistance" numFmtId="0">
      <sharedItems containsSemiMixedTypes="0" containsString="0" containsNumber="1" minValue="0" maxValue="28.030000686645501"/>
    </cacheField>
    <cacheField name="LoggedActivitiesDistance" numFmtId="0">
      <sharedItems containsSemiMixedTypes="0" containsString="0" containsNumber="1" minValue="0" maxValue="4.9421420097351101"/>
    </cacheField>
    <cacheField name="VeryActiveDistance" numFmtId="0">
      <sharedItems containsSemiMixedTypes="0" containsString="0" containsNumber="1" minValue="0" maxValue="21.920000076293899"/>
    </cacheField>
    <cacheField name="ModeratelyActiveDistance" numFmtId="0">
      <sharedItems containsSemiMixedTypes="0" containsString="0" containsNumber="1" minValue="0" maxValue="6.4800000190734899"/>
    </cacheField>
    <cacheField name="LightActiveDistance" numFmtId="0">
      <sharedItems containsSemiMixedTypes="0" containsString="0" containsNumber="1" minValue="0" maxValue="10.710000038146999"/>
    </cacheField>
    <cacheField name="SedentaryActiveDistance" numFmtId="0">
      <sharedItems containsSemiMixedTypes="0" containsString="0" containsNumber="1" minValue="0" maxValue="0.109999999403954"/>
    </cacheField>
    <cacheField name="VeryActiveMinutes" numFmtId="0">
      <sharedItems containsSemiMixedTypes="0" containsString="0" containsNumber="1" containsInteger="1" minValue="0" maxValue="210"/>
    </cacheField>
    <cacheField name="FairlyActiveMinutes" numFmtId="0">
      <sharedItems containsSemiMixedTypes="0" containsString="0" containsNumber="1" containsInteger="1" minValue="0" maxValue="143"/>
    </cacheField>
    <cacheField name="LightlyActiveMinutes" numFmtId="0">
      <sharedItems containsSemiMixedTypes="0" containsString="0" containsNumber="1" containsInteger="1" minValue="0" maxValue="518"/>
    </cacheField>
    <cacheField name="SedentaryMinutes" numFmtId="0">
      <sharedItems containsSemiMixedTypes="0" containsString="0" containsNumber="1" containsInteger="1" minValue="0" maxValue="1440"/>
    </cacheField>
    <cacheField name="Calories" numFmtId="0">
      <sharedItems containsSemiMixedTypes="0" containsString="0" containsNumber="1" containsInteger="1" minValue="0" maxValue="49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0">
  <r>
    <x v="0"/>
    <x v="0"/>
    <n v="13162"/>
    <n v="8.5"/>
    <n v="8.5"/>
    <n v="0"/>
    <n v="1.87999999523163"/>
    <n v="0.55000001192092896"/>
    <n v="6.0599999427795401"/>
    <n v="0"/>
    <n v="25"/>
    <n v="13"/>
    <n v="328"/>
    <n v="728"/>
    <n v="1985"/>
  </r>
  <r>
    <x v="0"/>
    <x v="1"/>
    <n v="10735"/>
    <n v="6.9699997901916504"/>
    <n v="6.9699997901916504"/>
    <n v="0"/>
    <n v="1.5700000524520901"/>
    <n v="0.68999999761581399"/>
    <n v="4.71000003814697"/>
    <n v="0"/>
    <n v="21"/>
    <n v="19"/>
    <n v="217"/>
    <n v="776"/>
    <n v="1797"/>
  </r>
  <r>
    <x v="0"/>
    <x v="2"/>
    <n v="10460"/>
    <n v="6.7399997711181596"/>
    <n v="6.7399997711181596"/>
    <n v="0"/>
    <n v="2.4400000572204599"/>
    <n v="0.40000000596046398"/>
    <n v="3.9100000858306898"/>
    <n v="0"/>
    <n v="30"/>
    <n v="11"/>
    <n v="181"/>
    <n v="1218"/>
    <n v="1776"/>
  </r>
  <r>
    <x v="0"/>
    <x v="3"/>
    <n v="9762"/>
    <n v="6.2800002098083496"/>
    <n v="6.2800002098083496"/>
    <n v="0"/>
    <n v="2.1400001049041699"/>
    <n v="1.2599999904632599"/>
    <n v="2.8299999237060498"/>
    <n v="0"/>
    <n v="29"/>
    <n v="34"/>
    <n v="209"/>
    <n v="726"/>
    <n v="1745"/>
  </r>
  <r>
    <x v="0"/>
    <x v="4"/>
    <n v="12669"/>
    <n v="8.1599998474121094"/>
    <n v="8.1599998474121094"/>
    <n v="0"/>
    <n v="2.71000003814697"/>
    <n v="0.40999999642372098"/>
    <n v="5.03999996185303"/>
    <n v="0"/>
    <n v="36"/>
    <n v="10"/>
    <n v="221"/>
    <n v="773"/>
    <n v="1863"/>
  </r>
  <r>
    <x v="0"/>
    <x v="5"/>
    <n v="9705"/>
    <n v="6.4800000190734899"/>
    <n v="6.4800000190734899"/>
    <n v="0"/>
    <n v="3.1900000572204599"/>
    <n v="0.77999997138977095"/>
    <n v="2.5099999904632599"/>
    <n v="0"/>
    <n v="38"/>
    <n v="20"/>
    <n v="164"/>
    <n v="539"/>
    <n v="1728"/>
  </r>
  <r>
    <x v="0"/>
    <x v="6"/>
    <n v="13019"/>
    <n v="8.5900001525878906"/>
    <n v="8.5900001525878906"/>
    <n v="0"/>
    <n v="3.25"/>
    <n v="0.63999998569488503"/>
    <n v="4.71000003814697"/>
    <n v="0"/>
    <n v="42"/>
    <n v="16"/>
    <n v="233"/>
    <n v="1149"/>
    <n v="1921"/>
  </r>
  <r>
    <x v="0"/>
    <x v="7"/>
    <n v="15506"/>
    <n v="9.8800001144409197"/>
    <n v="9.8800001144409197"/>
    <n v="0"/>
    <n v="3.5299999713897701"/>
    <n v="1.3200000524520901"/>
    <n v="5.0300002098083496"/>
    <n v="0"/>
    <n v="50"/>
    <n v="31"/>
    <n v="264"/>
    <n v="775"/>
    <n v="2035"/>
  </r>
  <r>
    <x v="0"/>
    <x v="8"/>
    <n v="10544"/>
    <n v="6.6799998283386204"/>
    <n v="6.6799998283386204"/>
    <n v="0"/>
    <n v="1.96000003814697"/>
    <n v="0.479999989271164"/>
    <n v="4.2399997711181596"/>
    <n v="0"/>
    <n v="28"/>
    <n v="12"/>
    <n v="205"/>
    <n v="818"/>
    <n v="1786"/>
  </r>
  <r>
    <x v="0"/>
    <x v="9"/>
    <n v="9819"/>
    <n v="6.3400001525878897"/>
    <n v="6.3400001525878897"/>
    <n v="0"/>
    <n v="1.3400000333786"/>
    <n v="0.34999999403953602"/>
    <n v="4.6500000953674299"/>
    <n v="0"/>
    <n v="19"/>
    <n v="8"/>
    <n v="211"/>
    <n v="838"/>
    <n v="1775"/>
  </r>
  <r>
    <x v="0"/>
    <x v="10"/>
    <n v="12764"/>
    <n v="8.1300001144409197"/>
    <n v="8.1300001144409197"/>
    <n v="0"/>
    <n v="4.7600002288818404"/>
    <n v="1.12000000476837"/>
    <n v="2.2400000095367401"/>
    <n v="0"/>
    <n v="66"/>
    <n v="27"/>
    <n v="130"/>
    <n v="1217"/>
    <n v="1827"/>
  </r>
  <r>
    <x v="0"/>
    <x v="11"/>
    <n v="14371"/>
    <n v="9.0399999618530291"/>
    <n v="9.0399999618530291"/>
    <n v="0"/>
    <n v="2.8099999427795401"/>
    <n v="0.87000000476837203"/>
    <n v="5.3600001335143999"/>
    <n v="0"/>
    <n v="41"/>
    <n v="21"/>
    <n v="262"/>
    <n v="732"/>
    <n v="1949"/>
  </r>
  <r>
    <x v="0"/>
    <x v="12"/>
    <n v="10039"/>
    <n v="6.4099998474121103"/>
    <n v="6.4099998474121103"/>
    <n v="0"/>
    <n v="2.9200000762939502"/>
    <n v="0.20999999344348899"/>
    <n v="3.2799999713897701"/>
    <n v="0"/>
    <n v="39"/>
    <n v="5"/>
    <n v="238"/>
    <n v="709"/>
    <n v="1788"/>
  </r>
  <r>
    <x v="0"/>
    <x v="13"/>
    <n v="15355"/>
    <n v="9.8000001907348597"/>
    <n v="9.8000001907348597"/>
    <n v="0"/>
    <n v="5.28999996185303"/>
    <n v="0.56999999284744296"/>
    <n v="3.9400000572204599"/>
    <n v="0"/>
    <n v="73"/>
    <n v="14"/>
    <n v="216"/>
    <n v="814"/>
    <n v="2013"/>
  </r>
  <r>
    <x v="0"/>
    <x v="14"/>
    <n v="13755"/>
    <n v="8.7899999618530291"/>
    <n v="8.7899999618530291"/>
    <n v="0"/>
    <n v="2.3299999237060498"/>
    <n v="0.92000001668930098"/>
    <n v="5.53999996185303"/>
    <n v="0"/>
    <n v="31"/>
    <n v="23"/>
    <n v="279"/>
    <n v="833"/>
    <n v="1970"/>
  </r>
  <r>
    <x v="0"/>
    <x v="15"/>
    <n v="18134"/>
    <n v="12.210000038146999"/>
    <n v="12.210000038146999"/>
    <n v="0"/>
    <n v="6.4000000953674299"/>
    <n v="0.40999999642372098"/>
    <n v="5.4099998474121103"/>
    <n v="0"/>
    <n v="78"/>
    <n v="11"/>
    <n v="243"/>
    <n v="1108"/>
    <n v="2159"/>
  </r>
  <r>
    <x v="0"/>
    <x v="16"/>
    <n v="13154"/>
    <n v="8.5299997329711896"/>
    <n v="8.5299997329711896"/>
    <n v="0"/>
    <n v="3.53999996185303"/>
    <n v="1.1599999666214"/>
    <n v="3.78999996185303"/>
    <n v="0"/>
    <n v="48"/>
    <n v="28"/>
    <n v="189"/>
    <n v="782"/>
    <n v="1898"/>
  </r>
  <r>
    <x v="0"/>
    <x v="17"/>
    <n v="11181"/>
    <n v="7.1500000953674299"/>
    <n v="7.1500000953674299"/>
    <n v="0"/>
    <n v="1.0599999427795399"/>
    <n v="0.5"/>
    <n v="5.5799999237060502"/>
    <n v="0"/>
    <n v="16"/>
    <n v="12"/>
    <n v="243"/>
    <n v="815"/>
    <n v="1837"/>
  </r>
  <r>
    <x v="0"/>
    <x v="18"/>
    <n v="14673"/>
    <n v="9.25"/>
    <n v="9.25"/>
    <n v="0"/>
    <n v="3.5599999427795401"/>
    <n v="1.41999995708466"/>
    <n v="4.2699999809265101"/>
    <n v="0"/>
    <n v="52"/>
    <n v="34"/>
    <n v="217"/>
    <n v="712"/>
    <n v="1947"/>
  </r>
  <r>
    <x v="0"/>
    <x v="19"/>
    <n v="10602"/>
    <n v="6.8099999427795401"/>
    <n v="6.8099999427795401"/>
    <n v="0"/>
    <n v="2.28999996185303"/>
    <n v="1.6000000238418599"/>
    <n v="2.9200000762939502"/>
    <n v="0"/>
    <n v="33"/>
    <n v="35"/>
    <n v="246"/>
    <n v="730"/>
    <n v="1820"/>
  </r>
  <r>
    <x v="0"/>
    <x v="20"/>
    <n v="14727"/>
    <n v="9.7100000381469709"/>
    <n v="9.7100000381469709"/>
    <n v="0"/>
    <n v="3.21000003814697"/>
    <n v="0.56999999284744296"/>
    <n v="5.9200000762939498"/>
    <n v="0"/>
    <n v="41"/>
    <n v="15"/>
    <n v="277"/>
    <n v="798"/>
    <n v="2004"/>
  </r>
  <r>
    <x v="0"/>
    <x v="21"/>
    <n v="15103"/>
    <n v="9.6599998474121094"/>
    <n v="9.6599998474121094"/>
    <n v="0"/>
    <n v="3.7300000190734899"/>
    <n v="1.04999995231628"/>
    <n v="4.8800001144409197"/>
    <n v="0"/>
    <n v="50"/>
    <n v="24"/>
    <n v="254"/>
    <n v="816"/>
    <n v="1990"/>
  </r>
  <r>
    <x v="0"/>
    <x v="22"/>
    <n v="11100"/>
    <n v="7.1500000953674299"/>
    <n v="7.1500000953674299"/>
    <n v="0"/>
    <n v="2.46000003814697"/>
    <n v="0.87000000476837203"/>
    <n v="3.8199999332428001"/>
    <n v="0"/>
    <n v="36"/>
    <n v="22"/>
    <n v="203"/>
    <n v="1179"/>
    <n v="1819"/>
  </r>
  <r>
    <x v="0"/>
    <x v="23"/>
    <n v="14070"/>
    <n v="8.8999996185302699"/>
    <n v="8.8999996185302699"/>
    <n v="0"/>
    <n v="2.9200000762939502"/>
    <n v="1.08000004291534"/>
    <n v="4.8800001144409197"/>
    <n v="0"/>
    <n v="45"/>
    <n v="24"/>
    <n v="250"/>
    <n v="857"/>
    <n v="1959"/>
  </r>
  <r>
    <x v="0"/>
    <x v="24"/>
    <n v="12159"/>
    <n v="8.0299997329711896"/>
    <n v="8.0299997329711896"/>
    <n v="0"/>
    <n v="1.9700000286102299"/>
    <n v="0.25"/>
    <n v="5.8099999427795401"/>
    <n v="0"/>
    <n v="24"/>
    <n v="6"/>
    <n v="289"/>
    <n v="754"/>
    <n v="1896"/>
  </r>
  <r>
    <x v="0"/>
    <x v="25"/>
    <n v="11992"/>
    <n v="7.71000003814697"/>
    <n v="7.71000003814697"/>
    <n v="0"/>
    <n v="2.46000003814697"/>
    <n v="2.1199998855590798"/>
    <n v="3.1300001144409202"/>
    <n v="0"/>
    <n v="37"/>
    <n v="46"/>
    <n v="175"/>
    <n v="833"/>
    <n v="1821"/>
  </r>
  <r>
    <x v="0"/>
    <x v="26"/>
    <n v="10060"/>
    <n v="6.5799999237060502"/>
    <n v="6.5799999237060502"/>
    <n v="0"/>
    <n v="3.5299999713897701"/>
    <n v="0.31999999284744302"/>
    <n v="2.7300000190734899"/>
    <n v="0"/>
    <n v="44"/>
    <n v="8"/>
    <n v="203"/>
    <n v="574"/>
    <n v="1740"/>
  </r>
  <r>
    <x v="0"/>
    <x v="27"/>
    <n v="12022"/>
    <n v="7.7199997901916504"/>
    <n v="7.7199997901916504"/>
    <n v="0"/>
    <n v="3.4500000476837198"/>
    <n v="0.52999997138977095"/>
    <n v="3.7400000095367401"/>
    <n v="0"/>
    <n v="46"/>
    <n v="11"/>
    <n v="206"/>
    <n v="835"/>
    <n v="1819"/>
  </r>
  <r>
    <x v="0"/>
    <x v="28"/>
    <n v="12207"/>
    <n v="7.7699999809265101"/>
    <n v="7.7699999809265101"/>
    <n v="0"/>
    <n v="3.3499999046325701"/>
    <n v="1.1599999666214"/>
    <n v="3.2599999904632599"/>
    <n v="0"/>
    <n v="46"/>
    <n v="31"/>
    <n v="214"/>
    <n v="746"/>
    <n v="1859"/>
  </r>
  <r>
    <x v="0"/>
    <x v="29"/>
    <n v="12770"/>
    <n v="8.1300001144409197"/>
    <n v="8.1300001144409197"/>
    <n v="0"/>
    <n v="2.5599999427795401"/>
    <n v="1.0099999904632599"/>
    <n v="4.5500001907348597"/>
    <n v="0"/>
    <n v="36"/>
    <n v="23"/>
    <n v="251"/>
    <n v="669"/>
    <n v="1783"/>
  </r>
  <r>
    <x v="0"/>
    <x v="30"/>
    <n v="0"/>
    <n v="0"/>
    <n v="0"/>
    <n v="0"/>
    <n v="0"/>
    <n v="0"/>
    <n v="0"/>
    <n v="0"/>
    <n v="0"/>
    <n v="0"/>
    <n v="0"/>
    <n v="1440"/>
    <n v="0"/>
  </r>
  <r>
    <x v="1"/>
    <x v="0"/>
    <n v="8163"/>
    <n v="5.3099999427795401"/>
    <n v="5.3099999427795401"/>
    <n v="0"/>
    <n v="0"/>
    <n v="0"/>
    <n v="5.3099999427795401"/>
    <n v="0"/>
    <n v="0"/>
    <n v="0"/>
    <n v="146"/>
    <n v="1294"/>
    <n v="1432"/>
  </r>
  <r>
    <x v="1"/>
    <x v="1"/>
    <n v="7007"/>
    <n v="4.5500001907348597"/>
    <n v="4.5500001907348597"/>
    <n v="0"/>
    <n v="0"/>
    <n v="0"/>
    <n v="4.5500001907348597"/>
    <n v="0"/>
    <n v="0"/>
    <n v="0"/>
    <n v="148"/>
    <n v="1292"/>
    <n v="1411"/>
  </r>
  <r>
    <x v="1"/>
    <x v="2"/>
    <n v="9107"/>
    <n v="5.9200000762939498"/>
    <n v="5.9200000762939498"/>
    <n v="0"/>
    <n v="0"/>
    <n v="0"/>
    <n v="5.9099998474121103"/>
    <n v="9.9999997764825804E-3"/>
    <n v="0"/>
    <n v="0"/>
    <n v="236"/>
    <n v="1204"/>
    <n v="1572"/>
  </r>
  <r>
    <x v="1"/>
    <x v="3"/>
    <n v="1510"/>
    <n v="0.980000019073486"/>
    <n v="0.980000019073486"/>
    <n v="0"/>
    <n v="0"/>
    <n v="0"/>
    <n v="0.97000002861022905"/>
    <n v="0"/>
    <n v="0"/>
    <n v="0"/>
    <n v="96"/>
    <n v="1344"/>
    <n v="1344"/>
  </r>
  <r>
    <x v="1"/>
    <x v="4"/>
    <n v="5370"/>
    <n v="3.4900000095367401"/>
    <n v="3.4900000095367401"/>
    <n v="0"/>
    <n v="0"/>
    <n v="0"/>
    <n v="3.4900000095367401"/>
    <n v="0"/>
    <n v="0"/>
    <n v="0"/>
    <n v="176"/>
    <n v="1264"/>
    <n v="1463"/>
  </r>
  <r>
    <x v="1"/>
    <x v="5"/>
    <n v="6175"/>
    <n v="4.0599999427795401"/>
    <n v="4.0599999427795401"/>
    <n v="0"/>
    <n v="1.0299999713897701"/>
    <n v="1.5199999809265099"/>
    <n v="1.4900000095367401"/>
    <n v="9.9999997764825804E-3"/>
    <n v="15"/>
    <n v="22"/>
    <n v="127"/>
    <n v="1276"/>
    <n v="1554"/>
  </r>
  <r>
    <x v="1"/>
    <x v="6"/>
    <n v="10536"/>
    <n v="7.4099998474121103"/>
    <n v="7.4099998474121103"/>
    <n v="0"/>
    <n v="2.1500000953674299"/>
    <n v="0.62000000476837203"/>
    <n v="4.6199998855590803"/>
    <n v="9.9999997764825804E-3"/>
    <n v="17"/>
    <n v="7"/>
    <n v="202"/>
    <n v="1214"/>
    <n v="1604"/>
  </r>
  <r>
    <x v="1"/>
    <x v="7"/>
    <n v="2916"/>
    <n v="1.8999999761581401"/>
    <n v="1.8999999761581401"/>
    <n v="0"/>
    <n v="0"/>
    <n v="0"/>
    <n v="1.8999999761581401"/>
    <n v="0"/>
    <n v="0"/>
    <n v="0"/>
    <n v="141"/>
    <n v="1299"/>
    <n v="1435"/>
  </r>
  <r>
    <x v="1"/>
    <x v="8"/>
    <n v="4974"/>
    <n v="3.2300000190734899"/>
    <n v="3.2300000190734899"/>
    <n v="0"/>
    <n v="0"/>
    <n v="0"/>
    <n v="3.2300000190734899"/>
    <n v="0"/>
    <n v="0"/>
    <n v="0"/>
    <n v="151"/>
    <n v="1289"/>
    <n v="1446"/>
  </r>
  <r>
    <x v="1"/>
    <x v="9"/>
    <n v="6349"/>
    <n v="4.1300001144409197"/>
    <n v="4.1300001144409197"/>
    <n v="0"/>
    <n v="0"/>
    <n v="0"/>
    <n v="4.1100001335143999"/>
    <n v="1.9999999552965199E-2"/>
    <n v="0"/>
    <n v="0"/>
    <n v="186"/>
    <n v="1254"/>
    <n v="1467"/>
  </r>
  <r>
    <x v="1"/>
    <x v="10"/>
    <n v="4026"/>
    <n v="2.6199998855590798"/>
    <n v="2.6199998855590798"/>
    <n v="0"/>
    <n v="0"/>
    <n v="0"/>
    <n v="2.5999999046325701"/>
    <n v="0"/>
    <n v="0"/>
    <n v="0"/>
    <n v="199"/>
    <n v="1241"/>
    <n v="1470"/>
  </r>
  <r>
    <x v="1"/>
    <x v="11"/>
    <n v="8538"/>
    <n v="5.5500001907348597"/>
    <n v="5.5500001907348597"/>
    <n v="0"/>
    <n v="0"/>
    <n v="0"/>
    <n v="5.53999996185303"/>
    <n v="9.9999997764825804E-3"/>
    <n v="0"/>
    <n v="0"/>
    <n v="227"/>
    <n v="1213"/>
    <n v="1562"/>
  </r>
  <r>
    <x v="1"/>
    <x v="12"/>
    <n v="6076"/>
    <n v="3.9500000476837198"/>
    <n v="3.9500000476837198"/>
    <n v="0"/>
    <n v="1.1499999761581401"/>
    <n v="0.91000002622604403"/>
    <n v="1.8899999856948899"/>
    <n v="0"/>
    <n v="16"/>
    <n v="18"/>
    <n v="185"/>
    <n v="1221"/>
    <n v="1617"/>
  </r>
  <r>
    <x v="1"/>
    <x v="13"/>
    <n v="6497"/>
    <n v="4.2199997901916504"/>
    <n v="4.2199997901916504"/>
    <n v="0"/>
    <n v="0"/>
    <n v="0"/>
    <n v="4.1999998092651403"/>
    <n v="1.9999999552965199E-2"/>
    <n v="0"/>
    <n v="0"/>
    <n v="202"/>
    <n v="1238"/>
    <n v="1492"/>
  </r>
  <r>
    <x v="1"/>
    <x v="14"/>
    <n v="2826"/>
    <n v="1.8400000333786"/>
    <n v="1.8400000333786"/>
    <n v="0"/>
    <n v="0"/>
    <n v="0"/>
    <n v="1.83000004291534"/>
    <n v="9.9999997764825804E-3"/>
    <n v="0"/>
    <n v="0"/>
    <n v="140"/>
    <n v="1300"/>
    <n v="1402"/>
  </r>
  <r>
    <x v="1"/>
    <x v="15"/>
    <n v="8367"/>
    <n v="5.4400000572204599"/>
    <n v="5.4400000572204599"/>
    <n v="0"/>
    <n v="1.1100000143051101"/>
    <n v="1.87000000476837"/>
    <n v="2.46000003814697"/>
    <n v="0"/>
    <n v="17"/>
    <n v="36"/>
    <n v="154"/>
    <n v="1233"/>
    <n v="1670"/>
  </r>
  <r>
    <x v="1"/>
    <x v="16"/>
    <n v="2759"/>
    <n v="1.78999996185303"/>
    <n v="1.78999996185303"/>
    <n v="0"/>
    <n v="0"/>
    <n v="0.20000000298023199"/>
    <n v="1.6000000238418599"/>
    <n v="0"/>
    <n v="0"/>
    <n v="5"/>
    <n v="115"/>
    <n v="1320"/>
    <n v="1401"/>
  </r>
  <r>
    <x v="1"/>
    <x v="17"/>
    <n v="2390"/>
    <n v="1.54999995231628"/>
    <n v="1.54999995231628"/>
    <n v="0"/>
    <n v="0"/>
    <n v="0"/>
    <n v="1.54999995231628"/>
    <n v="0"/>
    <n v="0"/>
    <n v="0"/>
    <n v="150"/>
    <n v="1290"/>
    <n v="1404"/>
  </r>
  <r>
    <x v="1"/>
    <x v="18"/>
    <n v="6474"/>
    <n v="4.3000001907348597"/>
    <n v="4.3000001907348597"/>
    <n v="0"/>
    <n v="0.89999997615814198"/>
    <n v="1.2799999713897701"/>
    <n v="2.1199998855590798"/>
    <n v="9.9999997764825804E-3"/>
    <n v="11"/>
    <n v="23"/>
    <n v="224"/>
    <n v="1182"/>
    <n v="1655"/>
  </r>
  <r>
    <x v="1"/>
    <x v="19"/>
    <n v="36019"/>
    <n v="28.030000686645501"/>
    <n v="28.030000686645501"/>
    <n v="0"/>
    <n v="21.920000076293899"/>
    <n v="4.1900000572204599"/>
    <n v="1.9099999666214"/>
    <n v="1.9999999552965199E-2"/>
    <n v="186"/>
    <n v="63"/>
    <n v="171"/>
    <n v="1020"/>
    <n v="2690"/>
  </r>
  <r>
    <x v="1"/>
    <x v="20"/>
    <n v="7155"/>
    <n v="4.9299998283386204"/>
    <n v="4.9299998283386204"/>
    <n v="0"/>
    <n v="0.86000001430511497"/>
    <n v="0.58999997377395597"/>
    <n v="3.4700000286102299"/>
    <n v="0"/>
    <n v="7"/>
    <n v="6"/>
    <n v="166"/>
    <n v="1261"/>
    <n v="1497"/>
  </r>
  <r>
    <x v="1"/>
    <x v="21"/>
    <n v="2100"/>
    <n v="1.37000000476837"/>
    <n v="1.37000000476837"/>
    <n v="0"/>
    <n v="0"/>
    <n v="0"/>
    <n v="1.3400000333786"/>
    <n v="1.9999999552965199E-2"/>
    <n v="0"/>
    <n v="0"/>
    <n v="96"/>
    <n v="1344"/>
    <n v="1334"/>
  </r>
  <r>
    <x v="1"/>
    <x v="22"/>
    <n v="2193"/>
    <n v="1.4299999475479099"/>
    <n v="1.4299999475479099"/>
    <n v="0"/>
    <n v="0"/>
    <n v="0"/>
    <n v="1.41999995708466"/>
    <n v="0"/>
    <n v="0"/>
    <n v="0"/>
    <n v="118"/>
    <n v="1322"/>
    <n v="1368"/>
  </r>
  <r>
    <x v="1"/>
    <x v="23"/>
    <n v="2470"/>
    <n v="1.6100000143051101"/>
    <n v="1.6100000143051101"/>
    <n v="0"/>
    <n v="0"/>
    <n v="0"/>
    <n v="1.58000004291534"/>
    <n v="1.9999999552965199E-2"/>
    <n v="0"/>
    <n v="0"/>
    <n v="117"/>
    <n v="1323"/>
    <n v="1370"/>
  </r>
  <r>
    <x v="1"/>
    <x v="24"/>
    <n v="1727"/>
    <n v="1.12000000476837"/>
    <n v="1.12000000476837"/>
    <n v="0"/>
    <n v="0"/>
    <n v="0"/>
    <n v="1.12000000476837"/>
    <n v="9.9999997764825804E-3"/>
    <n v="0"/>
    <n v="0"/>
    <n v="102"/>
    <n v="1338"/>
    <n v="1341"/>
  </r>
  <r>
    <x v="1"/>
    <x v="25"/>
    <n v="2104"/>
    <n v="1.37000000476837"/>
    <n v="1.37000000476837"/>
    <n v="0"/>
    <n v="0"/>
    <n v="0"/>
    <n v="1.37000000476837"/>
    <n v="0"/>
    <n v="0"/>
    <n v="0"/>
    <n v="182"/>
    <n v="1258"/>
    <n v="1474"/>
  </r>
  <r>
    <x v="1"/>
    <x v="26"/>
    <n v="3427"/>
    <n v="2.2300000190734899"/>
    <n v="2.2300000190734899"/>
    <n v="0"/>
    <n v="0"/>
    <n v="0"/>
    <n v="2.2200000286102299"/>
    <n v="0"/>
    <n v="0"/>
    <n v="0"/>
    <n v="152"/>
    <n v="1288"/>
    <n v="1427"/>
  </r>
  <r>
    <x v="1"/>
    <x v="27"/>
    <n v="1732"/>
    <n v="1.12999999523163"/>
    <n v="1.12999999523163"/>
    <n v="0"/>
    <n v="0"/>
    <n v="0"/>
    <n v="1.12999999523163"/>
    <n v="0"/>
    <n v="0"/>
    <n v="0"/>
    <n v="91"/>
    <n v="1349"/>
    <n v="1328"/>
  </r>
  <r>
    <x v="1"/>
    <x v="28"/>
    <n v="2969"/>
    <n v="1.9299999475479099"/>
    <n v="1.9299999475479099"/>
    <n v="0"/>
    <n v="0"/>
    <n v="0"/>
    <n v="1.91999995708466"/>
    <n v="9.9999997764825804E-3"/>
    <n v="0"/>
    <n v="0"/>
    <n v="139"/>
    <n v="1301"/>
    <n v="1393"/>
  </r>
  <r>
    <x v="1"/>
    <x v="29"/>
    <n v="3134"/>
    <n v="2.03999996185303"/>
    <n v="2.03999996185303"/>
    <n v="0"/>
    <n v="0"/>
    <n v="0"/>
    <n v="2.03999996185303"/>
    <n v="0"/>
    <n v="0"/>
    <n v="0"/>
    <n v="112"/>
    <n v="1328"/>
    <n v="1359"/>
  </r>
  <r>
    <x v="1"/>
    <x v="30"/>
    <n v="2971"/>
    <n v="1.9299999475479099"/>
    <n v="1.9299999475479099"/>
    <n v="0"/>
    <n v="0"/>
    <n v="0"/>
    <n v="1.91999995708466"/>
    <n v="9.9999997764825804E-3"/>
    <n v="0"/>
    <n v="0"/>
    <n v="107"/>
    <n v="890"/>
    <n v="1002"/>
  </r>
  <r>
    <x v="2"/>
    <x v="0"/>
    <n v="10694"/>
    <n v="7.7699999809265101"/>
    <n v="7.7699999809265101"/>
    <n v="0"/>
    <n v="0.140000000596046"/>
    <n v="2.2999999523162802"/>
    <n v="5.3299999237060502"/>
    <n v="0"/>
    <n v="2"/>
    <n v="51"/>
    <n v="256"/>
    <n v="1131"/>
    <n v="3199"/>
  </r>
  <r>
    <x v="2"/>
    <x v="1"/>
    <n v="8001"/>
    <n v="5.8200001716613796"/>
    <n v="5.8200001716613796"/>
    <n v="0"/>
    <n v="2.2799999713897701"/>
    <n v="0.89999997615814198"/>
    <n v="2.6400001049041699"/>
    <n v="0"/>
    <n v="30"/>
    <n v="16"/>
    <n v="135"/>
    <n v="1259"/>
    <n v="2902"/>
  </r>
  <r>
    <x v="2"/>
    <x v="2"/>
    <n v="11037"/>
    <n v="8.0200004577636701"/>
    <n v="8.0200004577636701"/>
    <n v="0"/>
    <n v="0.36000001430511502"/>
    <n v="2.5599999427795401"/>
    <n v="5.0999999046325701"/>
    <n v="0"/>
    <n v="5"/>
    <n v="58"/>
    <n v="252"/>
    <n v="1125"/>
    <n v="3226"/>
  </r>
  <r>
    <x v="2"/>
    <x v="3"/>
    <n v="5263"/>
    <n v="3.8299999237060498"/>
    <n v="3.8299999237060498"/>
    <n v="0"/>
    <n v="0.21999999880790699"/>
    <n v="0.15000000596046401"/>
    <n v="3.4500000476837198"/>
    <n v="0"/>
    <n v="3"/>
    <n v="4"/>
    <n v="170"/>
    <n v="1263"/>
    <n v="2750"/>
  </r>
  <r>
    <x v="2"/>
    <x v="4"/>
    <n v="15300"/>
    <n v="11.1199998855591"/>
    <n v="11.1199998855591"/>
    <n v="0"/>
    <n v="4.0999999046325701"/>
    <n v="1.87999999523163"/>
    <n v="5.0900001525878897"/>
    <n v="0"/>
    <n v="51"/>
    <n v="42"/>
    <n v="212"/>
    <n v="1135"/>
    <n v="3493"/>
  </r>
  <r>
    <x v="2"/>
    <x v="5"/>
    <n v="8757"/>
    <n v="6.3699998855590803"/>
    <n v="6.3699998855590803"/>
    <n v="0"/>
    <n v="2.25"/>
    <n v="0.56999999284744296"/>
    <n v="3.5499999523162802"/>
    <n v="0"/>
    <n v="29"/>
    <n v="13"/>
    <n v="186"/>
    <n v="1212"/>
    <n v="3011"/>
  </r>
  <r>
    <x v="2"/>
    <x v="6"/>
    <n v="7132"/>
    <n v="5.1900000572204599"/>
    <n v="5.1900000572204599"/>
    <n v="0"/>
    <n v="1.0700000524520901"/>
    <n v="1.66999995708466"/>
    <n v="2.4500000476837198"/>
    <n v="0"/>
    <n v="15"/>
    <n v="33"/>
    <n v="121"/>
    <n v="1271"/>
    <n v="2806"/>
  </r>
  <r>
    <x v="2"/>
    <x v="7"/>
    <n v="11256"/>
    <n v="8.1800003051757795"/>
    <n v="8.1800003051757795"/>
    <n v="0"/>
    <n v="0.36000001430511502"/>
    <n v="2.5299999713897701"/>
    <n v="5.3000001907348597"/>
    <n v="0"/>
    <n v="5"/>
    <n v="58"/>
    <n v="278"/>
    <n v="1099"/>
    <n v="3300"/>
  </r>
  <r>
    <x v="2"/>
    <x v="8"/>
    <n v="2436"/>
    <n v="1.7699999809265099"/>
    <n v="1.7699999809265099"/>
    <n v="0"/>
    <n v="0"/>
    <n v="0"/>
    <n v="1.7599999904632599"/>
    <n v="9.9999997764825804E-3"/>
    <n v="0"/>
    <n v="0"/>
    <n v="125"/>
    <n v="1315"/>
    <n v="2430"/>
  </r>
  <r>
    <x v="2"/>
    <x v="9"/>
    <n v="1223"/>
    <n v="0.88999998569488503"/>
    <n v="0.88999998569488503"/>
    <n v="0"/>
    <n v="0"/>
    <n v="0"/>
    <n v="0.87999999523162797"/>
    <n v="9.9999997764825804E-3"/>
    <n v="0"/>
    <n v="0"/>
    <n v="38"/>
    <n v="1402"/>
    <n v="2140"/>
  </r>
  <r>
    <x v="2"/>
    <x v="10"/>
    <n v="3673"/>
    <n v="2.6700000762939502"/>
    <n v="2.6700000762939502"/>
    <n v="0"/>
    <n v="0"/>
    <n v="0"/>
    <n v="2.6600000858306898"/>
    <n v="9.9999997764825804E-3"/>
    <n v="0"/>
    <n v="0"/>
    <n v="86"/>
    <n v="1354"/>
    <n v="2344"/>
  </r>
  <r>
    <x v="2"/>
    <x v="11"/>
    <n v="6637"/>
    <n v="4.8299999237060502"/>
    <n v="4.8299999237060502"/>
    <n v="0"/>
    <n v="0"/>
    <n v="0.57999998331069902"/>
    <n v="4.25"/>
    <n v="0"/>
    <n v="0"/>
    <n v="15"/>
    <n v="160"/>
    <n v="1265"/>
    <n v="2677"/>
  </r>
  <r>
    <x v="2"/>
    <x v="12"/>
    <n v="3321"/>
    <n v="2.4100000858306898"/>
    <n v="2.4100000858306898"/>
    <n v="0"/>
    <n v="0"/>
    <n v="0"/>
    <n v="2.4100000858306898"/>
    <n v="0"/>
    <n v="0"/>
    <n v="0"/>
    <n v="89"/>
    <n v="1351"/>
    <n v="2413"/>
  </r>
  <r>
    <x v="2"/>
    <x v="13"/>
    <n v="3580"/>
    <n v="2.5999999046325701"/>
    <n v="2.5999999046325701"/>
    <n v="0"/>
    <n v="0.58999997377395597"/>
    <n v="5.9999998658895499E-2"/>
    <n v="1.95000004768372"/>
    <n v="0"/>
    <n v="8"/>
    <n v="1"/>
    <n v="94"/>
    <n v="1337"/>
    <n v="2497"/>
  </r>
  <r>
    <x v="2"/>
    <x v="14"/>
    <n v="9919"/>
    <n v="7.21000003814697"/>
    <n v="7.21000003814697"/>
    <n v="0"/>
    <n v="0.80000001192092896"/>
    <n v="1.7200000286102299"/>
    <n v="4.6900000572204599"/>
    <n v="0"/>
    <n v="11"/>
    <n v="41"/>
    <n v="223"/>
    <n v="1165"/>
    <n v="3123"/>
  </r>
  <r>
    <x v="2"/>
    <x v="15"/>
    <n v="3032"/>
    <n v="2.2000000476837198"/>
    <n v="2.2000000476837198"/>
    <n v="0"/>
    <n v="0"/>
    <n v="0"/>
    <n v="2.2000000476837198"/>
    <n v="0"/>
    <n v="0"/>
    <n v="0"/>
    <n v="118"/>
    <n v="1322"/>
    <n v="2489"/>
  </r>
  <r>
    <x v="2"/>
    <x v="16"/>
    <n v="9405"/>
    <n v="6.8400001525878897"/>
    <n v="6.8400001525878897"/>
    <n v="0"/>
    <n v="0.20000000298023199"/>
    <n v="2.3199999332428001"/>
    <n v="4.3099999427795401"/>
    <n v="0"/>
    <n v="3"/>
    <n v="53"/>
    <n v="227"/>
    <n v="1157"/>
    <n v="3108"/>
  </r>
  <r>
    <x v="2"/>
    <x v="17"/>
    <n v="3176"/>
    <n v="2.3099999427795401"/>
    <n v="2.3099999427795401"/>
    <n v="0"/>
    <n v="0"/>
    <n v="0"/>
    <n v="2.3099999427795401"/>
    <n v="0"/>
    <n v="0"/>
    <n v="0"/>
    <n v="120"/>
    <n v="1193"/>
    <n v="2498"/>
  </r>
  <r>
    <x v="2"/>
    <x v="18"/>
    <n v="18213"/>
    <n v="13.2399997711182"/>
    <n v="13.2399997711182"/>
    <n v="0"/>
    <n v="0.62999999523162797"/>
    <n v="3.1400001049041699"/>
    <n v="9.4600000381469709"/>
    <n v="0"/>
    <n v="9"/>
    <n v="71"/>
    <n v="402"/>
    <n v="816"/>
    <n v="3846"/>
  </r>
  <r>
    <x v="2"/>
    <x v="19"/>
    <n v="6132"/>
    <n v="4.46000003814697"/>
    <n v="4.46000003814697"/>
    <n v="0"/>
    <n v="0.239999994635582"/>
    <n v="0.99000000953674305"/>
    <n v="3.2300000190734899"/>
    <n v="0"/>
    <n v="3"/>
    <n v="24"/>
    <n v="146"/>
    <n v="908"/>
    <n v="2696"/>
  </r>
  <r>
    <x v="2"/>
    <x v="20"/>
    <n v="3758"/>
    <n v="2.7300000190734899"/>
    <n v="2.7300000190734899"/>
    <n v="0"/>
    <n v="7.0000000298023196E-2"/>
    <n v="0.31000000238418601"/>
    <n v="2.3499999046325701"/>
    <n v="0"/>
    <n v="1"/>
    <n v="7"/>
    <n v="148"/>
    <n v="682"/>
    <n v="2580"/>
  </r>
  <r>
    <x v="2"/>
    <x v="21"/>
    <n v="12850"/>
    <n v="9.3400001525878906"/>
    <n v="9.3400001525878906"/>
    <n v="0"/>
    <n v="0.72000002861022905"/>
    <n v="4.0900001525878897"/>
    <n v="4.53999996185303"/>
    <n v="0"/>
    <n v="10"/>
    <n v="94"/>
    <n v="221"/>
    <n v="1115"/>
    <n v="3324"/>
  </r>
  <r>
    <x v="2"/>
    <x v="22"/>
    <n v="2309"/>
    <n v="1.6799999475479099"/>
    <n v="1.6799999475479099"/>
    <n v="0"/>
    <n v="0"/>
    <n v="0"/>
    <n v="1.6599999666214"/>
    <n v="1.9999999552965199E-2"/>
    <n v="0"/>
    <n v="0"/>
    <n v="52"/>
    <n v="1388"/>
    <n v="2222"/>
  </r>
  <r>
    <x v="2"/>
    <x v="23"/>
    <n v="4363"/>
    <n v="3.1900000572204599"/>
    <n v="3.1900000572204599"/>
    <n v="0"/>
    <n v="0.519999980926514"/>
    <n v="0.54000002145767201"/>
    <n v="2.1300001144409202"/>
    <n v="9.9999997764825804E-3"/>
    <n v="6"/>
    <n v="12"/>
    <n v="81"/>
    <n v="1341"/>
    <n v="2463"/>
  </r>
  <r>
    <x v="2"/>
    <x v="24"/>
    <n v="9787"/>
    <n v="7.1199998855590803"/>
    <n v="7.1199998855590803"/>
    <n v="0"/>
    <n v="0.81999999284744296"/>
    <n v="0.270000010728836"/>
    <n v="6.0100002288818404"/>
    <n v="1.9999999552965199E-2"/>
    <n v="11"/>
    <n v="6"/>
    <n v="369"/>
    <n v="1054"/>
    <n v="3328"/>
  </r>
  <r>
    <x v="2"/>
    <x v="25"/>
    <n v="13372"/>
    <n v="9.7200002670288104"/>
    <n v="9.7200002670288104"/>
    <n v="0"/>
    <n v="3.2599999904632599"/>
    <n v="0.79000002145767201"/>
    <n v="5.6700000762939498"/>
    <n v="9.9999997764825804E-3"/>
    <n v="41"/>
    <n v="17"/>
    <n v="243"/>
    <n v="1139"/>
    <n v="3404"/>
  </r>
  <r>
    <x v="2"/>
    <x v="26"/>
    <n v="6724"/>
    <n v="4.8899998664856001"/>
    <n v="4.8899998664856001"/>
    <n v="0"/>
    <n v="0"/>
    <n v="0"/>
    <n v="4.8800001144409197"/>
    <n v="0"/>
    <n v="0"/>
    <n v="0"/>
    <n v="295"/>
    <n v="991"/>
    <n v="2987"/>
  </r>
  <r>
    <x v="2"/>
    <x v="27"/>
    <n v="6643"/>
    <n v="4.8299999237060502"/>
    <n v="4.8299999237060502"/>
    <n v="0"/>
    <n v="2.3900001049041699"/>
    <n v="0.34999999403953602"/>
    <n v="2.0899999141693102"/>
    <n v="9.9999997764825804E-3"/>
    <n v="32"/>
    <n v="6"/>
    <n v="303"/>
    <n v="1099"/>
    <n v="3008"/>
  </r>
  <r>
    <x v="2"/>
    <x v="28"/>
    <n v="9167"/>
    <n v="6.6599998474121103"/>
    <n v="6.6599998474121103"/>
    <n v="0"/>
    <n v="0.87999999523162797"/>
    <n v="0.81000000238418601"/>
    <n v="4.9699997901916504"/>
    <n v="9.9999997764825804E-3"/>
    <n v="12"/>
    <n v="19"/>
    <n v="155"/>
    <n v="1254"/>
    <n v="2799"/>
  </r>
  <r>
    <x v="2"/>
    <x v="29"/>
    <n v="1329"/>
    <n v="0.97000002861022905"/>
    <n v="0.97000002861022905"/>
    <n v="0"/>
    <n v="0"/>
    <n v="0"/>
    <n v="0.94999998807907104"/>
    <n v="9.9999997764825804E-3"/>
    <n v="0"/>
    <n v="0"/>
    <n v="49"/>
    <n v="713"/>
    <n v="1276"/>
  </r>
  <r>
    <x v="3"/>
    <x v="0"/>
    <n v="6697"/>
    <n v="4.4299998283386204"/>
    <n v="4.4299998283386204"/>
    <n v="0"/>
    <n v="0"/>
    <n v="0"/>
    <n v="4.4299998283386204"/>
    <n v="0"/>
    <n v="0"/>
    <n v="0"/>
    <n v="339"/>
    <n v="1101"/>
    <n v="2030"/>
  </r>
  <r>
    <x v="3"/>
    <x v="1"/>
    <n v="4929"/>
    <n v="3.2599999904632599"/>
    <n v="3.2599999904632599"/>
    <n v="0"/>
    <n v="0"/>
    <n v="0"/>
    <n v="3.2599999904632599"/>
    <n v="0"/>
    <n v="0"/>
    <n v="0"/>
    <n v="248"/>
    <n v="1192"/>
    <n v="1860"/>
  </r>
  <r>
    <x v="3"/>
    <x v="2"/>
    <n v="7937"/>
    <n v="5.25"/>
    <n v="5.25"/>
    <n v="0"/>
    <n v="0"/>
    <n v="0"/>
    <n v="5.2300000190734899"/>
    <n v="0"/>
    <n v="0"/>
    <n v="0"/>
    <n v="373"/>
    <n v="843"/>
    <n v="2130"/>
  </r>
  <r>
    <x v="3"/>
    <x v="3"/>
    <n v="3844"/>
    <n v="2.53999996185303"/>
    <n v="2.53999996185303"/>
    <n v="0"/>
    <n v="0"/>
    <n v="0"/>
    <n v="2.53999996185303"/>
    <n v="0"/>
    <n v="0"/>
    <n v="0"/>
    <n v="176"/>
    <n v="527"/>
    <n v="1725"/>
  </r>
  <r>
    <x v="3"/>
    <x v="4"/>
    <n v="3414"/>
    <n v="2.2599999904632599"/>
    <n v="2.2599999904632599"/>
    <n v="0"/>
    <n v="0"/>
    <n v="0"/>
    <n v="2.2599999904632599"/>
    <n v="0"/>
    <n v="0"/>
    <n v="0"/>
    <n v="147"/>
    <n v="1293"/>
    <n v="1657"/>
  </r>
  <r>
    <x v="3"/>
    <x v="5"/>
    <n v="4525"/>
    <n v="2.9900000095367401"/>
    <n v="2.9900000095367401"/>
    <n v="0"/>
    <n v="0.140000000596046"/>
    <n v="0.259999990463257"/>
    <n v="2.5899999141693102"/>
    <n v="0"/>
    <n v="2"/>
    <n v="8"/>
    <n v="199"/>
    <n v="1231"/>
    <n v="1793"/>
  </r>
  <r>
    <x v="3"/>
    <x v="6"/>
    <n v="4597"/>
    <n v="3.03999996185303"/>
    <n v="3.03999996185303"/>
    <n v="0"/>
    <n v="0"/>
    <n v="0.479999989271164"/>
    <n v="2.5599999427795401"/>
    <n v="0"/>
    <n v="0"/>
    <n v="12"/>
    <n v="217"/>
    <n v="1211"/>
    <n v="1814"/>
  </r>
  <r>
    <x v="3"/>
    <x v="7"/>
    <n v="197"/>
    <n v="0.129999995231628"/>
    <n v="0.129999995231628"/>
    <n v="0"/>
    <n v="0"/>
    <n v="0"/>
    <n v="0.129999995231628"/>
    <n v="0"/>
    <n v="0"/>
    <n v="0"/>
    <n v="10"/>
    <n v="1430"/>
    <n v="1366"/>
  </r>
  <r>
    <x v="3"/>
    <x v="8"/>
    <n v="8"/>
    <n v="9.9999997764825804E-3"/>
    <n v="9.9999997764825804E-3"/>
    <n v="0"/>
    <n v="0"/>
    <n v="0"/>
    <n v="9.9999997764825804E-3"/>
    <n v="0"/>
    <n v="0"/>
    <n v="0"/>
    <n v="1"/>
    <n v="1439"/>
    <n v="1349"/>
  </r>
  <r>
    <x v="3"/>
    <x v="9"/>
    <n v="8054"/>
    <n v="5.3200001716613796"/>
    <n v="5.3200001716613796"/>
    <n v="0"/>
    <n v="0.119999997317791"/>
    <n v="0.519999980926514"/>
    <n v="4.6799998283386204"/>
    <n v="0"/>
    <n v="2"/>
    <n v="13"/>
    <n v="308"/>
    <n v="1117"/>
    <n v="2062"/>
  </r>
  <r>
    <x v="3"/>
    <x v="10"/>
    <n v="5372"/>
    <n v="3.5499999523162802"/>
    <n v="3.5499999523162802"/>
    <n v="0"/>
    <n v="0"/>
    <n v="0"/>
    <n v="3.5499999523162802"/>
    <n v="0"/>
    <n v="0"/>
    <n v="0"/>
    <n v="220"/>
    <n v="1220"/>
    <n v="1827"/>
  </r>
  <r>
    <x v="3"/>
    <x v="11"/>
    <n v="3570"/>
    <n v="2.3599998950958301"/>
    <n v="2.3599998950958301"/>
    <n v="0"/>
    <n v="0"/>
    <n v="0"/>
    <n v="2.3599998950958301"/>
    <n v="0"/>
    <n v="0"/>
    <n v="0"/>
    <n v="139"/>
    <n v="1301"/>
    <n v="1645"/>
  </r>
  <r>
    <x v="3"/>
    <x v="12"/>
    <n v="0"/>
    <n v="0"/>
    <n v="0"/>
    <n v="0"/>
    <n v="0"/>
    <n v="0"/>
    <n v="0"/>
    <n v="0"/>
    <n v="0"/>
    <n v="0"/>
    <n v="0"/>
    <n v="1440"/>
    <n v="1347"/>
  </r>
  <r>
    <x v="3"/>
    <x v="13"/>
    <n v="0"/>
    <n v="0"/>
    <n v="0"/>
    <n v="0"/>
    <n v="0"/>
    <n v="0"/>
    <n v="0"/>
    <n v="0"/>
    <n v="0"/>
    <n v="0"/>
    <n v="0"/>
    <n v="1440"/>
    <n v="1347"/>
  </r>
  <r>
    <x v="3"/>
    <x v="14"/>
    <n v="0"/>
    <n v="0"/>
    <n v="0"/>
    <n v="0"/>
    <n v="0"/>
    <n v="0"/>
    <n v="0"/>
    <n v="0"/>
    <n v="0"/>
    <n v="0"/>
    <n v="0"/>
    <n v="1440"/>
    <n v="1347"/>
  </r>
  <r>
    <x v="3"/>
    <x v="15"/>
    <n v="4"/>
    <n v="0"/>
    <n v="0"/>
    <n v="0"/>
    <n v="0"/>
    <n v="0"/>
    <n v="0"/>
    <n v="0"/>
    <n v="0"/>
    <n v="0"/>
    <n v="1"/>
    <n v="1439"/>
    <n v="1348"/>
  </r>
  <r>
    <x v="3"/>
    <x v="16"/>
    <n v="6907"/>
    <n v="4.5700001716613796"/>
    <n v="4.5700001716613796"/>
    <n v="0"/>
    <n v="0"/>
    <n v="0"/>
    <n v="4.5599999427795401"/>
    <n v="0"/>
    <n v="0"/>
    <n v="0"/>
    <n v="302"/>
    <n v="1138"/>
    <n v="1992"/>
  </r>
  <r>
    <x v="3"/>
    <x v="17"/>
    <n v="4920"/>
    <n v="3.25"/>
    <n v="3.25"/>
    <n v="0"/>
    <n v="0"/>
    <n v="0"/>
    <n v="3.25"/>
    <n v="0"/>
    <n v="0"/>
    <n v="0"/>
    <n v="247"/>
    <n v="1082"/>
    <n v="1856"/>
  </r>
  <r>
    <x v="3"/>
    <x v="18"/>
    <n v="4014"/>
    <n v="2.6700000762939502"/>
    <n v="2.6700000762939502"/>
    <n v="0"/>
    <n v="0"/>
    <n v="0"/>
    <n v="2.6500000953674299"/>
    <n v="0"/>
    <n v="0"/>
    <n v="0"/>
    <n v="184"/>
    <n v="218"/>
    <n v="1763"/>
  </r>
  <r>
    <x v="3"/>
    <x v="19"/>
    <n v="2573"/>
    <n v="1.70000004768372"/>
    <n v="1.70000004768372"/>
    <n v="0"/>
    <n v="0"/>
    <n v="0.259999990463257"/>
    <n v="1.45000004768372"/>
    <n v="0"/>
    <n v="0"/>
    <n v="7"/>
    <n v="75"/>
    <n v="585"/>
    <n v="1541"/>
  </r>
  <r>
    <x v="3"/>
    <x v="20"/>
    <n v="0"/>
    <n v="0"/>
    <n v="0"/>
    <n v="0"/>
    <n v="0"/>
    <n v="0"/>
    <n v="0"/>
    <n v="0"/>
    <n v="0"/>
    <n v="0"/>
    <n v="0"/>
    <n v="1440"/>
    <n v="1348"/>
  </r>
  <r>
    <x v="3"/>
    <x v="21"/>
    <n v="4059"/>
    <n v="2.6800000667571999"/>
    <n v="2.6800000667571999"/>
    <n v="0"/>
    <n v="0"/>
    <n v="0"/>
    <n v="2.6800000667571999"/>
    <n v="0"/>
    <n v="0"/>
    <n v="0"/>
    <n v="184"/>
    <n v="1256"/>
    <n v="1742"/>
  </r>
  <r>
    <x v="3"/>
    <x v="22"/>
    <n v="2080"/>
    <n v="1.37000000476837"/>
    <n v="1.37000000476837"/>
    <n v="0"/>
    <n v="0"/>
    <n v="0"/>
    <n v="1.37000000476837"/>
    <n v="0"/>
    <n v="0"/>
    <n v="0"/>
    <n v="87"/>
    <n v="1353"/>
    <n v="1549"/>
  </r>
  <r>
    <x v="3"/>
    <x v="23"/>
    <n v="2237"/>
    <n v="1.4800000190734901"/>
    <n v="1.4800000190734901"/>
    <n v="0"/>
    <n v="0"/>
    <n v="0"/>
    <n v="1.4800000190734901"/>
    <n v="0"/>
    <n v="0"/>
    <n v="0"/>
    <n v="120"/>
    <n v="1320"/>
    <n v="1589"/>
  </r>
  <r>
    <x v="3"/>
    <x v="24"/>
    <n v="44"/>
    <n v="2.9999999329447701E-2"/>
    <n v="2.9999999329447701E-2"/>
    <n v="0"/>
    <n v="0"/>
    <n v="0"/>
    <n v="2.9999999329447701E-2"/>
    <n v="0"/>
    <n v="0"/>
    <n v="0"/>
    <n v="2"/>
    <n v="1438"/>
    <n v="1351"/>
  </r>
  <r>
    <x v="3"/>
    <x v="25"/>
    <n v="0"/>
    <n v="0"/>
    <n v="0"/>
    <n v="0"/>
    <n v="0"/>
    <n v="0"/>
    <n v="0"/>
    <n v="0"/>
    <n v="0"/>
    <n v="0"/>
    <n v="0"/>
    <n v="1440"/>
    <n v="1347"/>
  </r>
  <r>
    <x v="3"/>
    <x v="26"/>
    <n v="0"/>
    <n v="0"/>
    <n v="0"/>
    <n v="0"/>
    <n v="0"/>
    <n v="0"/>
    <n v="0"/>
    <n v="0"/>
    <n v="0"/>
    <n v="0"/>
    <n v="0"/>
    <n v="1440"/>
    <n v="1347"/>
  </r>
  <r>
    <x v="3"/>
    <x v="27"/>
    <n v="0"/>
    <n v="0"/>
    <n v="0"/>
    <n v="0"/>
    <n v="0"/>
    <n v="0"/>
    <n v="0"/>
    <n v="0"/>
    <n v="0"/>
    <n v="0"/>
    <n v="0"/>
    <n v="1440"/>
    <n v="1347"/>
  </r>
  <r>
    <x v="3"/>
    <x v="28"/>
    <n v="0"/>
    <n v="0"/>
    <n v="0"/>
    <n v="0"/>
    <n v="0"/>
    <n v="0"/>
    <n v="0"/>
    <n v="0"/>
    <n v="0"/>
    <n v="0"/>
    <n v="0"/>
    <n v="1440"/>
    <n v="1347"/>
  </r>
  <r>
    <x v="3"/>
    <x v="29"/>
    <n v="0"/>
    <n v="0"/>
    <n v="0"/>
    <n v="0"/>
    <n v="0"/>
    <n v="0"/>
    <n v="0"/>
    <n v="0"/>
    <n v="0"/>
    <n v="0"/>
    <n v="0"/>
    <n v="1440"/>
    <n v="1347"/>
  </r>
  <r>
    <x v="3"/>
    <x v="30"/>
    <n v="0"/>
    <n v="0"/>
    <n v="0"/>
    <n v="0"/>
    <n v="0"/>
    <n v="0"/>
    <n v="0"/>
    <n v="0"/>
    <n v="0"/>
    <n v="0"/>
    <n v="0"/>
    <n v="711"/>
    <n v="665"/>
  </r>
  <r>
    <x v="4"/>
    <x v="0"/>
    <n v="678"/>
    <n v="0.46999999880790699"/>
    <n v="0.46999999880790699"/>
    <n v="0"/>
    <n v="0"/>
    <n v="0"/>
    <n v="0.46999999880790699"/>
    <n v="0"/>
    <n v="0"/>
    <n v="0"/>
    <n v="55"/>
    <n v="734"/>
    <n v="2220"/>
  </r>
  <r>
    <x v="4"/>
    <x v="1"/>
    <n v="356"/>
    <n v="0.25"/>
    <n v="0.25"/>
    <n v="0"/>
    <n v="0"/>
    <n v="0"/>
    <n v="0.25"/>
    <n v="0"/>
    <n v="0"/>
    <n v="0"/>
    <n v="32"/>
    <n v="986"/>
    <n v="2151"/>
  </r>
  <r>
    <x v="4"/>
    <x v="2"/>
    <n v="2163"/>
    <n v="1.5"/>
    <n v="1.5"/>
    <n v="0"/>
    <n v="0"/>
    <n v="0.40000000596046398"/>
    <n v="1.1000000238418599"/>
    <n v="0"/>
    <n v="0"/>
    <n v="9"/>
    <n v="88"/>
    <n v="1292"/>
    <n v="2383"/>
  </r>
  <r>
    <x v="4"/>
    <x v="3"/>
    <n v="980"/>
    <n v="0.68000000715255704"/>
    <n v="0.68000000715255704"/>
    <n v="0"/>
    <n v="0"/>
    <n v="0"/>
    <n v="0.68000000715255704"/>
    <n v="0"/>
    <n v="0"/>
    <n v="0"/>
    <n v="51"/>
    <n v="941"/>
    <n v="2221"/>
  </r>
  <r>
    <x v="4"/>
    <x v="4"/>
    <n v="0"/>
    <n v="0"/>
    <n v="0"/>
    <n v="0"/>
    <n v="0"/>
    <n v="0"/>
    <n v="0"/>
    <n v="0"/>
    <n v="0"/>
    <n v="0"/>
    <n v="0"/>
    <n v="1440"/>
    <n v="2064"/>
  </r>
  <r>
    <x v="4"/>
    <x v="5"/>
    <n v="0"/>
    <n v="0"/>
    <n v="0"/>
    <n v="0"/>
    <n v="0"/>
    <n v="0"/>
    <n v="0"/>
    <n v="0"/>
    <n v="0"/>
    <n v="0"/>
    <n v="0"/>
    <n v="1440"/>
    <n v="2063"/>
  </r>
  <r>
    <x v="4"/>
    <x v="6"/>
    <n v="244"/>
    <n v="0.17000000178813901"/>
    <n v="0.17000000178813901"/>
    <n v="0"/>
    <n v="0"/>
    <n v="0"/>
    <n v="0.17000000178813901"/>
    <n v="0"/>
    <n v="0"/>
    <n v="0"/>
    <n v="17"/>
    <n v="1423"/>
    <n v="2111"/>
  </r>
  <r>
    <x v="4"/>
    <x v="7"/>
    <n v="0"/>
    <n v="0"/>
    <n v="0"/>
    <n v="0"/>
    <n v="0"/>
    <n v="0"/>
    <n v="0"/>
    <n v="0"/>
    <n v="0"/>
    <n v="0"/>
    <n v="0"/>
    <n v="1440"/>
    <n v="2063"/>
  </r>
  <r>
    <x v="4"/>
    <x v="8"/>
    <n v="0"/>
    <n v="0"/>
    <n v="0"/>
    <n v="0"/>
    <n v="0"/>
    <n v="0"/>
    <n v="0"/>
    <n v="0"/>
    <n v="0"/>
    <n v="0"/>
    <n v="0"/>
    <n v="1440"/>
    <n v="2063"/>
  </r>
  <r>
    <x v="4"/>
    <x v="9"/>
    <n v="0"/>
    <n v="0"/>
    <n v="0"/>
    <n v="0"/>
    <n v="0"/>
    <n v="0"/>
    <n v="0"/>
    <n v="0"/>
    <n v="0"/>
    <n v="0"/>
    <n v="0"/>
    <n v="1440"/>
    <n v="2064"/>
  </r>
  <r>
    <x v="4"/>
    <x v="10"/>
    <n v="149"/>
    <n v="0.10000000149011599"/>
    <n v="0.10000000149011599"/>
    <n v="0"/>
    <n v="0"/>
    <n v="0"/>
    <n v="0.10000000149011599"/>
    <n v="0"/>
    <n v="0"/>
    <n v="0"/>
    <n v="10"/>
    <n v="1430"/>
    <n v="2093"/>
  </r>
  <r>
    <x v="4"/>
    <x v="11"/>
    <n v="2945"/>
    <n v="2.03999996185303"/>
    <n v="2.03999996185303"/>
    <n v="0"/>
    <n v="0"/>
    <n v="0"/>
    <n v="2.03999996185303"/>
    <n v="0"/>
    <n v="0"/>
    <n v="0"/>
    <n v="145"/>
    <n v="1295"/>
    <n v="2499"/>
  </r>
  <r>
    <x v="4"/>
    <x v="12"/>
    <n v="2090"/>
    <n v="1.45000004768372"/>
    <n v="1.45000004768372"/>
    <n v="0"/>
    <n v="7.0000000298023196E-2"/>
    <n v="0.239999994635582"/>
    <n v="1.1399999856948899"/>
    <n v="0"/>
    <n v="1"/>
    <n v="6"/>
    <n v="75"/>
    <n v="1358"/>
    <n v="2324"/>
  </r>
  <r>
    <x v="4"/>
    <x v="13"/>
    <n v="152"/>
    <n v="0.109999999403954"/>
    <n v="0.109999999403954"/>
    <n v="0"/>
    <n v="0"/>
    <n v="0"/>
    <n v="0.109999999403954"/>
    <n v="0"/>
    <n v="0"/>
    <n v="0"/>
    <n v="12"/>
    <n v="1303"/>
    <n v="2100"/>
  </r>
  <r>
    <x v="4"/>
    <x v="14"/>
    <n v="3761"/>
    <n v="2.5999999046325701"/>
    <n v="2.5999999046325701"/>
    <n v="0"/>
    <n v="0"/>
    <n v="0"/>
    <n v="2.5999999046325701"/>
    <n v="0"/>
    <n v="0"/>
    <n v="0"/>
    <n v="192"/>
    <n v="1058"/>
    <n v="2638"/>
  </r>
  <r>
    <x v="4"/>
    <x v="15"/>
    <n v="0"/>
    <n v="0"/>
    <n v="0"/>
    <n v="0"/>
    <n v="0"/>
    <n v="0"/>
    <n v="0"/>
    <n v="0"/>
    <n v="0"/>
    <n v="0"/>
    <n v="0"/>
    <n v="1440"/>
    <n v="2063"/>
  </r>
  <r>
    <x v="4"/>
    <x v="16"/>
    <n v="1675"/>
    <n v="1.1599999666214"/>
    <n v="1.1599999666214"/>
    <n v="0"/>
    <n v="0"/>
    <n v="0"/>
    <n v="1.1599999666214"/>
    <n v="0"/>
    <n v="0"/>
    <n v="0"/>
    <n v="95"/>
    <n v="1167"/>
    <n v="2351"/>
  </r>
  <r>
    <x v="4"/>
    <x v="17"/>
    <n v="0"/>
    <n v="0"/>
    <n v="0"/>
    <n v="0"/>
    <n v="0"/>
    <n v="0"/>
    <n v="0"/>
    <n v="0"/>
    <n v="0"/>
    <n v="0"/>
    <n v="0"/>
    <n v="1440"/>
    <n v="2063"/>
  </r>
  <r>
    <x v="4"/>
    <x v="18"/>
    <n v="0"/>
    <n v="0"/>
    <n v="0"/>
    <n v="0"/>
    <n v="0"/>
    <n v="0"/>
    <n v="0"/>
    <n v="0"/>
    <n v="0"/>
    <n v="0"/>
    <n v="0"/>
    <n v="1440"/>
    <n v="2064"/>
  </r>
  <r>
    <x v="4"/>
    <x v="19"/>
    <n v="2704"/>
    <n v="1.87000000476837"/>
    <n v="1.87000000476837"/>
    <n v="0"/>
    <n v="1.0099999904632599"/>
    <n v="2.9999999329447701E-2"/>
    <n v="0.82999998331069902"/>
    <n v="0"/>
    <n v="14"/>
    <n v="1"/>
    <n v="70"/>
    <n v="1355"/>
    <n v="2411"/>
  </r>
  <r>
    <x v="4"/>
    <x v="20"/>
    <n v="3790"/>
    <n v="2.6199998855590798"/>
    <n v="2.6199998855590798"/>
    <n v="0"/>
    <n v="1.1599999666214"/>
    <n v="0.30000001192092901"/>
    <n v="1.1599999666214"/>
    <n v="0"/>
    <n v="16"/>
    <n v="8"/>
    <n v="94"/>
    <n v="1322"/>
    <n v="2505"/>
  </r>
  <r>
    <x v="4"/>
    <x v="21"/>
    <n v="1326"/>
    <n v="0.92000001668930098"/>
    <n v="0.92000001668930098"/>
    <n v="0"/>
    <n v="0.730000019073486"/>
    <n v="0"/>
    <n v="0.18000000715255701"/>
    <n v="0"/>
    <n v="10"/>
    <n v="0"/>
    <n v="17"/>
    <n v="1413"/>
    <n v="2195"/>
  </r>
  <r>
    <x v="4"/>
    <x v="22"/>
    <n v="1786"/>
    <n v="1.2400000095367401"/>
    <n v="1.2400000095367401"/>
    <n v="0"/>
    <n v="0"/>
    <n v="0"/>
    <n v="1.2400000095367401"/>
    <n v="0"/>
    <n v="0"/>
    <n v="0"/>
    <n v="87"/>
    <n v="1353"/>
    <n v="2338"/>
  </r>
  <r>
    <x v="4"/>
    <x v="23"/>
    <n v="0"/>
    <n v="0"/>
    <n v="0"/>
    <n v="0"/>
    <n v="0"/>
    <n v="0"/>
    <n v="0"/>
    <n v="0"/>
    <n v="0"/>
    <n v="0"/>
    <n v="0"/>
    <n v="1440"/>
    <n v="2063"/>
  </r>
  <r>
    <x v="4"/>
    <x v="24"/>
    <n v="2091"/>
    <n v="1.45000004768372"/>
    <n v="1.45000004768372"/>
    <n v="0"/>
    <n v="0"/>
    <n v="0"/>
    <n v="1.45000004768372"/>
    <n v="0"/>
    <n v="0"/>
    <n v="0"/>
    <n v="108"/>
    <n v="1332"/>
    <n v="2383"/>
  </r>
  <r>
    <x v="4"/>
    <x v="25"/>
    <n v="1510"/>
    <n v="1.03999996185303"/>
    <n v="1.03999996185303"/>
    <n v="0"/>
    <n v="0"/>
    <n v="0"/>
    <n v="1.03999996185303"/>
    <n v="0"/>
    <n v="0"/>
    <n v="0"/>
    <n v="48"/>
    <n v="1392"/>
    <n v="2229"/>
  </r>
  <r>
    <x v="4"/>
    <x v="26"/>
    <n v="0"/>
    <n v="0"/>
    <n v="0"/>
    <n v="0"/>
    <n v="0"/>
    <n v="0"/>
    <n v="0"/>
    <n v="0"/>
    <n v="0"/>
    <n v="0"/>
    <n v="0"/>
    <n v="1440"/>
    <n v="2063"/>
  </r>
  <r>
    <x v="4"/>
    <x v="27"/>
    <n v="0"/>
    <n v="0"/>
    <n v="0"/>
    <n v="0"/>
    <n v="0"/>
    <n v="0"/>
    <n v="0"/>
    <n v="0"/>
    <n v="0"/>
    <n v="0"/>
    <n v="0"/>
    <n v="1440"/>
    <n v="2063"/>
  </r>
  <r>
    <x v="4"/>
    <x v="28"/>
    <n v="0"/>
    <n v="0"/>
    <n v="0"/>
    <n v="0"/>
    <n v="0"/>
    <n v="0"/>
    <n v="0"/>
    <n v="0"/>
    <n v="0"/>
    <n v="0"/>
    <n v="0"/>
    <n v="1440"/>
    <n v="2063"/>
  </r>
  <r>
    <x v="4"/>
    <x v="29"/>
    <n v="0"/>
    <n v="0"/>
    <n v="0"/>
    <n v="0"/>
    <n v="0"/>
    <n v="0"/>
    <n v="0"/>
    <n v="0"/>
    <n v="0"/>
    <n v="0"/>
    <n v="0"/>
    <n v="1440"/>
    <n v="2063"/>
  </r>
  <r>
    <x v="4"/>
    <x v="30"/>
    <n v="0"/>
    <n v="0"/>
    <n v="0"/>
    <n v="0"/>
    <n v="0"/>
    <n v="0"/>
    <n v="0"/>
    <n v="0"/>
    <n v="0"/>
    <n v="0"/>
    <n v="0"/>
    <n v="966"/>
    <n v="1383"/>
  </r>
  <r>
    <x v="5"/>
    <x v="0"/>
    <n v="11875"/>
    <n v="8.3400001525878906"/>
    <n v="8.3400001525878906"/>
    <n v="0"/>
    <n v="3.3099999427795401"/>
    <n v="0.769999980926514"/>
    <n v="4.2600002288818404"/>
    <n v="0"/>
    <n v="42"/>
    <n v="14"/>
    <n v="227"/>
    <n v="1157"/>
    <n v="2390"/>
  </r>
  <r>
    <x v="5"/>
    <x v="1"/>
    <n v="12024"/>
    <n v="8.5"/>
    <n v="8.5"/>
    <n v="0"/>
    <n v="2.9900000095367401"/>
    <n v="0.10000000149011599"/>
    <n v="5.4099998474121103"/>
    <n v="0"/>
    <n v="43"/>
    <n v="5"/>
    <n v="292"/>
    <n v="1100"/>
    <n v="2601"/>
  </r>
  <r>
    <x v="5"/>
    <x v="2"/>
    <n v="10690"/>
    <n v="7.5"/>
    <n v="7.5"/>
    <n v="0"/>
    <n v="2.4800000190734899"/>
    <n v="0.20999999344348899"/>
    <n v="4.8200001716613796"/>
    <n v="0"/>
    <n v="32"/>
    <n v="3"/>
    <n v="257"/>
    <n v="1148"/>
    <n v="2312"/>
  </r>
  <r>
    <x v="5"/>
    <x v="3"/>
    <n v="11034"/>
    <n v="8.0299997329711896"/>
    <n v="8.0299997329711896"/>
    <n v="0"/>
    <n v="1.9400000572204601"/>
    <n v="0.31000000238418601"/>
    <n v="5.7800002098083496"/>
    <n v="0"/>
    <n v="27"/>
    <n v="9"/>
    <n v="282"/>
    <n v="1122"/>
    <n v="2525"/>
  </r>
  <r>
    <x v="5"/>
    <x v="4"/>
    <n v="10100"/>
    <n v="7.0900001525878897"/>
    <n v="7.0900001525878897"/>
    <n v="0"/>
    <n v="3.1500000953674299"/>
    <n v="0.55000001192092896"/>
    <n v="3.3900001049041699"/>
    <n v="0"/>
    <n v="41"/>
    <n v="11"/>
    <n v="151"/>
    <n v="1237"/>
    <n v="2177"/>
  </r>
  <r>
    <x v="5"/>
    <x v="5"/>
    <n v="15112"/>
    <n v="11.3999996185303"/>
    <n v="11.3999996185303"/>
    <n v="0"/>
    <n v="3.8699998855590798"/>
    <n v="0.66000002622604403"/>
    <n v="6.8800001144409197"/>
    <n v="0"/>
    <n v="28"/>
    <n v="29"/>
    <n v="331"/>
    <n v="1052"/>
    <n v="2782"/>
  </r>
  <r>
    <x v="5"/>
    <x v="6"/>
    <n v="14131"/>
    <n v="10.069999694824199"/>
    <n v="10.069999694824199"/>
    <n v="0"/>
    <n v="3.6400001049041699"/>
    <n v="0.119999997317791"/>
    <n v="6.3000001907348597"/>
    <n v="0"/>
    <n v="48"/>
    <n v="3"/>
    <n v="311"/>
    <n v="1078"/>
    <n v="2770"/>
  </r>
  <r>
    <x v="5"/>
    <x v="7"/>
    <n v="11548"/>
    <n v="8.5299997329711896"/>
    <n v="8.5299997329711896"/>
    <n v="0"/>
    <n v="3.28999996185303"/>
    <n v="0.239999994635582"/>
    <n v="5"/>
    <n v="0"/>
    <n v="31"/>
    <n v="7"/>
    <n v="250"/>
    <n v="1152"/>
    <n v="2489"/>
  </r>
  <r>
    <x v="5"/>
    <x v="8"/>
    <n v="15112"/>
    <n v="10.670000076293899"/>
    <n v="10.670000076293899"/>
    <n v="0"/>
    <n v="3.3399999141693102"/>
    <n v="1.9299999475479099"/>
    <n v="5.4000000953674299"/>
    <n v="0"/>
    <n v="48"/>
    <n v="63"/>
    <n v="276"/>
    <n v="1053"/>
    <n v="2897"/>
  </r>
  <r>
    <x v="5"/>
    <x v="9"/>
    <n v="12453"/>
    <n v="8.7399997711181605"/>
    <n v="8.7399997711181605"/>
    <n v="0"/>
    <n v="3.3299999237060498"/>
    <n v="1.1100000143051101"/>
    <n v="4.3099999427795401"/>
    <n v="0"/>
    <n v="104"/>
    <n v="53"/>
    <n v="255"/>
    <n v="1028"/>
    <n v="3158"/>
  </r>
  <r>
    <x v="5"/>
    <x v="10"/>
    <n v="12954"/>
    <n v="9.3299999237060494"/>
    <n v="9.3299999237060494"/>
    <n v="0"/>
    <n v="4.4299998283386204"/>
    <n v="0.41999998688697798"/>
    <n v="4.4699997901916504"/>
    <n v="0"/>
    <n v="52"/>
    <n v="10"/>
    <n v="273"/>
    <n v="1105"/>
    <n v="2638"/>
  </r>
  <r>
    <x v="5"/>
    <x v="11"/>
    <n v="6001"/>
    <n v="4.21000003814697"/>
    <n v="4.21000003814697"/>
    <n v="0"/>
    <n v="0"/>
    <n v="0"/>
    <n v="4.21000003814697"/>
    <n v="0"/>
    <n v="0"/>
    <n v="0"/>
    <n v="249"/>
    <n v="1191"/>
    <n v="2069"/>
  </r>
  <r>
    <x v="5"/>
    <x v="12"/>
    <n v="13481"/>
    <n v="10.2799997329712"/>
    <n v="10.2799997329712"/>
    <n v="0"/>
    <n v="4.5500001907348597"/>
    <n v="1.1499999761581401"/>
    <n v="4.5799999237060502"/>
    <n v="0"/>
    <n v="37"/>
    <n v="26"/>
    <n v="216"/>
    <n v="1161"/>
    <n v="2529"/>
  </r>
  <r>
    <x v="5"/>
    <x v="13"/>
    <n v="11369"/>
    <n v="8.0100002288818395"/>
    <n v="8.0100002288818395"/>
    <n v="0"/>
    <n v="3.3299999237060498"/>
    <n v="0.21999999880790699"/>
    <n v="4.46000003814697"/>
    <n v="0"/>
    <n v="44"/>
    <n v="8"/>
    <n v="217"/>
    <n v="1171"/>
    <n v="2470"/>
  </r>
  <r>
    <x v="5"/>
    <x v="14"/>
    <n v="10119"/>
    <n v="7.1900000572204599"/>
    <n v="7.1900000572204599"/>
    <n v="0"/>
    <n v="1.4299999475479099"/>
    <n v="0.66000002622604403"/>
    <n v="5.1100001335143999"/>
    <n v="0"/>
    <n v="55"/>
    <n v="24"/>
    <n v="275"/>
    <n v="1086"/>
    <n v="2793"/>
  </r>
  <r>
    <x v="5"/>
    <x v="15"/>
    <n v="10159"/>
    <n v="7.1300001144409197"/>
    <n v="7.1300001144409197"/>
    <n v="0"/>
    <n v="1.03999996185303"/>
    <n v="0.97000002861022905"/>
    <n v="5.1199998855590803"/>
    <n v="0"/>
    <n v="19"/>
    <n v="20"/>
    <n v="282"/>
    <n v="1119"/>
    <n v="2463"/>
  </r>
  <r>
    <x v="5"/>
    <x v="16"/>
    <n v="10140"/>
    <n v="7.1199998855590803"/>
    <n v="7.1199998855590803"/>
    <n v="0"/>
    <n v="0.40999999642372098"/>
    <n v="1.33000004291534"/>
    <n v="5.3899998664856001"/>
    <n v="0"/>
    <n v="6"/>
    <n v="20"/>
    <n v="291"/>
    <n v="1123"/>
    <n v="2296"/>
  </r>
  <r>
    <x v="5"/>
    <x v="17"/>
    <n v="10245"/>
    <n v="7.1900000572204599"/>
    <n v="7.1900000572204599"/>
    <n v="0"/>
    <n v="0.479999989271164"/>
    <n v="1.21000003814697"/>
    <n v="5.5"/>
    <n v="0"/>
    <n v="21"/>
    <n v="40"/>
    <n v="281"/>
    <n v="1098"/>
    <n v="2611"/>
  </r>
  <r>
    <x v="5"/>
    <x v="18"/>
    <n v="18387"/>
    <n v="12.9099998474121"/>
    <n v="12.9099998474121"/>
    <n v="0"/>
    <n v="0.93999999761581399"/>
    <n v="1.3999999761581401"/>
    <n v="10.569999694824199"/>
    <n v="0"/>
    <n v="13"/>
    <n v="23"/>
    <n v="361"/>
    <n v="1043"/>
    <n v="2732"/>
  </r>
  <r>
    <x v="5"/>
    <x v="19"/>
    <n v="10538"/>
    <n v="7.4000000953674299"/>
    <n v="7.4000000953674299"/>
    <n v="0"/>
    <n v="1.9400000572204601"/>
    <n v="0.95999997854232799"/>
    <n v="4.5"/>
    <n v="0"/>
    <n v="25"/>
    <n v="28"/>
    <n v="245"/>
    <n v="1142"/>
    <n v="2380"/>
  </r>
  <r>
    <x v="5"/>
    <x v="20"/>
    <n v="10379"/>
    <n v="7.28999996185303"/>
    <n v="7.28999996185303"/>
    <n v="0"/>
    <n v="2.6099998950958301"/>
    <n v="0.34000000357627902"/>
    <n v="4.3299999237060502"/>
    <n v="0"/>
    <n v="36"/>
    <n v="8"/>
    <n v="277"/>
    <n v="1119"/>
    <n v="2473"/>
  </r>
  <r>
    <x v="5"/>
    <x v="21"/>
    <n v="12183"/>
    <n v="8.7399997711181605"/>
    <n v="8.7399997711181605"/>
    <n v="0"/>
    <n v="3.9900000095367401"/>
    <n v="0.46000000834464999"/>
    <n v="4.2800002098083496"/>
    <n v="0"/>
    <n v="72"/>
    <n v="14"/>
    <n v="250"/>
    <n v="1104"/>
    <n v="2752"/>
  </r>
  <r>
    <x v="5"/>
    <x v="22"/>
    <n v="11768"/>
    <n v="8.2899999618530291"/>
    <n v="8.2899999618530291"/>
    <n v="0"/>
    <n v="2.5099999904632599"/>
    <n v="0.93000000715255704"/>
    <n v="4.8499999046325701"/>
    <n v="0"/>
    <n v="36"/>
    <n v="27"/>
    <n v="272"/>
    <n v="1105"/>
    <n v="2649"/>
  </r>
  <r>
    <x v="5"/>
    <x v="23"/>
    <n v="11895"/>
    <n v="8.3500003814697301"/>
    <n v="8.3500003814697301"/>
    <n v="0"/>
    <n v="2.78999996185303"/>
    <n v="0.86000001430511497"/>
    <n v="4.6999998092651403"/>
    <n v="0"/>
    <n v="55"/>
    <n v="20"/>
    <n v="253"/>
    <n v="1112"/>
    <n v="2609"/>
  </r>
  <r>
    <x v="5"/>
    <x v="24"/>
    <n v="10227"/>
    <n v="7.1799998283386204"/>
    <n v="7.1799998283386204"/>
    <n v="0"/>
    <n v="1.87000000476837"/>
    <n v="0.67000001668930098"/>
    <n v="4.6399998664856001"/>
    <n v="0"/>
    <n v="24"/>
    <n v="17"/>
    <n v="295"/>
    <n v="1104"/>
    <n v="2498"/>
  </r>
  <r>
    <x v="5"/>
    <x v="25"/>
    <n v="6708"/>
    <n v="4.71000003814697"/>
    <n v="4.71000003814697"/>
    <n v="0"/>
    <n v="1.6100000143051101"/>
    <n v="7.9999998211860698E-2"/>
    <n v="3.0199999809265101"/>
    <n v="0"/>
    <n v="20"/>
    <n v="2"/>
    <n v="149"/>
    <n v="1269"/>
    <n v="1995"/>
  </r>
  <r>
    <x v="5"/>
    <x v="26"/>
    <n v="3292"/>
    <n v="2.3099999427795401"/>
    <n v="2.3099999427795401"/>
    <n v="0"/>
    <n v="0"/>
    <n v="0"/>
    <n v="2.3099999427795401"/>
    <n v="0"/>
    <n v="0"/>
    <n v="0"/>
    <n v="135"/>
    <n v="1305"/>
    <n v="1848"/>
  </r>
  <r>
    <x v="5"/>
    <x v="27"/>
    <n v="13379"/>
    <n v="9.3900003433227504"/>
    <n v="9.3900003433227504"/>
    <n v="0"/>
    <n v="2.1199998855590798"/>
    <n v="1.62999999523163"/>
    <n v="5.6399998664856001"/>
    <n v="0"/>
    <n v="35"/>
    <n v="47"/>
    <n v="297"/>
    <n v="1061"/>
    <n v="2709"/>
  </r>
  <r>
    <x v="5"/>
    <x v="28"/>
    <n v="12798"/>
    <n v="8.9799995422363299"/>
    <n v="8.9799995422363299"/>
    <n v="0"/>
    <n v="2.2200000286102299"/>
    <n v="1.21000003814697"/>
    <n v="5.5599999427795401"/>
    <n v="0"/>
    <n v="57"/>
    <n v="28"/>
    <n v="271"/>
    <n v="1084"/>
    <n v="2797"/>
  </r>
  <r>
    <x v="5"/>
    <x v="29"/>
    <n v="13272"/>
    <n v="9.3199996948242205"/>
    <n v="9.3199996948242205"/>
    <n v="0"/>
    <n v="4.1799998283386204"/>
    <n v="1.1499999761581401"/>
    <n v="3.9900000095367401"/>
    <n v="0"/>
    <n v="58"/>
    <n v="25"/>
    <n v="224"/>
    <n v="1133"/>
    <n v="2544"/>
  </r>
  <r>
    <x v="5"/>
    <x v="30"/>
    <n v="9117"/>
    <n v="6.4099998474121103"/>
    <n v="6.4099998474121103"/>
    <n v="0"/>
    <n v="1.2799999713897701"/>
    <n v="0.67000001668930098"/>
    <n v="4.4400000572204599"/>
    <n v="0"/>
    <n v="16"/>
    <n v="16"/>
    <n v="236"/>
    <n v="728"/>
    <n v="1853"/>
  </r>
  <r>
    <x v="6"/>
    <x v="0"/>
    <n v="4414"/>
    <n v="2.7400000095367401"/>
    <n v="2.7400000095367401"/>
    <n v="0"/>
    <n v="0.18999999761581399"/>
    <n v="0.34999999403953602"/>
    <n v="2.2000000476837198"/>
    <n v="0"/>
    <n v="3"/>
    <n v="8"/>
    <n v="181"/>
    <n v="706"/>
    <n v="1459"/>
  </r>
  <r>
    <x v="6"/>
    <x v="1"/>
    <n v="4993"/>
    <n v="3.0999999046325701"/>
    <n v="3.0999999046325701"/>
    <n v="0"/>
    <n v="0"/>
    <n v="0"/>
    <n v="3.0999999046325701"/>
    <n v="0"/>
    <n v="0"/>
    <n v="0"/>
    <n v="238"/>
    <n v="663"/>
    <n v="1521"/>
  </r>
  <r>
    <x v="6"/>
    <x v="2"/>
    <n v="3335"/>
    <n v="2.0699999332428001"/>
    <n v="2.0699999332428001"/>
    <n v="0"/>
    <n v="0"/>
    <n v="0"/>
    <n v="2.0499999523162802"/>
    <n v="0"/>
    <n v="0"/>
    <n v="0"/>
    <n v="197"/>
    <n v="653"/>
    <n v="1431"/>
  </r>
  <r>
    <x v="6"/>
    <x v="3"/>
    <n v="3821"/>
    <n v="2.3699998855590798"/>
    <n v="2.3699998855590798"/>
    <n v="0"/>
    <n v="0"/>
    <n v="0"/>
    <n v="2.3699998855590798"/>
    <n v="0"/>
    <n v="0"/>
    <n v="0"/>
    <n v="188"/>
    <n v="687"/>
    <n v="1444"/>
  </r>
  <r>
    <x v="6"/>
    <x v="4"/>
    <n v="2547"/>
    <n v="1.58000004291534"/>
    <n v="1.58000004291534"/>
    <n v="0"/>
    <n v="0"/>
    <n v="0"/>
    <n v="1.58000004291534"/>
    <n v="0"/>
    <n v="0"/>
    <n v="0"/>
    <n v="150"/>
    <n v="728"/>
    <n v="1373"/>
  </r>
  <r>
    <x v="6"/>
    <x v="5"/>
    <n v="838"/>
    <n v="0.519999980926514"/>
    <n v="0.519999980926514"/>
    <n v="0"/>
    <n v="0"/>
    <n v="0"/>
    <n v="0.519999980926514"/>
    <n v="0"/>
    <n v="0"/>
    <n v="0"/>
    <n v="60"/>
    <n v="1053"/>
    <n v="1214"/>
  </r>
  <r>
    <x v="6"/>
    <x v="6"/>
    <n v="3325"/>
    <n v="2.0599999427795401"/>
    <n v="2.0599999427795401"/>
    <n v="0"/>
    <n v="0"/>
    <n v="0"/>
    <n v="2.0599999427795401"/>
    <n v="0"/>
    <n v="0"/>
    <n v="0"/>
    <n v="182"/>
    <n v="1062"/>
    <n v="1419"/>
  </r>
  <r>
    <x v="6"/>
    <x v="7"/>
    <n v="2424"/>
    <n v="1.5"/>
    <n v="1.5"/>
    <n v="0"/>
    <n v="0"/>
    <n v="0"/>
    <n v="1.5"/>
    <n v="0"/>
    <n v="0"/>
    <n v="0"/>
    <n v="141"/>
    <n v="785"/>
    <n v="1356"/>
  </r>
  <r>
    <x v="6"/>
    <x v="8"/>
    <n v="7222"/>
    <n v="4.4800000190734899"/>
    <n v="4.4800000190734899"/>
    <n v="0"/>
    <n v="0"/>
    <n v="0"/>
    <n v="4.4800000190734899"/>
    <n v="0"/>
    <n v="0"/>
    <n v="0"/>
    <n v="327"/>
    <n v="623"/>
    <n v="1667"/>
  </r>
  <r>
    <x v="6"/>
    <x v="9"/>
    <n v="2467"/>
    <n v="1.5299999713897701"/>
    <n v="1.5299999713897701"/>
    <n v="0"/>
    <n v="0"/>
    <n v="0"/>
    <n v="1.5299999713897701"/>
    <n v="0"/>
    <n v="0"/>
    <n v="0"/>
    <n v="153"/>
    <n v="749"/>
    <n v="1370"/>
  </r>
  <r>
    <x v="6"/>
    <x v="10"/>
    <n v="2915"/>
    <n v="1.8099999427795399"/>
    <n v="1.8099999427795399"/>
    <n v="0"/>
    <n v="0"/>
    <n v="0"/>
    <n v="1.8099999427795399"/>
    <n v="0"/>
    <n v="0"/>
    <n v="0"/>
    <n v="162"/>
    <n v="712"/>
    <n v="1399"/>
  </r>
  <r>
    <x v="6"/>
    <x v="11"/>
    <n v="12357"/>
    <n v="7.71000003814697"/>
    <n v="7.71000003814697"/>
    <n v="0"/>
    <n v="0"/>
    <n v="0"/>
    <n v="7.71000003814697"/>
    <n v="0"/>
    <n v="0"/>
    <n v="0"/>
    <n v="432"/>
    <n v="458"/>
    <n v="1916"/>
  </r>
  <r>
    <x v="6"/>
    <x v="12"/>
    <n v="3490"/>
    <n v="2.1600000858306898"/>
    <n v="2.1600000858306898"/>
    <n v="0"/>
    <n v="0"/>
    <n v="0"/>
    <n v="2.1600000858306898"/>
    <n v="0"/>
    <n v="0"/>
    <n v="0"/>
    <n v="164"/>
    <n v="704"/>
    <n v="1401"/>
  </r>
  <r>
    <x v="6"/>
    <x v="13"/>
    <n v="6017"/>
    <n v="3.7300000190734899"/>
    <n v="3.7300000190734899"/>
    <n v="0"/>
    <n v="0"/>
    <n v="0"/>
    <n v="3.7300000190734899"/>
    <n v="0"/>
    <n v="0"/>
    <n v="0"/>
    <n v="260"/>
    <n v="821"/>
    <n v="1576"/>
  </r>
  <r>
    <x v="6"/>
    <x v="14"/>
    <n v="5933"/>
    <n v="3.6800000667571999"/>
    <n v="3.6800000667571999"/>
    <n v="0"/>
    <n v="0"/>
    <n v="0"/>
    <n v="3.6800000667571999"/>
    <n v="0"/>
    <n v="0"/>
    <n v="0"/>
    <n v="288"/>
    <n v="1018"/>
    <n v="1595"/>
  </r>
  <r>
    <x v="6"/>
    <x v="15"/>
    <n v="6088"/>
    <n v="3.7699999809265101"/>
    <n v="3.7699999809265101"/>
    <n v="0"/>
    <n v="0"/>
    <n v="0"/>
    <n v="3.7699999809265101"/>
    <n v="0"/>
    <n v="0"/>
    <n v="0"/>
    <n v="286"/>
    <n v="586"/>
    <n v="1593"/>
  </r>
  <r>
    <x v="6"/>
    <x v="16"/>
    <n v="6375"/>
    <n v="3.9500000476837198"/>
    <n v="3.9500000476837198"/>
    <n v="0"/>
    <n v="0"/>
    <n v="0"/>
    <n v="3.9500000476837198"/>
    <n v="0"/>
    <n v="0"/>
    <n v="0"/>
    <n v="331"/>
    <n v="626"/>
    <n v="1649"/>
  </r>
  <r>
    <x v="6"/>
    <x v="17"/>
    <n v="7604"/>
    <n v="4.71000003814697"/>
    <n v="4.71000003814697"/>
    <n v="0"/>
    <n v="0"/>
    <n v="0"/>
    <n v="4.71000003814697"/>
    <n v="0"/>
    <n v="0"/>
    <n v="0"/>
    <n v="352"/>
    <n v="492"/>
    <n v="1692"/>
  </r>
  <r>
    <x v="6"/>
    <x v="18"/>
    <n v="4729"/>
    <n v="2.9300000667571999"/>
    <n v="2.9300000667571999"/>
    <n v="0"/>
    <n v="0"/>
    <n v="0"/>
    <n v="2.9300000667571999"/>
    <n v="0"/>
    <n v="0"/>
    <n v="0"/>
    <n v="233"/>
    <n v="594"/>
    <n v="1506"/>
  </r>
  <r>
    <x v="6"/>
    <x v="19"/>
    <n v="3609"/>
    <n v="2.2799999713897701"/>
    <n v="2.2799999713897701"/>
    <n v="0"/>
    <n v="0"/>
    <n v="0"/>
    <n v="2.2799999713897701"/>
    <n v="0"/>
    <n v="0"/>
    <n v="0"/>
    <n v="191"/>
    <n v="716"/>
    <n v="1447"/>
  </r>
  <r>
    <x v="6"/>
    <x v="20"/>
    <n v="7018"/>
    <n v="4.3499999046325701"/>
    <n v="4.3499999046325701"/>
    <n v="0"/>
    <n v="0"/>
    <n v="0"/>
    <n v="4.3499999046325701"/>
    <n v="0"/>
    <n v="0"/>
    <n v="0"/>
    <n v="355"/>
    <n v="716"/>
    <n v="1690"/>
  </r>
  <r>
    <x v="6"/>
    <x v="21"/>
    <n v="5992"/>
    <n v="3.7200000286102299"/>
    <n v="3.7200000286102299"/>
    <n v="0"/>
    <n v="0"/>
    <n v="0"/>
    <n v="3.7200000286102299"/>
    <n v="0"/>
    <n v="0"/>
    <n v="0"/>
    <n v="304"/>
    <n v="981"/>
    <n v="1604"/>
  </r>
  <r>
    <x v="6"/>
    <x v="22"/>
    <n v="6564"/>
    <n v="4.0700001716613796"/>
    <n v="4.0700001716613796"/>
    <n v="0"/>
    <n v="0"/>
    <n v="0"/>
    <n v="4.0700001716613796"/>
    <n v="0"/>
    <n v="0"/>
    <n v="0"/>
    <n v="345"/>
    <n v="530"/>
    <n v="1658"/>
  </r>
  <r>
    <x v="6"/>
    <x v="23"/>
    <n v="12167"/>
    <n v="7.53999996185303"/>
    <n v="7.53999996185303"/>
    <n v="0"/>
    <n v="0"/>
    <n v="0"/>
    <n v="7.53999996185303"/>
    <n v="0"/>
    <n v="0"/>
    <n v="0"/>
    <n v="475"/>
    <n v="479"/>
    <n v="1926"/>
  </r>
  <r>
    <x v="6"/>
    <x v="24"/>
    <n v="8198"/>
    <n v="5.0799999237060502"/>
    <n v="5.0799999237060502"/>
    <n v="0"/>
    <n v="0"/>
    <n v="0"/>
    <n v="5.0799999237060502"/>
    <n v="0"/>
    <n v="0"/>
    <n v="0"/>
    <n v="383"/>
    <n v="511"/>
    <n v="1736"/>
  </r>
  <r>
    <x v="6"/>
    <x v="25"/>
    <n v="4193"/>
    <n v="2.5999999046325701"/>
    <n v="2.5999999046325701"/>
    <n v="0"/>
    <n v="0"/>
    <n v="0"/>
    <n v="2.5999999046325701"/>
    <n v="0"/>
    <n v="0"/>
    <n v="0"/>
    <n v="229"/>
    <n v="665"/>
    <n v="1491"/>
  </r>
  <r>
    <x v="6"/>
    <x v="26"/>
    <n v="5528"/>
    <n v="3.4500000476837198"/>
    <n v="3.4500000476837198"/>
    <n v="0"/>
    <n v="0"/>
    <n v="0"/>
    <n v="3.4500000476837198"/>
    <n v="0"/>
    <n v="0"/>
    <n v="0"/>
    <n v="258"/>
    <n v="610"/>
    <n v="1555"/>
  </r>
  <r>
    <x v="6"/>
    <x v="27"/>
    <n v="10685"/>
    <n v="6.6199998855590803"/>
    <n v="6.6199998855590803"/>
    <n v="0"/>
    <n v="0"/>
    <n v="0"/>
    <n v="6.5999999046325701"/>
    <n v="0"/>
    <n v="0"/>
    <n v="0"/>
    <n v="401"/>
    <n v="543"/>
    <n v="1869"/>
  </r>
  <r>
    <x v="6"/>
    <x v="28"/>
    <n v="254"/>
    <n v="0.15999999642372101"/>
    <n v="0.15999999642372101"/>
    <n v="0"/>
    <n v="0"/>
    <n v="0"/>
    <n v="0.15999999642372101"/>
    <n v="0"/>
    <n v="0"/>
    <n v="0"/>
    <n v="17"/>
    <n v="1002"/>
    <n v="1141"/>
  </r>
  <r>
    <x v="6"/>
    <x v="29"/>
    <n v="8580"/>
    <n v="5.3200001716613796"/>
    <n v="5.3200001716613796"/>
    <n v="0"/>
    <n v="0"/>
    <n v="0"/>
    <n v="5.3200001716613796"/>
    <n v="0"/>
    <n v="0"/>
    <n v="0"/>
    <n v="330"/>
    <n v="569"/>
    <n v="1698"/>
  </r>
  <r>
    <x v="6"/>
    <x v="30"/>
    <n v="8891"/>
    <n v="5.5100002288818404"/>
    <n v="5.5100002288818404"/>
    <n v="0"/>
    <n v="0"/>
    <n v="0"/>
    <n v="5.5100002288818404"/>
    <n v="0"/>
    <n v="0"/>
    <n v="0"/>
    <n v="343"/>
    <n v="330"/>
    <n v="1364"/>
  </r>
  <r>
    <x v="7"/>
    <x v="0"/>
    <n v="10725"/>
    <n v="7.4899997711181596"/>
    <n v="7.4899997711181596"/>
    <n v="0"/>
    <n v="1.16999995708466"/>
    <n v="0.31000000238418601"/>
    <n v="6.0100002288818404"/>
    <n v="0"/>
    <n v="13"/>
    <n v="9"/>
    <n v="306"/>
    <n v="1112"/>
    <n v="2124"/>
  </r>
  <r>
    <x v="7"/>
    <x v="1"/>
    <n v="7275"/>
    <n v="4.9000000953674299"/>
    <n v="4.9000000953674299"/>
    <n v="0"/>
    <n v="0"/>
    <n v="0"/>
    <n v="4.9000000953674299"/>
    <n v="0"/>
    <n v="0"/>
    <n v="0"/>
    <n v="335"/>
    <n v="1105"/>
    <n v="2003"/>
  </r>
  <r>
    <x v="7"/>
    <x v="2"/>
    <n v="3973"/>
    <n v="2.6800000667571999"/>
    <n v="2.6800000667571999"/>
    <n v="0"/>
    <n v="0"/>
    <n v="0"/>
    <n v="2.6800000667571999"/>
    <n v="0"/>
    <n v="0"/>
    <n v="0"/>
    <n v="191"/>
    <n v="1249"/>
    <n v="1696"/>
  </r>
  <r>
    <x v="7"/>
    <x v="3"/>
    <n v="5205"/>
    <n v="3.5099999904632599"/>
    <n v="3.5099999904632599"/>
    <n v="0"/>
    <n v="0"/>
    <n v="0"/>
    <n v="3.5099999904632599"/>
    <n v="0"/>
    <n v="0"/>
    <n v="0"/>
    <n v="245"/>
    <n v="1195"/>
    <n v="1801"/>
  </r>
  <r>
    <x v="7"/>
    <x v="4"/>
    <n v="5057"/>
    <n v="3.4100000858306898"/>
    <n v="3.4100000858306898"/>
    <n v="0"/>
    <n v="0"/>
    <n v="0"/>
    <n v="3.4000000953674299"/>
    <n v="0"/>
    <n v="0"/>
    <n v="0"/>
    <n v="195"/>
    <n v="1245"/>
    <n v="1724"/>
  </r>
  <r>
    <x v="7"/>
    <x v="5"/>
    <n v="6198"/>
    <n v="4.1799998283386204"/>
    <n v="4.1799998283386204"/>
    <n v="0"/>
    <n v="0"/>
    <n v="0"/>
    <n v="4.1799998283386204"/>
    <n v="0"/>
    <n v="0"/>
    <n v="0"/>
    <n v="249"/>
    <n v="1191"/>
    <n v="1852"/>
  </r>
  <r>
    <x v="7"/>
    <x v="6"/>
    <n v="6559"/>
    <n v="4.4200000762939498"/>
    <n v="4.4200000762939498"/>
    <n v="0"/>
    <n v="0"/>
    <n v="0.259999990463257"/>
    <n v="4.1399998664856001"/>
    <n v="0"/>
    <n v="0"/>
    <n v="7"/>
    <n v="260"/>
    <n v="1173"/>
    <n v="1905"/>
  </r>
  <r>
    <x v="7"/>
    <x v="7"/>
    <n v="5997"/>
    <n v="4.03999996185303"/>
    <n v="4.03999996185303"/>
    <n v="0"/>
    <n v="0"/>
    <n v="0.37999999523162797"/>
    <n v="3.6600000858306898"/>
    <n v="0"/>
    <n v="0"/>
    <n v="11"/>
    <n v="228"/>
    <n v="1201"/>
    <n v="1811"/>
  </r>
  <r>
    <x v="7"/>
    <x v="8"/>
    <n v="7192"/>
    <n v="4.8499999046325701"/>
    <n v="4.8499999046325701"/>
    <n v="0"/>
    <n v="0"/>
    <n v="0.490000009536743"/>
    <n v="4.3400001525878897"/>
    <n v="0"/>
    <n v="0"/>
    <n v="11"/>
    <n v="283"/>
    <n v="1146"/>
    <n v="1922"/>
  </r>
  <r>
    <x v="7"/>
    <x v="9"/>
    <n v="3404"/>
    <n v="2.28999996185303"/>
    <n v="2.28999996185303"/>
    <n v="0"/>
    <n v="5.9999998658895499E-2"/>
    <n v="0.41999998688697798"/>
    <n v="1.8099999427795399"/>
    <n v="0"/>
    <n v="1"/>
    <n v="10"/>
    <n v="127"/>
    <n v="1302"/>
    <n v="1610"/>
  </r>
  <r>
    <x v="7"/>
    <x v="10"/>
    <n v="5583"/>
    <n v="3.7599999904632599"/>
    <n v="3.7599999904632599"/>
    <n v="0"/>
    <n v="0"/>
    <n v="0"/>
    <n v="3.7599999904632599"/>
    <n v="0"/>
    <n v="0"/>
    <n v="0"/>
    <n v="266"/>
    <n v="1174"/>
    <n v="1851"/>
  </r>
  <r>
    <x v="7"/>
    <x v="11"/>
    <n v="5079"/>
    <n v="3.4200000762939502"/>
    <n v="3.4200000762939502"/>
    <n v="0"/>
    <n v="0"/>
    <n v="0"/>
    <n v="3.4200000762939502"/>
    <n v="0"/>
    <n v="0"/>
    <n v="0"/>
    <n v="242"/>
    <n v="1129"/>
    <n v="1804"/>
  </r>
  <r>
    <x v="7"/>
    <x v="12"/>
    <n v="4165"/>
    <n v="2.8099999427795401"/>
    <n v="2.8099999427795401"/>
    <n v="0"/>
    <n v="0"/>
    <n v="0"/>
    <n v="2.7999999523162802"/>
    <n v="0"/>
    <n v="0"/>
    <n v="0"/>
    <n v="204"/>
    <n v="1236"/>
    <n v="1725"/>
  </r>
  <r>
    <x v="7"/>
    <x v="13"/>
    <n v="3588"/>
    <n v="2.4200000762939502"/>
    <n v="2.4200000762939502"/>
    <n v="0"/>
    <n v="0.230000004172325"/>
    <n v="0.20000000298023199"/>
    <n v="1.9900000095367401"/>
    <n v="0"/>
    <n v="3"/>
    <n v="5"/>
    <n v="152"/>
    <n v="1280"/>
    <n v="1654"/>
  </r>
  <r>
    <x v="7"/>
    <x v="14"/>
    <n v="3409"/>
    <n v="2.2999999523162802"/>
    <n v="2.2999999523162802"/>
    <n v="0"/>
    <n v="0"/>
    <n v="0"/>
    <n v="2.2999999523162802"/>
    <n v="0"/>
    <n v="0"/>
    <n v="0"/>
    <n v="147"/>
    <n v="1293"/>
    <n v="1632"/>
  </r>
  <r>
    <x v="7"/>
    <x v="15"/>
    <n v="1715"/>
    <n v="1.1599999666214"/>
    <n v="1.1599999666214"/>
    <n v="0"/>
    <n v="0"/>
    <n v="0"/>
    <n v="1.1599999666214"/>
    <n v="0"/>
    <n v="0"/>
    <n v="0"/>
    <n v="82"/>
    <n v="1358"/>
    <n v="1481"/>
  </r>
  <r>
    <x v="7"/>
    <x v="16"/>
    <n v="1532"/>
    <n v="1.0299999713897701"/>
    <n v="1.0299999713897701"/>
    <n v="0"/>
    <n v="0"/>
    <n v="0"/>
    <n v="1.0299999713897701"/>
    <n v="0"/>
    <n v="0"/>
    <n v="0"/>
    <n v="76"/>
    <n v="1364"/>
    <n v="1473"/>
  </r>
  <r>
    <x v="7"/>
    <x v="17"/>
    <n v="924"/>
    <n v="0.62000000476837203"/>
    <n v="0.62000000476837203"/>
    <n v="0"/>
    <n v="0"/>
    <n v="0"/>
    <n v="0.62000000476837203"/>
    <n v="0"/>
    <n v="0"/>
    <n v="0"/>
    <n v="45"/>
    <n v="1395"/>
    <n v="1410"/>
  </r>
  <r>
    <x v="7"/>
    <x v="18"/>
    <n v="4571"/>
    <n v="3.0799999237060498"/>
    <n v="3.0799999237060498"/>
    <n v="0"/>
    <n v="0"/>
    <n v="0"/>
    <n v="3.0699999332428001"/>
    <n v="0"/>
    <n v="0"/>
    <n v="0"/>
    <n v="234"/>
    <n v="1206"/>
    <n v="1779"/>
  </r>
  <r>
    <x v="7"/>
    <x v="19"/>
    <n v="772"/>
    <n v="0.519999980926514"/>
    <n v="0.519999980926514"/>
    <n v="0"/>
    <n v="0"/>
    <n v="0"/>
    <n v="0.519999980926514"/>
    <n v="0"/>
    <n v="0"/>
    <n v="0"/>
    <n v="40"/>
    <n v="1400"/>
    <n v="1403"/>
  </r>
  <r>
    <x v="7"/>
    <x v="20"/>
    <n v="3634"/>
    <n v="2.4500000476837198"/>
    <n v="2.4500000476837198"/>
    <n v="0"/>
    <n v="0.36000001430511502"/>
    <n v="0.20999999344348899"/>
    <n v="1.87999999523163"/>
    <n v="0"/>
    <n v="5"/>
    <n v="6"/>
    <n v="123"/>
    <n v="1306"/>
    <n v="1613"/>
  </r>
  <r>
    <x v="7"/>
    <x v="21"/>
    <n v="7443"/>
    <n v="5.0199999809265101"/>
    <n v="5.0199999809265101"/>
    <n v="0"/>
    <n v="1.4900000095367401"/>
    <n v="0.37000000476837203"/>
    <n v="3.1600000858306898"/>
    <n v="0"/>
    <n v="20"/>
    <n v="10"/>
    <n v="206"/>
    <n v="1204"/>
    <n v="1878"/>
  </r>
  <r>
    <x v="7"/>
    <x v="22"/>
    <n v="1201"/>
    <n v="0.81000000238418601"/>
    <n v="0.81000000238418601"/>
    <n v="0"/>
    <n v="0"/>
    <n v="0"/>
    <n v="0.81000000238418601"/>
    <n v="0"/>
    <n v="0"/>
    <n v="0"/>
    <n v="52"/>
    <n v="1388"/>
    <n v="1426"/>
  </r>
  <r>
    <x v="7"/>
    <x v="23"/>
    <n v="5202"/>
    <n v="3.5099999904632599"/>
    <n v="3.5099999904632599"/>
    <n v="0"/>
    <n v="0"/>
    <n v="0.38999998569488498"/>
    <n v="3.1099998950958301"/>
    <n v="0"/>
    <n v="0"/>
    <n v="11"/>
    <n v="223"/>
    <n v="1206"/>
    <n v="1780"/>
  </r>
  <r>
    <x v="7"/>
    <x v="24"/>
    <n v="4878"/>
    <n v="3.28999996185303"/>
    <n v="3.28999996185303"/>
    <n v="0"/>
    <n v="0"/>
    <n v="0"/>
    <n v="3.28999996185303"/>
    <n v="0"/>
    <n v="0"/>
    <n v="0"/>
    <n v="204"/>
    <n v="1236"/>
    <n v="1742"/>
  </r>
  <r>
    <x v="7"/>
    <x v="25"/>
    <n v="7379"/>
    <n v="4.9699997901916504"/>
    <n v="4.9699997901916504"/>
    <n v="0"/>
    <n v="0"/>
    <n v="0"/>
    <n v="4.9699997901916504"/>
    <n v="0"/>
    <n v="0"/>
    <n v="0"/>
    <n v="319"/>
    <n v="1121"/>
    <n v="1972"/>
  </r>
  <r>
    <x v="7"/>
    <x v="26"/>
    <n v="5161"/>
    <n v="3.4800000190734899"/>
    <n v="3.4800000190734899"/>
    <n v="0"/>
    <n v="0"/>
    <n v="0"/>
    <n v="3.4700000286102299"/>
    <n v="0"/>
    <n v="0"/>
    <n v="0"/>
    <n v="247"/>
    <n v="1193"/>
    <n v="1821"/>
  </r>
  <r>
    <x v="7"/>
    <x v="27"/>
    <n v="3090"/>
    <n v="2.0799999237060498"/>
    <n v="2.0799999237060498"/>
    <n v="0"/>
    <n v="0"/>
    <n v="0"/>
    <n v="2.0799999237060498"/>
    <n v="0"/>
    <n v="0"/>
    <n v="0"/>
    <n v="145"/>
    <n v="1295"/>
    <n v="1630"/>
  </r>
  <r>
    <x v="7"/>
    <x v="28"/>
    <n v="6227"/>
    <n v="4.1999998092651403"/>
    <n v="4.1999998092651403"/>
    <n v="0"/>
    <n v="0"/>
    <n v="0"/>
    <n v="4.1999998092651403"/>
    <n v="0"/>
    <n v="0"/>
    <n v="0"/>
    <n v="290"/>
    <n v="1150"/>
    <n v="1899"/>
  </r>
  <r>
    <x v="7"/>
    <x v="29"/>
    <n v="6424"/>
    <n v="4.3299999237060502"/>
    <n v="4.3299999237060502"/>
    <n v="0"/>
    <n v="0"/>
    <n v="0"/>
    <n v="4.3299999237060502"/>
    <n v="0"/>
    <n v="0"/>
    <n v="0"/>
    <n v="300"/>
    <n v="1140"/>
    <n v="1903"/>
  </r>
  <r>
    <x v="7"/>
    <x v="30"/>
    <n v="2661"/>
    <n v="1.78999996185303"/>
    <n v="1.78999996185303"/>
    <n v="0"/>
    <n v="0"/>
    <n v="0"/>
    <n v="1.78999996185303"/>
    <n v="0"/>
    <n v="0"/>
    <n v="0"/>
    <n v="128"/>
    <n v="830"/>
    <n v="1125"/>
  </r>
  <r>
    <x v="8"/>
    <x v="0"/>
    <n v="10113"/>
    <n v="6.8299999237060502"/>
    <n v="6.8299999237060502"/>
    <n v="0"/>
    <n v="2"/>
    <n v="0.62000000476837203"/>
    <n v="4.1999998092651403"/>
    <n v="0"/>
    <n v="28"/>
    <n v="13"/>
    <n v="320"/>
    <n v="964"/>
    <n v="2344"/>
  </r>
  <r>
    <x v="8"/>
    <x v="1"/>
    <n v="10352"/>
    <n v="7.0100002288818404"/>
    <n v="7.0100002288818404"/>
    <n v="0"/>
    <n v="1.6599999666214"/>
    <n v="1.9400000572204601"/>
    <n v="3.4100000858306898"/>
    <n v="0"/>
    <n v="19"/>
    <n v="32"/>
    <n v="195"/>
    <n v="676"/>
    <n v="2038"/>
  </r>
  <r>
    <x v="8"/>
    <x v="2"/>
    <n v="10129"/>
    <n v="6.6999998092651403"/>
    <n v="6.6999998092651403"/>
    <n v="0"/>
    <n v="1.9999999552965199E-2"/>
    <n v="2.7400000095367401"/>
    <n v="3.9400000572204599"/>
    <n v="0"/>
    <n v="1"/>
    <n v="48"/>
    <n v="206"/>
    <n v="705"/>
    <n v="2010"/>
  </r>
  <r>
    <x v="8"/>
    <x v="3"/>
    <n v="10465"/>
    <n v="6.9200000762939498"/>
    <n v="6.9200000762939498"/>
    <n v="0"/>
    <n v="7.0000000298023196E-2"/>
    <n v="1.41999995708466"/>
    <n v="5.4299998283386204"/>
    <n v="0"/>
    <n v="1"/>
    <n v="24"/>
    <n v="284"/>
    <n v="720"/>
    <n v="2133"/>
  </r>
  <r>
    <x v="8"/>
    <x v="4"/>
    <n v="22244"/>
    <n v="15.079999923706101"/>
    <n v="15.079999923706101"/>
    <n v="0"/>
    <n v="5.4499998092651403"/>
    <n v="4.0999999046325701"/>
    <n v="5.5300002098083496"/>
    <n v="0"/>
    <n v="66"/>
    <n v="72"/>
    <n v="268"/>
    <n v="968"/>
    <n v="2670"/>
  </r>
  <r>
    <x v="8"/>
    <x v="5"/>
    <n v="5472"/>
    <n v="3.6199998855590798"/>
    <n v="3.6199998855590798"/>
    <n v="0"/>
    <n v="7.9999998211860698E-2"/>
    <n v="0.28000000119209301"/>
    <n v="3.2599999904632599"/>
    <n v="0"/>
    <n v="1"/>
    <n v="7"/>
    <n v="249"/>
    <n v="508"/>
    <n v="1882"/>
  </r>
  <r>
    <x v="8"/>
    <x v="6"/>
    <n v="8247"/>
    <n v="5.4499998092651403"/>
    <n v="5.4499998092651403"/>
    <n v="0"/>
    <n v="0.79000002145767201"/>
    <n v="0.86000001430511497"/>
    <n v="3.78999996185303"/>
    <n v="0"/>
    <n v="11"/>
    <n v="16"/>
    <n v="206"/>
    <n v="678"/>
    <n v="1944"/>
  </r>
  <r>
    <x v="8"/>
    <x v="7"/>
    <n v="6711"/>
    <n v="4.4400000572204599"/>
    <n v="4.4400000572204599"/>
    <n v="0"/>
    <n v="0"/>
    <n v="0"/>
    <n v="4.4400000572204599"/>
    <n v="0"/>
    <n v="0"/>
    <n v="7"/>
    <n v="382"/>
    <n v="648"/>
    <n v="2346"/>
  </r>
  <r>
    <x v="8"/>
    <x v="8"/>
    <n v="10999"/>
    <n v="7.2699999809265101"/>
    <n v="7.2699999809265101"/>
    <n v="0"/>
    <n v="0.68000000715255704"/>
    <n v="1.8099999427795399"/>
    <n v="4.7800002098083496"/>
    <n v="0"/>
    <n v="11"/>
    <n v="43"/>
    <n v="269"/>
    <n v="1011"/>
    <n v="2198"/>
  </r>
  <r>
    <x v="8"/>
    <x v="9"/>
    <n v="10080"/>
    <n v="6.75"/>
    <n v="6.75"/>
    <n v="0"/>
    <n v="1.8500000238418599"/>
    <n v="1.5299999713897701"/>
    <n v="3.3800001144409202"/>
    <n v="0"/>
    <n v="23"/>
    <n v="26"/>
    <n v="208"/>
    <n v="761"/>
    <n v="2048"/>
  </r>
  <r>
    <x v="8"/>
    <x v="10"/>
    <n v="7804"/>
    <n v="5.1599998474121103"/>
    <n v="5.1599998474121103"/>
    <n v="0"/>
    <n v="0.56000000238418601"/>
    <n v="1.6799999475479099"/>
    <n v="2.9200000762939502"/>
    <n v="0"/>
    <n v="9"/>
    <n v="27"/>
    <n v="206"/>
    <n v="781"/>
    <n v="1946"/>
  </r>
  <r>
    <x v="8"/>
    <x v="11"/>
    <n v="16901"/>
    <n v="11.3699998855591"/>
    <n v="11.3699998855591"/>
    <n v="0"/>
    <n v="2.7799999713897701"/>
    <n v="1.45000004768372"/>
    <n v="7.1500000953674299"/>
    <n v="0"/>
    <n v="32"/>
    <n v="35"/>
    <n v="360"/>
    <n v="591"/>
    <n v="2629"/>
  </r>
  <r>
    <x v="8"/>
    <x v="12"/>
    <n v="9471"/>
    <n v="6.2600002288818404"/>
    <n v="6.2600002288818404"/>
    <n v="0"/>
    <n v="0"/>
    <n v="0"/>
    <n v="6.2600002288818404"/>
    <n v="0"/>
    <n v="0"/>
    <n v="0"/>
    <n v="360"/>
    <n v="584"/>
    <n v="2187"/>
  </r>
  <r>
    <x v="8"/>
    <x v="13"/>
    <n v="9482"/>
    <n v="6.3800001144409197"/>
    <n v="6.3800001144409197"/>
    <n v="0"/>
    <n v="1.2699999809265099"/>
    <n v="0.519999980926514"/>
    <n v="4.5999999046325701"/>
    <n v="0"/>
    <n v="15"/>
    <n v="11"/>
    <n v="277"/>
    <n v="653"/>
    <n v="2095"/>
  </r>
  <r>
    <x v="8"/>
    <x v="14"/>
    <n v="5980"/>
    <n v="3.9500000476837198"/>
    <n v="3.9500000476837198"/>
    <n v="0"/>
    <n v="0"/>
    <n v="0"/>
    <n v="3.9500000476837198"/>
    <n v="0"/>
    <n v="0"/>
    <n v="0"/>
    <n v="227"/>
    <n v="732"/>
    <n v="1861"/>
  </r>
  <r>
    <x v="8"/>
    <x v="15"/>
    <n v="11423"/>
    <n v="7.5799999237060502"/>
    <n v="7.5799999237060502"/>
    <n v="0"/>
    <n v="1.8600000143051101"/>
    <n v="0.40000000596046398"/>
    <n v="5.3200001716613796"/>
    <n v="0"/>
    <n v="26"/>
    <n v="9"/>
    <n v="295"/>
    <n v="623"/>
    <n v="2194"/>
  </r>
  <r>
    <x v="8"/>
    <x v="16"/>
    <n v="5439"/>
    <n v="3.5999999046325701"/>
    <n v="3.5999999046325701"/>
    <n v="0"/>
    <n v="0"/>
    <n v="0"/>
    <n v="3.5999999046325701"/>
    <n v="0"/>
    <n v="0"/>
    <n v="0"/>
    <n v="229"/>
    <n v="764"/>
    <n v="1854"/>
  </r>
  <r>
    <x v="8"/>
    <x v="17"/>
    <n v="42"/>
    <n v="2.9999999329447701E-2"/>
    <n v="2.9999999329447701E-2"/>
    <n v="0"/>
    <n v="0"/>
    <n v="0"/>
    <n v="2.9999999329447701E-2"/>
    <n v="0"/>
    <n v="0"/>
    <n v="0"/>
    <n v="4"/>
    <n v="2"/>
    <n v="403"/>
  </r>
  <r>
    <x v="9"/>
    <x v="0"/>
    <n v="8796"/>
    <n v="5.9099998474121103"/>
    <n v="5.9099998474121103"/>
    <n v="0"/>
    <n v="0.109999999403954"/>
    <n v="0.93000000715255704"/>
    <n v="4.8800001144409197"/>
    <n v="0"/>
    <n v="2"/>
    <n v="21"/>
    <n v="356"/>
    <n v="1061"/>
    <n v="1982"/>
  </r>
  <r>
    <x v="9"/>
    <x v="1"/>
    <n v="7618"/>
    <n v="5.1199998855590803"/>
    <n v="5.1199998855590803"/>
    <n v="0"/>
    <n v="0"/>
    <n v="0.21999999880790699"/>
    <n v="4.8800001144409197"/>
    <n v="1.9999999552965199E-2"/>
    <n v="0"/>
    <n v="8"/>
    <n v="404"/>
    <n v="1028"/>
    <n v="2004"/>
  </r>
  <r>
    <x v="9"/>
    <x v="2"/>
    <n v="7910"/>
    <n v="5.3200001716613796"/>
    <n v="5.3200001716613796"/>
    <n v="0"/>
    <n v="0"/>
    <n v="0"/>
    <n v="5.3200001716613796"/>
    <n v="0"/>
    <n v="0"/>
    <n v="0"/>
    <n v="331"/>
    <n v="1109"/>
    <n v="1893"/>
  </r>
  <r>
    <x v="9"/>
    <x v="3"/>
    <n v="8482"/>
    <n v="5.6999998092651403"/>
    <n v="5.6999998092651403"/>
    <n v="0"/>
    <n v="0"/>
    <n v="0"/>
    <n v="5.6900000572204599"/>
    <n v="9.9999997764825804E-3"/>
    <n v="0"/>
    <n v="0"/>
    <n v="448"/>
    <n v="992"/>
    <n v="2063"/>
  </r>
  <r>
    <x v="9"/>
    <x v="4"/>
    <n v="9685"/>
    <n v="6.6500000953674299"/>
    <n v="6.6500000953674299"/>
    <n v="0"/>
    <n v="3.1099998950958301"/>
    <n v="1.9999999552965199E-2"/>
    <n v="3.5099999904632599"/>
    <n v="9.9999997764825804E-3"/>
    <n v="47"/>
    <n v="1"/>
    <n v="305"/>
    <n v="1087"/>
    <n v="2148"/>
  </r>
  <r>
    <x v="9"/>
    <x v="5"/>
    <n v="2524"/>
    <n v="1.70000004768372"/>
    <n v="1.70000004768372"/>
    <n v="0"/>
    <n v="0"/>
    <n v="0.34999999403953602"/>
    <n v="1.3400000333786"/>
    <n v="0"/>
    <n v="0"/>
    <n v="8"/>
    <n v="160"/>
    <n v="1272"/>
    <n v="1529"/>
  </r>
  <r>
    <x v="9"/>
    <x v="6"/>
    <n v="7762"/>
    <n v="5.2399997711181596"/>
    <n v="5.2399997711181596"/>
    <n v="0"/>
    <n v="7.0000000298023196E-2"/>
    <n v="0.28000000119209301"/>
    <n v="4.8899998664856001"/>
    <n v="0"/>
    <n v="1"/>
    <n v="6"/>
    <n v="311"/>
    <n v="1122"/>
    <n v="1890"/>
  </r>
  <r>
    <x v="9"/>
    <x v="7"/>
    <n v="7948"/>
    <n v="5.3699998855590803"/>
    <n v="5.3699998855590803"/>
    <n v="0"/>
    <n v="0"/>
    <n v="0"/>
    <n v="5.3600001335143999"/>
    <n v="0"/>
    <n v="0"/>
    <n v="0"/>
    <n v="389"/>
    <n v="1051"/>
    <n v="1956"/>
  </r>
  <r>
    <x v="9"/>
    <x v="8"/>
    <n v="9202"/>
    <n v="6.3000001907348597"/>
    <n v="6.3000001907348597"/>
    <n v="0"/>
    <n v="1.5099999904632599"/>
    <n v="0.119999997317791"/>
    <n v="4.6599998474121103"/>
    <n v="9.9999997764825804E-3"/>
    <n v="22"/>
    <n v="5"/>
    <n v="378"/>
    <n v="1035"/>
    <n v="2094"/>
  </r>
  <r>
    <x v="9"/>
    <x v="9"/>
    <n v="8859"/>
    <n v="5.9800000190734899"/>
    <n v="5.9800000190734899"/>
    <n v="0"/>
    <n v="0.129999995231628"/>
    <n v="0.37000000476837203"/>
    <n v="5.4699997901916504"/>
    <n v="9.9999997764825804E-3"/>
    <n v="2"/>
    <n v="10"/>
    <n v="371"/>
    <n v="1057"/>
    <n v="1970"/>
  </r>
  <r>
    <x v="9"/>
    <x v="10"/>
    <n v="7286"/>
    <n v="4.9000000953674299"/>
    <n v="4.9000000953674299"/>
    <n v="0"/>
    <n v="0.46000000834464999"/>
    <n v="0"/>
    <n v="4.4200000762939498"/>
    <n v="1.9999999552965199E-2"/>
    <n v="46"/>
    <n v="0"/>
    <n v="366"/>
    <n v="1028"/>
    <n v="2241"/>
  </r>
  <r>
    <x v="9"/>
    <x v="11"/>
    <n v="9317"/>
    <n v="6.3499999046325701"/>
    <n v="6.3499999046325701"/>
    <n v="0"/>
    <n v="2.0899999141693102"/>
    <n v="0.230000004172325"/>
    <n v="4.0199999809265101"/>
    <n v="9.9999997764825804E-3"/>
    <n v="28"/>
    <n v="5"/>
    <n v="330"/>
    <n v="1077"/>
    <n v="2021"/>
  </r>
  <r>
    <x v="9"/>
    <x v="12"/>
    <n v="6873"/>
    <n v="4.6799998283386204"/>
    <n v="4.6799998283386204"/>
    <n v="0"/>
    <n v="3"/>
    <n v="5.9999998658895499E-2"/>
    <n v="1.62000000476837"/>
    <n v="0"/>
    <n v="46"/>
    <n v="1"/>
    <n v="190"/>
    <n v="1203"/>
    <n v="1898"/>
  </r>
  <r>
    <x v="9"/>
    <x v="13"/>
    <n v="7373"/>
    <n v="4.9499998092651403"/>
    <n v="4.9499998092651403"/>
    <n v="0"/>
    <n v="0"/>
    <n v="0"/>
    <n v="4.9499998092651403"/>
    <n v="0"/>
    <n v="0"/>
    <n v="0"/>
    <n v="359"/>
    <n v="1081"/>
    <n v="1907"/>
  </r>
  <r>
    <x v="9"/>
    <x v="14"/>
    <n v="8242"/>
    <n v="5.53999996185303"/>
    <n v="5.53999996185303"/>
    <n v="0"/>
    <n v="0.119999997317791"/>
    <n v="0.18000000715255701"/>
    <n v="5.2399997711181596"/>
    <n v="0"/>
    <n v="2"/>
    <n v="5"/>
    <n v="309"/>
    <n v="1124"/>
    <n v="1882"/>
  </r>
  <r>
    <x v="9"/>
    <x v="15"/>
    <n v="3516"/>
    <n v="2.3599998950958301"/>
    <n v="2.3599998950958301"/>
    <n v="0"/>
    <n v="0"/>
    <n v="0"/>
    <n v="2.3599998950958301"/>
    <n v="0"/>
    <n v="46"/>
    <n v="0"/>
    <n v="197"/>
    <n v="1197"/>
    <n v="1966"/>
  </r>
  <r>
    <x v="9"/>
    <x v="16"/>
    <n v="7913"/>
    <n v="5.4099998474121103"/>
    <n v="5.4099998474121103"/>
    <n v="0"/>
    <n v="2.1600000858306898"/>
    <n v="0.34000000357627902"/>
    <n v="2.9100000858306898"/>
    <n v="0"/>
    <n v="28"/>
    <n v="7"/>
    <n v="213"/>
    <n v="1192"/>
    <n v="1835"/>
  </r>
  <r>
    <x v="9"/>
    <x v="17"/>
    <n v="7365"/>
    <n v="4.9499998092651403"/>
    <n v="4.9499998092651403"/>
    <n v="0"/>
    <n v="1.3600000143051101"/>
    <n v="1.4099999666214"/>
    <n v="2.1800000667571999"/>
    <n v="0"/>
    <n v="20"/>
    <n v="23"/>
    <n v="206"/>
    <n v="1191"/>
    <n v="1780"/>
  </r>
  <r>
    <x v="9"/>
    <x v="18"/>
    <n v="8452"/>
    <n v="5.6799998283386204"/>
    <n v="5.6799998283386204"/>
    <n v="0"/>
    <n v="0.33000001311302202"/>
    <n v="1.08000004291534"/>
    <n v="4.2600002288818404"/>
    <n v="9.9999997764825804E-3"/>
    <n v="5"/>
    <n v="20"/>
    <n v="248"/>
    <n v="1167"/>
    <n v="1830"/>
  </r>
  <r>
    <x v="9"/>
    <x v="19"/>
    <n v="7399"/>
    <n v="4.9699997901916504"/>
    <n v="4.9699997901916504"/>
    <n v="0"/>
    <n v="0.490000009536743"/>
    <n v="1.03999996185303"/>
    <n v="3.4400000572204599"/>
    <n v="0"/>
    <n v="7"/>
    <n v="18"/>
    <n v="196"/>
    <n v="1219"/>
    <n v="1739"/>
  </r>
  <r>
    <x v="9"/>
    <x v="20"/>
    <n v="7525"/>
    <n v="5.0599999427795401"/>
    <n v="5.0599999427795401"/>
    <n v="0"/>
    <n v="0"/>
    <n v="0.20999999344348899"/>
    <n v="4.8299999237060502"/>
    <n v="1.9999999552965199E-2"/>
    <n v="0"/>
    <n v="7"/>
    <n v="334"/>
    <n v="1099"/>
    <n v="1878"/>
  </r>
  <r>
    <x v="9"/>
    <x v="21"/>
    <n v="7412"/>
    <n v="4.9800000190734899"/>
    <n v="4.9800000190734899"/>
    <n v="0"/>
    <n v="5.9999998658895499E-2"/>
    <n v="0.25"/>
    <n v="4.6599998474121103"/>
    <n v="9.9999997764825804E-3"/>
    <n v="1"/>
    <n v="6"/>
    <n v="363"/>
    <n v="1070"/>
    <n v="1906"/>
  </r>
  <r>
    <x v="9"/>
    <x v="22"/>
    <n v="8278"/>
    <n v="5.5599999427795401"/>
    <n v="5.5599999427795401"/>
    <n v="0"/>
    <n v="0"/>
    <n v="0"/>
    <n v="5.5599999427795401"/>
    <n v="0"/>
    <n v="0"/>
    <n v="0"/>
    <n v="420"/>
    <n v="1020"/>
    <n v="2015"/>
  </r>
  <r>
    <x v="9"/>
    <x v="23"/>
    <n v="8314"/>
    <n v="5.6100001335143999"/>
    <n v="5.6100001335143999"/>
    <n v="0"/>
    <n v="0.77999997138977095"/>
    <n v="0.80000001192092896"/>
    <n v="4.0300002098083496"/>
    <n v="0"/>
    <n v="13"/>
    <n v="23"/>
    <n v="311"/>
    <n v="1093"/>
    <n v="1971"/>
  </r>
  <r>
    <x v="9"/>
    <x v="24"/>
    <n v="7063"/>
    <n v="4.75"/>
    <n v="4.75"/>
    <n v="0"/>
    <n v="0"/>
    <n v="0.119999997317791"/>
    <n v="4.6100001335143999"/>
    <n v="9.9999997764825804E-3"/>
    <n v="0"/>
    <n v="5"/>
    <n v="370"/>
    <n v="1065"/>
    <n v="1910"/>
  </r>
  <r>
    <x v="9"/>
    <x v="25"/>
    <n v="4940"/>
    <n v="3.3800001144409202"/>
    <n v="3.3800001144409202"/>
    <n v="0"/>
    <n v="2.2799999713897701"/>
    <n v="0.55000001192092896"/>
    <n v="0.55000001192092896"/>
    <n v="0"/>
    <n v="75"/>
    <n v="11"/>
    <n v="52"/>
    <n v="1302"/>
    <n v="1897"/>
  </r>
  <r>
    <x v="9"/>
    <x v="26"/>
    <n v="8168"/>
    <n v="5.53999996185303"/>
    <n v="5.53999996185303"/>
    <n v="0"/>
    <n v="2.9000000953674299"/>
    <n v="0"/>
    <n v="2.6400001049041699"/>
    <n v="0"/>
    <n v="46"/>
    <n v="0"/>
    <n v="326"/>
    <n v="1068"/>
    <n v="2096"/>
  </r>
  <r>
    <x v="9"/>
    <x v="27"/>
    <n v="7726"/>
    <n v="5.1900000572204599"/>
    <n v="5.1900000572204599"/>
    <n v="0"/>
    <n v="0"/>
    <n v="0"/>
    <n v="5.1900000572204599"/>
    <n v="0"/>
    <n v="0"/>
    <n v="0"/>
    <n v="345"/>
    <n v="1095"/>
    <n v="1906"/>
  </r>
  <r>
    <x v="9"/>
    <x v="28"/>
    <n v="8275"/>
    <n v="5.5599999427795401"/>
    <n v="5.5599999427795401"/>
    <n v="0"/>
    <n v="0"/>
    <n v="0"/>
    <n v="5.5500001907348597"/>
    <n v="9.9999997764825804E-3"/>
    <n v="0"/>
    <n v="0"/>
    <n v="373"/>
    <n v="1067"/>
    <n v="1962"/>
  </r>
  <r>
    <x v="9"/>
    <x v="29"/>
    <n v="6440"/>
    <n v="4.3299999237060502"/>
    <n v="4.3299999237060502"/>
    <n v="0"/>
    <n v="0"/>
    <n v="0"/>
    <n v="4.3200001716613796"/>
    <n v="9.9999997764825804E-3"/>
    <n v="0"/>
    <n v="0"/>
    <n v="319"/>
    <n v="1121"/>
    <n v="1826"/>
  </r>
  <r>
    <x v="9"/>
    <x v="30"/>
    <n v="7566"/>
    <n v="5.1100001335143999"/>
    <n v="5.1100001335143999"/>
    <n v="0"/>
    <n v="0"/>
    <n v="0"/>
    <n v="5.1100001335143999"/>
    <n v="0"/>
    <n v="0"/>
    <n v="0"/>
    <n v="268"/>
    <n v="720"/>
    <n v="1431"/>
  </r>
  <r>
    <x v="10"/>
    <x v="0"/>
    <n v="4747"/>
    <n v="3.2400000095367401"/>
    <n v="3.2400000095367401"/>
    <n v="0"/>
    <n v="0"/>
    <n v="0"/>
    <n v="3.2300000190734899"/>
    <n v="9.9999997764825804E-3"/>
    <n v="0"/>
    <n v="0"/>
    <n v="280"/>
    <n v="1160"/>
    <n v="1788"/>
  </r>
  <r>
    <x v="10"/>
    <x v="1"/>
    <n v="9715"/>
    <n v="6.6300001144409197"/>
    <n v="6.6300001144409197"/>
    <n v="0"/>
    <n v="0.99000000953674305"/>
    <n v="0.34000000357627902"/>
    <n v="5.2699999809265101"/>
    <n v="1.9999999552965199E-2"/>
    <n v="16"/>
    <n v="8"/>
    <n v="371"/>
    <n v="1045"/>
    <n v="2093"/>
  </r>
  <r>
    <x v="10"/>
    <x v="2"/>
    <n v="8844"/>
    <n v="6.0300002098083496"/>
    <n v="6.0300002098083496"/>
    <n v="0"/>
    <n v="0.34000000357627902"/>
    <n v="1.0299999713897701"/>
    <n v="4.6500000953674299"/>
    <n v="9.9999997764825804E-3"/>
    <n v="6"/>
    <n v="25"/>
    <n v="370"/>
    <n v="1039"/>
    <n v="2065"/>
  </r>
  <r>
    <x v="10"/>
    <x v="3"/>
    <n v="7451"/>
    <n v="5.0799999237060502"/>
    <n v="5.0799999237060502"/>
    <n v="0"/>
    <n v="0"/>
    <n v="0"/>
    <n v="5.0599999427795401"/>
    <n v="1.9999999552965199E-2"/>
    <n v="0"/>
    <n v="0"/>
    <n v="335"/>
    <n v="1105"/>
    <n v="1908"/>
  </r>
  <r>
    <x v="10"/>
    <x v="4"/>
    <n v="6905"/>
    <n v="4.7300000190734899"/>
    <n v="4.7300000190734899"/>
    <n v="0"/>
    <n v="0"/>
    <n v="0"/>
    <n v="4.6999998092651403"/>
    <n v="2.9999999329447701E-2"/>
    <n v="0"/>
    <n v="0"/>
    <n v="356"/>
    <n v="1084"/>
    <n v="1908"/>
  </r>
  <r>
    <x v="10"/>
    <x v="5"/>
    <n v="8199"/>
    <n v="5.8800001144409197"/>
    <n v="5.8800001144409197"/>
    <n v="0"/>
    <n v="1.4099999666214"/>
    <n v="0.10000000149011599"/>
    <n v="4.3600001335143999"/>
    <n v="9.9999997764825804E-3"/>
    <n v="11"/>
    <n v="2"/>
    <n v="322"/>
    <n v="1105"/>
    <n v="1964"/>
  </r>
  <r>
    <x v="10"/>
    <x v="6"/>
    <n v="6798"/>
    <n v="4.6399998664856001"/>
    <n v="4.6399998664856001"/>
    <n v="0"/>
    <n v="1.08000004291534"/>
    <n v="0.20000000298023199"/>
    <n v="3.3499999046325701"/>
    <n v="0"/>
    <n v="20"/>
    <n v="7"/>
    <n v="343"/>
    <n v="1070"/>
    <n v="2014"/>
  </r>
  <r>
    <x v="10"/>
    <x v="7"/>
    <n v="7711"/>
    <n v="5.2600002288818404"/>
    <n v="5.2600002288818404"/>
    <n v="0"/>
    <n v="0"/>
    <n v="0"/>
    <n v="5.2399997711181596"/>
    <n v="1.9999999552965199E-2"/>
    <n v="0"/>
    <n v="0"/>
    <n v="376"/>
    <n v="1064"/>
    <n v="1985"/>
  </r>
  <r>
    <x v="10"/>
    <x v="8"/>
    <n v="4880"/>
    <n v="3.3299999237060498"/>
    <n v="3.3299999237060498"/>
    <n v="0"/>
    <n v="0.83999997377395597"/>
    <n v="9.00000035762787E-2"/>
    <n v="2.3800001144409202"/>
    <n v="1.9999999552965199E-2"/>
    <n v="15"/>
    <n v="3"/>
    <n v="274"/>
    <n v="1148"/>
    <n v="1867"/>
  </r>
  <r>
    <x v="10"/>
    <x v="9"/>
    <n v="8857"/>
    <n v="6.0700001716613796"/>
    <n v="6.0700001716613796"/>
    <n v="0"/>
    <n v="1.1499999761581401"/>
    <n v="0.259999990463257"/>
    <n v="4.6399998664856001"/>
    <n v="9.9999997764825804E-3"/>
    <n v="18"/>
    <n v="9"/>
    <n v="376"/>
    <n v="1037"/>
    <n v="2124"/>
  </r>
  <r>
    <x v="10"/>
    <x v="10"/>
    <n v="3843"/>
    <n v="2.6199998855590798"/>
    <n v="2.6199998855590798"/>
    <n v="0"/>
    <n v="0"/>
    <n v="0"/>
    <n v="2.6099998950958301"/>
    <n v="9.9999997764825804E-3"/>
    <n v="0"/>
    <n v="0"/>
    <n v="206"/>
    <n v="1234"/>
    <n v="1669"/>
  </r>
  <r>
    <x v="10"/>
    <x v="11"/>
    <n v="7396"/>
    <n v="5.0700001716613796"/>
    <n v="5.0700001716613796"/>
    <n v="0"/>
    <n v="1.3999999761581401"/>
    <n v="7.9999998211860698E-2"/>
    <n v="3.5799999237060498"/>
    <n v="0"/>
    <n v="20"/>
    <n v="2"/>
    <n v="303"/>
    <n v="1115"/>
    <n v="1995"/>
  </r>
  <r>
    <x v="10"/>
    <x v="12"/>
    <n v="6731"/>
    <n v="4.5900001525878897"/>
    <n v="4.5900001525878897"/>
    <n v="0"/>
    <n v="0.88999998569488503"/>
    <n v="0.18999999761581399"/>
    <n v="3.4900000095367401"/>
    <n v="1.9999999552965199E-2"/>
    <n v="14"/>
    <n v="7"/>
    <n v="292"/>
    <n v="1127"/>
    <n v="1921"/>
  </r>
  <r>
    <x v="10"/>
    <x v="13"/>
    <n v="5995"/>
    <n v="4.0900001525878897"/>
    <n v="4.0900001525878897"/>
    <n v="0"/>
    <n v="0"/>
    <n v="0"/>
    <n v="4.0900001525878897"/>
    <n v="0"/>
    <n v="0"/>
    <n v="0"/>
    <n v="416"/>
    <n v="1024"/>
    <n v="2010"/>
  </r>
  <r>
    <x v="10"/>
    <x v="14"/>
    <n v="8283"/>
    <n v="5.78999996185303"/>
    <n v="5.78999996185303"/>
    <n v="0"/>
    <n v="1.8500000238418599"/>
    <n v="5.0000000745058101E-2"/>
    <n v="3.8699998855590798"/>
    <n v="9.9999997764825804E-3"/>
    <n v="22"/>
    <n v="2"/>
    <n v="333"/>
    <n v="1083"/>
    <n v="2057"/>
  </r>
  <r>
    <x v="10"/>
    <x v="15"/>
    <n v="7904"/>
    <n v="5.4200000762939498"/>
    <n v="5.4200000762939498"/>
    <n v="0"/>
    <n v="1.58000004291534"/>
    <n v="0.62999999523162797"/>
    <n v="3.1900000572204599"/>
    <n v="9.9999997764825804E-3"/>
    <n v="24"/>
    <n v="13"/>
    <n v="346"/>
    <n v="1057"/>
    <n v="2095"/>
  </r>
  <r>
    <x v="10"/>
    <x v="16"/>
    <n v="5512"/>
    <n v="3.7599999904632599"/>
    <n v="3.7599999904632599"/>
    <n v="0"/>
    <n v="0"/>
    <n v="0"/>
    <n v="3.7599999904632599"/>
    <n v="0"/>
    <n v="0"/>
    <n v="0"/>
    <n v="385"/>
    <n v="1055"/>
    <n v="1972"/>
  </r>
  <r>
    <x v="10"/>
    <x v="17"/>
    <n v="9135"/>
    <n v="6.2300000190734899"/>
    <n v="6.2300000190734899"/>
    <n v="0"/>
    <n v="0"/>
    <n v="0"/>
    <n v="6.2199997901916504"/>
    <n v="9.9999997764825804E-3"/>
    <n v="0"/>
    <n v="0"/>
    <n v="402"/>
    <n v="1038"/>
    <n v="2044"/>
  </r>
  <r>
    <x v="10"/>
    <x v="18"/>
    <n v="5250"/>
    <n v="3.5799999237060498"/>
    <n v="3.5799999237060498"/>
    <n v="0"/>
    <n v="1.0599999427795399"/>
    <n v="9.00000035762787E-2"/>
    <n v="2.4200000762939502"/>
    <n v="9.9999997764825804E-3"/>
    <n v="17"/>
    <n v="4"/>
    <n v="300"/>
    <n v="1119"/>
    <n v="1946"/>
  </r>
  <r>
    <x v="10"/>
    <x v="19"/>
    <n v="3077"/>
    <n v="2.0999999046325701"/>
    <n v="2.0999999046325701"/>
    <n v="0"/>
    <n v="0"/>
    <n v="0"/>
    <n v="2.0899999141693102"/>
    <n v="0"/>
    <n v="0"/>
    <n v="0"/>
    <n v="172"/>
    <n v="842"/>
    <n v="1237"/>
  </r>
  <r>
    <x v="11"/>
    <x v="0"/>
    <n v="8856"/>
    <n v="5.9800000190734899"/>
    <n v="5.9800000190734899"/>
    <n v="0"/>
    <n v="3.0599999427795401"/>
    <n v="0.91000002622604403"/>
    <n v="2.0099999904632599"/>
    <n v="0"/>
    <n v="44"/>
    <n v="19"/>
    <n v="131"/>
    <n v="777"/>
    <n v="1450"/>
  </r>
  <r>
    <x v="11"/>
    <x v="1"/>
    <n v="10035"/>
    <n v="6.71000003814697"/>
    <n v="6.71000003814697"/>
    <n v="0"/>
    <n v="2.0299999713897701"/>
    <n v="2.1300001144409202"/>
    <n v="2.5499999523162802"/>
    <n v="0"/>
    <n v="31"/>
    <n v="46"/>
    <n v="153"/>
    <n v="754"/>
    <n v="1495"/>
  </r>
  <r>
    <x v="11"/>
    <x v="2"/>
    <n v="7641"/>
    <n v="5.1100001335143999"/>
    <n v="5.1100001335143999"/>
    <n v="0"/>
    <n v="0.31999999284744302"/>
    <n v="0.97000002861022905"/>
    <n v="3.8199999332428001"/>
    <n v="0"/>
    <n v="5"/>
    <n v="23"/>
    <n v="214"/>
    <n v="801"/>
    <n v="1433"/>
  </r>
  <r>
    <x v="11"/>
    <x v="3"/>
    <n v="9010"/>
    <n v="6.0599999427795401"/>
    <n v="6.0599999427795401"/>
    <n v="0"/>
    <n v="1.04999995231628"/>
    <n v="1.75"/>
    <n v="3.2599999904632599"/>
    <n v="0"/>
    <n v="15"/>
    <n v="42"/>
    <n v="183"/>
    <n v="644"/>
    <n v="1468"/>
  </r>
  <r>
    <x v="11"/>
    <x v="4"/>
    <n v="13459"/>
    <n v="9"/>
    <n v="9"/>
    <n v="0"/>
    <n v="2.0299999713897701"/>
    <n v="4"/>
    <n v="2.9700000286102299"/>
    <n v="0"/>
    <n v="31"/>
    <n v="83"/>
    <n v="153"/>
    <n v="663"/>
    <n v="1625"/>
  </r>
  <r>
    <x v="11"/>
    <x v="5"/>
    <n v="10415"/>
    <n v="6.9699997901916504"/>
    <n v="6.9699997901916504"/>
    <n v="0"/>
    <n v="0.69999998807907104"/>
    <n v="2.3499999046325701"/>
    <n v="3.9200000762939502"/>
    <n v="0"/>
    <n v="11"/>
    <n v="58"/>
    <n v="205"/>
    <n v="600"/>
    <n v="1529"/>
  </r>
  <r>
    <x v="11"/>
    <x v="6"/>
    <n v="11663"/>
    <n v="7.8000001907348597"/>
    <n v="7.8000001907348597"/>
    <n v="0"/>
    <n v="0.25"/>
    <n v="3.7300000190734899"/>
    <n v="3.8199999332428001"/>
    <n v="0"/>
    <n v="4"/>
    <n v="95"/>
    <n v="214"/>
    <n v="605"/>
    <n v="1584"/>
  </r>
  <r>
    <x v="11"/>
    <x v="7"/>
    <n v="12414"/>
    <n v="8.7799997329711896"/>
    <n v="8.7799997329711896"/>
    <n v="0"/>
    <n v="2.2400000095367401"/>
    <n v="2.4500000476837198"/>
    <n v="3.96000003814697"/>
    <n v="0"/>
    <n v="19"/>
    <n v="67"/>
    <n v="221"/>
    <n v="738"/>
    <n v="1638"/>
  </r>
  <r>
    <x v="11"/>
    <x v="8"/>
    <n v="11658"/>
    <n v="7.8299999237060502"/>
    <n v="7.8299999237060502"/>
    <n v="0"/>
    <n v="0.20000000298023199"/>
    <n v="4.3499999046325701"/>
    <n v="3.2799999713897701"/>
    <n v="0"/>
    <n v="2"/>
    <n v="98"/>
    <n v="164"/>
    <n v="845"/>
    <n v="1554"/>
  </r>
  <r>
    <x v="11"/>
    <x v="9"/>
    <n v="6093"/>
    <n v="4.0799999237060502"/>
    <n v="4.0799999237060502"/>
    <n v="0"/>
    <n v="0"/>
    <n v="0"/>
    <n v="4.0599999427795401"/>
    <n v="0"/>
    <n v="0"/>
    <n v="0"/>
    <n v="242"/>
    <n v="712"/>
    <n v="1397"/>
  </r>
  <r>
    <x v="11"/>
    <x v="10"/>
    <n v="8911"/>
    <n v="5.96000003814697"/>
    <n v="5.96000003814697"/>
    <n v="0"/>
    <n v="2.3299999237060498"/>
    <n v="0.57999998331069902"/>
    <n v="3.0599999427795401"/>
    <n v="0"/>
    <n v="33"/>
    <n v="12"/>
    <n v="188"/>
    <n v="731"/>
    <n v="1481"/>
  </r>
  <r>
    <x v="11"/>
    <x v="11"/>
    <n v="12058"/>
    <n v="8.0699996948242205"/>
    <n v="8.0699996948242205"/>
    <n v="0"/>
    <n v="0"/>
    <n v="4.2199997901916504"/>
    <n v="3.8499999046325701"/>
    <n v="0"/>
    <n v="0"/>
    <n v="92"/>
    <n v="252"/>
    <n v="724"/>
    <n v="1638"/>
  </r>
  <r>
    <x v="11"/>
    <x v="12"/>
    <n v="14112"/>
    <n v="10"/>
    <n v="10"/>
    <n v="0"/>
    <n v="3.2699999809265101"/>
    <n v="4.5599999427795401"/>
    <n v="2.1700000762939502"/>
    <n v="0"/>
    <n v="30"/>
    <n v="95"/>
    <n v="129"/>
    <n v="660"/>
    <n v="1655"/>
  </r>
  <r>
    <x v="11"/>
    <x v="13"/>
    <n v="11177"/>
    <n v="8.4799995422363299"/>
    <n v="8.4799995422363299"/>
    <n v="0"/>
    <n v="5.6199998855590803"/>
    <n v="0.43000000715255698"/>
    <n v="2.4100000858306898"/>
    <n v="0"/>
    <n v="50"/>
    <n v="9"/>
    <n v="133"/>
    <n v="781"/>
    <n v="1570"/>
  </r>
  <r>
    <x v="11"/>
    <x v="14"/>
    <n v="11388"/>
    <n v="7.6199998855590803"/>
    <n v="7.6199998855590803"/>
    <n v="0"/>
    <n v="0.44999998807907099"/>
    <n v="4.2199997901916504"/>
    <n v="2.9500000476837198"/>
    <n v="0"/>
    <n v="7"/>
    <n v="95"/>
    <n v="170"/>
    <n v="797"/>
    <n v="1551"/>
  </r>
  <r>
    <x v="11"/>
    <x v="15"/>
    <n v="7193"/>
    <n v="5.03999996185303"/>
    <n v="5.03999996185303"/>
    <n v="0"/>
    <n v="0"/>
    <n v="0.41999998688697798"/>
    <n v="4.6199998855590803"/>
    <n v="0"/>
    <n v="0"/>
    <n v="10"/>
    <n v="176"/>
    <n v="714"/>
    <n v="1377"/>
  </r>
  <r>
    <x v="11"/>
    <x v="16"/>
    <n v="7114"/>
    <n v="4.8800001144409197"/>
    <n v="4.8800001144409197"/>
    <n v="0"/>
    <n v="1.37000000476837"/>
    <n v="0.28999999165535001"/>
    <n v="3.2200000286102299"/>
    <n v="0"/>
    <n v="15"/>
    <n v="8"/>
    <n v="190"/>
    <n v="804"/>
    <n v="1407"/>
  </r>
  <r>
    <x v="11"/>
    <x v="17"/>
    <n v="10645"/>
    <n v="7.75"/>
    <n v="7.75"/>
    <n v="0"/>
    <n v="3.7400000095367401"/>
    <n v="1.29999995231628"/>
    <n v="2.71000003814697"/>
    <n v="0"/>
    <n v="36"/>
    <n v="32"/>
    <n v="150"/>
    <n v="744"/>
    <n v="1545"/>
  </r>
  <r>
    <x v="11"/>
    <x v="18"/>
    <n v="13238"/>
    <n v="9.1999998092651403"/>
    <n v="9.1999998092651403"/>
    <n v="0"/>
    <n v="3.6900000572204599"/>
    <n v="2.0999999046325701"/>
    <n v="3.4100000858306898"/>
    <n v="0"/>
    <n v="43"/>
    <n v="52"/>
    <n v="194"/>
    <n v="687"/>
    <n v="1650"/>
  </r>
  <r>
    <x v="11"/>
    <x v="19"/>
    <n v="10414"/>
    <n v="7.0700001716613796"/>
    <n v="7.0700001716613796"/>
    <n v="0"/>
    <n v="2.6700000762939502"/>
    <n v="1.9800000190734901"/>
    <n v="2.4100000858306898"/>
    <n v="0"/>
    <n v="41"/>
    <n v="40"/>
    <n v="124"/>
    <n v="691"/>
    <n v="1501"/>
  </r>
  <r>
    <x v="11"/>
    <x v="20"/>
    <n v="16520"/>
    <n v="11.050000190734901"/>
    <n v="11.050000190734901"/>
    <n v="0"/>
    <n v="1.53999996185303"/>
    <n v="6.4800000190734899"/>
    <n v="3.0199999809265101"/>
    <n v="0"/>
    <n v="24"/>
    <n v="143"/>
    <n v="176"/>
    <n v="713"/>
    <n v="1760"/>
  </r>
  <r>
    <x v="11"/>
    <x v="21"/>
    <n v="14335"/>
    <n v="9.5900001525878906"/>
    <n v="9.5900001525878906"/>
    <n v="0"/>
    <n v="3.3199999332428001"/>
    <n v="1.7400000095367401"/>
    <n v="4.5300002098083496"/>
    <n v="0"/>
    <n v="47"/>
    <n v="41"/>
    <n v="258"/>
    <n v="594"/>
    <n v="1710"/>
  </r>
  <r>
    <x v="11"/>
    <x v="22"/>
    <n v="13559"/>
    <n v="9.4399995803833008"/>
    <n v="9.4399995803833008"/>
    <n v="0"/>
    <n v="1.8099999427795399"/>
    <n v="4.5799999237060502"/>
    <n v="2.8900001049041699"/>
    <n v="0"/>
    <n v="14"/>
    <n v="96"/>
    <n v="142"/>
    <n v="852"/>
    <n v="1628"/>
  </r>
  <r>
    <x v="11"/>
    <x v="23"/>
    <n v="12312"/>
    <n v="8.5799999237060494"/>
    <n v="8.5799999237060494"/>
    <n v="0"/>
    <n v="1.7599999904632599"/>
    <n v="4.1100001335143999"/>
    <n v="2.71000003814697"/>
    <n v="0"/>
    <n v="14"/>
    <n v="88"/>
    <n v="178"/>
    <n v="680"/>
    <n v="1618"/>
  </r>
  <r>
    <x v="11"/>
    <x v="24"/>
    <n v="11677"/>
    <n v="8.2799997329711896"/>
    <n v="8.2799997329711896"/>
    <n v="0"/>
    <n v="3.1099998950958301"/>
    <n v="2.5099999904632599"/>
    <n v="2.6700000762939502"/>
    <n v="0"/>
    <n v="29"/>
    <n v="55"/>
    <n v="168"/>
    <n v="676"/>
    <n v="1590"/>
  </r>
  <r>
    <x v="11"/>
    <x v="25"/>
    <n v="11550"/>
    <n v="7.7300000190734899"/>
    <n v="7.7300000190734899"/>
    <n v="0"/>
    <n v="0"/>
    <n v="4.1300001144409197"/>
    <n v="3.5899999141693102"/>
    <n v="0"/>
    <n v="0"/>
    <n v="86"/>
    <n v="208"/>
    <n v="703"/>
    <n v="1574"/>
  </r>
  <r>
    <x v="11"/>
    <x v="26"/>
    <n v="13585"/>
    <n v="9.0900001525878906"/>
    <n v="9.0900001525878906"/>
    <n v="0"/>
    <n v="0.68000000715255704"/>
    <n v="5.2399997711181596"/>
    <n v="3.1700000762939502"/>
    <n v="0"/>
    <n v="9"/>
    <n v="116"/>
    <n v="171"/>
    <n v="688"/>
    <n v="1633"/>
  </r>
  <r>
    <x v="11"/>
    <x v="27"/>
    <n v="14687"/>
    <n v="10.079999923706101"/>
    <n v="10.079999923706101"/>
    <n v="0"/>
    <n v="0.769999980926514"/>
    <n v="5.5999999046325701"/>
    <n v="3.5499999523162802"/>
    <n v="0"/>
    <n v="8"/>
    <n v="122"/>
    <n v="151"/>
    <n v="1159"/>
    <n v="1667"/>
  </r>
  <r>
    <x v="11"/>
    <x v="28"/>
    <n v="13072"/>
    <n v="8.7799997329711896"/>
    <n v="8.7799997329711896"/>
    <n v="0"/>
    <n v="7.0000000298023196E-2"/>
    <n v="5.4000000953674299"/>
    <n v="3.3099999427795401"/>
    <n v="0"/>
    <n v="1"/>
    <n v="115"/>
    <n v="196"/>
    <n v="676"/>
    <n v="1630"/>
  </r>
  <r>
    <x v="11"/>
    <x v="29"/>
    <n v="746"/>
    <n v="0.5"/>
    <n v="0.5"/>
    <n v="0"/>
    <n v="0.37000000476837203"/>
    <n v="0"/>
    <n v="0.129999995231628"/>
    <n v="0"/>
    <n v="4"/>
    <n v="0"/>
    <n v="9"/>
    <n v="13"/>
    <n v="52"/>
  </r>
  <r>
    <x v="12"/>
    <x v="0"/>
    <n v="8539"/>
    <n v="6.1199998855590803"/>
    <n v="6.1199998855590803"/>
    <n v="0"/>
    <n v="0.15000000596046401"/>
    <n v="0.239999994635582"/>
    <n v="5.6799998283386204"/>
    <n v="0"/>
    <n v="4"/>
    <n v="15"/>
    <n v="331"/>
    <n v="712"/>
    <n v="3654"/>
  </r>
  <r>
    <x v="12"/>
    <x v="1"/>
    <n v="0"/>
    <n v="0"/>
    <n v="0"/>
    <n v="0"/>
    <n v="0"/>
    <n v="0"/>
    <n v="0"/>
    <n v="0"/>
    <n v="0"/>
    <n v="0"/>
    <n v="0"/>
    <n v="1440"/>
    <n v="1981"/>
  </r>
  <r>
    <x v="12"/>
    <x v="2"/>
    <n v="108"/>
    <n v="7.9999998211860698E-2"/>
    <n v="7.9999998211860698E-2"/>
    <n v="0"/>
    <n v="0"/>
    <n v="0"/>
    <n v="2.9999999329447701E-2"/>
    <n v="0"/>
    <n v="0"/>
    <n v="0"/>
    <n v="3"/>
    <n v="1437"/>
    <n v="2011"/>
  </r>
  <r>
    <x v="12"/>
    <x v="3"/>
    <n v="1882"/>
    <n v="1.3500000238418599"/>
    <n v="1.3500000238418599"/>
    <n v="0"/>
    <n v="0.20999999344348899"/>
    <n v="0.36000001430511502"/>
    <n v="0.769999980926514"/>
    <n v="0"/>
    <n v="36"/>
    <n v="18"/>
    <n v="87"/>
    <n v="1299"/>
    <n v="2951"/>
  </r>
  <r>
    <x v="12"/>
    <x v="4"/>
    <n v="1982"/>
    <n v="1.41999995708466"/>
    <n v="1.41999995708466"/>
    <n v="0"/>
    <n v="0.44999998807907099"/>
    <n v="0.37000000476837203"/>
    <n v="0.58999997377395597"/>
    <n v="0"/>
    <n v="65"/>
    <n v="21"/>
    <n v="55"/>
    <n v="1222"/>
    <n v="3051"/>
  </r>
  <r>
    <x v="12"/>
    <x v="5"/>
    <n v="16"/>
    <n v="9.9999997764825804E-3"/>
    <n v="9.9999997764825804E-3"/>
    <n v="0"/>
    <n v="0"/>
    <n v="0"/>
    <n v="9.9999997764825804E-3"/>
    <n v="0"/>
    <n v="0"/>
    <n v="0"/>
    <n v="2"/>
    <n v="1438"/>
    <n v="1990"/>
  </r>
  <r>
    <x v="12"/>
    <x v="6"/>
    <n v="62"/>
    <n v="3.9999999105930301E-2"/>
    <n v="3.9999999105930301E-2"/>
    <n v="0"/>
    <n v="0"/>
    <n v="0"/>
    <n v="3.9999999105930301E-2"/>
    <n v="0"/>
    <n v="0"/>
    <n v="0"/>
    <n v="2"/>
    <n v="1438"/>
    <n v="1995"/>
  </r>
  <r>
    <x v="12"/>
    <x v="7"/>
    <n v="0"/>
    <n v="0"/>
    <n v="0"/>
    <n v="0"/>
    <n v="0"/>
    <n v="0"/>
    <n v="0"/>
    <n v="0"/>
    <n v="0"/>
    <n v="0"/>
    <n v="0"/>
    <n v="1440"/>
    <n v="1980"/>
  </r>
  <r>
    <x v="12"/>
    <x v="8"/>
    <n v="0"/>
    <n v="0"/>
    <n v="0"/>
    <n v="0"/>
    <n v="0"/>
    <n v="0"/>
    <n v="0"/>
    <n v="0"/>
    <n v="0"/>
    <n v="0"/>
    <n v="0"/>
    <n v="1440"/>
    <n v="1980"/>
  </r>
  <r>
    <x v="12"/>
    <x v="9"/>
    <n v="0"/>
    <n v="0"/>
    <n v="0"/>
    <n v="0"/>
    <n v="0"/>
    <n v="0"/>
    <n v="0"/>
    <n v="0"/>
    <n v="0"/>
    <n v="0"/>
    <n v="0"/>
    <n v="1440"/>
    <n v="1980"/>
  </r>
  <r>
    <x v="12"/>
    <x v="10"/>
    <n v="0"/>
    <n v="0"/>
    <n v="0"/>
    <n v="0"/>
    <n v="0"/>
    <n v="0"/>
    <n v="0"/>
    <n v="0"/>
    <n v="0"/>
    <n v="0"/>
    <n v="0"/>
    <n v="1440"/>
    <n v="1980"/>
  </r>
  <r>
    <x v="12"/>
    <x v="11"/>
    <n v="0"/>
    <n v="0"/>
    <n v="0"/>
    <n v="0"/>
    <n v="0"/>
    <n v="0"/>
    <n v="0"/>
    <n v="0"/>
    <n v="0"/>
    <n v="0"/>
    <n v="0"/>
    <n v="1440"/>
    <n v="1980"/>
  </r>
  <r>
    <x v="12"/>
    <x v="12"/>
    <n v="0"/>
    <n v="0"/>
    <n v="0"/>
    <n v="0"/>
    <n v="0"/>
    <n v="0"/>
    <n v="0"/>
    <n v="0"/>
    <n v="0"/>
    <n v="0"/>
    <n v="0"/>
    <n v="1440"/>
    <n v="1980"/>
  </r>
  <r>
    <x v="12"/>
    <x v="13"/>
    <n v="0"/>
    <n v="0"/>
    <n v="0"/>
    <n v="0"/>
    <n v="0"/>
    <n v="0"/>
    <n v="0"/>
    <n v="0"/>
    <n v="0"/>
    <n v="0"/>
    <n v="0"/>
    <n v="1440"/>
    <n v="1980"/>
  </r>
  <r>
    <x v="12"/>
    <x v="14"/>
    <n v="0"/>
    <n v="0"/>
    <n v="0"/>
    <n v="0"/>
    <n v="0"/>
    <n v="0"/>
    <n v="0"/>
    <n v="0"/>
    <n v="0"/>
    <n v="0"/>
    <n v="0"/>
    <n v="1440"/>
    <n v="1980"/>
  </r>
  <r>
    <x v="12"/>
    <x v="15"/>
    <n v="0"/>
    <n v="0"/>
    <n v="0"/>
    <n v="0"/>
    <n v="0"/>
    <n v="0"/>
    <n v="0"/>
    <n v="0"/>
    <n v="0"/>
    <n v="0"/>
    <n v="0"/>
    <n v="1440"/>
    <n v="1980"/>
  </r>
  <r>
    <x v="12"/>
    <x v="16"/>
    <n v="0"/>
    <n v="0"/>
    <n v="0"/>
    <n v="0"/>
    <n v="0"/>
    <n v="0"/>
    <n v="0"/>
    <n v="0"/>
    <n v="0"/>
    <n v="0"/>
    <n v="0"/>
    <n v="1440"/>
    <n v="1980"/>
  </r>
  <r>
    <x v="12"/>
    <x v="17"/>
    <n v="0"/>
    <n v="0"/>
    <n v="0"/>
    <n v="0"/>
    <n v="0"/>
    <n v="0"/>
    <n v="0"/>
    <n v="0"/>
    <n v="0"/>
    <n v="0"/>
    <n v="0"/>
    <n v="1440"/>
    <n v="1980"/>
  </r>
  <r>
    <x v="12"/>
    <x v="18"/>
    <n v="0"/>
    <n v="0"/>
    <n v="0"/>
    <n v="0"/>
    <n v="0"/>
    <n v="0"/>
    <n v="0"/>
    <n v="0"/>
    <n v="0"/>
    <n v="0"/>
    <n v="0"/>
    <n v="1440"/>
    <n v="1980"/>
  </r>
  <r>
    <x v="12"/>
    <x v="19"/>
    <n v="0"/>
    <n v="0"/>
    <n v="0"/>
    <n v="0"/>
    <n v="0"/>
    <n v="0"/>
    <n v="0"/>
    <n v="0"/>
    <n v="0"/>
    <n v="0"/>
    <n v="0"/>
    <n v="1440"/>
    <n v="1980"/>
  </r>
  <r>
    <x v="12"/>
    <x v="20"/>
    <n v="475"/>
    <n v="0.34000000357627902"/>
    <n v="0.34000000357627902"/>
    <n v="0"/>
    <n v="0"/>
    <n v="3.9999999105930301E-2"/>
    <n v="0.28999999165535001"/>
    <n v="0"/>
    <n v="0"/>
    <n v="11"/>
    <n v="31"/>
    <n v="1350"/>
    <n v="2207"/>
  </r>
  <r>
    <x v="12"/>
    <x v="21"/>
    <n v="4496"/>
    <n v="3.2200000286102299"/>
    <n v="3.2200000286102299"/>
    <n v="0"/>
    <n v="0"/>
    <n v="0"/>
    <n v="3.1500000953674299"/>
    <n v="5.0000000745058101E-2"/>
    <n v="0"/>
    <n v="0"/>
    <n v="174"/>
    <n v="950"/>
    <n v="2828"/>
  </r>
  <r>
    <x v="12"/>
    <x v="22"/>
    <n v="10252"/>
    <n v="7.3499999046325701"/>
    <n v="7.3499999046325701"/>
    <n v="0"/>
    <n v="0.67000001668930098"/>
    <n v="1.03999996185303"/>
    <n v="5.5799999237060502"/>
    <n v="0"/>
    <n v="13"/>
    <n v="46"/>
    <n v="346"/>
    <n v="531"/>
    <n v="3879"/>
  </r>
  <r>
    <x v="12"/>
    <x v="23"/>
    <n v="11728"/>
    <n v="8.4300003051757795"/>
    <n v="8.4300003051757795"/>
    <n v="0"/>
    <n v="2.6199998855590798"/>
    <n v="1.6799999475479099"/>
    <n v="4.03999996185303"/>
    <n v="7.0000000298023196E-2"/>
    <n v="38"/>
    <n v="42"/>
    <n v="196"/>
    <n v="916"/>
    <n v="3429"/>
  </r>
  <r>
    <x v="12"/>
    <x v="24"/>
    <n v="4369"/>
    <n v="3.1300001144409202"/>
    <n v="3.1300001144409202"/>
    <n v="0"/>
    <n v="0"/>
    <n v="0"/>
    <n v="3.0999999046325701"/>
    <n v="9.9999997764825804E-3"/>
    <n v="0"/>
    <n v="0"/>
    <n v="177"/>
    <n v="855"/>
    <n v="2704"/>
  </r>
  <r>
    <x v="12"/>
    <x v="25"/>
    <n v="6132"/>
    <n v="4.4000000953674299"/>
    <n v="4.4000000953674299"/>
    <n v="0"/>
    <n v="0"/>
    <n v="0"/>
    <n v="3.5799999237060498"/>
    <n v="0"/>
    <n v="0"/>
    <n v="0"/>
    <n v="184"/>
    <n v="1256"/>
    <n v="2975"/>
  </r>
  <r>
    <x v="12"/>
    <x v="26"/>
    <n v="5862"/>
    <n v="4.1999998092651403"/>
    <n v="4.1999998092651403"/>
    <n v="0"/>
    <n v="0"/>
    <n v="0"/>
    <n v="4.1500000953674299"/>
    <n v="0"/>
    <n v="0"/>
    <n v="0"/>
    <n v="263"/>
    <n v="775"/>
    <n v="3089"/>
  </r>
  <r>
    <x v="12"/>
    <x v="27"/>
    <n v="4556"/>
    <n v="3.2699999809265101"/>
    <n v="3.2699999809265101"/>
    <n v="0"/>
    <n v="0.20000000298023199"/>
    <n v="0.119999997317791"/>
    <n v="2.9400000572204599"/>
    <n v="0"/>
    <n v="3"/>
    <n v="5"/>
    <n v="173"/>
    <n v="1225"/>
    <n v="2785"/>
  </r>
  <r>
    <x v="12"/>
    <x v="28"/>
    <n v="5546"/>
    <n v="3.9800000190734899"/>
    <n v="3.9800000190734899"/>
    <n v="0"/>
    <n v="0"/>
    <n v="0"/>
    <n v="3.8699998855590798"/>
    <n v="3.9999999105930301E-2"/>
    <n v="0"/>
    <n v="0"/>
    <n v="206"/>
    <n v="774"/>
    <n v="2926"/>
  </r>
  <r>
    <x v="12"/>
    <x v="29"/>
    <n v="3689"/>
    <n v="2.6500000953674299"/>
    <n v="2.6500000953674299"/>
    <n v="0"/>
    <n v="0.109999999403954"/>
    <n v="0.17000000178813901"/>
    <n v="2.3299999237060498"/>
    <n v="0"/>
    <n v="2"/>
    <n v="8"/>
    <n v="134"/>
    <n v="1296"/>
    <n v="2645"/>
  </r>
  <r>
    <x v="12"/>
    <x v="30"/>
    <n v="590"/>
    <n v="0.41999998688697798"/>
    <n v="0.41999998688697798"/>
    <n v="0"/>
    <n v="0"/>
    <n v="0"/>
    <n v="0.40999999642372098"/>
    <n v="0"/>
    <n v="0"/>
    <n v="0"/>
    <n v="21"/>
    <n v="721"/>
    <n v="1120"/>
  </r>
  <r>
    <x v="13"/>
    <x v="0"/>
    <n v="5394"/>
    <n v="4.0300002098083496"/>
    <n v="4.0300002098083496"/>
    <n v="0"/>
    <n v="0"/>
    <n v="0"/>
    <n v="3.9400000572204599"/>
    <n v="0"/>
    <n v="0"/>
    <n v="0"/>
    <n v="164"/>
    <n v="1276"/>
    <n v="2286"/>
  </r>
  <r>
    <x v="13"/>
    <x v="1"/>
    <n v="5974"/>
    <n v="4.4699997901916504"/>
    <n v="4.4699997901916504"/>
    <n v="0"/>
    <n v="0"/>
    <n v="0"/>
    <n v="4.3699998855590803"/>
    <n v="0"/>
    <n v="0"/>
    <n v="0"/>
    <n v="160"/>
    <n v="1280"/>
    <n v="2306"/>
  </r>
  <r>
    <x v="13"/>
    <x v="2"/>
    <n v="0"/>
    <n v="0"/>
    <n v="0"/>
    <n v="0"/>
    <n v="0"/>
    <n v="0"/>
    <n v="0"/>
    <n v="0"/>
    <n v="0"/>
    <n v="0"/>
    <n v="0"/>
    <n v="1440"/>
    <n v="1776"/>
  </r>
  <r>
    <x v="13"/>
    <x v="3"/>
    <n v="3984"/>
    <n v="2.9500000476837198"/>
    <n v="2.9500000476837198"/>
    <n v="0"/>
    <n v="0.20999999344348899"/>
    <n v="0.259999990463257"/>
    <n v="2.4400000572204599"/>
    <n v="0"/>
    <n v="3"/>
    <n v="6"/>
    <n v="88"/>
    <n v="873"/>
    <n v="1527"/>
  </r>
  <r>
    <x v="14"/>
    <x v="0"/>
    <n v="7753"/>
    <n v="5.1999998092651403"/>
    <n v="5.1999998092651403"/>
    <n v="0"/>
    <n v="0"/>
    <n v="0"/>
    <n v="0"/>
    <n v="0"/>
    <n v="0"/>
    <n v="0"/>
    <n v="0"/>
    <n v="1440"/>
    <n v="2115"/>
  </r>
  <r>
    <x v="14"/>
    <x v="1"/>
    <n v="8204"/>
    <n v="5.5"/>
    <n v="5.5"/>
    <n v="0"/>
    <n v="0.52999997138977095"/>
    <n v="0.58999997377395597"/>
    <n v="1.3099999427795399"/>
    <n v="0"/>
    <n v="8"/>
    <n v="15"/>
    <n v="96"/>
    <n v="1234"/>
    <n v="2135"/>
  </r>
  <r>
    <x v="14"/>
    <x v="2"/>
    <n v="10210"/>
    <n v="6.8800001144409197"/>
    <n v="6.8800001144409197"/>
    <n v="0"/>
    <n v="0.109999999403954"/>
    <n v="0.33000001311302202"/>
    <n v="6.4400000572204599"/>
    <n v="0"/>
    <n v="1"/>
    <n v="9"/>
    <n v="339"/>
    <n v="589"/>
    <n v="2302"/>
  </r>
  <r>
    <x v="14"/>
    <x v="3"/>
    <n v="5664"/>
    <n v="3.7999999523162802"/>
    <n v="3.7999999523162802"/>
    <n v="0"/>
    <n v="0"/>
    <n v="0"/>
    <n v="3.7999999523162802"/>
    <n v="0"/>
    <n v="0"/>
    <n v="0"/>
    <n v="228"/>
    <n v="752"/>
    <n v="1985"/>
  </r>
  <r>
    <x v="14"/>
    <x v="4"/>
    <n v="4744"/>
    <n v="3.1800000667571999"/>
    <n v="3.1800000667571999"/>
    <n v="0"/>
    <n v="0"/>
    <n v="0"/>
    <n v="3.1800000667571999"/>
    <n v="0"/>
    <n v="0"/>
    <n v="0"/>
    <n v="194"/>
    <n v="724"/>
    <n v="1884"/>
  </r>
  <r>
    <x v="14"/>
    <x v="5"/>
    <n v="29"/>
    <n v="1.9999999552965199E-2"/>
    <n v="1.9999999552965199E-2"/>
    <n v="0"/>
    <n v="0"/>
    <n v="0"/>
    <n v="1.9999999552965199E-2"/>
    <n v="0"/>
    <n v="0"/>
    <n v="0"/>
    <n v="3"/>
    <n v="1363"/>
    <n v="1464"/>
  </r>
  <r>
    <x v="14"/>
    <x v="6"/>
    <n v="2276"/>
    <n v="1.54999995231628"/>
    <n v="1.54999995231628"/>
    <n v="0"/>
    <n v="7.0000000298023196E-2"/>
    <n v="0.33000001311302202"/>
    <n v="1.12000000476837"/>
    <n v="0"/>
    <n v="1"/>
    <n v="9"/>
    <n v="58"/>
    <n v="824"/>
    <n v="1632"/>
  </r>
  <r>
    <x v="14"/>
    <x v="7"/>
    <n v="8925"/>
    <n v="5.9899997711181596"/>
    <n v="5.9899997711181596"/>
    <n v="0"/>
    <n v="0"/>
    <n v="0"/>
    <n v="5.9899997711181596"/>
    <n v="0"/>
    <n v="0"/>
    <n v="0"/>
    <n v="311"/>
    <n v="604"/>
    <n v="2200"/>
  </r>
  <r>
    <x v="14"/>
    <x v="8"/>
    <n v="8954"/>
    <n v="6.0100002288818404"/>
    <n v="6.0100002288818404"/>
    <n v="0"/>
    <n v="0"/>
    <n v="0.68000000715255704"/>
    <n v="5.3099999427795401"/>
    <n v="0"/>
    <n v="0"/>
    <n v="18"/>
    <n v="306"/>
    <n v="671"/>
    <n v="2220"/>
  </r>
  <r>
    <x v="14"/>
    <x v="9"/>
    <n v="3702"/>
    <n v="2.4800000190734899"/>
    <n v="2.4800000190734899"/>
    <n v="0"/>
    <n v="0"/>
    <n v="0"/>
    <n v="0.34999999403953602"/>
    <n v="0"/>
    <n v="0"/>
    <n v="0"/>
    <n v="34"/>
    <n v="1265"/>
    <n v="1792"/>
  </r>
  <r>
    <x v="14"/>
    <x v="10"/>
    <n v="4500"/>
    <n v="3.0199999809265101"/>
    <n v="3.0199999809265101"/>
    <n v="0"/>
    <n v="5.9999998658895499E-2"/>
    <n v="0.81000000238418601"/>
    <n v="2.1500000953674299"/>
    <n v="0"/>
    <n v="1"/>
    <n v="19"/>
    <n v="176"/>
    <n v="709"/>
    <n v="1886"/>
  </r>
  <r>
    <x v="14"/>
    <x v="11"/>
    <n v="4935"/>
    <n v="3.3099999427795401"/>
    <n v="3.3099999427795401"/>
    <n v="0"/>
    <n v="0"/>
    <n v="0"/>
    <n v="3.3099999427795401"/>
    <n v="0"/>
    <n v="0"/>
    <n v="0"/>
    <n v="233"/>
    <n v="546"/>
    <n v="1945"/>
  </r>
  <r>
    <x v="14"/>
    <x v="12"/>
    <n v="4081"/>
    <n v="2.7400000095367401"/>
    <n v="2.7400000095367401"/>
    <n v="0"/>
    <n v="5.9999998658895499E-2"/>
    <n v="0.20000000298023199"/>
    <n v="2.4700000286102299"/>
    <n v="0"/>
    <n v="1"/>
    <n v="5"/>
    <n v="191"/>
    <n v="692"/>
    <n v="1880"/>
  </r>
  <r>
    <x v="14"/>
    <x v="13"/>
    <n v="9259"/>
    <n v="6.21000003814697"/>
    <n v="6.21000003814697"/>
    <n v="0"/>
    <n v="0"/>
    <n v="0.28000000119209301"/>
    <n v="5.9299998283386204"/>
    <n v="0"/>
    <n v="0"/>
    <n v="8"/>
    <n v="390"/>
    <n v="544"/>
    <n v="2314"/>
  </r>
  <r>
    <x v="14"/>
    <x v="14"/>
    <n v="9899"/>
    <n v="6.6399998664856001"/>
    <n v="6.6399998664856001"/>
    <n v="0"/>
    <n v="0.56999999284744296"/>
    <n v="0.92000001668930098"/>
    <n v="5.1500000953674299"/>
    <n v="0"/>
    <n v="8"/>
    <n v="21"/>
    <n v="288"/>
    <n v="649"/>
    <n v="2236"/>
  </r>
  <r>
    <x v="14"/>
    <x v="15"/>
    <n v="10780"/>
    <n v="7.2300000190734899"/>
    <n v="7.2300000190734899"/>
    <n v="0"/>
    <n v="0.40999999642372098"/>
    <n v="1.91999995708466"/>
    <n v="4.9099998474121103"/>
    <n v="0"/>
    <n v="6"/>
    <n v="47"/>
    <n v="300"/>
    <n v="680"/>
    <n v="2324"/>
  </r>
  <r>
    <x v="14"/>
    <x v="16"/>
    <n v="10817"/>
    <n v="7.2800002098083496"/>
    <n v="7.2800002098083496"/>
    <n v="0"/>
    <n v="1.0099999904632599"/>
    <n v="0.33000001311302202"/>
    <n v="5.9400000572204599"/>
    <n v="0"/>
    <n v="13"/>
    <n v="8"/>
    <n v="359"/>
    <n v="552"/>
    <n v="2367"/>
  </r>
  <r>
    <x v="14"/>
    <x v="17"/>
    <n v="7990"/>
    <n v="5.3600001335143999"/>
    <n v="5.3600001335143999"/>
    <n v="0"/>
    <n v="0.44999998807907099"/>
    <n v="0.79000002145767201"/>
    <n v="4.1199998855590803"/>
    <n v="0"/>
    <n v="6"/>
    <n v="18"/>
    <n v="289"/>
    <n v="624"/>
    <n v="2175"/>
  </r>
  <r>
    <x v="14"/>
    <x v="18"/>
    <n v="8221"/>
    <n v="5.5199999809265101"/>
    <n v="5.5199999809265101"/>
    <n v="0"/>
    <n v="0.40000000596046398"/>
    <n v="1.6100000143051101"/>
    <n v="3.5099999904632599"/>
    <n v="0"/>
    <n v="6"/>
    <n v="38"/>
    <n v="196"/>
    <n v="695"/>
    <n v="2092"/>
  </r>
  <r>
    <x v="14"/>
    <x v="19"/>
    <n v="1251"/>
    <n v="0.83999997377395597"/>
    <n v="0.83999997377395597"/>
    <n v="0"/>
    <n v="0"/>
    <n v="0"/>
    <n v="0.83999997377395597"/>
    <n v="0"/>
    <n v="0"/>
    <n v="0"/>
    <n v="67"/>
    <n v="836"/>
    <n v="1593"/>
  </r>
  <r>
    <x v="14"/>
    <x v="20"/>
    <n v="9261"/>
    <n v="6.2399997711181596"/>
    <n v="6.2399997711181596"/>
    <n v="0"/>
    <n v="0"/>
    <n v="0.43999999761581399"/>
    <n v="5.71000003814697"/>
    <n v="0"/>
    <n v="0"/>
    <n v="11"/>
    <n v="344"/>
    <n v="585"/>
    <n v="2270"/>
  </r>
  <r>
    <x v="14"/>
    <x v="21"/>
    <n v="9648"/>
    <n v="6.4699997901916504"/>
    <n v="6.4699997901916504"/>
    <n v="0"/>
    <n v="0.57999998331069902"/>
    <n v="1.0700000524520901"/>
    <n v="4.8299999237060502"/>
    <n v="0"/>
    <n v="8"/>
    <n v="26"/>
    <n v="287"/>
    <n v="669"/>
    <n v="2235"/>
  </r>
  <r>
    <x v="14"/>
    <x v="22"/>
    <n v="10429"/>
    <n v="7.0199999809265101"/>
    <n v="7.0199999809265101"/>
    <n v="0"/>
    <n v="0.58999997377395597"/>
    <n v="0.57999998331069902"/>
    <n v="5.8499999046325701"/>
    <n v="0"/>
    <n v="8"/>
    <n v="13"/>
    <n v="313"/>
    <n v="1106"/>
    <n v="2282"/>
  </r>
  <r>
    <x v="14"/>
    <x v="23"/>
    <n v="13658"/>
    <n v="9.4899997711181605"/>
    <n v="9.4899997711181605"/>
    <n v="0"/>
    <n v="2.6300001144409202"/>
    <n v="1.4099999666214"/>
    <n v="5.4499998092651403"/>
    <n v="0"/>
    <n v="27"/>
    <n v="34"/>
    <n v="328"/>
    <n v="957"/>
    <n v="2530"/>
  </r>
  <r>
    <x v="14"/>
    <x v="24"/>
    <n v="9524"/>
    <n v="6.4200000762939498"/>
    <n v="6.4200000762939498"/>
    <n v="0"/>
    <n v="0.40999999642372098"/>
    <n v="0.46999999880790699"/>
    <n v="5.46000003814697"/>
    <n v="0"/>
    <n v="6"/>
    <n v="11"/>
    <n v="314"/>
    <n v="692"/>
    <n v="2266"/>
  </r>
  <r>
    <x v="14"/>
    <x v="25"/>
    <n v="7937"/>
    <n v="5.3299999237060502"/>
    <n v="5.3299999237060502"/>
    <n v="0"/>
    <n v="0.18999999761581399"/>
    <n v="1.04999995231628"/>
    <n v="4.0799999237060502"/>
    <n v="0"/>
    <n v="3"/>
    <n v="28"/>
    <n v="279"/>
    <n v="586"/>
    <n v="2158"/>
  </r>
  <r>
    <x v="14"/>
    <x v="26"/>
    <n v="3672"/>
    <n v="2.46000003814697"/>
    <n v="2.46000003814697"/>
    <n v="0"/>
    <n v="0"/>
    <n v="0"/>
    <n v="2.46000003814697"/>
    <n v="0"/>
    <n v="0"/>
    <n v="0"/>
    <n v="153"/>
    <n v="603"/>
    <n v="1792"/>
  </r>
  <r>
    <x v="14"/>
    <x v="27"/>
    <n v="10378"/>
    <n v="6.96000003814697"/>
    <n v="6.96000003814697"/>
    <n v="0"/>
    <n v="0.140000000596046"/>
    <n v="0.56000000238418601"/>
    <n v="6.25"/>
    <n v="0"/>
    <n v="2"/>
    <n v="14"/>
    <n v="374"/>
    <n v="490"/>
    <n v="2345"/>
  </r>
  <r>
    <x v="14"/>
    <x v="28"/>
    <n v="9487"/>
    <n v="6.3699998855590803"/>
    <n v="6.3699998855590803"/>
    <n v="0"/>
    <n v="0.20999999344348899"/>
    <n v="0.46000000834464999"/>
    <n v="5.6999998092651403"/>
    <n v="0"/>
    <n v="3"/>
    <n v="12"/>
    <n v="329"/>
    <n v="555"/>
    <n v="2260"/>
  </r>
  <r>
    <x v="14"/>
    <x v="29"/>
    <n v="9129"/>
    <n v="6.1300001144409197"/>
    <n v="6.1300001144409197"/>
    <n v="0"/>
    <n v="0.20000000298023199"/>
    <n v="0.74000000953674305"/>
    <n v="5.1799998283386204"/>
    <n v="0"/>
    <n v="3"/>
    <n v="18"/>
    <n v="311"/>
    <n v="574"/>
    <n v="2232"/>
  </r>
  <r>
    <x v="14"/>
    <x v="30"/>
    <n v="17"/>
    <n v="9.9999997764825804E-3"/>
    <n v="9.9999997764825804E-3"/>
    <n v="0"/>
    <n v="0"/>
    <n v="0"/>
    <n v="9.9999997764825804E-3"/>
    <n v="0"/>
    <n v="0"/>
    <n v="0"/>
    <n v="2"/>
    <n v="0"/>
    <n v="257"/>
  </r>
  <r>
    <x v="15"/>
    <x v="0"/>
    <n v="10122"/>
    <n v="7.7800002098083496"/>
    <n v="7.7800002098083496"/>
    <n v="0"/>
    <n v="0"/>
    <n v="0"/>
    <n v="0"/>
    <n v="0"/>
    <n v="0"/>
    <n v="0"/>
    <n v="0"/>
    <n v="1440"/>
    <n v="2955"/>
  </r>
  <r>
    <x v="15"/>
    <x v="1"/>
    <n v="10993"/>
    <n v="8.4499998092651403"/>
    <n v="8.4499998092651403"/>
    <n v="0"/>
    <n v="5.9999998658895499E-2"/>
    <n v="0.62999999523162797"/>
    <n v="3.8800001144409202"/>
    <n v="0"/>
    <n v="1"/>
    <n v="14"/>
    <n v="150"/>
    <n v="1275"/>
    <n v="3092"/>
  </r>
  <r>
    <x v="15"/>
    <x v="2"/>
    <n v="8863"/>
    <n v="6.8200001716613796"/>
    <n v="6.8200001716613796"/>
    <n v="0"/>
    <n v="0.129999995231628"/>
    <n v="1.0700000524520901"/>
    <n v="5.6199998855590803"/>
    <n v="0"/>
    <n v="10"/>
    <n v="35"/>
    <n v="219"/>
    <n v="945"/>
    <n v="2998"/>
  </r>
  <r>
    <x v="15"/>
    <x v="3"/>
    <n v="8758"/>
    <n v="6.7300000190734899"/>
    <n v="6.7300000190734899"/>
    <n v="0"/>
    <n v="0"/>
    <n v="0"/>
    <n v="6.7300000190734899"/>
    <n v="0"/>
    <n v="0"/>
    <n v="0"/>
    <n v="299"/>
    <n v="837"/>
    <n v="3066"/>
  </r>
  <r>
    <x v="15"/>
    <x v="4"/>
    <n v="6580"/>
    <n v="5.0599999427795401"/>
    <n v="5.0599999427795401"/>
    <n v="0"/>
    <n v="0.20999999344348899"/>
    <n v="0.40000000596046398"/>
    <n v="4.4499998092651403"/>
    <n v="0"/>
    <n v="6"/>
    <n v="9"/>
    <n v="253"/>
    <n v="609"/>
    <n v="3073"/>
  </r>
  <r>
    <x v="15"/>
    <x v="5"/>
    <n v="4660"/>
    <n v="3.5799999237060498"/>
    <n v="3.5799999237060498"/>
    <n v="0"/>
    <n v="0"/>
    <n v="0"/>
    <n v="3.5799999237060498"/>
    <n v="0"/>
    <n v="0"/>
    <n v="0"/>
    <n v="201"/>
    <n v="721"/>
    <n v="2572"/>
  </r>
  <r>
    <x v="15"/>
    <x v="6"/>
    <n v="11009"/>
    <n v="9.1000003814697301"/>
    <n v="9.1000003814697301"/>
    <n v="0"/>
    <n v="3.5599999427795401"/>
    <n v="0.40000000596046398"/>
    <n v="5.1399998664856001"/>
    <n v="0"/>
    <n v="27"/>
    <n v="8"/>
    <n v="239"/>
    <n v="1017"/>
    <n v="3274"/>
  </r>
  <r>
    <x v="15"/>
    <x v="7"/>
    <n v="10181"/>
    <n v="7.8299999237060502"/>
    <n v="7.8299999237060502"/>
    <n v="0"/>
    <n v="1.37000000476837"/>
    <n v="0.68999999761581399"/>
    <n v="5.7699999809265101"/>
    <n v="0"/>
    <n v="20"/>
    <n v="16"/>
    <n v="249"/>
    <n v="704"/>
    <n v="3015"/>
  </r>
  <r>
    <x v="15"/>
    <x v="8"/>
    <n v="10553"/>
    <n v="8.1199998855590803"/>
    <n v="8.1199998855590803"/>
    <n v="0"/>
    <n v="1.1000000238418599"/>
    <n v="1.7200000286102299"/>
    <n v="5.28999996185303"/>
    <n v="0"/>
    <n v="19"/>
    <n v="42"/>
    <n v="228"/>
    <n v="696"/>
    <n v="3083"/>
  </r>
  <r>
    <x v="15"/>
    <x v="9"/>
    <n v="10055"/>
    <n v="7.7300000190734899"/>
    <n v="7.7300000190734899"/>
    <n v="0"/>
    <n v="0.37000000476837203"/>
    <n v="0.38999998569488498"/>
    <n v="6.9800000190734899"/>
    <n v="0"/>
    <n v="7"/>
    <n v="12"/>
    <n v="272"/>
    <n v="853"/>
    <n v="3069"/>
  </r>
  <r>
    <x v="15"/>
    <x v="10"/>
    <n v="12139"/>
    <n v="9.3400001525878906"/>
    <n v="9.3400001525878906"/>
    <n v="0"/>
    <n v="3.2999999523162802"/>
    <n v="1.1100000143051101"/>
    <n v="4.9200000762939498"/>
    <n v="0"/>
    <n v="77"/>
    <n v="25"/>
    <n v="220"/>
    <n v="945"/>
    <n v="3544"/>
  </r>
  <r>
    <x v="15"/>
    <x v="11"/>
    <n v="13236"/>
    <n v="10.180000305175801"/>
    <n v="10.180000305175801"/>
    <n v="0"/>
    <n v="4.5"/>
    <n v="0.31999999284744302"/>
    <n v="5.3499999046325701"/>
    <n v="0"/>
    <n v="58"/>
    <n v="5"/>
    <n v="215"/>
    <n v="749"/>
    <n v="3306"/>
  </r>
  <r>
    <x v="15"/>
    <x v="12"/>
    <n v="10243"/>
    <n v="7.8800001144409197"/>
    <n v="7.8800001144409197"/>
    <n v="0"/>
    <n v="1.08000004291534"/>
    <n v="0.50999999046325695"/>
    <n v="6.3000001907348597"/>
    <n v="0"/>
    <n v="14"/>
    <n v="8"/>
    <n v="239"/>
    <n v="584"/>
    <n v="2885"/>
  </r>
  <r>
    <x v="15"/>
    <x v="13"/>
    <n v="12961"/>
    <n v="9.9700002670288104"/>
    <n v="9.9700002670288104"/>
    <n v="0"/>
    <n v="0.730000019073486"/>
    <n v="1.3999999761581401"/>
    <n v="7.8400001525878897"/>
    <n v="0"/>
    <n v="11"/>
    <n v="31"/>
    <n v="301"/>
    <n v="1054"/>
    <n v="3288"/>
  </r>
  <r>
    <x v="15"/>
    <x v="14"/>
    <n v="9461"/>
    <n v="7.2800002098083496"/>
    <n v="7.2800002098083496"/>
    <n v="0"/>
    <n v="0.93999999761581399"/>
    <n v="1.0599999427795399"/>
    <n v="5.2699999809265101"/>
    <n v="0"/>
    <n v="14"/>
    <n v="23"/>
    <n v="224"/>
    <n v="673"/>
    <n v="2929"/>
  </r>
  <r>
    <x v="15"/>
    <x v="15"/>
    <n v="11193"/>
    <n v="8.6099996566772496"/>
    <n v="8.6099996566772496"/>
    <n v="0"/>
    <n v="0.69999998807907104"/>
    <n v="2.5099999904632599"/>
    <n v="5.3899998664856001"/>
    <n v="0"/>
    <n v="11"/>
    <n v="48"/>
    <n v="241"/>
    <n v="684"/>
    <n v="3074"/>
  </r>
  <r>
    <x v="15"/>
    <x v="16"/>
    <n v="10074"/>
    <n v="7.75"/>
    <n v="7.75"/>
    <n v="0"/>
    <n v="1.28999996185303"/>
    <n v="0.43000000715255698"/>
    <n v="6.0300002098083496"/>
    <n v="0"/>
    <n v="19"/>
    <n v="9"/>
    <n v="234"/>
    <n v="878"/>
    <n v="2969"/>
  </r>
  <r>
    <x v="15"/>
    <x v="17"/>
    <n v="9232"/>
    <n v="7.0999999046325701"/>
    <n v="7.0999999046325701"/>
    <n v="0"/>
    <n v="0.80000001192092896"/>
    <n v="0.88999998569488503"/>
    <n v="5.4200000762939498"/>
    <n v="0"/>
    <n v="13"/>
    <n v="16"/>
    <n v="236"/>
    <n v="1175"/>
    <n v="2979"/>
  </r>
  <r>
    <x v="15"/>
    <x v="18"/>
    <n v="12533"/>
    <n v="9.6400003433227504"/>
    <n v="9.6400003433227504"/>
    <n v="0"/>
    <n v="0.69999998807907104"/>
    <n v="2"/>
    <n v="6.9400000572204599"/>
    <n v="0"/>
    <n v="14"/>
    <n v="43"/>
    <n v="300"/>
    <n v="537"/>
    <n v="3283"/>
  </r>
  <r>
    <x v="15"/>
    <x v="19"/>
    <n v="10255"/>
    <n v="7.8899998664856001"/>
    <n v="7.8899998664856001"/>
    <n v="0"/>
    <n v="1.0099999904632599"/>
    <n v="0.68000000715255704"/>
    <n v="6.1999998092651403"/>
    <n v="0"/>
    <n v="12"/>
    <n v="15"/>
    <n v="241"/>
    <n v="579"/>
    <n v="2926"/>
  </r>
  <r>
    <x v="15"/>
    <x v="20"/>
    <n v="10096"/>
    <n v="8.3999996185302699"/>
    <n v="8.3999996185302699"/>
    <n v="0"/>
    <n v="3.7699999809265101"/>
    <n v="7.9999998211860698E-2"/>
    <n v="4.5500001907348597"/>
    <n v="0"/>
    <n v="33"/>
    <n v="4"/>
    <n v="204"/>
    <n v="935"/>
    <n v="3147"/>
  </r>
  <r>
    <x v="15"/>
    <x v="21"/>
    <n v="12727"/>
    <n v="9.7899999618530291"/>
    <n v="9.7899999618530291"/>
    <n v="0"/>
    <n v="1.12999999523163"/>
    <n v="0.77999997138977095"/>
    <n v="7.8800001144409197"/>
    <n v="0"/>
    <n v="18"/>
    <n v="18"/>
    <n v="306"/>
    <n v="984"/>
    <n v="3290"/>
  </r>
  <r>
    <x v="15"/>
    <x v="22"/>
    <n v="12375"/>
    <n v="9.5200004577636701"/>
    <n v="9.5200004577636701"/>
    <n v="0"/>
    <n v="2.78999996185303"/>
    <n v="0.93000000715255704"/>
    <n v="5.8000001907348597"/>
    <n v="0"/>
    <n v="35"/>
    <n v="21"/>
    <n v="251"/>
    <n v="632"/>
    <n v="3162"/>
  </r>
  <r>
    <x v="15"/>
    <x v="23"/>
    <n v="9603"/>
    <n v="7.3800001144409197"/>
    <n v="7.3800001144409197"/>
    <n v="0"/>
    <n v="0.62999999523162797"/>
    <n v="1.66999995708466"/>
    <n v="5.0900001525878897"/>
    <n v="0"/>
    <n v="12"/>
    <n v="39"/>
    <n v="199"/>
    <n v="896"/>
    <n v="2899"/>
  </r>
  <r>
    <x v="15"/>
    <x v="24"/>
    <n v="13175"/>
    <n v="10.1300001144409"/>
    <n v="10.1300001144409"/>
    <n v="0"/>
    <n v="2.1099998950958301"/>
    <n v="2.0899999141693102"/>
    <n v="5.9299998283386204"/>
    <n v="0"/>
    <n v="33"/>
    <n v="45"/>
    <n v="262"/>
    <n v="1100"/>
    <n v="3425"/>
  </r>
  <r>
    <x v="15"/>
    <x v="25"/>
    <n v="22770"/>
    <n v="17.540000915527301"/>
    <n v="17.540000915527301"/>
    <n v="0"/>
    <n v="9.4499998092651403"/>
    <n v="2.7699999809265101"/>
    <n v="5.3299999237060502"/>
    <n v="0"/>
    <n v="120"/>
    <n v="56"/>
    <n v="260"/>
    <n v="508"/>
    <n v="4022"/>
  </r>
  <r>
    <x v="15"/>
    <x v="26"/>
    <n v="17298"/>
    <n v="14.3800001144409"/>
    <n v="14.3800001144409"/>
    <n v="0"/>
    <n v="9.8900003433227504"/>
    <n v="1.2599999904632599"/>
    <n v="3.2300000190734899"/>
    <n v="0"/>
    <n v="107"/>
    <n v="38"/>
    <n v="178"/>
    <n v="576"/>
    <n v="3934"/>
  </r>
  <r>
    <x v="15"/>
    <x v="27"/>
    <n v="10218"/>
    <n v="7.8600001335143999"/>
    <n v="7.8600001335143999"/>
    <n v="0"/>
    <n v="0.34000000357627902"/>
    <n v="0.730000019073486"/>
    <n v="6.78999996185303"/>
    <n v="0"/>
    <n v="6"/>
    <n v="19"/>
    <n v="258"/>
    <n v="1020"/>
    <n v="3013"/>
  </r>
  <r>
    <x v="15"/>
    <x v="28"/>
    <n v="10299"/>
    <n v="7.9200000762939498"/>
    <n v="7.9200000762939498"/>
    <n v="0"/>
    <n v="0.81000000238418601"/>
    <n v="0.64999997615814198"/>
    <n v="6.46000003814697"/>
    <n v="0"/>
    <n v="13"/>
    <n v="14"/>
    <n v="267"/>
    <n v="648"/>
    <n v="3061"/>
  </r>
  <r>
    <x v="15"/>
    <x v="29"/>
    <n v="10201"/>
    <n v="7.8400001525878897"/>
    <n v="7.8400001525878897"/>
    <n v="0"/>
    <n v="0.52999997138977095"/>
    <n v="0.79000002145767201"/>
    <n v="6.5300002098083496"/>
    <n v="0"/>
    <n v="8"/>
    <n v="18"/>
    <n v="256"/>
    <n v="858"/>
    <n v="2954"/>
  </r>
  <r>
    <x v="15"/>
    <x v="30"/>
    <n v="3369"/>
    <n v="2.5899999141693102"/>
    <n v="2.5899999141693102"/>
    <n v="0"/>
    <n v="0"/>
    <n v="0"/>
    <n v="2.5899999141693102"/>
    <n v="0"/>
    <n v="0"/>
    <n v="0"/>
    <n v="108"/>
    <n v="825"/>
    <n v="1623"/>
  </r>
  <r>
    <x v="16"/>
    <x v="0"/>
    <n v="3276"/>
    <n v="2.2000000476837198"/>
    <n v="2.2000000476837198"/>
    <n v="0"/>
    <n v="0"/>
    <n v="0"/>
    <n v="2.2000000476837198"/>
    <n v="0"/>
    <n v="0"/>
    <n v="0"/>
    <n v="196"/>
    <n v="787"/>
    <n v="2113"/>
  </r>
  <r>
    <x v="16"/>
    <x v="1"/>
    <n v="2961"/>
    <n v="1.9900000095367401"/>
    <n v="1.9900000095367401"/>
    <n v="0"/>
    <n v="0"/>
    <n v="0"/>
    <n v="1.9900000095367401"/>
    <n v="0"/>
    <n v="0"/>
    <n v="0"/>
    <n v="194"/>
    <n v="840"/>
    <n v="2095"/>
  </r>
  <r>
    <x v="16"/>
    <x v="2"/>
    <n v="3974"/>
    <n v="2.6700000762939502"/>
    <n v="2.6700000762939502"/>
    <n v="0"/>
    <n v="0"/>
    <n v="0"/>
    <n v="2.6700000762939502"/>
    <n v="0"/>
    <n v="0"/>
    <n v="0"/>
    <n v="231"/>
    <n v="717"/>
    <n v="2194"/>
  </r>
  <r>
    <x v="16"/>
    <x v="3"/>
    <n v="7198"/>
    <n v="4.8299999237060502"/>
    <n v="4.8299999237060502"/>
    <n v="0"/>
    <n v="0"/>
    <n v="0"/>
    <n v="4.8299999237060502"/>
    <n v="0"/>
    <n v="0"/>
    <n v="0"/>
    <n v="350"/>
    <n v="711"/>
    <n v="2496"/>
  </r>
  <r>
    <x v="16"/>
    <x v="4"/>
    <n v="3945"/>
    <n v="2.6500000953674299"/>
    <n v="2.6500000953674299"/>
    <n v="0"/>
    <n v="0"/>
    <n v="0"/>
    <n v="2.6500000953674299"/>
    <n v="0"/>
    <n v="0"/>
    <n v="0"/>
    <n v="225"/>
    <n v="716"/>
    <n v="2180"/>
  </r>
  <r>
    <x v="16"/>
    <x v="5"/>
    <n v="2268"/>
    <n v="1.5199999809265099"/>
    <n v="1.5199999809265099"/>
    <n v="0"/>
    <n v="0"/>
    <n v="0"/>
    <n v="1.5199999809265099"/>
    <n v="0"/>
    <n v="0"/>
    <n v="0"/>
    <n v="114"/>
    <n v="1219"/>
    <n v="1933"/>
  </r>
  <r>
    <x v="16"/>
    <x v="6"/>
    <n v="6155"/>
    <n v="4.2399997711181596"/>
    <n v="4.2399997711181596"/>
    <n v="0"/>
    <n v="2"/>
    <n v="0.28999999165535001"/>
    <n v="1.95000004768372"/>
    <n v="0"/>
    <n v="25"/>
    <n v="6"/>
    <n v="162"/>
    <n v="1247"/>
    <n v="2248"/>
  </r>
  <r>
    <x v="16"/>
    <x v="7"/>
    <n v="2064"/>
    <n v="1.3899999856948899"/>
    <n v="1.3899999856948899"/>
    <n v="0"/>
    <n v="0"/>
    <n v="0"/>
    <n v="1.3899999856948899"/>
    <n v="0"/>
    <n v="0"/>
    <n v="0"/>
    <n v="121"/>
    <n v="895"/>
    <n v="1954"/>
  </r>
  <r>
    <x v="16"/>
    <x v="8"/>
    <n v="2072"/>
    <n v="1.3899999856948899"/>
    <n v="1.3899999856948899"/>
    <n v="0"/>
    <n v="0"/>
    <n v="0"/>
    <n v="1.3899999856948899"/>
    <n v="0"/>
    <n v="0"/>
    <n v="0"/>
    <n v="137"/>
    <n v="841"/>
    <n v="1974"/>
  </r>
  <r>
    <x v="16"/>
    <x v="9"/>
    <n v="3809"/>
    <n v="2.5599999427795401"/>
    <n v="2.5599999427795401"/>
    <n v="0"/>
    <n v="0"/>
    <n v="0"/>
    <n v="2.53999996185303"/>
    <n v="0"/>
    <n v="0"/>
    <n v="0"/>
    <n v="215"/>
    <n v="756"/>
    <n v="2150"/>
  </r>
  <r>
    <x v="16"/>
    <x v="10"/>
    <n v="6831"/>
    <n v="4.5799999237060502"/>
    <n v="4.5799999237060502"/>
    <n v="0"/>
    <n v="0"/>
    <n v="0"/>
    <n v="4.5799999237060502"/>
    <n v="0"/>
    <n v="0"/>
    <n v="0"/>
    <n v="317"/>
    <n v="706"/>
    <n v="2432"/>
  </r>
  <r>
    <x v="16"/>
    <x v="11"/>
    <n v="4363"/>
    <n v="2.9300000667571999"/>
    <n v="2.9300000667571999"/>
    <n v="0"/>
    <n v="0"/>
    <n v="0"/>
    <n v="2.9300000667571999"/>
    <n v="0"/>
    <n v="0"/>
    <n v="0"/>
    <n v="201"/>
    <n v="1239"/>
    <n v="2149"/>
  </r>
  <r>
    <x v="16"/>
    <x v="12"/>
    <n v="5002"/>
    <n v="3.3599998950958301"/>
    <n v="3.3599998950958301"/>
    <n v="0"/>
    <n v="0"/>
    <n v="0"/>
    <n v="3.3599998950958301"/>
    <n v="0"/>
    <n v="0"/>
    <n v="0"/>
    <n v="244"/>
    <n v="1196"/>
    <n v="2247"/>
  </r>
  <r>
    <x v="16"/>
    <x v="13"/>
    <n v="3385"/>
    <n v="2.2699999809265101"/>
    <n v="2.2699999809265101"/>
    <n v="0"/>
    <n v="0"/>
    <n v="0"/>
    <n v="2.2699999809265101"/>
    <n v="0"/>
    <n v="0"/>
    <n v="0"/>
    <n v="179"/>
    <n v="916"/>
    <n v="2070"/>
  </r>
  <r>
    <x v="16"/>
    <x v="14"/>
    <n v="6326"/>
    <n v="4.4099998474121103"/>
    <n v="4.4099998474121103"/>
    <n v="0"/>
    <n v="2.4100000858306898"/>
    <n v="3.9999999105930301E-2"/>
    <n v="1.96000003814697"/>
    <n v="0"/>
    <n v="29"/>
    <n v="1"/>
    <n v="180"/>
    <n v="839"/>
    <n v="2291"/>
  </r>
  <r>
    <x v="16"/>
    <x v="15"/>
    <n v="7243"/>
    <n v="5.0300002098083496"/>
    <n v="5.0300002098083496"/>
    <n v="0"/>
    <n v="2.6199998855590798"/>
    <n v="2.9999999329447701E-2"/>
    <n v="2.3800001144409202"/>
    <n v="0"/>
    <n v="32"/>
    <n v="1"/>
    <n v="194"/>
    <n v="839"/>
    <n v="2361"/>
  </r>
  <r>
    <x v="16"/>
    <x v="16"/>
    <n v="4493"/>
    <n v="3.0099999904632599"/>
    <n v="3.0099999904632599"/>
    <n v="0"/>
    <n v="0"/>
    <n v="0"/>
    <n v="3.0099999904632599"/>
    <n v="0"/>
    <n v="0"/>
    <n v="0"/>
    <n v="236"/>
    <n v="762"/>
    <n v="2203"/>
  </r>
  <r>
    <x v="16"/>
    <x v="17"/>
    <n v="4676"/>
    <n v="3.1400001049041699"/>
    <n v="3.1400001049041699"/>
    <n v="0"/>
    <n v="0"/>
    <n v="0"/>
    <n v="3.1300001144409202"/>
    <n v="0"/>
    <n v="0"/>
    <n v="0"/>
    <n v="226"/>
    <n v="1106"/>
    <n v="2196"/>
  </r>
  <r>
    <x v="16"/>
    <x v="18"/>
    <n v="6222"/>
    <n v="4.1799998283386204"/>
    <n v="4.1799998283386204"/>
    <n v="0"/>
    <n v="0"/>
    <n v="0"/>
    <n v="4.1799998283386204"/>
    <n v="0"/>
    <n v="0"/>
    <n v="0"/>
    <n v="290"/>
    <n v="797"/>
    <n v="2363"/>
  </r>
  <r>
    <x v="16"/>
    <x v="19"/>
    <n v="5232"/>
    <n v="3.5099999904632599"/>
    <n v="3.5099999904632599"/>
    <n v="0"/>
    <n v="0"/>
    <n v="0"/>
    <n v="3.5099999904632599"/>
    <n v="0"/>
    <n v="0"/>
    <n v="0"/>
    <n v="240"/>
    <n v="741"/>
    <n v="2246"/>
  </r>
  <r>
    <x v="16"/>
    <x v="20"/>
    <n v="6910"/>
    <n v="4.75"/>
    <n v="4.75"/>
    <n v="0"/>
    <n v="2.21000003814697"/>
    <n v="0.18999999761581399"/>
    <n v="2.3499999046325701"/>
    <n v="0"/>
    <n v="27"/>
    <n v="4"/>
    <n v="200"/>
    <n v="667"/>
    <n v="2336"/>
  </r>
  <r>
    <x v="16"/>
    <x v="21"/>
    <n v="7502"/>
    <n v="5.1799998283386204"/>
    <n v="5.1799998283386204"/>
    <n v="0"/>
    <n v="2.4800000190734899"/>
    <n v="0.109999999403954"/>
    <n v="2.5799999237060498"/>
    <n v="0"/>
    <n v="30"/>
    <n v="2"/>
    <n v="233"/>
    <n v="725"/>
    <n v="2421"/>
  </r>
  <r>
    <x v="16"/>
    <x v="22"/>
    <n v="2923"/>
    <n v="1.96000003814697"/>
    <n v="1.96000003814697"/>
    <n v="0"/>
    <n v="0"/>
    <n v="0"/>
    <n v="1.96000003814697"/>
    <n v="0"/>
    <n v="0"/>
    <n v="0"/>
    <n v="180"/>
    <n v="897"/>
    <n v="2070"/>
  </r>
  <r>
    <x v="16"/>
    <x v="23"/>
    <n v="3800"/>
    <n v="2.5499999523162802"/>
    <n v="2.5499999523162802"/>
    <n v="0"/>
    <n v="0.119999997317791"/>
    <n v="0.239999994635582"/>
    <n v="2.1800000667571999"/>
    <n v="0"/>
    <n v="2"/>
    <n v="6"/>
    <n v="185"/>
    <n v="734"/>
    <n v="2120"/>
  </r>
  <r>
    <x v="16"/>
    <x v="24"/>
    <n v="4514"/>
    <n v="3.0299999713897701"/>
    <n v="3.0299999713897701"/>
    <n v="0"/>
    <n v="0"/>
    <n v="0"/>
    <n v="3.0299999713897701"/>
    <n v="0"/>
    <n v="0"/>
    <n v="0"/>
    <n v="229"/>
    <n v="809"/>
    <n v="2211"/>
  </r>
  <r>
    <x v="16"/>
    <x v="25"/>
    <n v="5183"/>
    <n v="3.5899999141693102"/>
    <n v="3.5899999141693102"/>
    <n v="0"/>
    <n v="2.1300001144409202"/>
    <n v="0.18999999761581399"/>
    <n v="1.25"/>
    <n v="0"/>
    <n v="26"/>
    <n v="4"/>
    <n v="108"/>
    <n v="866"/>
    <n v="2123"/>
  </r>
  <r>
    <x v="16"/>
    <x v="26"/>
    <n v="7303"/>
    <n v="4.9000000953674299"/>
    <n v="4.9000000953674299"/>
    <n v="0"/>
    <n v="0"/>
    <n v="0.25"/>
    <n v="4.6500000953674299"/>
    <n v="0"/>
    <n v="0"/>
    <n v="8"/>
    <n v="308"/>
    <n v="733"/>
    <n v="2423"/>
  </r>
  <r>
    <x v="16"/>
    <x v="27"/>
    <n v="5275"/>
    <n v="3.53999996185303"/>
    <n v="3.53999996185303"/>
    <n v="0"/>
    <n v="0"/>
    <n v="0"/>
    <n v="3.53999996185303"/>
    <n v="0"/>
    <n v="0"/>
    <n v="0"/>
    <n v="266"/>
    <n v="641"/>
    <n v="2281"/>
  </r>
  <r>
    <x v="16"/>
    <x v="28"/>
    <n v="3915"/>
    <n v="2.6300001144409202"/>
    <n v="2.6300001144409202"/>
    <n v="0"/>
    <n v="0"/>
    <n v="0"/>
    <n v="2.6300001144409202"/>
    <n v="0"/>
    <n v="0"/>
    <n v="0"/>
    <n v="231"/>
    <n v="783"/>
    <n v="2181"/>
  </r>
  <r>
    <x v="16"/>
    <x v="29"/>
    <n v="9105"/>
    <n v="6.1100001335143999"/>
    <n v="6.1100001335143999"/>
    <n v="0"/>
    <n v="2.25"/>
    <n v="1"/>
    <n v="2.8599998950958301"/>
    <n v="0"/>
    <n v="34"/>
    <n v="22"/>
    <n v="232"/>
    <n v="622"/>
    <n v="2499"/>
  </r>
  <r>
    <x v="16"/>
    <x v="30"/>
    <n v="768"/>
    <n v="0.519999980926514"/>
    <n v="0.519999980926514"/>
    <n v="0"/>
    <n v="0"/>
    <n v="0"/>
    <n v="0.519999980926514"/>
    <n v="0"/>
    <n v="0"/>
    <n v="0"/>
    <n v="58"/>
    <n v="380"/>
    <n v="1212"/>
  </r>
  <r>
    <x v="17"/>
    <x v="0"/>
    <n v="5135"/>
    <n v="3.3900001049041699"/>
    <n v="3.3900001049041699"/>
    <n v="0"/>
    <n v="0"/>
    <n v="0"/>
    <n v="3.3900001049041699"/>
    <n v="0"/>
    <n v="0"/>
    <n v="0"/>
    <n v="318"/>
    <n v="1122"/>
    <n v="1909"/>
  </r>
  <r>
    <x v="17"/>
    <x v="1"/>
    <n v="4978"/>
    <n v="3.28999996185303"/>
    <n v="3.28999996185303"/>
    <n v="0"/>
    <n v="1.2400000095367401"/>
    <n v="0.43999999761581399"/>
    <n v="1.6100000143051101"/>
    <n v="0"/>
    <n v="19"/>
    <n v="7"/>
    <n v="127"/>
    <n v="1287"/>
    <n v="1722"/>
  </r>
  <r>
    <x v="17"/>
    <x v="2"/>
    <n v="6799"/>
    <n v="4.4899997711181596"/>
    <n v="4.4899997711181596"/>
    <n v="0"/>
    <n v="0"/>
    <n v="0"/>
    <n v="4.4899997711181596"/>
    <n v="0"/>
    <n v="0"/>
    <n v="0"/>
    <n v="279"/>
    <n v="1161"/>
    <n v="1922"/>
  </r>
  <r>
    <x v="17"/>
    <x v="3"/>
    <n v="7795"/>
    <n v="5.1500000953674299"/>
    <n v="5.1500000953674299"/>
    <n v="0"/>
    <n v="0.58999997377395597"/>
    <n v="0.83999997377395597"/>
    <n v="3.7300000190734899"/>
    <n v="0"/>
    <n v="17"/>
    <n v="30"/>
    <n v="262"/>
    <n v="1131"/>
    <n v="2121"/>
  </r>
  <r>
    <x v="17"/>
    <x v="4"/>
    <n v="7289"/>
    <n v="4.8200001716613796"/>
    <n v="4.8200001716613796"/>
    <n v="0"/>
    <n v="0.55000001192092896"/>
    <n v="0.75"/>
    <n v="3.5"/>
    <n v="0"/>
    <n v="8"/>
    <n v="12"/>
    <n v="308"/>
    <n v="1112"/>
    <n v="1997"/>
  </r>
  <r>
    <x v="17"/>
    <x v="5"/>
    <n v="9634"/>
    <n v="6.4000000953674299"/>
    <n v="6.4000000953674299"/>
    <n v="0"/>
    <n v="0.55000001192092896"/>
    <n v="1.1399999856948899"/>
    <n v="4.71000003814697"/>
    <n v="0"/>
    <n v="7"/>
    <n v="19"/>
    <n v="304"/>
    <n v="1110"/>
    <n v="2117"/>
  </r>
  <r>
    <x v="17"/>
    <x v="6"/>
    <n v="8940"/>
    <n v="5.9099998474121103"/>
    <n v="5.9099998474121103"/>
    <n v="0"/>
    <n v="0.980000019073486"/>
    <n v="0.93000000715255704"/>
    <n v="4"/>
    <n v="0"/>
    <n v="14"/>
    <n v="15"/>
    <n v="331"/>
    <n v="1080"/>
    <n v="2116"/>
  </r>
  <r>
    <x v="17"/>
    <x v="7"/>
    <n v="5401"/>
    <n v="3.5699999332428001"/>
    <n v="3.5699999332428001"/>
    <n v="0"/>
    <n v="5.0000000745058101E-2"/>
    <n v="0.36000001430511502"/>
    <n v="3.1600000858306898"/>
    <n v="0"/>
    <n v="1"/>
    <n v="9"/>
    <n v="248"/>
    <n v="1182"/>
    <n v="1876"/>
  </r>
  <r>
    <x v="17"/>
    <x v="8"/>
    <n v="4803"/>
    <n v="3.1700000762939502"/>
    <n v="3.1700000762939502"/>
    <n v="0"/>
    <n v="0"/>
    <n v="0"/>
    <n v="3.1700000762939502"/>
    <n v="0"/>
    <n v="0"/>
    <n v="0"/>
    <n v="222"/>
    <n v="1218"/>
    <n v="1788"/>
  </r>
  <r>
    <x v="17"/>
    <x v="9"/>
    <n v="13743"/>
    <n v="9.0799999237060494"/>
    <n v="9.0799999237060494"/>
    <n v="0"/>
    <n v="0.41999998688697798"/>
    <n v="0.97000002861022905"/>
    <n v="7.6999998092651403"/>
    <n v="0"/>
    <n v="6"/>
    <n v="21"/>
    <n v="432"/>
    <n v="844"/>
    <n v="2486"/>
  </r>
  <r>
    <x v="17"/>
    <x v="10"/>
    <n v="9601"/>
    <n v="6.3499999046325701"/>
    <n v="6.3499999046325701"/>
    <n v="0"/>
    <n v="1.37000000476837"/>
    <n v="1.5"/>
    <n v="3.4700000286102299"/>
    <n v="0"/>
    <n v="20"/>
    <n v="25"/>
    <n v="273"/>
    <n v="1122"/>
    <n v="2094"/>
  </r>
  <r>
    <x v="17"/>
    <x v="11"/>
    <n v="6890"/>
    <n v="4.5500001907348597"/>
    <n v="4.5500001907348597"/>
    <n v="0"/>
    <n v="0.34000000357627902"/>
    <n v="0.20000000298023199"/>
    <n v="4.0100002288818404"/>
    <n v="0"/>
    <n v="5"/>
    <n v="5"/>
    <n v="308"/>
    <n v="1122"/>
    <n v="2085"/>
  </r>
  <r>
    <x v="17"/>
    <x v="12"/>
    <n v="8563"/>
    <n v="5.6599998474121103"/>
    <n v="5.6599998474121103"/>
    <n v="0"/>
    <n v="0"/>
    <n v="0"/>
    <n v="5.6500000953674299"/>
    <n v="0"/>
    <n v="0"/>
    <n v="0"/>
    <n v="395"/>
    <n v="1045"/>
    <n v="2173"/>
  </r>
  <r>
    <x v="17"/>
    <x v="13"/>
    <n v="8095"/>
    <n v="5.3499999046325701"/>
    <n v="5.3499999046325701"/>
    <n v="0"/>
    <n v="0.58999997377395597"/>
    <n v="0.25"/>
    <n v="4.5100002288818404"/>
    <n v="0"/>
    <n v="18"/>
    <n v="10"/>
    <n v="340"/>
    <n v="993"/>
    <n v="2225"/>
  </r>
  <r>
    <x v="17"/>
    <x v="14"/>
    <n v="9148"/>
    <n v="6.0500001907348597"/>
    <n v="6.0500001907348597"/>
    <n v="0"/>
    <n v="0.43000000715255698"/>
    <n v="2.0299999713897701"/>
    <n v="3.5899999141693102"/>
    <n v="0"/>
    <n v="12"/>
    <n v="41"/>
    <n v="283"/>
    <n v="1062"/>
    <n v="2223"/>
  </r>
  <r>
    <x v="17"/>
    <x v="15"/>
    <n v="9557"/>
    <n v="6.3200001716613796"/>
    <n v="6.3200001716613796"/>
    <n v="0"/>
    <n v="1.96000003814697"/>
    <n v="0.88999998569488503"/>
    <n v="3.46000003814697"/>
    <n v="0"/>
    <n v="27"/>
    <n v="14"/>
    <n v="312"/>
    <n v="1087"/>
    <n v="2098"/>
  </r>
  <r>
    <x v="17"/>
    <x v="16"/>
    <n v="9451"/>
    <n v="6.25"/>
    <n v="6.25"/>
    <n v="0"/>
    <n v="1.9999999552965199E-2"/>
    <n v="0.270000010728836"/>
    <n v="5.9499998092651403"/>
    <n v="0"/>
    <n v="1"/>
    <n v="11"/>
    <n v="367"/>
    <n v="985"/>
    <n v="2185"/>
  </r>
  <r>
    <x v="17"/>
    <x v="17"/>
    <n v="7833"/>
    <n v="5.1799998283386204"/>
    <n v="5.1799998283386204"/>
    <n v="0"/>
    <n v="1.0199999809265099"/>
    <n v="1.8500000238418599"/>
    <n v="2.3099999427795401"/>
    <n v="0"/>
    <n v="15"/>
    <n v="29"/>
    <n v="197"/>
    <n v="1096"/>
    <n v="1918"/>
  </r>
  <r>
    <x v="17"/>
    <x v="18"/>
    <n v="10319"/>
    <n v="6.8200001716613796"/>
    <n v="6.8200001716613796"/>
    <n v="0"/>
    <n v="0.46999999880790699"/>
    <n v="1.8899999856948899"/>
    <n v="4.46000003814697"/>
    <n v="0"/>
    <n v="7"/>
    <n v="29"/>
    <n v="293"/>
    <n v="1111"/>
    <n v="2105"/>
  </r>
  <r>
    <x v="17"/>
    <x v="19"/>
    <n v="3428"/>
    <n v="2.2699999809265101"/>
    <n v="2.2699999809265101"/>
    <n v="0"/>
    <n v="0"/>
    <n v="0"/>
    <n v="2.2699999809265101"/>
    <n v="0"/>
    <n v="0"/>
    <n v="0"/>
    <n v="190"/>
    <n v="1121"/>
    <n v="1692"/>
  </r>
  <r>
    <x v="17"/>
    <x v="20"/>
    <n v="7891"/>
    <n v="5.2199997901916504"/>
    <n v="5.2199997901916504"/>
    <n v="0"/>
    <n v="0"/>
    <n v="0"/>
    <n v="5.2199997901916504"/>
    <n v="0"/>
    <n v="0"/>
    <n v="0"/>
    <n v="383"/>
    <n v="1057"/>
    <n v="2066"/>
  </r>
  <r>
    <x v="17"/>
    <x v="21"/>
    <n v="5267"/>
    <n v="3.4800000190734899"/>
    <n v="3.4800000190734899"/>
    <n v="0"/>
    <n v="0.60000002384185802"/>
    <n v="0.28000000119209301"/>
    <n v="2.5999999046325701"/>
    <n v="0"/>
    <n v="21"/>
    <n v="10"/>
    <n v="237"/>
    <n v="1172"/>
    <n v="1953"/>
  </r>
  <r>
    <x v="17"/>
    <x v="22"/>
    <n v="5232"/>
    <n v="3.46000003814697"/>
    <n v="3.46000003814697"/>
    <n v="0"/>
    <n v="0"/>
    <n v="0"/>
    <n v="3.46000003814697"/>
    <n v="0"/>
    <n v="0"/>
    <n v="0"/>
    <n v="252"/>
    <n v="1188"/>
    <n v="1842"/>
  </r>
  <r>
    <x v="17"/>
    <x v="23"/>
    <n v="10611"/>
    <n v="7.0100002288818404"/>
    <n v="7.0100002288818404"/>
    <n v="0"/>
    <n v="1.0099999904632599"/>
    <n v="0.5"/>
    <n v="5.5100002288818404"/>
    <n v="0"/>
    <n v="14"/>
    <n v="8"/>
    <n v="370"/>
    <n v="1048"/>
    <n v="2262"/>
  </r>
  <r>
    <x v="17"/>
    <x v="24"/>
    <n v="3755"/>
    <n v="2.4800000190734899"/>
    <n v="2.4800000190734899"/>
    <n v="0"/>
    <n v="0"/>
    <n v="0"/>
    <n v="2.4800000190734899"/>
    <n v="0"/>
    <n v="0"/>
    <n v="0"/>
    <n v="202"/>
    <n v="1238"/>
    <n v="1722"/>
  </r>
  <r>
    <x v="17"/>
    <x v="25"/>
    <n v="8237"/>
    <n v="5.4400000572204599"/>
    <n v="5.4400000572204599"/>
    <n v="0"/>
    <n v="1.6100000143051101"/>
    <n v="1"/>
    <n v="2.8299999237060498"/>
    <n v="0"/>
    <n v="23"/>
    <n v="16"/>
    <n v="233"/>
    <n v="1116"/>
    <n v="1973"/>
  </r>
  <r>
    <x v="17"/>
    <x v="26"/>
    <n v="6543"/>
    <n v="4.3299999237060502"/>
    <n v="4.3299999237060502"/>
    <n v="0"/>
    <n v="1.79999995231628"/>
    <n v="0.5"/>
    <n v="2.0199999809265101"/>
    <n v="0"/>
    <n v="66"/>
    <n v="35"/>
    <n v="238"/>
    <n v="1019"/>
    <n v="2666"/>
  </r>
  <r>
    <x v="17"/>
    <x v="27"/>
    <n v="11451"/>
    <n v="7.5700001716613796"/>
    <n v="7.5700001716613796"/>
    <n v="0"/>
    <n v="0.43000000715255698"/>
    <n v="1.62000000476837"/>
    <n v="5.5199999809265101"/>
    <n v="0"/>
    <n v="6"/>
    <n v="30"/>
    <n v="339"/>
    <n v="1065"/>
    <n v="2223"/>
  </r>
  <r>
    <x v="17"/>
    <x v="28"/>
    <n v="6435"/>
    <n v="4.25"/>
    <n v="4.25"/>
    <n v="0"/>
    <n v="0.74000000953674305"/>
    <n v="1.12000000476837"/>
    <n v="2.3900001049041699"/>
    <n v="0"/>
    <n v="11"/>
    <n v="18"/>
    <n v="220"/>
    <n v="1191"/>
    <n v="1889"/>
  </r>
  <r>
    <x v="17"/>
    <x v="29"/>
    <n v="9108"/>
    <n v="6.0199999809265101"/>
    <n v="6.0199999809265101"/>
    <n v="0"/>
    <n v="0.259999990463257"/>
    <n v="1.8200000524520901"/>
    <n v="3.9400000572204599"/>
    <n v="0"/>
    <n v="4"/>
    <n v="31"/>
    <n v="324"/>
    <n v="1081"/>
    <n v="2131"/>
  </r>
  <r>
    <x v="17"/>
    <x v="30"/>
    <n v="6307"/>
    <n v="4.1700000762939498"/>
    <n v="4.1700000762939498"/>
    <n v="0"/>
    <n v="0"/>
    <n v="0"/>
    <n v="4.1700000762939498"/>
    <n v="0"/>
    <n v="0"/>
    <n v="0"/>
    <n v="247"/>
    <n v="736"/>
    <n v="1452"/>
  </r>
  <r>
    <x v="18"/>
    <x v="0"/>
    <n v="7213"/>
    <n v="5.8800001144409197"/>
    <n v="5.8800001144409197"/>
    <n v="0"/>
    <n v="0"/>
    <n v="0"/>
    <n v="5.8499999046325701"/>
    <n v="0"/>
    <n v="0"/>
    <n v="0"/>
    <n v="263"/>
    <n v="718"/>
    <n v="2947"/>
  </r>
  <r>
    <x v="18"/>
    <x v="1"/>
    <n v="6877"/>
    <n v="5.5799999237060502"/>
    <n v="5.5799999237060502"/>
    <n v="0"/>
    <n v="0"/>
    <n v="0"/>
    <n v="5.5799999237060502"/>
    <n v="0"/>
    <n v="0"/>
    <n v="0"/>
    <n v="258"/>
    <n v="777"/>
    <n v="2898"/>
  </r>
  <r>
    <x v="18"/>
    <x v="2"/>
    <n v="7860"/>
    <n v="6.3699998855590803"/>
    <n v="6.3699998855590803"/>
    <n v="0"/>
    <n v="0"/>
    <n v="0"/>
    <n v="6.3699998855590803"/>
    <n v="0"/>
    <n v="0"/>
    <n v="0"/>
    <n v="271"/>
    <n v="772"/>
    <n v="2984"/>
  </r>
  <r>
    <x v="18"/>
    <x v="3"/>
    <n v="6506"/>
    <n v="5.2800002098083496"/>
    <n v="5.2800002098083496"/>
    <n v="0"/>
    <n v="7.0000000298023196E-2"/>
    <n v="0.41999998688697798"/>
    <n v="4.78999996185303"/>
    <n v="0"/>
    <n v="1"/>
    <n v="8"/>
    <n v="256"/>
    <n v="944"/>
    <n v="2896"/>
  </r>
  <r>
    <x v="18"/>
    <x v="4"/>
    <n v="11140"/>
    <n v="9.0299997329711896"/>
    <n v="9.0299997329711896"/>
    <n v="0"/>
    <n v="0.239999994635582"/>
    <n v="1.25"/>
    <n v="7.53999996185303"/>
    <n v="0"/>
    <n v="3"/>
    <n v="24"/>
    <n v="335"/>
    <n v="556"/>
    <n v="3328"/>
  </r>
  <r>
    <x v="18"/>
    <x v="5"/>
    <n v="12692"/>
    <n v="10.289999961853001"/>
    <n v="10.289999961853001"/>
    <n v="0"/>
    <n v="0.95999997854232799"/>
    <n v="3.46000003814697"/>
    <n v="5.8800001144409197"/>
    <n v="0"/>
    <n v="12"/>
    <n v="66"/>
    <n v="302"/>
    <n v="437"/>
    <n v="3394"/>
  </r>
  <r>
    <x v="18"/>
    <x v="6"/>
    <n v="9105"/>
    <n v="7.3800001144409197"/>
    <n v="7.3800001144409197"/>
    <n v="0"/>
    <n v="1.8200000524520901"/>
    <n v="1.4900000095367401"/>
    <n v="4.0700001716613796"/>
    <n v="0"/>
    <n v="22"/>
    <n v="30"/>
    <n v="191"/>
    <n v="890"/>
    <n v="3013"/>
  </r>
  <r>
    <x v="18"/>
    <x v="7"/>
    <n v="6708"/>
    <n v="5.4400000572204599"/>
    <n v="5.4400000572204599"/>
    <n v="0"/>
    <n v="0.87999999523162797"/>
    <n v="0.37000000476837203"/>
    <n v="4.1900000572204599"/>
    <n v="0"/>
    <n v="10"/>
    <n v="8"/>
    <n v="179"/>
    <n v="757"/>
    <n v="2812"/>
  </r>
  <r>
    <x v="18"/>
    <x v="8"/>
    <n v="8793"/>
    <n v="7.1300001144409197"/>
    <n v="7.1300001144409197"/>
    <n v="0"/>
    <n v="0.15999999642372101"/>
    <n v="1.2300000190734901"/>
    <n v="5.7300000190734899"/>
    <n v="0"/>
    <n v="2"/>
    <n v="29"/>
    <n v="260"/>
    <n v="717"/>
    <n v="3061"/>
  </r>
  <r>
    <x v="18"/>
    <x v="9"/>
    <n v="6530"/>
    <n v="5.3000001907348597"/>
    <n v="5.3000001907348597"/>
    <n v="0"/>
    <n v="0.31000000238418601"/>
    <n v="2.0499999523162802"/>
    <n v="2.9400000572204599"/>
    <n v="0"/>
    <n v="4"/>
    <n v="41"/>
    <n v="144"/>
    <n v="901"/>
    <n v="2729"/>
  </r>
  <r>
    <x v="18"/>
    <x v="10"/>
    <n v="1664"/>
    <n v="1.3500000238418599"/>
    <n v="1.3500000238418599"/>
    <n v="0"/>
    <n v="0"/>
    <n v="0"/>
    <n v="1.3500000238418599"/>
    <n v="0"/>
    <n v="0"/>
    <n v="0"/>
    <n v="72"/>
    <n v="1341"/>
    <n v="2241"/>
  </r>
  <r>
    <x v="18"/>
    <x v="11"/>
    <n v="15126"/>
    <n v="12.2700004577637"/>
    <n v="12.2700004577637"/>
    <n v="0"/>
    <n v="0.75999999046325695"/>
    <n v="3.2400000095367401"/>
    <n v="8.2700004577636701"/>
    <n v="0"/>
    <n v="9"/>
    <n v="66"/>
    <n v="408"/>
    <n v="469"/>
    <n v="3691"/>
  </r>
  <r>
    <x v="18"/>
    <x v="12"/>
    <n v="15050"/>
    <n v="12.2200002670288"/>
    <n v="12.2200002670288"/>
    <n v="0"/>
    <n v="1.20000004768372"/>
    <n v="5.1199998855590803"/>
    <n v="5.8800001144409197"/>
    <n v="0"/>
    <n v="15"/>
    <n v="95"/>
    <n v="281"/>
    <n v="542"/>
    <n v="3538"/>
  </r>
  <r>
    <x v="18"/>
    <x v="13"/>
    <n v="9167"/>
    <n v="7.4299998283386204"/>
    <n v="7.4299998283386204"/>
    <n v="0"/>
    <n v="0.490000009536743"/>
    <n v="0.81999999284744296"/>
    <n v="6.1100001335143999"/>
    <n v="0"/>
    <n v="6"/>
    <n v="15"/>
    <n v="270"/>
    <n v="730"/>
    <n v="3064"/>
  </r>
  <r>
    <x v="18"/>
    <x v="14"/>
    <n v="6108"/>
    <n v="4.9499998092651403"/>
    <n v="4.9499998092651403"/>
    <n v="0"/>
    <n v="7.0000000298023196E-2"/>
    <n v="0.34999999403953602"/>
    <n v="4.53999996185303"/>
    <n v="0"/>
    <n v="1"/>
    <n v="8"/>
    <n v="216"/>
    <n v="765"/>
    <n v="2784"/>
  </r>
  <r>
    <x v="18"/>
    <x v="15"/>
    <n v="7047"/>
    <n v="5.7199997901916504"/>
    <n v="5.7199997901916504"/>
    <n v="0"/>
    <n v="9.00000035762787E-2"/>
    <n v="0.80000001192092896"/>
    <n v="4.7800002098083496"/>
    <n v="0"/>
    <n v="1"/>
    <n v="16"/>
    <n v="238"/>
    <n v="733"/>
    <n v="2908"/>
  </r>
  <r>
    <x v="18"/>
    <x v="16"/>
    <n v="9023"/>
    <n v="7.3200001716613796"/>
    <n v="7.3200001716613796"/>
    <n v="0"/>
    <n v="1.12999999523163"/>
    <n v="0.41999998688697798"/>
    <n v="5.7699999809265101"/>
    <n v="0"/>
    <n v="14"/>
    <n v="9"/>
    <n v="232"/>
    <n v="738"/>
    <n v="3033"/>
  </r>
  <r>
    <x v="18"/>
    <x v="17"/>
    <n v="9930"/>
    <n v="8.0500001907348597"/>
    <n v="8.0500001907348597"/>
    <n v="0"/>
    <n v="1.0599999427795399"/>
    <n v="0.92000001668930098"/>
    <n v="6.0700001716613796"/>
    <n v="0"/>
    <n v="12"/>
    <n v="19"/>
    <n v="267"/>
    <n v="692"/>
    <n v="3165"/>
  </r>
  <r>
    <x v="18"/>
    <x v="18"/>
    <n v="10144"/>
    <n v="8.2299995422363299"/>
    <n v="8.2299995422363299"/>
    <n v="0"/>
    <n v="0.31999999284744302"/>
    <n v="2.0299999713897701"/>
    <n v="5.8800001144409197"/>
    <n v="0"/>
    <n v="4"/>
    <n v="36"/>
    <n v="263"/>
    <n v="728"/>
    <n v="3115"/>
  </r>
  <r>
    <x v="18"/>
    <x v="19"/>
    <n v="0"/>
    <n v="0"/>
    <n v="0"/>
    <n v="0"/>
    <n v="0"/>
    <n v="0"/>
    <n v="0"/>
    <n v="0"/>
    <n v="0"/>
    <n v="0"/>
    <n v="0"/>
    <n v="1440"/>
    <n v="2017"/>
  </r>
  <r>
    <x v="18"/>
    <x v="20"/>
    <n v="7245"/>
    <n v="5.9200000762939498"/>
    <n v="5.9200000762939498"/>
    <n v="0"/>
    <n v="0.37999999523162797"/>
    <n v="1.7400000095367401"/>
    <n v="3.7599999904632599"/>
    <n v="0"/>
    <n v="5"/>
    <n v="40"/>
    <n v="195"/>
    <n v="1131"/>
    <n v="2859"/>
  </r>
  <r>
    <x v="18"/>
    <x v="21"/>
    <n v="9454"/>
    <n v="7.6700000762939498"/>
    <n v="7.6700000762939498"/>
    <n v="0"/>
    <n v="0"/>
    <n v="0"/>
    <n v="7.6700000762939498"/>
    <n v="0"/>
    <n v="0"/>
    <n v="0"/>
    <n v="313"/>
    <n v="729"/>
    <n v="3145"/>
  </r>
  <r>
    <x v="18"/>
    <x v="22"/>
    <n v="8161"/>
    <n v="6.6199998855590803"/>
    <n v="6.6199998855590803"/>
    <n v="0"/>
    <n v="0.34000000357627902"/>
    <n v="0.730000019073486"/>
    <n v="5.53999996185303"/>
    <n v="0"/>
    <n v="4"/>
    <n v="15"/>
    <n v="251"/>
    <n v="757"/>
    <n v="3004"/>
  </r>
  <r>
    <x v="18"/>
    <x v="23"/>
    <n v="8614"/>
    <n v="6.9899997711181596"/>
    <n v="6.9899997711181596"/>
    <n v="0"/>
    <n v="0.67000001668930098"/>
    <n v="0.21999999880790699"/>
    <n v="6.0900001525878897"/>
    <n v="0"/>
    <n v="8"/>
    <n v="5"/>
    <n v="241"/>
    <n v="745"/>
    <n v="3006"/>
  </r>
  <r>
    <x v="18"/>
    <x v="24"/>
    <n v="6943"/>
    <n v="5.6300001144409197"/>
    <n v="5.6300001144409197"/>
    <n v="0"/>
    <n v="7.9999998211860698E-2"/>
    <n v="0.66000002622604403"/>
    <n v="4.8699998855590803"/>
    <n v="0"/>
    <n v="1"/>
    <n v="16"/>
    <n v="207"/>
    <n v="682"/>
    <n v="2859"/>
  </r>
  <r>
    <x v="18"/>
    <x v="25"/>
    <n v="14370"/>
    <n v="11.6499996185303"/>
    <n v="11.6499996185303"/>
    <n v="0"/>
    <n v="0.37000000476837203"/>
    <n v="2.3099999427795401"/>
    <n v="8.9700002670288104"/>
    <n v="0"/>
    <n v="5"/>
    <n v="46"/>
    <n v="439"/>
    <n v="577"/>
    <n v="3683"/>
  </r>
  <r>
    <x v="18"/>
    <x v="26"/>
    <n v="12857"/>
    <n v="10.430000305175801"/>
    <n v="10.430000305175801"/>
    <n v="0"/>
    <n v="0.68000000715255704"/>
    <n v="6.21000003814697"/>
    <n v="3.53999996185303"/>
    <n v="0"/>
    <n v="9"/>
    <n v="125"/>
    <n v="192"/>
    <n v="1019"/>
    <n v="3287"/>
  </r>
  <r>
    <x v="18"/>
    <x v="27"/>
    <n v="8232"/>
    <n v="6.6799998283386204"/>
    <n v="6.6799998283386204"/>
    <n v="0"/>
    <n v="0"/>
    <n v="0.56999999284744296"/>
    <n v="6.0999999046325701"/>
    <n v="0"/>
    <n v="0"/>
    <n v="12"/>
    <n v="253"/>
    <n v="746"/>
    <n v="2990"/>
  </r>
  <r>
    <x v="18"/>
    <x v="28"/>
    <n v="10613"/>
    <n v="8.6099996566772496"/>
    <n v="8.6099996566772496"/>
    <n v="0"/>
    <n v="7.9999998211860698E-2"/>
    <n v="1.87999999523163"/>
    <n v="6.6500000953674299"/>
    <n v="0"/>
    <n v="1"/>
    <n v="37"/>
    <n v="262"/>
    <n v="701"/>
    <n v="3172"/>
  </r>
  <r>
    <x v="18"/>
    <x v="29"/>
    <n v="9810"/>
    <n v="7.96000003814697"/>
    <n v="7.96000003814697"/>
    <n v="0"/>
    <n v="0.77999997138977095"/>
    <n v="2.1600000858306898"/>
    <n v="4.9800000190734899"/>
    <n v="0"/>
    <n v="10"/>
    <n v="41"/>
    <n v="235"/>
    <n v="784"/>
    <n v="3069"/>
  </r>
  <r>
    <x v="18"/>
    <x v="30"/>
    <n v="2752"/>
    <n v="2.2300000190734899"/>
    <n v="2.2300000190734899"/>
    <n v="0"/>
    <n v="0"/>
    <n v="0"/>
    <n v="2.2300000190734899"/>
    <n v="0"/>
    <n v="0"/>
    <n v="0"/>
    <n v="68"/>
    <n v="241"/>
    <n v="1240"/>
  </r>
  <r>
    <x v="19"/>
    <x v="0"/>
    <n v="11596"/>
    <n v="7.5700001716613796"/>
    <n v="7.5700001716613796"/>
    <n v="0"/>
    <n v="1.37000000476837"/>
    <n v="0.79000002145767201"/>
    <n v="5.4099998474121103"/>
    <n v="0"/>
    <n v="19"/>
    <n v="13"/>
    <n v="277"/>
    <n v="767"/>
    <n v="2026"/>
  </r>
  <r>
    <x v="19"/>
    <x v="1"/>
    <n v="4832"/>
    <n v="3.1600000858306898"/>
    <n v="3.1600000858306898"/>
    <n v="0"/>
    <n v="0"/>
    <n v="0"/>
    <n v="3.1600000858306898"/>
    <n v="0"/>
    <n v="0"/>
    <n v="0"/>
    <n v="226"/>
    <n v="647"/>
    <n v="1718"/>
  </r>
  <r>
    <x v="19"/>
    <x v="2"/>
    <n v="17022"/>
    <n v="11.1199998855591"/>
    <n v="11.1199998855591"/>
    <n v="0"/>
    <n v="4"/>
    <n v="2.4500000476837198"/>
    <n v="4.6700000762939498"/>
    <n v="0"/>
    <n v="61"/>
    <n v="41"/>
    <n v="256"/>
    <n v="693"/>
    <n v="2324"/>
  </r>
  <r>
    <x v="19"/>
    <x v="3"/>
    <n v="16556"/>
    <n v="10.8599996566772"/>
    <n v="10.8599996566772"/>
    <n v="0"/>
    <n v="4.1599998474121103"/>
    <n v="1.9800000190734901"/>
    <n v="4.71000003814697"/>
    <n v="0"/>
    <n v="58"/>
    <n v="38"/>
    <n v="239"/>
    <n v="689"/>
    <n v="2254"/>
  </r>
  <r>
    <x v="19"/>
    <x v="4"/>
    <n v="5771"/>
    <n v="3.7699999809265101"/>
    <n v="3.7699999809265101"/>
    <n v="0"/>
    <n v="0"/>
    <n v="0"/>
    <n v="3.7699999809265101"/>
    <n v="0"/>
    <n v="0"/>
    <n v="0"/>
    <n v="288"/>
    <n v="521"/>
    <n v="1831"/>
  </r>
  <r>
    <x v="19"/>
    <x v="5"/>
    <n v="655"/>
    <n v="0.43000000715255698"/>
    <n v="0.43000000715255698"/>
    <n v="0"/>
    <n v="0"/>
    <n v="0"/>
    <n v="0.43000000715255698"/>
    <n v="0"/>
    <n v="0"/>
    <n v="0"/>
    <n v="46"/>
    <n v="943"/>
    <n v="1397"/>
  </r>
  <r>
    <x v="19"/>
    <x v="6"/>
    <n v="3727"/>
    <n v="2.4300000667571999"/>
    <n v="2.4300000667571999"/>
    <n v="0"/>
    <n v="0"/>
    <n v="0"/>
    <n v="2.4300000667571999"/>
    <n v="0"/>
    <n v="0"/>
    <n v="0"/>
    <n v="206"/>
    <n v="622"/>
    <n v="1683"/>
  </r>
  <r>
    <x v="19"/>
    <x v="7"/>
    <n v="15482"/>
    <n v="10.1099996566772"/>
    <n v="10.1099996566772"/>
    <n v="0"/>
    <n v="4.2800002098083496"/>
    <n v="1.6599999666214"/>
    <n v="4.1799998283386204"/>
    <n v="0"/>
    <n v="69"/>
    <n v="28"/>
    <n v="249"/>
    <n v="756"/>
    <n v="2284"/>
  </r>
  <r>
    <x v="19"/>
    <x v="8"/>
    <n v="2713"/>
    <n v="1.7699999809265099"/>
    <n v="1.7699999809265099"/>
    <n v="0"/>
    <n v="0"/>
    <n v="0"/>
    <n v="1.7699999809265099"/>
    <n v="0"/>
    <n v="0"/>
    <n v="0"/>
    <n v="148"/>
    <n v="598"/>
    <n v="1570"/>
  </r>
  <r>
    <x v="19"/>
    <x v="9"/>
    <n v="12346"/>
    <n v="8.0600004196166992"/>
    <n v="8.0600004196166992"/>
    <n v="0"/>
    <n v="2.9500000476837198"/>
    <n v="2.1600000858306898"/>
    <n v="2.96000003814697"/>
    <n v="0"/>
    <n v="47"/>
    <n v="42"/>
    <n v="177"/>
    <n v="801"/>
    <n v="2066"/>
  </r>
  <r>
    <x v="19"/>
    <x v="10"/>
    <n v="11682"/>
    <n v="7.6300001144409197"/>
    <n v="7.6300001144409197"/>
    <n v="0"/>
    <n v="1.37999999523163"/>
    <n v="0.62999999523162797"/>
    <n v="5.5999999046325701"/>
    <n v="0"/>
    <n v="25"/>
    <n v="16"/>
    <n v="270"/>
    <n v="781"/>
    <n v="2105"/>
  </r>
  <r>
    <x v="19"/>
    <x v="11"/>
    <n v="4112"/>
    <n v="2.6900000572204599"/>
    <n v="2.6900000572204599"/>
    <n v="0"/>
    <n v="0"/>
    <n v="0"/>
    <n v="2.6800000667571999"/>
    <n v="0"/>
    <n v="0"/>
    <n v="0"/>
    <n v="272"/>
    <n v="443"/>
    <n v="1776"/>
  </r>
  <r>
    <x v="19"/>
    <x v="12"/>
    <n v="1807"/>
    <n v="1.1799999475479099"/>
    <n v="1.1799999475479099"/>
    <n v="0"/>
    <n v="0"/>
    <n v="0"/>
    <n v="1.1799999475479099"/>
    <n v="0"/>
    <n v="0"/>
    <n v="0"/>
    <n v="104"/>
    <n v="582"/>
    <n v="1507"/>
  </r>
  <r>
    <x v="19"/>
    <x v="13"/>
    <n v="10946"/>
    <n v="7.1900000572204599"/>
    <n v="7.1900000572204599"/>
    <n v="0"/>
    <n v="2.9300000667571999"/>
    <n v="0.56999999284744296"/>
    <n v="3.6900000572204599"/>
    <n v="0"/>
    <n v="51"/>
    <n v="11"/>
    <n v="201"/>
    <n v="732"/>
    <n v="2033"/>
  </r>
  <r>
    <x v="19"/>
    <x v="14"/>
    <n v="11886"/>
    <n v="7.7600002288818404"/>
    <n v="7.7600002288818404"/>
    <n v="0"/>
    <n v="2.3699998855590798"/>
    <n v="0.93000000715255704"/>
    <n v="4.46000003814697"/>
    <n v="0"/>
    <n v="40"/>
    <n v="18"/>
    <n v="238"/>
    <n v="750"/>
    <n v="2093"/>
  </r>
  <r>
    <x v="19"/>
    <x v="15"/>
    <n v="10538"/>
    <n v="6.8800001144409197"/>
    <n v="6.8800001144409197"/>
    <n v="0"/>
    <n v="1.1399999856948899"/>
    <n v="1"/>
    <n v="4.7399997711181596"/>
    <n v="0"/>
    <n v="16"/>
    <n v="16"/>
    <n v="206"/>
    <n v="745"/>
    <n v="1922"/>
  </r>
  <r>
    <x v="19"/>
    <x v="16"/>
    <n v="11393"/>
    <n v="7.6300001144409197"/>
    <n v="7.6300001144409197"/>
    <n v="0"/>
    <n v="3.71000003814697"/>
    <n v="0.75"/>
    <n v="3.1700000762939502"/>
    <n v="0"/>
    <n v="49"/>
    <n v="13"/>
    <n v="165"/>
    <n v="727"/>
    <n v="1999"/>
  </r>
  <r>
    <x v="19"/>
    <x v="17"/>
    <n v="12764"/>
    <n v="8.3299999237060494"/>
    <n v="8.3299999237060494"/>
    <n v="0"/>
    <n v="2.78999996185303"/>
    <n v="0.63999998569488503"/>
    <n v="4.9099998474121103"/>
    <n v="0"/>
    <n v="46"/>
    <n v="15"/>
    <n v="270"/>
    <n v="709"/>
    <n v="2169"/>
  </r>
  <r>
    <x v="19"/>
    <x v="18"/>
    <n v="1202"/>
    <n v="0.77999997138977095"/>
    <n v="0.77999997138977095"/>
    <n v="0"/>
    <n v="0"/>
    <n v="0"/>
    <n v="0.77999997138977095"/>
    <n v="0"/>
    <n v="0"/>
    <n v="0"/>
    <n v="84"/>
    <n v="506"/>
    <n v="1463"/>
  </r>
  <r>
    <x v="19"/>
    <x v="19"/>
    <n v="5164"/>
    <n v="3.3699998855590798"/>
    <n v="3.3699998855590798"/>
    <n v="0"/>
    <n v="0"/>
    <n v="0"/>
    <n v="3.3699998855590798"/>
    <n v="0"/>
    <n v="0"/>
    <n v="0"/>
    <n v="237"/>
    <n v="436"/>
    <n v="1747"/>
  </r>
  <r>
    <x v="19"/>
    <x v="20"/>
    <n v="9769"/>
    <n v="6.3800001144409197"/>
    <n v="6.3800001144409197"/>
    <n v="0"/>
    <n v="1.0599999427795399"/>
    <n v="0.40999999642372098"/>
    <n v="4.9000000953674299"/>
    <n v="0"/>
    <n v="23"/>
    <n v="9"/>
    <n v="227"/>
    <n v="724"/>
    <n v="1996"/>
  </r>
  <r>
    <x v="19"/>
    <x v="21"/>
    <n v="12848"/>
    <n v="8.3900003433227504"/>
    <n v="8.3900003433227504"/>
    <n v="0"/>
    <n v="1.5"/>
    <n v="1.20000004768372"/>
    <n v="5.6799998283386204"/>
    <n v="0"/>
    <n v="26"/>
    <n v="29"/>
    <n v="247"/>
    <n v="812"/>
    <n v="2116"/>
  </r>
  <r>
    <x v="19"/>
    <x v="22"/>
    <n v="4249"/>
    <n v="2.7699999809265101"/>
    <n v="2.7699999809265101"/>
    <n v="0"/>
    <n v="0"/>
    <n v="0"/>
    <n v="2.7699999809265101"/>
    <n v="0"/>
    <n v="0"/>
    <n v="0"/>
    <n v="224"/>
    <n v="651"/>
    <n v="1698"/>
  </r>
  <r>
    <x v="19"/>
    <x v="23"/>
    <n v="14331"/>
    <n v="9.5100002288818395"/>
    <n v="9.5100002288818395"/>
    <n v="0"/>
    <n v="3.4300000667571999"/>
    <n v="1.6599999666214"/>
    <n v="4.4299998283386204"/>
    <n v="0"/>
    <n v="44"/>
    <n v="29"/>
    <n v="241"/>
    <n v="692"/>
    <n v="2156"/>
  </r>
  <r>
    <x v="19"/>
    <x v="24"/>
    <n v="9632"/>
    <n v="6.28999996185303"/>
    <n v="6.28999996185303"/>
    <n v="0"/>
    <n v="1.5199999809265099"/>
    <n v="0.54000002145767201"/>
    <n v="4.2300000190734899"/>
    <n v="0"/>
    <n v="21"/>
    <n v="9"/>
    <n v="229"/>
    <n v="761"/>
    <n v="1916"/>
  </r>
  <r>
    <x v="19"/>
    <x v="25"/>
    <n v="1868"/>
    <n v="1.2200000286102299"/>
    <n v="1.2200000286102299"/>
    <n v="0"/>
    <n v="0"/>
    <n v="0"/>
    <n v="1.2200000286102299"/>
    <n v="0"/>
    <n v="0"/>
    <n v="0"/>
    <n v="96"/>
    <n v="902"/>
    <n v="1494"/>
  </r>
  <r>
    <x v="19"/>
    <x v="26"/>
    <n v="6083"/>
    <n v="4"/>
    <n v="4"/>
    <n v="0"/>
    <n v="0.21999999880790699"/>
    <n v="0.46999999880790699"/>
    <n v="3.2999999523162802"/>
    <n v="0"/>
    <n v="3"/>
    <n v="8"/>
    <n v="210"/>
    <n v="505"/>
    <n v="1762"/>
  </r>
  <r>
    <x v="19"/>
    <x v="27"/>
    <n v="11611"/>
    <n v="7.5799999237060502"/>
    <n v="7.5799999237060502"/>
    <n v="0"/>
    <n v="2.1300001144409202"/>
    <n v="0.88999998569488503"/>
    <n v="4.5599999427795401"/>
    <n v="0"/>
    <n v="59"/>
    <n v="22"/>
    <n v="251"/>
    <n v="667"/>
    <n v="2272"/>
  </r>
  <r>
    <x v="19"/>
    <x v="28"/>
    <n v="16358"/>
    <n v="10.710000038146999"/>
    <n v="10.710000038146999"/>
    <n v="0"/>
    <n v="3.8699998855590798"/>
    <n v="1.6100000143051101"/>
    <n v="5.1999998092651403"/>
    <n v="0"/>
    <n v="61"/>
    <n v="40"/>
    <n v="265"/>
    <n v="707"/>
    <n v="2335"/>
  </r>
  <r>
    <x v="19"/>
    <x v="29"/>
    <n v="4926"/>
    <n v="3.2200000286102299"/>
    <n v="3.2200000286102299"/>
    <n v="0"/>
    <n v="0"/>
    <n v="0"/>
    <n v="3.2200000286102299"/>
    <n v="0"/>
    <n v="0"/>
    <n v="0"/>
    <n v="195"/>
    <n v="628"/>
    <n v="1693"/>
  </r>
  <r>
    <x v="19"/>
    <x v="30"/>
    <n v="3121"/>
    <n v="2.03999996185303"/>
    <n v="2.03999996185303"/>
    <n v="0"/>
    <n v="0.57999998331069902"/>
    <n v="0.40000000596046398"/>
    <n v="1.0599999427795399"/>
    <n v="0"/>
    <n v="8"/>
    <n v="6"/>
    <n v="48"/>
    <n v="222"/>
    <n v="741"/>
  </r>
  <r>
    <x v="20"/>
    <x v="0"/>
    <n v="8135"/>
    <n v="6.0799999237060502"/>
    <n v="6.0799999237060502"/>
    <n v="0"/>
    <n v="3.5999999046325701"/>
    <n v="0.37999999523162797"/>
    <n v="2.0999999046325701"/>
    <n v="0"/>
    <n v="86"/>
    <n v="16"/>
    <n v="140"/>
    <n v="728"/>
    <n v="3405"/>
  </r>
  <r>
    <x v="20"/>
    <x v="1"/>
    <n v="5077"/>
    <n v="3.78999996185303"/>
    <n v="3.78999996185303"/>
    <n v="0"/>
    <n v="0.31999999284744302"/>
    <n v="0.21999999880790699"/>
    <n v="3.25"/>
    <n v="0"/>
    <n v="15"/>
    <n v="11"/>
    <n v="144"/>
    <n v="776"/>
    <n v="2551"/>
  </r>
  <r>
    <x v="20"/>
    <x v="2"/>
    <n v="8596"/>
    <n v="6.4200000762939498"/>
    <n v="6.4200000762939498"/>
    <n v="0"/>
    <n v="3.3299999237060498"/>
    <n v="0.31000000238418601"/>
    <n v="2.7799999713897701"/>
    <n v="0"/>
    <n v="118"/>
    <n v="30"/>
    <n v="176"/>
    <n v="662"/>
    <n v="4022"/>
  </r>
  <r>
    <x v="20"/>
    <x v="3"/>
    <n v="12087"/>
    <n v="9.0799999237060494"/>
    <n v="9.0799999237060494"/>
    <n v="0"/>
    <n v="3.9200000762939502"/>
    <n v="1.6000000238418599"/>
    <n v="3.5599999427795401"/>
    <n v="0"/>
    <n v="115"/>
    <n v="54"/>
    <n v="199"/>
    <n v="695"/>
    <n v="4005"/>
  </r>
  <r>
    <x v="20"/>
    <x v="4"/>
    <n v="14269"/>
    <n v="10.6599998474121"/>
    <n v="10.6599998474121"/>
    <n v="0"/>
    <n v="6.6399998664856001"/>
    <n v="1.2799999713897701"/>
    <n v="2.7300000190734899"/>
    <n v="0"/>
    <n v="184"/>
    <n v="56"/>
    <n v="158"/>
    <n v="472"/>
    <n v="4274"/>
  </r>
  <r>
    <x v="20"/>
    <x v="5"/>
    <n v="12231"/>
    <n v="9.1400003433227504"/>
    <n v="9.1400003433227504"/>
    <n v="0"/>
    <n v="5.9800000190734899"/>
    <n v="0.82999998331069902"/>
    <n v="2.3199999332428001"/>
    <n v="0"/>
    <n v="200"/>
    <n v="37"/>
    <n v="159"/>
    <n v="525"/>
    <n v="4552"/>
  </r>
  <r>
    <x v="20"/>
    <x v="6"/>
    <n v="9893"/>
    <n v="7.3899998664856001"/>
    <n v="7.3899998664856001"/>
    <n v="0"/>
    <n v="4.8600001335143999"/>
    <n v="0.72000002861022905"/>
    <n v="1.8200000524520901"/>
    <n v="0"/>
    <n v="114"/>
    <n v="32"/>
    <n v="130"/>
    <n v="623"/>
    <n v="3625"/>
  </r>
  <r>
    <x v="20"/>
    <x v="7"/>
    <n v="12574"/>
    <n v="9.4200000762939506"/>
    <n v="9.4200000762939506"/>
    <n v="0"/>
    <n v="7.0199999809265101"/>
    <n v="0.63999998569488503"/>
    <n v="1.7599999904632599"/>
    <n v="0"/>
    <n v="108"/>
    <n v="23"/>
    <n v="111"/>
    <n v="733"/>
    <n v="3501"/>
  </r>
  <r>
    <x v="20"/>
    <x v="8"/>
    <n v="8330"/>
    <n v="6.2199997901916504"/>
    <n v="6.2199997901916504"/>
    <n v="0"/>
    <n v="4.1199998855590803"/>
    <n v="0.34000000357627902"/>
    <n v="1.7599999904632599"/>
    <n v="0"/>
    <n v="87"/>
    <n v="16"/>
    <n v="113"/>
    <n v="773"/>
    <n v="3192"/>
  </r>
  <r>
    <x v="20"/>
    <x v="9"/>
    <n v="10830"/>
    <n v="8.0900001525878906"/>
    <n v="8.0900001525878906"/>
    <n v="0"/>
    <n v="3.6500000953674299"/>
    <n v="1.6599999666214"/>
    <n v="2.7799999713897701"/>
    <n v="0"/>
    <n v="110"/>
    <n v="74"/>
    <n v="175"/>
    <n v="670"/>
    <n v="4018"/>
  </r>
  <r>
    <x v="20"/>
    <x v="10"/>
    <n v="9172"/>
    <n v="6.8499999046325701"/>
    <n v="6.8499999046325701"/>
    <n v="0"/>
    <n v="2.4200000762939502"/>
    <n v="0.79000002145767201"/>
    <n v="3.2999999523162802"/>
    <n v="0"/>
    <n v="62"/>
    <n v="30"/>
    <n v="200"/>
    <n v="823"/>
    <n v="3329"/>
  </r>
  <r>
    <x v="20"/>
    <x v="11"/>
    <n v="7638"/>
    <n v="5.71000003814697"/>
    <n v="5.71000003814697"/>
    <n v="0"/>
    <n v="1.21000003814697"/>
    <n v="0.36000001430511502"/>
    <n v="4.1399998664856001"/>
    <n v="0"/>
    <n v="24"/>
    <n v="24"/>
    <n v="223"/>
    <n v="627"/>
    <n v="3152"/>
  </r>
  <r>
    <x v="20"/>
    <x v="12"/>
    <n v="15764"/>
    <n v="11.7799997329712"/>
    <n v="11.7799997329712"/>
    <n v="0"/>
    <n v="7.6500000953674299"/>
    <n v="2.1500000953674299"/>
    <n v="1.9800000190734901"/>
    <n v="0"/>
    <n v="210"/>
    <n v="65"/>
    <n v="141"/>
    <n v="425"/>
    <n v="4392"/>
  </r>
  <r>
    <x v="20"/>
    <x v="13"/>
    <n v="6393"/>
    <n v="4.7800002098083496"/>
    <n v="4.7800002098083496"/>
    <n v="0"/>
    <n v="1.3500000238418599"/>
    <n v="0.67000001668930098"/>
    <n v="2.7599999904632599"/>
    <n v="0"/>
    <n v="61"/>
    <n v="38"/>
    <n v="214"/>
    <n v="743"/>
    <n v="3374"/>
  </r>
  <r>
    <x v="20"/>
    <x v="14"/>
    <n v="5325"/>
    <n v="3.9800000190734899"/>
    <n v="3.9800000190734899"/>
    <n v="0"/>
    <n v="0.85000002384185802"/>
    <n v="0.64999997615814198"/>
    <n v="2.4700000286102299"/>
    <n v="0"/>
    <n v="38"/>
    <n v="32"/>
    <n v="181"/>
    <n v="759"/>
    <n v="3088"/>
  </r>
  <r>
    <x v="20"/>
    <x v="15"/>
    <n v="6805"/>
    <n v="5.1399998664856001"/>
    <n v="5.1399998664856001"/>
    <n v="0"/>
    <n v="1.8099999427795399"/>
    <n v="0.40000000596046398"/>
    <n v="2.9300000667571999"/>
    <n v="0"/>
    <n v="63"/>
    <n v="16"/>
    <n v="190"/>
    <n v="773"/>
    <n v="3294"/>
  </r>
  <r>
    <x v="20"/>
    <x v="16"/>
    <n v="9841"/>
    <n v="7.4299998283386204"/>
    <n v="7.4299998283386204"/>
    <n v="0"/>
    <n v="3.25"/>
    <n v="1.16999995708466"/>
    <n v="3.0099999904632599"/>
    <n v="0"/>
    <n v="99"/>
    <n v="51"/>
    <n v="141"/>
    <n v="692"/>
    <n v="3580"/>
  </r>
  <r>
    <x v="20"/>
    <x v="17"/>
    <n v="7924"/>
    <n v="5.9200000762939498"/>
    <n v="5.9200000762939498"/>
    <n v="0"/>
    <n v="2.8399999141693102"/>
    <n v="0.61000001430511497"/>
    <n v="2.4700000286102299"/>
    <n v="0"/>
    <n v="97"/>
    <n v="36"/>
    <n v="165"/>
    <n v="739"/>
    <n v="3544"/>
  </r>
  <r>
    <x v="20"/>
    <x v="18"/>
    <n v="12363"/>
    <n v="9.2399997711181605"/>
    <n v="9.2399997711181605"/>
    <n v="0"/>
    <n v="5.8299999237060502"/>
    <n v="0.79000002145767201"/>
    <n v="2.6099998950958301"/>
    <n v="0"/>
    <n v="207"/>
    <n v="45"/>
    <n v="163"/>
    <n v="621"/>
    <n v="4501"/>
  </r>
  <r>
    <x v="20"/>
    <x v="19"/>
    <n v="13368"/>
    <n v="9.9899997711181605"/>
    <n v="9.9899997711181605"/>
    <n v="0"/>
    <n v="5.3099999427795401"/>
    <n v="1.4400000572204601"/>
    <n v="3.2400000095367401"/>
    <n v="0"/>
    <n v="194"/>
    <n v="72"/>
    <n v="178"/>
    <n v="499"/>
    <n v="4546"/>
  </r>
  <r>
    <x v="20"/>
    <x v="20"/>
    <n v="7439"/>
    <n v="5.5599999427795401"/>
    <n v="5.5599999427795401"/>
    <n v="0"/>
    <n v="1.12000000476837"/>
    <n v="0.34999999403953602"/>
    <n v="4.0700001716613796"/>
    <n v="0"/>
    <n v="37"/>
    <n v="20"/>
    <n v="235"/>
    <n v="732"/>
    <n v="3014"/>
  </r>
  <r>
    <x v="20"/>
    <x v="21"/>
    <n v="11045"/>
    <n v="8.25"/>
    <n v="8.25"/>
    <n v="0"/>
    <n v="4.5199999809265101"/>
    <n v="0.15000000596046401"/>
    <n v="3.5699999332428001"/>
    <n v="0"/>
    <n v="97"/>
    <n v="8"/>
    <n v="212"/>
    <n v="580"/>
    <n v="3795"/>
  </r>
  <r>
    <x v="20"/>
    <x v="22"/>
    <n v="5206"/>
    <n v="3.8900001049041699"/>
    <n v="3.8900001049041699"/>
    <n v="0"/>
    <n v="1.5599999427795399"/>
    <n v="0.25"/>
    <n v="2.0799999237060498"/>
    <n v="0"/>
    <n v="25"/>
    <n v="9"/>
    <n v="141"/>
    <n v="631"/>
    <n v="2755"/>
  </r>
  <r>
    <x v="20"/>
    <x v="23"/>
    <n v="7550"/>
    <n v="5.6399998664856001"/>
    <n v="5.6399998664856001"/>
    <n v="0"/>
    <n v="2.5"/>
    <n v="0.46999999880790699"/>
    <n v="2.6700000762939502"/>
    <n v="0"/>
    <n v="45"/>
    <n v="21"/>
    <n v="143"/>
    <n v="1153"/>
    <n v="3004"/>
  </r>
  <r>
    <x v="20"/>
    <x v="24"/>
    <n v="4950"/>
    <n v="3.7000000476837198"/>
    <n v="3.7000000476837198"/>
    <n v="0"/>
    <n v="1.9299999475479099"/>
    <n v="0.31999999284744302"/>
    <n v="1.45000004768372"/>
    <n v="0"/>
    <n v="41"/>
    <n v="16"/>
    <n v="79"/>
    <n v="1304"/>
    <n v="2643"/>
  </r>
  <r>
    <x v="20"/>
    <x v="25"/>
    <n v="0"/>
    <n v="0"/>
    <n v="0"/>
    <n v="0"/>
    <n v="0"/>
    <n v="0"/>
    <n v="0"/>
    <n v="0"/>
    <n v="0"/>
    <n v="0"/>
    <n v="0"/>
    <n v="1440"/>
    <n v="1819"/>
  </r>
  <r>
    <x v="20"/>
    <x v="26"/>
    <n v="0"/>
    <n v="0"/>
    <n v="0"/>
    <n v="0"/>
    <n v="0"/>
    <n v="0"/>
    <n v="0"/>
    <n v="0"/>
    <n v="0"/>
    <n v="0"/>
    <n v="0"/>
    <n v="1440"/>
    <n v="1819"/>
  </r>
  <r>
    <x v="20"/>
    <x v="27"/>
    <n v="3421"/>
    <n v="2.5599999427795401"/>
    <n v="2.5599999427795401"/>
    <n v="0"/>
    <n v="1.4299999475479099"/>
    <n v="0.140000000596046"/>
    <n v="0.99000000953674305"/>
    <n v="0"/>
    <n v="34"/>
    <n v="11"/>
    <n v="70"/>
    <n v="1099"/>
    <n v="2489"/>
  </r>
  <r>
    <x v="20"/>
    <x v="28"/>
    <n v="8869"/>
    <n v="6.6500000953674299"/>
    <n v="6.6500000953674299"/>
    <n v="0"/>
    <n v="2.5599999427795401"/>
    <n v="0.75"/>
    <n v="3.3499999046325701"/>
    <n v="0"/>
    <n v="104"/>
    <n v="37"/>
    <n v="194"/>
    <n v="639"/>
    <n v="3841"/>
  </r>
  <r>
    <x v="20"/>
    <x v="29"/>
    <n v="4038"/>
    <n v="3.03999996185303"/>
    <n v="3.03999996185303"/>
    <n v="0"/>
    <n v="1.83000004291534"/>
    <n v="0.30000001192092901"/>
    <n v="0.88999998569488503"/>
    <n v="0"/>
    <n v="45"/>
    <n v="15"/>
    <n v="63"/>
    <n v="257"/>
    <n v="1665"/>
  </r>
  <r>
    <x v="21"/>
    <x v="0"/>
    <n v="0"/>
    <n v="0"/>
    <n v="0"/>
    <n v="0"/>
    <n v="0"/>
    <n v="0"/>
    <n v="0"/>
    <n v="0"/>
    <n v="0"/>
    <n v="0"/>
    <n v="0"/>
    <n v="1440"/>
    <n v="1496"/>
  </r>
  <r>
    <x v="21"/>
    <x v="1"/>
    <n v="0"/>
    <n v="0"/>
    <n v="0"/>
    <n v="0"/>
    <n v="0"/>
    <n v="0"/>
    <n v="0"/>
    <n v="0"/>
    <n v="0"/>
    <n v="0"/>
    <n v="0"/>
    <n v="1440"/>
    <n v="1496"/>
  </r>
  <r>
    <x v="21"/>
    <x v="2"/>
    <n v="0"/>
    <n v="0"/>
    <n v="0"/>
    <n v="0"/>
    <n v="0"/>
    <n v="0"/>
    <n v="0"/>
    <n v="0"/>
    <n v="0"/>
    <n v="0"/>
    <n v="0"/>
    <n v="1440"/>
    <n v="1496"/>
  </r>
  <r>
    <x v="21"/>
    <x v="3"/>
    <n v="14019"/>
    <n v="10.5900001525879"/>
    <n v="10.5900001525879"/>
    <n v="0"/>
    <n v="0"/>
    <n v="0.28000000119209301"/>
    <n v="10.300000190734901"/>
    <n v="0"/>
    <n v="0"/>
    <n v="6"/>
    <n v="513"/>
    <n v="921"/>
    <n v="2865"/>
  </r>
  <r>
    <x v="21"/>
    <x v="4"/>
    <n v="14450"/>
    <n v="10.9099998474121"/>
    <n v="10.9099998474121"/>
    <n v="0"/>
    <n v="0.57999998331069902"/>
    <n v="0.85000002384185802"/>
    <n v="9.4799995422363299"/>
    <n v="0"/>
    <n v="7"/>
    <n v="15"/>
    <n v="518"/>
    <n v="502"/>
    <n v="2828"/>
  </r>
  <r>
    <x v="21"/>
    <x v="5"/>
    <n v="7150"/>
    <n v="5.4000000953674299"/>
    <n v="5.4000000953674299"/>
    <n v="0"/>
    <n v="0"/>
    <n v="0"/>
    <n v="5.4000000953674299"/>
    <n v="0"/>
    <n v="0"/>
    <n v="0"/>
    <n v="312"/>
    <n v="702"/>
    <n v="2225"/>
  </r>
  <r>
    <x v="21"/>
    <x v="6"/>
    <n v="5153"/>
    <n v="3.9100000858306898"/>
    <n v="3.9100000858306898"/>
    <n v="0"/>
    <n v="0"/>
    <n v="0"/>
    <n v="3.8900001049041699"/>
    <n v="0"/>
    <n v="0"/>
    <n v="0"/>
    <n v="241"/>
    <n v="759"/>
    <n v="2018"/>
  </r>
  <r>
    <x v="21"/>
    <x v="7"/>
    <n v="11135"/>
    <n v="8.4099998474121094"/>
    <n v="8.4099998474121094"/>
    <n v="0"/>
    <n v="0"/>
    <n v="0"/>
    <n v="8.4099998474121094"/>
    <n v="0"/>
    <n v="0"/>
    <n v="0"/>
    <n v="480"/>
    <n v="425"/>
    <n v="2606"/>
  </r>
  <r>
    <x v="21"/>
    <x v="8"/>
    <n v="10449"/>
    <n v="8.0200004577636701"/>
    <n v="8.0200004577636701"/>
    <n v="0"/>
    <n v="2.0299999713897701"/>
    <n v="0.479999989271164"/>
    <n v="5.5199999809265101"/>
    <n v="0"/>
    <n v="26"/>
    <n v="10"/>
    <n v="349"/>
    <n v="587"/>
    <n v="2536"/>
  </r>
  <r>
    <x v="21"/>
    <x v="9"/>
    <n v="19542"/>
    <n v="15.0100002288818"/>
    <n v="15.0100002288818"/>
    <n v="0"/>
    <n v="0.980000019073486"/>
    <n v="0.40000000596046398"/>
    <n v="5.6199998855590803"/>
    <n v="0"/>
    <n v="11"/>
    <n v="19"/>
    <n v="294"/>
    <n v="579"/>
    <n v="4900"/>
  </r>
  <r>
    <x v="21"/>
    <x v="10"/>
    <n v="8206"/>
    <n v="6.1999998092651403"/>
    <n v="6.1999998092651403"/>
    <n v="0"/>
    <n v="0"/>
    <n v="0"/>
    <n v="6.1999998092651403"/>
    <n v="0"/>
    <n v="0"/>
    <n v="0"/>
    <n v="402"/>
    <n v="413"/>
    <n v="2409"/>
  </r>
  <r>
    <x v="21"/>
    <x v="11"/>
    <n v="11495"/>
    <n v="8.6800003051757795"/>
    <n v="8.6800003051757795"/>
    <n v="0"/>
    <n v="0"/>
    <n v="0"/>
    <n v="8.6800003051757795"/>
    <n v="0"/>
    <n v="0"/>
    <n v="0"/>
    <n v="512"/>
    <n v="468"/>
    <n v="2651"/>
  </r>
  <r>
    <x v="21"/>
    <x v="12"/>
    <n v="7623"/>
    <n v="5.7600002288818404"/>
    <n v="5.7600002288818404"/>
    <n v="0"/>
    <n v="0"/>
    <n v="0"/>
    <n v="5.7600002288818404"/>
    <n v="0"/>
    <n v="0"/>
    <n v="0"/>
    <n v="362"/>
    <n v="711"/>
    <n v="2305"/>
  </r>
  <r>
    <x v="21"/>
    <x v="13"/>
    <n v="0"/>
    <n v="0"/>
    <n v="0"/>
    <n v="0"/>
    <n v="0"/>
    <n v="0"/>
    <n v="0"/>
    <n v="0"/>
    <n v="0"/>
    <n v="0"/>
    <n v="0"/>
    <n v="1440"/>
    <n v="1497"/>
  </r>
  <r>
    <x v="21"/>
    <x v="14"/>
    <n v="9543"/>
    <n v="7.21000003814697"/>
    <n v="7.21000003814697"/>
    <n v="0"/>
    <n v="0"/>
    <n v="0.34000000357627902"/>
    <n v="6.8699998855590803"/>
    <n v="0"/>
    <n v="0"/>
    <n v="7"/>
    <n v="352"/>
    <n v="1077"/>
    <n v="2450"/>
  </r>
  <r>
    <x v="21"/>
    <x v="15"/>
    <n v="9411"/>
    <n v="7.1100001335143999"/>
    <n v="7.1100001335143999"/>
    <n v="0"/>
    <n v="0"/>
    <n v="0"/>
    <n v="7.1100001335143999"/>
    <n v="0"/>
    <n v="0"/>
    <n v="0"/>
    <n v="458"/>
    <n v="417"/>
    <n v="2576"/>
  </r>
  <r>
    <x v="21"/>
    <x v="16"/>
    <n v="3403"/>
    <n v="2.5999999046325701"/>
    <n v="2.5999999046325701"/>
    <n v="0"/>
    <n v="0"/>
    <n v="0"/>
    <n v="2.5999999046325701"/>
    <n v="0"/>
    <n v="0"/>
    <n v="0"/>
    <n v="141"/>
    <n v="758"/>
    <n v="1879"/>
  </r>
  <r>
    <x v="21"/>
    <x v="17"/>
    <n v="9592"/>
    <n v="7.2399997711181596"/>
    <n v="7.2399997711181596"/>
    <n v="0"/>
    <n v="0"/>
    <n v="0"/>
    <n v="7.2399997711181596"/>
    <n v="0"/>
    <n v="0"/>
    <n v="0"/>
    <n v="461"/>
    <n v="479"/>
    <n v="2560"/>
  </r>
  <r>
    <x v="21"/>
    <x v="18"/>
    <n v="6987"/>
    <n v="5.2800002098083496"/>
    <n v="5.2800002098083496"/>
    <n v="0"/>
    <n v="0"/>
    <n v="0"/>
    <n v="5.2800002098083496"/>
    <n v="0"/>
    <n v="0"/>
    <n v="0"/>
    <n v="343"/>
    <n v="1040"/>
    <n v="2275"/>
  </r>
  <r>
    <x v="21"/>
    <x v="19"/>
    <n v="8915"/>
    <n v="6.7300000190734899"/>
    <n v="6.7300000190734899"/>
    <n v="0"/>
    <n v="0"/>
    <n v="0"/>
    <n v="6.7300000190734899"/>
    <n v="0"/>
    <n v="0"/>
    <n v="0"/>
    <n v="397"/>
    <n v="525"/>
    <n v="2361"/>
  </r>
  <r>
    <x v="21"/>
    <x v="20"/>
    <n v="4933"/>
    <n v="3.7300000190734899"/>
    <n v="3.7300000190734899"/>
    <n v="0"/>
    <n v="0"/>
    <n v="0"/>
    <n v="3.7300000190734899"/>
    <n v="0"/>
    <n v="0"/>
    <n v="0"/>
    <n v="236"/>
    <n v="1204"/>
    <n v="2044"/>
  </r>
  <r>
    <x v="21"/>
    <x v="21"/>
    <n v="0"/>
    <n v="0"/>
    <n v="0"/>
    <n v="0"/>
    <n v="0"/>
    <n v="0"/>
    <n v="0"/>
    <n v="0"/>
    <n v="0"/>
    <n v="0"/>
    <n v="0"/>
    <n v="1440"/>
    <n v="1496"/>
  </r>
  <r>
    <x v="21"/>
    <x v="22"/>
    <n v="2997"/>
    <n v="2.2599999904632599"/>
    <n v="2.2599999904632599"/>
    <n v="0"/>
    <n v="0"/>
    <n v="0"/>
    <n v="2.2599999904632599"/>
    <n v="0"/>
    <n v="0"/>
    <n v="0"/>
    <n v="156"/>
    <n v="1279"/>
    <n v="1902"/>
  </r>
  <r>
    <x v="21"/>
    <x v="23"/>
    <n v="9799"/>
    <n v="7.4000000953674299"/>
    <n v="7.4000000953674299"/>
    <n v="0"/>
    <n v="0"/>
    <n v="0"/>
    <n v="7.4000000953674299"/>
    <n v="0"/>
    <n v="0"/>
    <n v="0"/>
    <n v="487"/>
    <n v="479"/>
    <n v="2636"/>
  </r>
  <r>
    <x v="21"/>
    <x v="24"/>
    <n v="3365"/>
    <n v="2.6800000667571999"/>
    <n v="2.6800000667571999"/>
    <n v="0"/>
    <n v="0"/>
    <n v="0"/>
    <n v="2.6800000667571999"/>
    <n v="0"/>
    <n v="0"/>
    <n v="0"/>
    <n v="133"/>
    <n v="673"/>
    <n v="1838"/>
  </r>
  <r>
    <x v="21"/>
    <x v="25"/>
    <n v="7336"/>
    <n v="5.53999996185303"/>
    <n v="5.53999996185303"/>
    <n v="0"/>
    <n v="0"/>
    <n v="0"/>
    <n v="5.53999996185303"/>
    <n v="0"/>
    <n v="0"/>
    <n v="0"/>
    <n v="412"/>
    <n v="456"/>
    <n v="2469"/>
  </r>
  <r>
    <x v="21"/>
    <x v="26"/>
    <n v="7328"/>
    <n v="5.5300002098083496"/>
    <n v="5.5300002098083496"/>
    <n v="0"/>
    <n v="0"/>
    <n v="0"/>
    <n v="5.5300002098083496"/>
    <n v="0"/>
    <n v="0"/>
    <n v="0"/>
    <n v="318"/>
    <n v="517"/>
    <n v="2250"/>
  </r>
  <r>
    <x v="21"/>
    <x v="27"/>
    <n v="4477"/>
    <n v="3.3800001144409202"/>
    <n v="3.3800001144409202"/>
    <n v="0"/>
    <n v="0"/>
    <n v="0"/>
    <n v="3.3800001144409202"/>
    <n v="0"/>
    <n v="0"/>
    <n v="0"/>
    <n v="197"/>
    <n v="125"/>
    <n v="1248"/>
  </r>
  <r>
    <x v="22"/>
    <x v="0"/>
    <n v="4562"/>
    <n v="3.4500000476837198"/>
    <n v="3.4500000476837198"/>
    <n v="0"/>
    <n v="0"/>
    <n v="0"/>
    <n v="3.4500000476837198"/>
    <n v="0"/>
    <n v="0"/>
    <n v="0"/>
    <n v="199"/>
    <n v="1241"/>
    <n v="2560"/>
  </r>
  <r>
    <x v="22"/>
    <x v="1"/>
    <n v="7142"/>
    <n v="5.4000000953674299"/>
    <n v="5.4000000953674299"/>
    <n v="0"/>
    <n v="0"/>
    <n v="0"/>
    <n v="5.3899998664856001"/>
    <n v="9.9999997764825804E-3"/>
    <n v="0"/>
    <n v="0"/>
    <n v="350"/>
    <n v="1090"/>
    <n v="2905"/>
  </r>
  <r>
    <x v="22"/>
    <x v="2"/>
    <n v="7671"/>
    <n v="5.8000001907348597"/>
    <n v="5.8000001907348597"/>
    <n v="0"/>
    <n v="0"/>
    <n v="0"/>
    <n v="5.7699999809265101"/>
    <n v="2.9999999329447701E-2"/>
    <n v="0"/>
    <n v="0"/>
    <n v="363"/>
    <n v="1077"/>
    <n v="2952"/>
  </r>
  <r>
    <x v="22"/>
    <x v="3"/>
    <n v="9501"/>
    <n v="7.1799998283386204"/>
    <n v="7.1799998283386204"/>
    <n v="0"/>
    <n v="0"/>
    <n v="0"/>
    <n v="7.1700000762939498"/>
    <n v="9.9999997764825804E-3"/>
    <n v="0"/>
    <n v="0"/>
    <n v="328"/>
    <n v="1112"/>
    <n v="2896"/>
  </r>
  <r>
    <x v="22"/>
    <x v="4"/>
    <n v="8301"/>
    <n v="6.2800002098083496"/>
    <n v="6.2800002098083496"/>
    <n v="0"/>
    <n v="0"/>
    <n v="0"/>
    <n v="6.2699999809265101"/>
    <n v="9.9999997764825804E-3"/>
    <n v="0"/>
    <n v="0"/>
    <n v="258"/>
    <n v="1182"/>
    <n v="2783"/>
  </r>
  <r>
    <x v="22"/>
    <x v="5"/>
    <n v="7851"/>
    <n v="5.9400000572204599"/>
    <n v="5.9400000572204599"/>
    <n v="0"/>
    <n v="1.1399999856948899"/>
    <n v="0.79000002145767201"/>
    <n v="4"/>
    <n v="0"/>
    <n v="31"/>
    <n v="12"/>
    <n v="225"/>
    <n v="1172"/>
    <n v="3171"/>
  </r>
  <r>
    <x v="22"/>
    <x v="6"/>
    <n v="6885"/>
    <n v="5.21000003814697"/>
    <n v="5.21000003814697"/>
    <n v="0"/>
    <n v="0"/>
    <n v="0"/>
    <n v="5.1900000572204599"/>
    <n v="1.9999999552965199E-2"/>
    <n v="0"/>
    <n v="0"/>
    <n v="271"/>
    <n v="1169"/>
    <n v="2766"/>
  </r>
  <r>
    <x v="22"/>
    <x v="7"/>
    <n v="7142"/>
    <n v="5.4000000953674299"/>
    <n v="5.4000000953674299"/>
    <n v="0"/>
    <n v="0"/>
    <n v="0"/>
    <n v="5.3899998664856001"/>
    <n v="9.9999997764825804E-3"/>
    <n v="0"/>
    <n v="0"/>
    <n v="321"/>
    <n v="1119"/>
    <n v="2839"/>
  </r>
  <r>
    <x v="22"/>
    <x v="8"/>
    <n v="6361"/>
    <n v="4.8099999427795401"/>
    <n v="4.8099999427795401"/>
    <n v="0"/>
    <n v="0"/>
    <n v="0"/>
    <n v="4.8000001907348597"/>
    <n v="9.9999997764825804E-3"/>
    <n v="0"/>
    <n v="0"/>
    <n v="258"/>
    <n v="1182"/>
    <n v="2701"/>
  </r>
  <r>
    <x v="22"/>
    <x v="9"/>
    <n v="0"/>
    <n v="0"/>
    <n v="0"/>
    <n v="0"/>
    <n v="0"/>
    <n v="0"/>
    <n v="0"/>
    <n v="0"/>
    <n v="0"/>
    <n v="0"/>
    <n v="0"/>
    <n v="1440"/>
    <n v="2060"/>
  </r>
  <r>
    <x v="22"/>
    <x v="10"/>
    <n v="6238"/>
    <n v="4.7199997901916504"/>
    <n v="4.7199997901916504"/>
    <n v="0"/>
    <n v="0"/>
    <n v="0"/>
    <n v="4.7199997901916504"/>
    <n v="0"/>
    <n v="0"/>
    <n v="0"/>
    <n v="302"/>
    <n v="1138"/>
    <n v="2796"/>
  </r>
  <r>
    <x v="22"/>
    <x v="11"/>
    <n v="0"/>
    <n v="0"/>
    <n v="0"/>
    <n v="0"/>
    <n v="0"/>
    <n v="0"/>
    <n v="0"/>
    <n v="0"/>
    <n v="33"/>
    <n v="0"/>
    <n v="0"/>
    <n v="1407"/>
    <n v="2664"/>
  </r>
  <r>
    <x v="22"/>
    <x v="12"/>
    <n v="5896"/>
    <n v="4.46000003814697"/>
    <n v="4.46000003814697"/>
    <n v="0"/>
    <n v="0"/>
    <n v="0"/>
    <n v="4.46000003814697"/>
    <n v="0"/>
    <n v="0"/>
    <n v="0"/>
    <n v="258"/>
    <n v="1182"/>
    <n v="2703"/>
  </r>
  <r>
    <x v="22"/>
    <x v="13"/>
    <n v="7802"/>
    <n v="5.9000000953674299"/>
    <n v="5.9000000953674299"/>
    <n v="0"/>
    <n v="0.68000000715255704"/>
    <n v="0.18000000715255701"/>
    <n v="5.0300002098083496"/>
    <n v="9.9999997764825804E-3"/>
    <n v="8"/>
    <n v="3"/>
    <n v="249"/>
    <n v="1180"/>
    <n v="2771"/>
  </r>
  <r>
    <x v="22"/>
    <x v="14"/>
    <n v="0"/>
    <n v="0"/>
    <n v="0"/>
    <n v="0"/>
    <n v="0"/>
    <n v="0"/>
    <n v="0"/>
    <n v="0"/>
    <n v="0"/>
    <n v="0"/>
    <n v="0"/>
    <n v="1440"/>
    <n v="2060"/>
  </r>
  <r>
    <x v="22"/>
    <x v="15"/>
    <n v="5565"/>
    <n v="4.21000003814697"/>
    <n v="4.21000003814697"/>
    <n v="0"/>
    <n v="0"/>
    <n v="0"/>
    <n v="4.1799998283386204"/>
    <n v="2.9999999329447701E-2"/>
    <n v="0"/>
    <n v="0"/>
    <n v="287"/>
    <n v="1153"/>
    <n v="2743"/>
  </r>
  <r>
    <x v="22"/>
    <x v="16"/>
    <n v="5731"/>
    <n v="4.3299999237060502"/>
    <n v="4.3299999237060502"/>
    <n v="0"/>
    <n v="0"/>
    <n v="0"/>
    <n v="4.3299999237060502"/>
    <n v="0"/>
    <n v="0"/>
    <n v="0"/>
    <n v="255"/>
    <n v="1185"/>
    <n v="2687"/>
  </r>
  <r>
    <x v="22"/>
    <x v="17"/>
    <n v="0"/>
    <n v="0"/>
    <n v="0"/>
    <n v="0"/>
    <n v="0"/>
    <n v="0"/>
    <n v="0"/>
    <n v="0"/>
    <n v="0"/>
    <n v="0"/>
    <n v="0"/>
    <n v="1440"/>
    <n v="2060"/>
  </r>
  <r>
    <x v="22"/>
    <x v="18"/>
    <n v="6744"/>
    <n v="5.0999999046325701"/>
    <n v="5.0999999046325701"/>
    <n v="0"/>
    <n v="0"/>
    <n v="0"/>
    <n v="5.0900001525878897"/>
    <n v="9.9999997764825804E-3"/>
    <n v="0"/>
    <n v="0"/>
    <n v="324"/>
    <n v="1116"/>
    <n v="2843"/>
  </r>
  <r>
    <x v="22"/>
    <x v="19"/>
    <n v="9837"/>
    <n v="7.4400000572204599"/>
    <n v="7.4400000572204599"/>
    <n v="0"/>
    <n v="0.66000002622604403"/>
    <n v="2.75"/>
    <n v="4"/>
    <n v="1.9999999552965199E-2"/>
    <n v="8"/>
    <n v="95"/>
    <n v="282"/>
    <n v="1055"/>
    <n v="3327"/>
  </r>
  <r>
    <x v="22"/>
    <x v="20"/>
    <n v="6781"/>
    <n v="5.1300001144409197"/>
    <n v="5.1300001144409197"/>
    <n v="0"/>
    <n v="0"/>
    <n v="0"/>
    <n v="5.1100001335143999"/>
    <n v="1.9999999552965199E-2"/>
    <n v="0"/>
    <n v="0"/>
    <n v="268"/>
    <n v="1172"/>
    <n v="2725"/>
  </r>
  <r>
    <x v="22"/>
    <x v="21"/>
    <n v="6047"/>
    <n v="4.5700001716613796"/>
    <n v="4.5700001716613796"/>
    <n v="0"/>
    <n v="0"/>
    <n v="0"/>
    <n v="4.5700001716613796"/>
    <n v="0"/>
    <n v="0"/>
    <n v="0"/>
    <n v="240"/>
    <n v="1200"/>
    <n v="2671"/>
  </r>
  <r>
    <x v="22"/>
    <x v="22"/>
    <n v="5832"/>
    <n v="4.4099998474121103"/>
    <n v="4.4099998474121103"/>
    <n v="0"/>
    <n v="0"/>
    <n v="0"/>
    <n v="4.4000000953674299"/>
    <n v="9.9999997764825804E-3"/>
    <n v="0"/>
    <n v="0"/>
    <n v="272"/>
    <n v="1168"/>
    <n v="2718"/>
  </r>
  <r>
    <x v="22"/>
    <x v="23"/>
    <n v="6339"/>
    <n v="4.78999996185303"/>
    <n v="4.78999996185303"/>
    <n v="0"/>
    <n v="0"/>
    <n v="0"/>
    <n v="4.78999996185303"/>
    <n v="0"/>
    <n v="0"/>
    <n v="0"/>
    <n v="239"/>
    <n v="1201"/>
    <n v="2682"/>
  </r>
  <r>
    <x v="22"/>
    <x v="24"/>
    <n v="6116"/>
    <n v="4.6199998855590803"/>
    <n v="4.6199998855590803"/>
    <n v="0"/>
    <n v="0"/>
    <n v="0"/>
    <n v="4.5900001525878897"/>
    <n v="2.9999999329447701E-2"/>
    <n v="0"/>
    <n v="0"/>
    <n v="305"/>
    <n v="1135"/>
    <n v="2806"/>
  </r>
  <r>
    <x v="22"/>
    <x v="25"/>
    <n v="5510"/>
    <n v="4.1700000762939498"/>
    <n v="4.1700000762939498"/>
    <n v="0"/>
    <n v="0"/>
    <n v="0"/>
    <n v="4.1599998474121103"/>
    <n v="0"/>
    <n v="0"/>
    <n v="0"/>
    <n v="227"/>
    <n v="1213"/>
    <n v="2613"/>
  </r>
  <r>
    <x v="22"/>
    <x v="26"/>
    <n v="7706"/>
    <n v="5.8299999237060502"/>
    <n v="5.8299999237060502"/>
    <n v="0"/>
    <n v="0"/>
    <n v="0"/>
    <n v="5.8200001716613796"/>
    <n v="0"/>
    <n v="0"/>
    <n v="0"/>
    <n v="251"/>
    <n v="1189"/>
    <n v="2712"/>
  </r>
  <r>
    <x v="22"/>
    <x v="27"/>
    <n v="6277"/>
    <n v="4.75"/>
    <n v="4.75"/>
    <n v="0"/>
    <n v="0"/>
    <n v="0"/>
    <n v="4.7300000190734899"/>
    <n v="1.9999999552965199E-2"/>
    <n v="0"/>
    <n v="0"/>
    <n v="264"/>
    <n v="800"/>
    <n v="2175"/>
  </r>
  <r>
    <x v="22"/>
    <x v="28"/>
    <n v="0"/>
    <n v="0"/>
    <n v="0"/>
    <n v="0"/>
    <n v="0"/>
    <n v="0"/>
    <n v="0"/>
    <n v="0"/>
    <n v="0"/>
    <n v="0"/>
    <n v="0"/>
    <n v="1440"/>
    <n v="0"/>
  </r>
  <r>
    <x v="23"/>
    <x v="0"/>
    <n v="0"/>
    <n v="0"/>
    <n v="0"/>
    <n v="0"/>
    <n v="0"/>
    <n v="0"/>
    <n v="0"/>
    <n v="0"/>
    <n v="0"/>
    <n v="0"/>
    <n v="0"/>
    <n v="1440"/>
    <n v="1841"/>
  </r>
  <r>
    <x v="23"/>
    <x v="1"/>
    <n v="4053"/>
    <n v="2.9100000858306898"/>
    <n v="2.9100000858306898"/>
    <n v="0"/>
    <n v="1.1100000143051101"/>
    <n v="0.57999998331069902"/>
    <n v="1.2200000286102299"/>
    <n v="0"/>
    <n v="17"/>
    <n v="18"/>
    <n v="85"/>
    <n v="1053"/>
    <n v="2400"/>
  </r>
  <r>
    <x v="23"/>
    <x v="2"/>
    <n v="5162"/>
    <n v="3.7000000476837198"/>
    <n v="3.7000000476837198"/>
    <n v="0"/>
    <n v="0.87000000476837203"/>
    <n v="0.86000001430511497"/>
    <n v="1.9700000286102299"/>
    <n v="0"/>
    <n v="14"/>
    <n v="24"/>
    <n v="105"/>
    <n v="863"/>
    <n v="2507"/>
  </r>
  <r>
    <x v="23"/>
    <x v="3"/>
    <n v="1282"/>
    <n v="0.92000001668930098"/>
    <n v="0.92000001668930098"/>
    <n v="0"/>
    <n v="0"/>
    <n v="0"/>
    <n v="0.92000001668930098"/>
    <n v="0"/>
    <n v="0"/>
    <n v="0"/>
    <n v="58"/>
    <n v="976"/>
    <n v="2127"/>
  </r>
  <r>
    <x v="23"/>
    <x v="4"/>
    <n v="4732"/>
    <n v="3.3900001049041699"/>
    <n v="3.3900001049041699"/>
    <n v="0"/>
    <n v="2.5199999809265101"/>
    <n v="0.81000000238418601"/>
    <n v="5.9999998658895499E-2"/>
    <n v="0"/>
    <n v="36"/>
    <n v="18"/>
    <n v="9"/>
    <n v="1377"/>
    <n v="2225"/>
  </r>
  <r>
    <x v="23"/>
    <x v="5"/>
    <n v="2497"/>
    <n v="1.78999996185303"/>
    <n v="1.78999996185303"/>
    <n v="0"/>
    <n v="0.34999999403953602"/>
    <n v="1.12999999523163"/>
    <n v="0.31000000238418601"/>
    <n v="0"/>
    <n v="5"/>
    <n v="24"/>
    <n v="19"/>
    <n v="1392"/>
    <n v="2067"/>
  </r>
  <r>
    <x v="23"/>
    <x v="6"/>
    <n v="8294"/>
    <n v="5.9499998092651403"/>
    <n v="5.9499998092651403"/>
    <n v="0"/>
    <n v="2"/>
    <n v="0.769999980926514"/>
    <n v="3.1700000762939502"/>
    <n v="0"/>
    <n v="30"/>
    <n v="31"/>
    <n v="146"/>
    <n v="1233"/>
    <n v="2798"/>
  </r>
  <r>
    <x v="23"/>
    <x v="7"/>
    <n v="0"/>
    <n v="0"/>
    <n v="0"/>
    <n v="0"/>
    <n v="0"/>
    <n v="0"/>
    <n v="0"/>
    <n v="0"/>
    <n v="0"/>
    <n v="0"/>
    <n v="0"/>
    <n v="1440"/>
    <n v="1841"/>
  </r>
  <r>
    <x v="23"/>
    <x v="8"/>
    <n v="10771"/>
    <n v="7.7199997901916504"/>
    <n v="7.7199997901916504"/>
    <n v="0"/>
    <n v="3.7699999809265101"/>
    <n v="1.7400000095367401"/>
    <n v="2.2200000286102299"/>
    <n v="0"/>
    <n v="70"/>
    <n v="113"/>
    <n v="178"/>
    <n v="1079"/>
    <n v="3727"/>
  </r>
  <r>
    <x v="23"/>
    <x v="9"/>
    <n v="0"/>
    <n v="0"/>
    <n v="0"/>
    <n v="0"/>
    <n v="0"/>
    <n v="0"/>
    <n v="0"/>
    <n v="0"/>
    <n v="0"/>
    <n v="0"/>
    <n v="0"/>
    <n v="1440"/>
    <n v="1841"/>
  </r>
  <r>
    <x v="23"/>
    <x v="10"/>
    <n v="637"/>
    <n v="0.46000000834464999"/>
    <n v="0.46000000834464999"/>
    <n v="0"/>
    <n v="0"/>
    <n v="0"/>
    <n v="0.46000000834464999"/>
    <n v="0"/>
    <n v="0"/>
    <n v="0"/>
    <n v="20"/>
    <n v="1420"/>
    <n v="1922"/>
  </r>
  <r>
    <x v="23"/>
    <x v="11"/>
    <n v="0"/>
    <n v="0"/>
    <n v="0"/>
    <n v="0"/>
    <n v="0"/>
    <n v="0"/>
    <n v="0"/>
    <n v="0"/>
    <n v="0"/>
    <n v="0"/>
    <n v="0"/>
    <n v="1440"/>
    <n v="1841"/>
  </r>
  <r>
    <x v="23"/>
    <x v="12"/>
    <n v="2153"/>
    <n v="1.53999996185303"/>
    <n v="1.53999996185303"/>
    <n v="0"/>
    <n v="0.769999980926514"/>
    <n v="0.62000000476837203"/>
    <n v="0.15000000596046401"/>
    <n v="0"/>
    <n v="11"/>
    <n v="18"/>
    <n v="11"/>
    <n v="1400"/>
    <n v="2053"/>
  </r>
  <r>
    <x v="23"/>
    <x v="13"/>
    <n v="6474"/>
    <n v="4.6399998664856001"/>
    <n v="4.6399998664856001"/>
    <n v="0"/>
    <n v="2.2699999809265101"/>
    <n v="0.46000000834464999"/>
    <n v="1.8999999761581401"/>
    <n v="0"/>
    <n v="33"/>
    <n v="13"/>
    <n v="92"/>
    <n v="1302"/>
    <n v="2484"/>
  </r>
  <r>
    <x v="23"/>
    <x v="14"/>
    <n v="7091"/>
    <n v="5.2699999809265101"/>
    <n v="5.2699999809265101"/>
    <n v="1.9595960378646899"/>
    <n v="3.4800000190734899"/>
    <n v="0.87000000476837203"/>
    <n v="0.730000019073486"/>
    <n v="0"/>
    <n v="42"/>
    <n v="30"/>
    <n v="47"/>
    <n v="1321"/>
    <n v="2584"/>
  </r>
  <r>
    <x v="23"/>
    <x v="15"/>
    <n v="0"/>
    <n v="0"/>
    <n v="0"/>
    <n v="0"/>
    <n v="0"/>
    <n v="0"/>
    <n v="0"/>
    <n v="0"/>
    <n v="0"/>
    <n v="0"/>
    <n v="0"/>
    <n v="1440"/>
    <n v="1841"/>
  </r>
  <r>
    <x v="23"/>
    <x v="16"/>
    <n v="703"/>
    <n v="0.5"/>
    <n v="0.5"/>
    <n v="0"/>
    <n v="5.9999998658895499E-2"/>
    <n v="0.20000000298023199"/>
    <n v="0.239999994635582"/>
    <n v="0"/>
    <n v="2"/>
    <n v="13"/>
    <n v="15"/>
    <n v="1410"/>
    <n v="1993"/>
  </r>
  <r>
    <x v="23"/>
    <x v="17"/>
    <n v="0"/>
    <n v="0"/>
    <n v="0"/>
    <n v="0"/>
    <n v="0"/>
    <n v="0"/>
    <n v="0"/>
    <n v="0"/>
    <n v="0"/>
    <n v="0"/>
    <n v="0"/>
    <n v="1440"/>
    <n v="1841"/>
  </r>
  <r>
    <x v="23"/>
    <x v="18"/>
    <n v="2503"/>
    <n v="1.78999996185303"/>
    <n v="1.78999996185303"/>
    <n v="0"/>
    <n v="0.15999999642372101"/>
    <n v="0.15999999642372101"/>
    <n v="1.4800000190734901"/>
    <n v="0"/>
    <n v="3"/>
    <n v="9"/>
    <n v="84"/>
    <n v="1344"/>
    <n v="2280"/>
  </r>
  <r>
    <x v="23"/>
    <x v="19"/>
    <n v="2487"/>
    <n v="1.7799999713897701"/>
    <n v="1.7799999713897701"/>
    <n v="0"/>
    <n v="0.479999989271164"/>
    <n v="0.62000000476837203"/>
    <n v="0.68000000715255704"/>
    <n v="0"/>
    <n v="9"/>
    <n v="34"/>
    <n v="50"/>
    <n v="1347"/>
    <n v="2319"/>
  </r>
  <r>
    <x v="23"/>
    <x v="20"/>
    <n v="0"/>
    <n v="0"/>
    <n v="0"/>
    <n v="0"/>
    <n v="0"/>
    <n v="0"/>
    <n v="0"/>
    <n v="0"/>
    <n v="0"/>
    <n v="0"/>
    <n v="0"/>
    <n v="1440"/>
    <n v="1841"/>
  </r>
  <r>
    <x v="23"/>
    <x v="21"/>
    <n v="9"/>
    <n v="9.9999997764825804E-3"/>
    <n v="9.9999997764825804E-3"/>
    <n v="0"/>
    <n v="0"/>
    <n v="0"/>
    <n v="9.9999997764825804E-3"/>
    <n v="0"/>
    <n v="0"/>
    <n v="0"/>
    <n v="1"/>
    <n v="1439"/>
    <n v="1843"/>
  </r>
  <r>
    <x v="23"/>
    <x v="22"/>
    <n v="0"/>
    <n v="0"/>
    <n v="0"/>
    <n v="0"/>
    <n v="0"/>
    <n v="0"/>
    <n v="0"/>
    <n v="0"/>
    <n v="0"/>
    <n v="0"/>
    <n v="0"/>
    <n v="1440"/>
    <n v="1841"/>
  </r>
  <r>
    <x v="23"/>
    <x v="23"/>
    <n v="0"/>
    <n v="0"/>
    <n v="0"/>
    <n v="0"/>
    <n v="0"/>
    <n v="0"/>
    <n v="0"/>
    <n v="0"/>
    <n v="0"/>
    <n v="0"/>
    <n v="0"/>
    <n v="1440"/>
    <n v="1841"/>
  </r>
  <r>
    <x v="23"/>
    <x v="24"/>
    <n v="4697"/>
    <n v="3.3699998855590798"/>
    <n v="3.3699998855590798"/>
    <n v="0"/>
    <n v="0.46999999880790699"/>
    <n v="0.93000000715255704"/>
    <n v="1.9299999475479099"/>
    <n v="0"/>
    <n v="12"/>
    <n v="35"/>
    <n v="75"/>
    <n v="1318"/>
    <n v="2496"/>
  </r>
  <r>
    <x v="23"/>
    <x v="25"/>
    <n v="1967"/>
    <n v="1.4099999666214"/>
    <n v="1.4099999666214"/>
    <n v="0"/>
    <n v="0.129999995231628"/>
    <n v="0.239999994635582"/>
    <n v="1.04999995231628"/>
    <n v="0"/>
    <n v="2"/>
    <n v="5"/>
    <n v="49"/>
    <n v="551"/>
    <n v="1032"/>
  </r>
  <r>
    <x v="24"/>
    <x v="0"/>
    <n v="10199"/>
    <n v="6.7399997711181596"/>
    <n v="6.7399997711181596"/>
    <n v="0"/>
    <n v="3.4000000953674299"/>
    <n v="0.82999998331069902"/>
    <n v="2.5099999904632599"/>
    <n v="0"/>
    <n v="50"/>
    <n v="14"/>
    <n v="189"/>
    <n v="796"/>
    <n v="1994"/>
  </r>
  <r>
    <x v="24"/>
    <x v="1"/>
    <n v="5652"/>
    <n v="3.7400000095367401"/>
    <n v="3.7400000095367401"/>
    <n v="0"/>
    <n v="0.56999999284744296"/>
    <n v="1.21000003814697"/>
    <n v="1.96000003814697"/>
    <n v="0"/>
    <n v="8"/>
    <n v="24"/>
    <n v="142"/>
    <n v="548"/>
    <n v="1718"/>
  </r>
  <r>
    <x v="24"/>
    <x v="2"/>
    <n v="1551"/>
    <n v="1.0299999713897701"/>
    <n v="1.0299999713897701"/>
    <n v="0"/>
    <n v="0"/>
    <n v="0"/>
    <n v="1.0299999713897701"/>
    <n v="0"/>
    <n v="0"/>
    <n v="0"/>
    <n v="86"/>
    <n v="862"/>
    <n v="1466"/>
  </r>
  <r>
    <x v="24"/>
    <x v="3"/>
    <n v="5563"/>
    <n v="3.6800000667571999"/>
    <n v="3.6800000667571999"/>
    <n v="0"/>
    <n v="0"/>
    <n v="0"/>
    <n v="3.6800000667571999"/>
    <n v="0"/>
    <n v="0"/>
    <n v="0"/>
    <n v="217"/>
    <n v="837"/>
    <n v="1756"/>
  </r>
  <r>
    <x v="24"/>
    <x v="4"/>
    <n v="13217"/>
    <n v="8.7399997711181605"/>
    <n v="8.7399997711181605"/>
    <n v="0"/>
    <n v="3.6600000858306898"/>
    <n v="0.18999999761581399"/>
    <n v="4.8800001144409197"/>
    <n v="0"/>
    <n v="50"/>
    <n v="3"/>
    <n v="280"/>
    <n v="741"/>
    <n v="2173"/>
  </r>
  <r>
    <x v="24"/>
    <x v="5"/>
    <n v="10145"/>
    <n v="6.71000003814697"/>
    <n v="6.71000003814697"/>
    <n v="0"/>
    <n v="0.33000001311302202"/>
    <n v="0.68000000715255704"/>
    <n v="5.6900000572204599"/>
    <n v="0"/>
    <n v="5"/>
    <n v="13"/>
    <n v="295"/>
    <n v="634"/>
    <n v="2027"/>
  </r>
  <r>
    <x v="24"/>
    <x v="6"/>
    <n v="11404"/>
    <n v="7.53999996185303"/>
    <n v="7.53999996185303"/>
    <n v="0"/>
    <n v="0.82999998331069902"/>
    <n v="2.3900001049041699"/>
    <n v="4.3200001716613796"/>
    <n v="0"/>
    <n v="13"/>
    <n v="42"/>
    <n v="238"/>
    <n v="689"/>
    <n v="2039"/>
  </r>
  <r>
    <x v="24"/>
    <x v="7"/>
    <n v="10742"/>
    <n v="7.0999999046325701"/>
    <n v="7.0999999046325701"/>
    <n v="0"/>
    <n v="2.0999999046325701"/>
    <n v="2.1300001144409202"/>
    <n v="2.8699998855590798"/>
    <n v="0"/>
    <n v="35"/>
    <n v="41"/>
    <n v="195"/>
    <n v="659"/>
    <n v="2046"/>
  </r>
  <r>
    <x v="24"/>
    <x v="8"/>
    <n v="13928"/>
    <n v="9.5500001907348597"/>
    <n v="9.5500001907348597"/>
    <n v="0"/>
    <n v="4.2800002098083496"/>
    <n v="0.18999999761581399"/>
    <n v="5.0900001525878897"/>
    <n v="0"/>
    <n v="48"/>
    <n v="4"/>
    <n v="297"/>
    <n v="639"/>
    <n v="2174"/>
  </r>
  <r>
    <x v="24"/>
    <x v="9"/>
    <n v="11835"/>
    <n v="9.7100000381469709"/>
    <n v="7.8800001144409197"/>
    <n v="4.0816922187805202"/>
    <n v="3.9900000095367401"/>
    <n v="2.0999999046325701"/>
    <n v="3.5099999904632599"/>
    <n v="0.109999999403954"/>
    <n v="53"/>
    <n v="27"/>
    <n v="214"/>
    <n v="708"/>
    <n v="2179"/>
  </r>
  <r>
    <x v="24"/>
    <x v="10"/>
    <n v="10725"/>
    <n v="7.0900001525878897"/>
    <n v="7.0900001525878897"/>
    <n v="0"/>
    <n v="1.7699999809265099"/>
    <n v="1.54999995231628"/>
    <n v="3.7699999809265101"/>
    <n v="0"/>
    <n v="30"/>
    <n v="33"/>
    <n v="240"/>
    <n v="659"/>
    <n v="2086"/>
  </r>
  <r>
    <x v="24"/>
    <x v="11"/>
    <n v="20031"/>
    <n v="13.2399997711182"/>
    <n v="13.2399997711182"/>
    <n v="0"/>
    <n v="4.1999998092651403"/>
    <n v="2"/>
    <n v="7.03999996185303"/>
    <n v="0"/>
    <n v="58"/>
    <n v="41"/>
    <n v="347"/>
    <n v="484"/>
    <n v="2571"/>
  </r>
  <r>
    <x v="24"/>
    <x v="12"/>
    <n v="5029"/>
    <n v="3.3199999332428001"/>
    <n v="3.3199999332428001"/>
    <n v="0"/>
    <n v="0"/>
    <n v="0"/>
    <n v="3.3199999332428001"/>
    <n v="0"/>
    <n v="0"/>
    <n v="0"/>
    <n v="199"/>
    <n v="720"/>
    <n v="1705"/>
  </r>
  <r>
    <x v="24"/>
    <x v="13"/>
    <n v="13239"/>
    <n v="9.2700004577636701"/>
    <n v="9.0799999237060494"/>
    <n v="2.7851750850677499"/>
    <n v="3.0199999809265101"/>
    <n v="1.6799999475479099"/>
    <n v="4.46000003814697"/>
    <n v="0.10000000149011599"/>
    <n v="35"/>
    <n v="31"/>
    <n v="282"/>
    <n v="637"/>
    <n v="2194"/>
  </r>
  <r>
    <x v="24"/>
    <x v="14"/>
    <n v="10433"/>
    <n v="6.9000000953674299"/>
    <n v="6.9000000953674299"/>
    <n v="0"/>
    <n v="2.5799999237060498"/>
    <n v="0.41999998688697798"/>
    <n v="3.9000000953674299"/>
    <n v="0"/>
    <n v="36"/>
    <n v="7"/>
    <n v="254"/>
    <n v="680"/>
    <n v="2012"/>
  </r>
  <r>
    <x v="24"/>
    <x v="15"/>
    <n v="10320"/>
    <n v="6.8200001716613796"/>
    <n v="6.8200001716613796"/>
    <n v="0"/>
    <n v="0.55000001192092896"/>
    <n v="2.0199999809265101"/>
    <n v="4.25"/>
    <n v="0"/>
    <n v="7"/>
    <n v="38"/>
    <n v="279"/>
    <n v="697"/>
    <n v="2034"/>
  </r>
  <r>
    <x v="24"/>
    <x v="16"/>
    <n v="12627"/>
    <n v="8.3500003814697301"/>
    <n v="8.3500003814697301"/>
    <n v="0"/>
    <n v="2.5099999904632599"/>
    <n v="0.239999994635582"/>
    <n v="5.5900001525878897"/>
    <n v="0"/>
    <n v="38"/>
    <n v="8"/>
    <n v="288"/>
    <n v="621"/>
    <n v="2182"/>
  </r>
  <r>
    <x v="24"/>
    <x v="17"/>
    <n v="10762"/>
    <n v="7.1100001335143999"/>
    <n v="7.1100001335143999"/>
    <n v="0"/>
    <n v="0.81999999284744296"/>
    <n v="0.479999989271164"/>
    <n v="5.8099999427795401"/>
    <n v="0"/>
    <n v="12"/>
    <n v="15"/>
    <n v="369"/>
    <n v="645"/>
    <n v="2254"/>
  </r>
  <r>
    <x v="24"/>
    <x v="18"/>
    <n v="10081"/>
    <n v="6.6599998474121103"/>
    <n v="6.6599998474121103"/>
    <n v="0"/>
    <n v="2.2400000095367401"/>
    <n v="0.75999999046325695"/>
    <n v="3.6700000762939502"/>
    <n v="0"/>
    <n v="32"/>
    <n v="16"/>
    <n v="237"/>
    <n v="731"/>
    <n v="2002"/>
  </r>
  <r>
    <x v="24"/>
    <x v="19"/>
    <n v="5454"/>
    <n v="3.6099998950958301"/>
    <n v="3.6099998950958301"/>
    <n v="0"/>
    <n v="0"/>
    <n v="0"/>
    <n v="3.6099998950958301"/>
    <n v="0"/>
    <n v="0"/>
    <n v="0"/>
    <n v="215"/>
    <n v="722"/>
    <n v="1740"/>
  </r>
  <r>
    <x v="24"/>
    <x v="20"/>
    <n v="12912"/>
    <n v="8.5399999618530291"/>
    <n v="8.5399999618530291"/>
    <n v="0"/>
    <n v="1.20000004768372"/>
    <n v="2"/>
    <n v="5.3400001525878897"/>
    <n v="0"/>
    <n v="18"/>
    <n v="39"/>
    <n v="313"/>
    <n v="655"/>
    <n v="2162"/>
  </r>
  <r>
    <x v="24"/>
    <x v="21"/>
    <n v="12109"/>
    <n v="8.1199998855590803"/>
    <n v="8.1199998855590803"/>
    <n v="0"/>
    <n v="1.7400000095367401"/>
    <n v="2.03999996185303"/>
    <n v="4.3299999237060502"/>
    <n v="0"/>
    <n v="21"/>
    <n v="36"/>
    <n v="267"/>
    <n v="654"/>
    <n v="2072"/>
  </r>
  <r>
    <x v="24"/>
    <x v="22"/>
    <n v="10147"/>
    <n v="6.71000003814697"/>
    <n v="6.71000003814697"/>
    <n v="0"/>
    <n v="0.46999999880790699"/>
    <n v="1.6799999475479099"/>
    <n v="4.5500001907348597"/>
    <n v="0"/>
    <n v="15"/>
    <n v="36"/>
    <n v="284"/>
    <n v="683"/>
    <n v="2086"/>
  </r>
  <r>
    <x v="24"/>
    <x v="23"/>
    <n v="10524"/>
    <n v="6.96000003814697"/>
    <n v="6.96000003814697"/>
    <n v="0"/>
    <n v="0.99000000953674305"/>
    <n v="1.1599999666214"/>
    <n v="4.8099999427795401"/>
    <n v="0"/>
    <n v="14"/>
    <n v="22"/>
    <n v="305"/>
    <n v="591"/>
    <n v="2066"/>
  </r>
  <r>
    <x v="24"/>
    <x v="24"/>
    <n v="5908"/>
    <n v="3.9100000858306898"/>
    <n v="3.9100000858306898"/>
    <n v="0"/>
    <n v="0"/>
    <n v="0"/>
    <n v="3.9100000858306898"/>
    <n v="0"/>
    <n v="0"/>
    <n v="0"/>
    <n v="299"/>
    <n v="717"/>
    <n v="1850"/>
  </r>
  <r>
    <x v="24"/>
    <x v="25"/>
    <n v="6815"/>
    <n v="4.5"/>
    <n v="4.5"/>
    <n v="0"/>
    <n v="0"/>
    <n v="0"/>
    <n v="4.5"/>
    <n v="0"/>
    <n v="0"/>
    <n v="0"/>
    <n v="328"/>
    <n v="745"/>
    <n v="1947"/>
  </r>
  <r>
    <x v="24"/>
    <x v="26"/>
    <n v="4188"/>
    <n v="2.7699999809265101"/>
    <n v="2.7699999809265101"/>
    <n v="0"/>
    <n v="0"/>
    <n v="0.519999980926514"/>
    <n v="2.25"/>
    <n v="0"/>
    <n v="0"/>
    <n v="14"/>
    <n v="151"/>
    <n v="709"/>
    <n v="1659"/>
  </r>
  <r>
    <x v="24"/>
    <x v="27"/>
    <n v="12342"/>
    <n v="8.7200002670288104"/>
    <n v="8.6800003051757795"/>
    <n v="3.1678218841552699"/>
    <n v="3.9000000953674299"/>
    <n v="1.1799999475479099"/>
    <n v="3.6500000953674299"/>
    <n v="0"/>
    <n v="43"/>
    <n v="21"/>
    <n v="231"/>
    <n v="607"/>
    <n v="2105"/>
  </r>
  <r>
    <x v="24"/>
    <x v="28"/>
    <n v="15448"/>
    <n v="10.210000038146999"/>
    <n v="10.210000038146999"/>
    <n v="0"/>
    <n v="3.4700000286102299"/>
    <n v="1.75"/>
    <n v="4.9899997711181596"/>
    <n v="0"/>
    <n v="62"/>
    <n v="34"/>
    <n v="275"/>
    <n v="626"/>
    <n v="2361"/>
  </r>
  <r>
    <x v="24"/>
    <x v="29"/>
    <n v="6722"/>
    <n v="4.4400000572204599"/>
    <n v="4.4400000572204599"/>
    <n v="0"/>
    <n v="1.4900000095367401"/>
    <n v="0.31000000238418601"/>
    <n v="2.6500000953674299"/>
    <n v="0"/>
    <n v="24"/>
    <n v="7"/>
    <n v="199"/>
    <n v="709"/>
    <n v="1855"/>
  </r>
  <r>
    <x v="24"/>
    <x v="30"/>
    <n v="3587"/>
    <n v="2.3699998855590798"/>
    <n v="2.3699998855590798"/>
    <n v="0"/>
    <n v="0"/>
    <n v="0.25"/>
    <n v="2.1099998950958301"/>
    <n v="0"/>
    <n v="0"/>
    <n v="8"/>
    <n v="105"/>
    <n v="127"/>
    <n v="928"/>
  </r>
  <r>
    <x v="25"/>
    <x v="0"/>
    <n v="14172"/>
    <n v="10.289999961853001"/>
    <n v="9.4799995422363299"/>
    <n v="4.8697829246520996"/>
    <n v="4.5"/>
    <n v="0.37999999523162797"/>
    <n v="5.4099998474121103"/>
    <n v="0"/>
    <n v="53"/>
    <n v="8"/>
    <n v="355"/>
    <n v="1024"/>
    <n v="2937"/>
  </r>
  <r>
    <x v="25"/>
    <x v="1"/>
    <n v="12862"/>
    <n v="9.6499996185302699"/>
    <n v="8.6000003814697301"/>
    <n v="4.8513069152831996"/>
    <n v="4.6100001335143999"/>
    <n v="0.56000000238418601"/>
    <n v="4.4800000190734899"/>
    <n v="0"/>
    <n v="56"/>
    <n v="22"/>
    <n v="261"/>
    <n v="1101"/>
    <n v="2742"/>
  </r>
  <r>
    <x v="25"/>
    <x v="2"/>
    <n v="11179"/>
    <n v="8.2399997711181605"/>
    <n v="7.4800000190734899"/>
    <n v="3.2854149341583301"/>
    <n v="2.9500000476837198"/>
    <n v="0.34000000357627902"/>
    <n v="4.96000003814697"/>
    <n v="0"/>
    <n v="34"/>
    <n v="6"/>
    <n v="304"/>
    <n v="1096"/>
    <n v="2668"/>
  </r>
  <r>
    <x v="25"/>
    <x v="3"/>
    <n v="5273"/>
    <n v="3.5299999713897701"/>
    <n v="3.5299999713897701"/>
    <n v="0"/>
    <n v="0"/>
    <n v="0"/>
    <n v="3.5299999713897701"/>
    <n v="0"/>
    <n v="0"/>
    <n v="0"/>
    <n v="202"/>
    <n v="1238"/>
    <n v="2098"/>
  </r>
  <r>
    <x v="25"/>
    <x v="4"/>
    <n v="4631"/>
    <n v="3.0999999046325701"/>
    <n v="3.0999999046325701"/>
    <n v="0"/>
    <n v="0"/>
    <n v="0"/>
    <n v="3.0999999046325701"/>
    <n v="0"/>
    <n v="0"/>
    <n v="0"/>
    <n v="203"/>
    <n v="1155"/>
    <n v="2076"/>
  </r>
  <r>
    <x v="25"/>
    <x v="5"/>
    <n v="8059"/>
    <n v="5.3899998664856001"/>
    <n v="5.3899998664856001"/>
    <n v="0"/>
    <n v="0"/>
    <n v="0"/>
    <n v="5.3899998664856001"/>
    <n v="0"/>
    <n v="0"/>
    <n v="0"/>
    <n v="305"/>
    <n v="1135"/>
    <n v="2383"/>
  </r>
  <r>
    <x v="25"/>
    <x v="6"/>
    <n v="14816"/>
    <n v="10.9799995422363"/>
    <n v="9.9099998474121094"/>
    <n v="4.9305500984191903"/>
    <n v="3.78999996185303"/>
    <n v="2.1199998855590798"/>
    <n v="5.0500001907348597"/>
    <n v="1.9999999552965199E-2"/>
    <n v="48"/>
    <n v="31"/>
    <n v="284"/>
    <n v="1077"/>
    <n v="2832"/>
  </r>
  <r>
    <x v="25"/>
    <x v="7"/>
    <n v="14194"/>
    <n v="10.4799995422363"/>
    <n v="9.5"/>
    <n v="4.9421420097351101"/>
    <n v="4.4099998474121103"/>
    <n v="0.75999999046325695"/>
    <n v="5.3099999427795401"/>
    <n v="0"/>
    <n v="53"/>
    <n v="17"/>
    <n v="304"/>
    <n v="1066"/>
    <n v="2812"/>
  </r>
  <r>
    <x v="25"/>
    <x v="8"/>
    <n v="15566"/>
    <n v="11.310000419616699"/>
    <n v="10.4099998474121"/>
    <n v="4.9248409271240199"/>
    <n v="4.78999996185303"/>
    <n v="0.67000001668930098"/>
    <n v="5.8600001335143999"/>
    <n v="0"/>
    <n v="60"/>
    <n v="33"/>
    <n v="347"/>
    <n v="1000"/>
    <n v="3096"/>
  </r>
  <r>
    <x v="25"/>
    <x v="9"/>
    <n v="13744"/>
    <n v="9.1899995803833008"/>
    <n v="9.1899995803833008"/>
    <n v="0"/>
    <n v="2.1500000953674299"/>
    <n v="1.87000000476837"/>
    <n v="5.1700000762939498"/>
    <n v="0"/>
    <n v="30"/>
    <n v="34"/>
    <n v="327"/>
    <n v="1049"/>
    <n v="2763"/>
  </r>
  <r>
    <x v="25"/>
    <x v="10"/>
    <n v="15299"/>
    <n v="10.2399997711182"/>
    <n v="10.2399997711182"/>
    <n v="0"/>
    <n v="4.0999999046325701"/>
    <n v="1.7599999904632599"/>
    <n v="4.3699998855590803"/>
    <n v="0"/>
    <n v="64"/>
    <n v="50"/>
    <n v="261"/>
    <n v="1065"/>
    <n v="2889"/>
  </r>
  <r>
    <x v="25"/>
    <x v="11"/>
    <n v="8093"/>
    <n v="5.4099998474121103"/>
    <n v="5.4099998474121103"/>
    <n v="0"/>
    <n v="0.129999995231628"/>
    <n v="1.12999999523163"/>
    <n v="4.1500000953674299"/>
    <n v="0"/>
    <n v="2"/>
    <n v="25"/>
    <n v="223"/>
    <n v="1190"/>
    <n v="2284"/>
  </r>
  <r>
    <x v="25"/>
    <x v="12"/>
    <n v="11085"/>
    <n v="7.4200000762939498"/>
    <n v="7.4200000762939498"/>
    <n v="0"/>
    <n v="0"/>
    <n v="0"/>
    <n v="7.4200000762939498"/>
    <n v="0"/>
    <n v="0"/>
    <n v="0"/>
    <n v="419"/>
    <n v="1021"/>
    <n v="2667"/>
  </r>
  <r>
    <x v="25"/>
    <x v="13"/>
    <n v="18229"/>
    <n v="13.3400001525879"/>
    <n v="12.199999809265099"/>
    <n v="4.8617920875549299"/>
    <n v="4.3099999427795401"/>
    <n v="1.37000000476837"/>
    <n v="7.6700000762939498"/>
    <n v="0"/>
    <n v="51"/>
    <n v="24"/>
    <n v="379"/>
    <n v="986"/>
    <n v="3055"/>
  </r>
  <r>
    <x v="25"/>
    <x v="14"/>
    <n v="15090"/>
    <n v="10.1000003814697"/>
    <n v="10.1000003814697"/>
    <n v="0"/>
    <n v="0.93000000715255704"/>
    <n v="0.93999999761581399"/>
    <n v="8.2299995422363299"/>
    <n v="0"/>
    <n v="16"/>
    <n v="22"/>
    <n v="424"/>
    <n v="978"/>
    <n v="2939"/>
  </r>
  <r>
    <x v="25"/>
    <x v="15"/>
    <n v="13541"/>
    <n v="10.2200002670288"/>
    <n v="9.0600004196166992"/>
    <n v="4.8856048583984402"/>
    <n v="4.2699999809265101"/>
    <n v="0.66000002622604403"/>
    <n v="5.28999996185303"/>
    <n v="0"/>
    <n v="50"/>
    <n v="12"/>
    <n v="337"/>
    <n v="1041"/>
    <n v="2830"/>
  </r>
  <r>
    <x v="25"/>
    <x v="16"/>
    <n v="15128"/>
    <n v="10.1199998855591"/>
    <n v="10.1199998855591"/>
    <n v="0"/>
    <n v="1.0900000333786"/>
    <n v="0.769999980926514"/>
    <n v="8.2600002288818395"/>
    <n v="0"/>
    <n v="16"/>
    <n v="16"/>
    <n v="401"/>
    <n v="1007"/>
    <n v="2836"/>
  </r>
  <r>
    <x v="25"/>
    <x v="17"/>
    <n v="20067"/>
    <n v="14.300000190734901"/>
    <n v="13.420000076293899"/>
    <n v="4.9111461639404297"/>
    <n v="4.3099999427795401"/>
    <n v="2.0499999523162802"/>
    <n v="7.9499998092651403"/>
    <n v="0"/>
    <n v="55"/>
    <n v="42"/>
    <n v="382"/>
    <n v="961"/>
    <n v="3180"/>
  </r>
  <r>
    <x v="25"/>
    <x v="18"/>
    <n v="3761"/>
    <n v="2.5199999809265101"/>
    <n v="2.5199999809265101"/>
    <n v="0"/>
    <n v="0"/>
    <n v="0"/>
    <n v="2.5199999809265101"/>
    <n v="0"/>
    <n v="0"/>
    <n v="0"/>
    <n v="200"/>
    <n v="1240"/>
    <n v="2051"/>
  </r>
  <r>
    <x v="25"/>
    <x v="19"/>
    <n v="5600"/>
    <n v="3.75"/>
    <n v="3.75"/>
    <n v="0"/>
    <n v="0"/>
    <n v="0"/>
    <n v="3.75"/>
    <n v="0"/>
    <n v="0"/>
    <n v="0"/>
    <n v="237"/>
    <n v="1142"/>
    <n v="2225"/>
  </r>
  <r>
    <x v="25"/>
    <x v="20"/>
    <n v="13041"/>
    <n v="9.1800003051757795"/>
    <n v="8.7200002670288104"/>
    <n v="2.83232593536377"/>
    <n v="4.6399998664856001"/>
    <n v="0.69999998807907104"/>
    <n v="3.8299999237060498"/>
    <n v="0"/>
    <n v="64"/>
    <n v="14"/>
    <n v="250"/>
    <n v="1112"/>
    <n v="2642"/>
  </r>
  <r>
    <x v="25"/>
    <x v="21"/>
    <n v="14510"/>
    <n v="10.8699998855591"/>
    <n v="9.7100000381469709"/>
    <n v="4.9123678207397496"/>
    <n v="4.4800000190734899"/>
    <n v="1.0199999809265099"/>
    <n v="5.3600001335143999"/>
    <n v="0"/>
    <n v="58"/>
    <n v="31"/>
    <n v="330"/>
    <n v="1021"/>
    <n v="2976"/>
  </r>
  <r>
    <x v="25"/>
    <x v="22"/>
    <n v="0"/>
    <n v="0"/>
    <n v="0"/>
    <n v="0"/>
    <n v="0"/>
    <n v="0"/>
    <n v="0"/>
    <n v="0"/>
    <n v="0"/>
    <n v="0"/>
    <n v="0"/>
    <n v="1440"/>
    <n v="1557"/>
  </r>
  <r>
    <x v="25"/>
    <x v="23"/>
    <n v="15010"/>
    <n v="11.1000003814697"/>
    <n v="10.039999961853001"/>
    <n v="4.8782320022582999"/>
    <n v="4.3299999237060502"/>
    <n v="1.28999996185303"/>
    <n v="5.4800000190734899"/>
    <n v="0"/>
    <n v="53"/>
    <n v="23"/>
    <n v="317"/>
    <n v="1047"/>
    <n v="2933"/>
  </r>
  <r>
    <x v="25"/>
    <x v="24"/>
    <n v="11459"/>
    <n v="7.6700000762939498"/>
    <n v="7.6700000762939498"/>
    <n v="0"/>
    <n v="3"/>
    <n v="0.81000000238418601"/>
    <n v="3.8599998950958301"/>
    <n v="0"/>
    <n v="44"/>
    <n v="13"/>
    <n v="247"/>
    <n v="1136"/>
    <n v="2553"/>
  </r>
  <r>
    <x v="25"/>
    <x v="25"/>
    <n v="0"/>
    <n v="0"/>
    <n v="0"/>
    <n v="0"/>
    <n v="0"/>
    <n v="0"/>
    <n v="0"/>
    <n v="0"/>
    <n v="0"/>
    <n v="0"/>
    <n v="0"/>
    <n v="111"/>
    <n v="120"/>
  </r>
  <r>
    <x v="26"/>
    <x v="0"/>
    <n v="11317"/>
    <n v="8.4099998474121094"/>
    <n v="8.4099998474121094"/>
    <n v="0"/>
    <n v="5.2699999809265101"/>
    <n v="0.15000000596046401"/>
    <n v="2.9700000286102299"/>
    <n v="0"/>
    <n v="59"/>
    <n v="6"/>
    <n v="153"/>
    <n v="745"/>
    <n v="2772"/>
  </r>
  <r>
    <x v="26"/>
    <x v="1"/>
    <n v="5813"/>
    <n v="3.6199998855590798"/>
    <n v="3.6199998855590798"/>
    <n v="0"/>
    <n v="0.56000000238418601"/>
    <n v="0.20999999344348899"/>
    <n v="2.8399999141693102"/>
    <n v="0"/>
    <n v="31"/>
    <n v="26"/>
    <n v="155"/>
    <n v="744"/>
    <n v="2516"/>
  </r>
  <r>
    <x v="26"/>
    <x v="2"/>
    <n v="9123"/>
    <n v="6.1199998855590803"/>
    <n v="6.1199998855590803"/>
    <n v="0"/>
    <n v="2.0299999713897701"/>
    <n v="0.33000001311302202"/>
    <n v="3.6600000858306898"/>
    <n v="0"/>
    <n v="35"/>
    <n v="32"/>
    <n v="189"/>
    <n v="787"/>
    <n v="2734"/>
  </r>
  <r>
    <x v="26"/>
    <x v="3"/>
    <n v="8585"/>
    <n v="5.6700000762939498"/>
    <n v="5.6700000762939498"/>
    <n v="0"/>
    <n v="2.03999996185303"/>
    <n v="1.1100000143051101"/>
    <n v="2.5299999713897701"/>
    <n v="0"/>
    <n v="30"/>
    <n v="21"/>
    <n v="139"/>
    <n v="864"/>
    <n v="2395"/>
  </r>
  <r>
    <x v="26"/>
    <x v="4"/>
    <n v="31"/>
    <n v="9.9999997764825804E-3"/>
    <n v="9.9999997764825804E-3"/>
    <n v="0"/>
    <n v="0"/>
    <n v="0"/>
    <n v="9.9999997764825804E-3"/>
    <n v="0"/>
    <n v="0"/>
    <n v="0"/>
    <n v="3"/>
    <n v="1437"/>
    <n v="1635"/>
  </r>
  <r>
    <x v="26"/>
    <x v="5"/>
    <n v="0"/>
    <n v="0"/>
    <n v="0"/>
    <n v="0"/>
    <n v="0"/>
    <n v="0"/>
    <n v="0"/>
    <n v="0"/>
    <n v="0"/>
    <n v="0"/>
    <n v="0"/>
    <n v="1440"/>
    <n v="1629"/>
  </r>
  <r>
    <x v="26"/>
    <x v="6"/>
    <n v="9827"/>
    <n v="6.71000003814697"/>
    <n v="6.71000003814697"/>
    <n v="0"/>
    <n v="3.1700000762939502"/>
    <n v="1.2200000286102299"/>
    <n v="2.3099999427795401"/>
    <n v="0"/>
    <n v="61"/>
    <n v="51"/>
    <n v="114"/>
    <n v="1136"/>
    <n v="2743"/>
  </r>
  <r>
    <x v="26"/>
    <x v="7"/>
    <n v="10688"/>
    <n v="7.28999996185303"/>
    <n v="7.28999996185303"/>
    <n v="0"/>
    <n v="3.5299999713897701"/>
    <n v="1.2300000190734901"/>
    <n v="2.5099999904632599"/>
    <n v="0"/>
    <n v="67"/>
    <n v="69"/>
    <n v="124"/>
    <n v="671"/>
    <n v="2944"/>
  </r>
  <r>
    <x v="26"/>
    <x v="8"/>
    <n v="14365"/>
    <n v="10.6400003433228"/>
    <n v="10.6400003433228"/>
    <n v="0"/>
    <n v="7.6399998664856001"/>
    <n v="0.44999998807907099"/>
    <n v="2.53999996185303"/>
    <n v="0"/>
    <n v="87"/>
    <n v="13"/>
    <n v="145"/>
    <n v="797"/>
    <n v="2997"/>
  </r>
  <r>
    <x v="26"/>
    <x v="9"/>
    <n v="9469"/>
    <n v="6.1799998283386204"/>
    <n v="6.1799998283386204"/>
    <n v="0"/>
    <n v="1.3600000143051101"/>
    <n v="0.30000001192092901"/>
    <n v="4.5100002288818404"/>
    <n v="0"/>
    <n v="19"/>
    <n v="6"/>
    <n v="206"/>
    <n v="758"/>
    <n v="2463"/>
  </r>
  <r>
    <x v="26"/>
    <x v="10"/>
    <n v="9753"/>
    <n v="6.5300002098083496"/>
    <n v="6.5300002098083496"/>
    <n v="0"/>
    <n v="2.8699998855590798"/>
    <n v="0.97000002861022905"/>
    <n v="2.6700000762939502"/>
    <n v="0"/>
    <n v="58"/>
    <n v="59"/>
    <n v="153"/>
    <n v="762"/>
    <n v="2846"/>
  </r>
  <r>
    <x v="26"/>
    <x v="11"/>
    <n v="2817"/>
    <n v="1.8099999427795399"/>
    <n v="1.8099999427795399"/>
    <n v="0"/>
    <n v="0"/>
    <n v="0"/>
    <n v="1.79999995231628"/>
    <n v="0"/>
    <n v="0"/>
    <n v="0"/>
    <n v="90"/>
    <n v="1350"/>
    <n v="1965"/>
  </r>
  <r>
    <x v="26"/>
    <x v="12"/>
    <n v="3520"/>
    <n v="2.1600000858306898"/>
    <n v="2.1600000858306898"/>
    <n v="0"/>
    <n v="0"/>
    <n v="0"/>
    <n v="2.1500000953674299"/>
    <n v="0"/>
    <n v="0"/>
    <n v="0"/>
    <n v="125"/>
    <n v="566"/>
    <n v="2049"/>
  </r>
  <r>
    <x v="26"/>
    <x v="13"/>
    <n v="10091"/>
    <n v="6.8200001716613796"/>
    <n v="6.8200001716613796"/>
    <n v="0"/>
    <n v="3.75"/>
    <n v="0.69999998807907104"/>
    <n v="2.3699998855590798"/>
    <n v="0"/>
    <n v="69"/>
    <n v="39"/>
    <n v="129"/>
    <n v="706"/>
    <n v="2752"/>
  </r>
  <r>
    <x v="26"/>
    <x v="14"/>
    <n v="10387"/>
    <n v="7.0700001716613796"/>
    <n v="7.0700001716613796"/>
    <n v="0"/>
    <n v="4.1599998474121103"/>
    <n v="0.769999980926514"/>
    <n v="2.1199998855590798"/>
    <n v="0"/>
    <n v="70"/>
    <n v="33"/>
    <n v="132"/>
    <n v="726"/>
    <n v="2781"/>
  </r>
  <r>
    <x v="26"/>
    <x v="15"/>
    <n v="11107"/>
    <n v="8.3400001525878906"/>
    <n v="8.3400001525878906"/>
    <n v="0"/>
    <n v="5.6300001144409197"/>
    <n v="0.18000000715255701"/>
    <n v="2.5299999713897701"/>
    <n v="0"/>
    <n v="55"/>
    <n v="6"/>
    <n v="145"/>
    <n v="829"/>
    <n v="2693"/>
  </r>
  <r>
    <x v="26"/>
    <x v="16"/>
    <n v="11584"/>
    <n v="7.8000001907348597"/>
    <n v="7.8000001907348597"/>
    <n v="0"/>
    <n v="2.78999996185303"/>
    <n v="1.6399999856948899"/>
    <n v="3.3599998950958301"/>
    <n v="0"/>
    <n v="54"/>
    <n v="48"/>
    <n v="161"/>
    <n v="810"/>
    <n v="2862"/>
  </r>
  <r>
    <x v="26"/>
    <x v="17"/>
    <n v="7881"/>
    <n v="4.9499998092651403"/>
    <n v="4.9499998092651403"/>
    <n v="0"/>
    <n v="0.490000009536743"/>
    <n v="0.44999998807907099"/>
    <n v="4"/>
    <n v="0"/>
    <n v="24"/>
    <n v="36"/>
    <n v="182"/>
    <n v="1198"/>
    <n v="2616"/>
  </r>
  <r>
    <x v="26"/>
    <x v="18"/>
    <n v="14560"/>
    <n v="9.4099998474121094"/>
    <n v="9.4099998474121094"/>
    <n v="0"/>
    <n v="3.1199998855590798"/>
    <n v="1.03999996185303"/>
    <n v="5.2399997711181596"/>
    <n v="0"/>
    <n v="42"/>
    <n v="17"/>
    <n v="308"/>
    <n v="584"/>
    <n v="2995"/>
  </r>
  <r>
    <x v="26"/>
    <x v="19"/>
    <n v="12390"/>
    <n v="8.0699996948242205"/>
    <n v="8.0699996948242205"/>
    <n v="0"/>
    <n v="2.2999999523162802"/>
    <n v="0.89999997615814198"/>
    <n v="4.8499999046325701"/>
    <n v="0"/>
    <n v="30"/>
    <n v="15"/>
    <n v="258"/>
    <n v="685"/>
    <n v="2730"/>
  </r>
  <r>
    <x v="26"/>
    <x v="20"/>
    <n v="10052"/>
    <n v="6.8099999427795401"/>
    <n v="6.8099999427795401"/>
    <n v="0"/>
    <n v="3.4800000190734899"/>
    <n v="0.66000002622604403"/>
    <n v="2.6600000858306898"/>
    <n v="0"/>
    <n v="66"/>
    <n v="26"/>
    <n v="139"/>
    <n v="737"/>
    <n v="2754"/>
  </r>
  <r>
    <x v="26"/>
    <x v="21"/>
    <n v="10288"/>
    <n v="6.7600002288818404"/>
    <n v="6.7600002288818404"/>
    <n v="0"/>
    <n v="2.7400000095367401"/>
    <n v="0.85000002384185802"/>
    <n v="3.1600000858306898"/>
    <n v="0"/>
    <n v="57"/>
    <n v="36"/>
    <n v="152"/>
    <n v="761"/>
    <n v="2754"/>
  </r>
  <r>
    <x v="26"/>
    <x v="22"/>
    <n v="10988"/>
    <n v="8.3100004196166992"/>
    <n v="8.3100004196166992"/>
    <n v="0"/>
    <n v="5.2800002098083496"/>
    <n v="0.119999997317791"/>
    <n v="2.9000000953674299"/>
    <n v="0"/>
    <n v="45"/>
    <n v="12"/>
    <n v="135"/>
    <n v="843"/>
    <n v="2655"/>
  </r>
  <r>
    <x v="26"/>
    <x v="23"/>
    <n v="8564"/>
    <n v="5.5999999046325701"/>
    <n v="5.5999999046325701"/>
    <n v="0"/>
    <n v="1.7799999713897701"/>
    <n v="0.82999998331069902"/>
    <n v="2.9500000476837198"/>
    <n v="0"/>
    <n v="24"/>
    <n v="14"/>
    <n v="149"/>
    <n v="1253"/>
    <n v="2386"/>
  </r>
  <r>
    <x v="26"/>
    <x v="24"/>
    <n v="12461"/>
    <n v="8.3800001144409197"/>
    <n v="8.3800001144409197"/>
    <n v="0"/>
    <n v="3.8199999332428001"/>
    <n v="1.4299999475479099"/>
    <n v="3.1199998855590798"/>
    <n v="0"/>
    <n v="84"/>
    <n v="35"/>
    <n v="154"/>
    <n v="834"/>
    <n v="2924"/>
  </r>
  <r>
    <x v="26"/>
    <x v="25"/>
    <n v="12827"/>
    <n v="8.4799995422363299"/>
    <n v="8.4799995422363299"/>
    <n v="0"/>
    <n v="1.46000003814697"/>
    <n v="2.3299999237060498"/>
    <n v="4.6799998283386204"/>
    <n v="0"/>
    <n v="20"/>
    <n v="42"/>
    <n v="209"/>
    <n v="621"/>
    <n v="2739"/>
  </r>
  <r>
    <x v="26"/>
    <x v="26"/>
    <n v="10677"/>
    <n v="7.0999999046325701"/>
    <n v="7.0999999046325701"/>
    <n v="0"/>
    <n v="2.3099999427795401"/>
    <n v="1.5299999713897701"/>
    <n v="3.25"/>
    <n v="0"/>
    <n v="32"/>
    <n v="27"/>
    <n v="147"/>
    <n v="695"/>
    <n v="2534"/>
  </r>
  <r>
    <x v="26"/>
    <x v="27"/>
    <n v="13566"/>
    <n v="9.1099996566772496"/>
    <n v="9.1099996566772496"/>
    <n v="0"/>
    <n v="4.2600002288818404"/>
    <n v="1.71000003814697"/>
    <n v="3.1199998855590798"/>
    <n v="0"/>
    <n v="67"/>
    <n v="50"/>
    <n v="171"/>
    <n v="743"/>
    <n v="2960"/>
  </r>
  <r>
    <x v="26"/>
    <x v="28"/>
    <n v="14433"/>
    <n v="10.789999961853001"/>
    <n v="10.789999961853001"/>
    <n v="0"/>
    <n v="7.1100001335143999"/>
    <n v="1.20000004768372"/>
    <n v="2.4500000476837198"/>
    <n v="0"/>
    <n v="72"/>
    <n v="23"/>
    <n v="106"/>
    <n v="1182"/>
    <n v="2800"/>
  </r>
  <r>
    <x v="26"/>
    <x v="29"/>
    <n v="9572"/>
    <n v="6.5199999809265101"/>
    <n v="6.5199999809265101"/>
    <n v="0"/>
    <n v="2.8900001049041699"/>
    <n v="1.3899999856948899"/>
    <n v="2.2300000190734899"/>
    <n v="0"/>
    <n v="57"/>
    <n v="40"/>
    <n v="128"/>
    <n v="757"/>
    <n v="2735"/>
  </r>
  <r>
    <x v="26"/>
    <x v="30"/>
    <n v="3789"/>
    <n v="2.5599999427795401"/>
    <n v="2.5599999427795401"/>
    <n v="0"/>
    <n v="0.37999999523162797"/>
    <n v="0.270000010728836"/>
    <n v="1.8899999856948899"/>
    <n v="0"/>
    <n v="5"/>
    <n v="4"/>
    <n v="58"/>
    <n v="343"/>
    <n v="1199"/>
  </r>
  <r>
    <x v="27"/>
    <x v="0"/>
    <n v="18060"/>
    <n v="14.1199998855591"/>
    <n v="14.1199998855591"/>
    <n v="0"/>
    <n v="11.6400003433228"/>
    <n v="0.38999998569488498"/>
    <n v="2.0999999046325701"/>
    <n v="0"/>
    <n v="116"/>
    <n v="8"/>
    <n v="123"/>
    <n v="1193"/>
    <n v="3186"/>
  </r>
  <r>
    <x v="27"/>
    <x v="1"/>
    <n v="16433"/>
    <n v="13.3500003814697"/>
    <n v="13.3500003814697"/>
    <n v="0"/>
    <n v="10.430000305175801"/>
    <n v="0.46999999880790699"/>
    <n v="2.4500000476837198"/>
    <n v="0"/>
    <n v="95"/>
    <n v="12"/>
    <n v="156"/>
    <n v="1177"/>
    <n v="3140"/>
  </r>
  <r>
    <x v="27"/>
    <x v="2"/>
    <n v="20159"/>
    <n v="15.9700002670288"/>
    <n v="15.9700002670288"/>
    <n v="0"/>
    <n v="12.3400001525879"/>
    <n v="0.20999999344348899"/>
    <n v="3.3599998950958301"/>
    <n v="0"/>
    <n v="119"/>
    <n v="5"/>
    <n v="193"/>
    <n v="1123"/>
    <n v="3411"/>
  </r>
  <r>
    <x v="27"/>
    <x v="3"/>
    <n v="20669"/>
    <n v="16.2399997711182"/>
    <n v="16.2399997711182"/>
    <n v="0"/>
    <n v="13.2600002288818"/>
    <n v="0.38999998569488498"/>
    <n v="2.5899999141693102"/>
    <n v="0"/>
    <n v="132"/>
    <n v="8"/>
    <n v="158"/>
    <n v="1142"/>
    <n v="3410"/>
  </r>
  <r>
    <x v="27"/>
    <x v="4"/>
    <n v="14549"/>
    <n v="11.1099996566772"/>
    <n v="11.1099996566772"/>
    <n v="0"/>
    <n v="9.3599996566772496"/>
    <n v="0.270000010728836"/>
    <n v="1.4900000095367401"/>
    <n v="0"/>
    <n v="96"/>
    <n v="6"/>
    <n v="83"/>
    <n v="1255"/>
    <n v="2867"/>
  </r>
  <r>
    <x v="27"/>
    <x v="5"/>
    <n v="18827"/>
    <n v="13.689999580383301"/>
    <n v="13.689999580383301"/>
    <n v="0"/>
    <n v="9.2399997711181605"/>
    <n v="0.80000001192092896"/>
    <n v="3.6400001049041699"/>
    <n v="0"/>
    <n v="111"/>
    <n v="21"/>
    <n v="195"/>
    <n v="1113"/>
    <n v="3213"/>
  </r>
  <r>
    <x v="27"/>
    <x v="6"/>
    <n v="17076"/>
    <n v="12.6599998474121"/>
    <n v="12.6599998474121"/>
    <n v="0"/>
    <n v="9.0799999237060494"/>
    <n v="0.230000004172325"/>
    <n v="3.3499999046325701"/>
    <n v="0"/>
    <n v="102"/>
    <n v="6"/>
    <n v="195"/>
    <n v="1137"/>
    <n v="3133"/>
  </r>
  <r>
    <x v="27"/>
    <x v="7"/>
    <n v="15929"/>
    <n v="12.4799995422363"/>
    <n v="12.4799995422363"/>
    <n v="0"/>
    <n v="9.2200002670288104"/>
    <n v="0.31000000238418601"/>
    <n v="2.9500000476837198"/>
    <n v="0"/>
    <n v="90"/>
    <n v="7"/>
    <n v="191"/>
    <n v="1152"/>
    <n v="3114"/>
  </r>
  <r>
    <x v="27"/>
    <x v="8"/>
    <n v="15108"/>
    <n v="12.189999580383301"/>
    <n v="12.189999580383301"/>
    <n v="0"/>
    <n v="9.5799999237060494"/>
    <n v="0.230000004172325"/>
    <n v="2.3800001144409202"/>
    <n v="0"/>
    <n v="89"/>
    <n v="5"/>
    <n v="158"/>
    <n v="695"/>
    <n v="3043"/>
  </r>
  <r>
    <x v="27"/>
    <x v="9"/>
    <n v="16057"/>
    <n v="12.5100002288818"/>
    <n v="12.5100002288818"/>
    <n v="0"/>
    <n v="9.6700000762939506"/>
    <n v="0.25"/>
    <n v="2.5799999237060498"/>
    <n v="0"/>
    <n v="100"/>
    <n v="6"/>
    <n v="170"/>
    <n v="1164"/>
    <n v="3103"/>
  </r>
  <r>
    <x v="27"/>
    <x v="10"/>
    <n v="10520"/>
    <n v="8.2899999618530291"/>
    <n v="8.2899999618530291"/>
    <n v="0"/>
    <n v="6.2600002288818404"/>
    <n v="0.15000000596046401"/>
    <n v="1.87999999523163"/>
    <n v="0"/>
    <n v="60"/>
    <n v="3"/>
    <n v="117"/>
    <n v="1260"/>
    <n v="2655"/>
  </r>
  <r>
    <x v="27"/>
    <x v="11"/>
    <n v="22359"/>
    <n v="17.190000534057599"/>
    <n v="17.190000534057599"/>
    <n v="0"/>
    <n v="12.539999961853001"/>
    <n v="0.62999999523162797"/>
    <n v="4.0199999809265101"/>
    <n v="0"/>
    <n v="125"/>
    <n v="14"/>
    <n v="223"/>
    <n v="741"/>
    <n v="3554"/>
  </r>
  <r>
    <x v="27"/>
    <x v="12"/>
    <n v="22988"/>
    <n v="17.950000762939499"/>
    <n v="17.950000762939499"/>
    <n v="0"/>
    <n v="13.1300001144409"/>
    <n v="1.54999995231628"/>
    <n v="3.2599999904632599"/>
    <n v="0"/>
    <n v="129"/>
    <n v="33"/>
    <n v="182"/>
    <n v="1096"/>
    <n v="3577"/>
  </r>
  <r>
    <x v="27"/>
    <x v="13"/>
    <n v="20500"/>
    <n v="15.689999580383301"/>
    <n v="15.689999580383301"/>
    <n v="0"/>
    <n v="11.3699998855591"/>
    <n v="0.46000000834464999"/>
    <n v="3.8599998950958301"/>
    <n v="0"/>
    <n v="118"/>
    <n v="9"/>
    <n v="209"/>
    <n v="1104"/>
    <n v="3403"/>
  </r>
  <r>
    <x v="27"/>
    <x v="14"/>
    <n v="12685"/>
    <n v="9.6199998855590803"/>
    <n v="9.6199998855590803"/>
    <n v="0"/>
    <n v="6.3099999427795401"/>
    <n v="0.20000000298023199"/>
    <n v="3.0999999046325701"/>
    <n v="0"/>
    <n v="68"/>
    <n v="5"/>
    <n v="185"/>
    <n v="1182"/>
    <n v="2846"/>
  </r>
  <r>
    <x v="27"/>
    <x v="15"/>
    <n v="12422"/>
    <n v="9.8199996948242205"/>
    <n v="9.8199996948242205"/>
    <n v="0"/>
    <n v="6.46000003814697"/>
    <n v="0.43000000715255698"/>
    <n v="2.9300000667571999"/>
    <n v="0"/>
    <n v="60"/>
    <n v="10"/>
    <n v="183"/>
    <n v="1187"/>
    <n v="2852"/>
  </r>
  <r>
    <x v="27"/>
    <x v="16"/>
    <n v="15447"/>
    <n v="12.3999996185303"/>
    <n v="12.3999996185303"/>
    <n v="0"/>
    <n v="9.6700000762939506"/>
    <n v="0.38999998569488498"/>
    <n v="2.3499999046325701"/>
    <n v="0"/>
    <n v="90"/>
    <n v="9"/>
    <n v="153"/>
    <n v="1188"/>
    <n v="3062"/>
  </r>
  <r>
    <x v="27"/>
    <x v="17"/>
    <n v="12315"/>
    <n v="9.6499996185302699"/>
    <n v="9.6499996185302699"/>
    <n v="0"/>
    <n v="6.1700000762939498"/>
    <n v="0.31000000238418601"/>
    <n v="3.1700000762939502"/>
    <n v="0"/>
    <n v="58"/>
    <n v="8"/>
    <n v="159"/>
    <n v="1215"/>
    <n v="2794"/>
  </r>
  <r>
    <x v="27"/>
    <x v="18"/>
    <n v="7135"/>
    <n v="5.5900001525878897"/>
    <n v="5.5900001525878897"/>
    <n v="0"/>
    <n v="2.9900000095367401"/>
    <n v="5.9999998658895499E-2"/>
    <n v="2.53999996185303"/>
    <n v="0"/>
    <n v="27"/>
    <n v="1"/>
    <n v="131"/>
    <n v="1281"/>
    <n v="2408"/>
  </r>
  <r>
    <x v="27"/>
    <x v="19"/>
    <n v="1170"/>
    <n v="0.85000002384185802"/>
    <n v="0.85000002384185802"/>
    <n v="0"/>
    <n v="0"/>
    <n v="0"/>
    <n v="0.85000002384185802"/>
    <n v="0"/>
    <n v="0"/>
    <n v="0"/>
    <n v="51"/>
    <n v="1389"/>
    <n v="1886"/>
  </r>
  <r>
    <x v="27"/>
    <x v="20"/>
    <n v="1969"/>
    <n v="1.4299999475479099"/>
    <n v="1.4299999475479099"/>
    <n v="0"/>
    <n v="0"/>
    <n v="0"/>
    <n v="1.4299999475479099"/>
    <n v="0"/>
    <n v="0"/>
    <n v="0"/>
    <n v="95"/>
    <n v="1345"/>
    <n v="1988"/>
  </r>
  <r>
    <x v="27"/>
    <x v="21"/>
    <n v="15484"/>
    <n v="11.8999996185303"/>
    <n v="11.8999996185303"/>
    <n v="0"/>
    <n v="8.3900003433227504"/>
    <n v="0.93000000715255704"/>
    <n v="2.5899999141693102"/>
    <n v="0"/>
    <n v="87"/>
    <n v="22"/>
    <n v="165"/>
    <n v="1166"/>
    <n v="3023"/>
  </r>
  <r>
    <x v="27"/>
    <x v="22"/>
    <n v="14581"/>
    <n v="11.1499996185303"/>
    <n v="11.1499996185303"/>
    <n v="0"/>
    <n v="8.8199996948242205"/>
    <n v="0.40000000596046398"/>
    <n v="1.9099999666214"/>
    <n v="0"/>
    <n v="89"/>
    <n v="8"/>
    <n v="123"/>
    <n v="1220"/>
    <n v="2918"/>
  </r>
  <r>
    <x v="27"/>
    <x v="23"/>
    <n v="14990"/>
    <n v="11.5100002288818"/>
    <n v="11.5100002288818"/>
    <n v="0"/>
    <n v="8.8500003814697301"/>
    <n v="0.44999998807907099"/>
    <n v="2.21000003814697"/>
    <n v="0"/>
    <n v="93"/>
    <n v="9"/>
    <n v="130"/>
    <n v="1208"/>
    <n v="2950"/>
  </r>
  <r>
    <x v="27"/>
    <x v="24"/>
    <n v="13953"/>
    <n v="11"/>
    <n v="11"/>
    <n v="0"/>
    <n v="9.1000003814697301"/>
    <n v="0.68999999761581399"/>
    <n v="1.21000003814697"/>
    <n v="0"/>
    <n v="90"/>
    <n v="15"/>
    <n v="90"/>
    <n v="1245"/>
    <n v="2859"/>
  </r>
  <r>
    <x v="27"/>
    <x v="25"/>
    <n v="19769"/>
    <n v="15.670000076293899"/>
    <n v="15.670000076293899"/>
    <n v="0"/>
    <n v="12.439999580383301"/>
    <n v="0.87999999523162797"/>
    <n v="2.3499999046325701"/>
    <n v="0"/>
    <n v="121"/>
    <n v="20"/>
    <n v="148"/>
    <n v="1076"/>
    <n v="3331"/>
  </r>
  <r>
    <x v="27"/>
    <x v="26"/>
    <n v="22026"/>
    <n v="17.649999618530298"/>
    <n v="17.649999618530298"/>
    <n v="0"/>
    <n v="13.3999996185303"/>
    <n v="0.58999997377395597"/>
    <n v="3.6600000858306898"/>
    <n v="0"/>
    <n v="125"/>
    <n v="14"/>
    <n v="228"/>
    <n v="1073"/>
    <n v="3589"/>
  </r>
  <r>
    <x v="27"/>
    <x v="27"/>
    <n v="12465"/>
    <n v="9.3800001144409197"/>
    <n v="9.3800001144409197"/>
    <n v="0"/>
    <n v="6.1199998855590803"/>
    <n v="0.56999999284744296"/>
    <n v="2.6900000572204599"/>
    <n v="0"/>
    <n v="66"/>
    <n v="12"/>
    <n v="148"/>
    <n v="1214"/>
    <n v="2765"/>
  </r>
  <r>
    <x v="27"/>
    <x v="28"/>
    <n v="14810"/>
    <n v="11.3599996566772"/>
    <n v="11.3599996566772"/>
    <n v="0"/>
    <n v="9.0900001525878906"/>
    <n v="0.41999998688697798"/>
    <n v="1.8500000238418599"/>
    <n v="0"/>
    <n v="96"/>
    <n v="10"/>
    <n v="115"/>
    <n v="1219"/>
    <n v="2926"/>
  </r>
  <r>
    <x v="27"/>
    <x v="29"/>
    <n v="12209"/>
    <n v="9.3999996185302699"/>
    <n v="9.3999996185302699"/>
    <n v="0"/>
    <n v="6.0799999237060502"/>
    <n v="0.28000000119209301"/>
    <n v="3.03999996185303"/>
    <n v="0"/>
    <n v="60"/>
    <n v="7"/>
    <n v="184"/>
    <n v="1189"/>
    <n v="2809"/>
  </r>
  <r>
    <x v="27"/>
    <x v="30"/>
    <n v="4998"/>
    <n v="3.9100000858306898"/>
    <n v="3.9100000858306898"/>
    <n v="0"/>
    <n v="2.9500000476837198"/>
    <n v="0.20000000298023199"/>
    <n v="0.75999999046325695"/>
    <n v="0"/>
    <n v="28"/>
    <n v="4"/>
    <n v="39"/>
    <n v="839"/>
    <n v="1505"/>
  </r>
  <r>
    <x v="28"/>
    <x v="0"/>
    <n v="9033"/>
    <n v="7.1599998474121103"/>
    <n v="7.1599998474121103"/>
    <n v="0"/>
    <n v="5.4299998283386204"/>
    <n v="0.140000000596046"/>
    <n v="1.5900000333786"/>
    <n v="0"/>
    <n v="40"/>
    <n v="2"/>
    <n v="154"/>
    <n v="1244"/>
    <n v="2044"/>
  </r>
  <r>
    <x v="28"/>
    <x v="1"/>
    <n v="8053"/>
    <n v="6.0999999046325701"/>
    <n v="6.0999999046325701"/>
    <n v="0"/>
    <n v="4.1700000762939498"/>
    <n v="0.62999999523162797"/>
    <n v="1.3099999427795399"/>
    <n v="0"/>
    <n v="35"/>
    <n v="11"/>
    <n v="96"/>
    <n v="1298"/>
    <n v="1935"/>
  </r>
  <r>
    <x v="28"/>
    <x v="2"/>
    <n v="5234"/>
    <n v="3.46000003814697"/>
    <n v="3.46000003814697"/>
    <n v="0"/>
    <n v="1.9299999475479099"/>
    <n v="0.99000000953674305"/>
    <n v="0.54000002145767201"/>
    <n v="0"/>
    <n v="29"/>
    <n v="16"/>
    <n v="33"/>
    <n v="1362"/>
    <n v="1705"/>
  </r>
  <r>
    <x v="28"/>
    <x v="3"/>
    <n v="2672"/>
    <n v="1.7699999809265099"/>
    <n v="1.7699999809265099"/>
    <n v="0"/>
    <n v="0"/>
    <n v="0"/>
    <n v="1.7599999904632599"/>
    <n v="0"/>
    <n v="0"/>
    <n v="0"/>
    <n v="105"/>
    <n v="1335"/>
    <n v="1632"/>
  </r>
  <r>
    <x v="28"/>
    <x v="4"/>
    <n v="9256"/>
    <n v="6.1399998664856001"/>
    <n v="6.1399998664856001"/>
    <n v="0"/>
    <n v="0.43000000715255698"/>
    <n v="3.2699999809265101"/>
    <n v="2.4500000476837198"/>
    <n v="0"/>
    <n v="6"/>
    <n v="51"/>
    <n v="115"/>
    <n v="1268"/>
    <n v="1880"/>
  </r>
  <r>
    <x v="28"/>
    <x v="5"/>
    <n v="10204"/>
    <n v="7.9099998474121103"/>
    <n v="7.9099998474121103"/>
    <n v="0"/>
    <n v="5.4299998283386204"/>
    <n v="0.15000000596046401"/>
    <n v="2.3299999237060498"/>
    <n v="0"/>
    <n v="41"/>
    <n v="5"/>
    <n v="157"/>
    <n v="1237"/>
    <n v="2112"/>
  </r>
  <r>
    <x v="28"/>
    <x v="6"/>
    <n v="5151"/>
    <n v="3.4800000190734899"/>
    <n v="3.4800000190734899"/>
    <n v="0"/>
    <n v="1.03999996185303"/>
    <n v="0.62999999523162797"/>
    <n v="1.79999995231628"/>
    <n v="0"/>
    <n v="16"/>
    <n v="16"/>
    <n v="130"/>
    <n v="1278"/>
    <n v="1829"/>
  </r>
  <r>
    <x v="28"/>
    <x v="7"/>
    <n v="4212"/>
    <n v="2.7799999713897701"/>
    <n v="2.7799999713897701"/>
    <n v="0"/>
    <n v="0"/>
    <n v="0"/>
    <n v="2.7799999713897701"/>
    <n v="0"/>
    <n v="0"/>
    <n v="0"/>
    <n v="164"/>
    <n v="1276"/>
    <n v="1763"/>
  </r>
  <r>
    <x v="28"/>
    <x v="8"/>
    <n v="6466"/>
    <n v="4.2699999809265101"/>
    <n v="4.2699999809265101"/>
    <n v="0"/>
    <n v="0.33000001311302202"/>
    <n v="0.81999999284744296"/>
    <n v="3.1099998950958301"/>
    <n v="9.9999997764825804E-3"/>
    <n v="5"/>
    <n v="18"/>
    <n v="216"/>
    <n v="1201"/>
    <n v="1931"/>
  </r>
  <r>
    <x v="28"/>
    <x v="9"/>
    <n v="11268"/>
    <n v="8.5600004196166992"/>
    <n v="8.5600004196166992"/>
    <n v="0"/>
    <n v="5.8800001144409197"/>
    <n v="0.93000000715255704"/>
    <n v="1.75"/>
    <n v="0"/>
    <n v="49"/>
    <n v="20"/>
    <n v="172"/>
    <n v="1199"/>
    <n v="2218"/>
  </r>
  <r>
    <x v="28"/>
    <x v="10"/>
    <n v="2824"/>
    <n v="1.87000000476837"/>
    <n v="1.87000000476837"/>
    <n v="0"/>
    <n v="0"/>
    <n v="0"/>
    <n v="1.87000000476837"/>
    <n v="0"/>
    <n v="0"/>
    <n v="0"/>
    <n v="120"/>
    <n v="1320"/>
    <n v="1651"/>
  </r>
  <r>
    <x v="28"/>
    <x v="11"/>
    <n v="9282"/>
    <n v="6.2600002288818404"/>
    <n v="6.2600002288818404"/>
    <n v="0"/>
    <n v="2.0899999141693102"/>
    <n v="1.03999996185303"/>
    <n v="3.1300001144409202"/>
    <n v="0"/>
    <n v="30"/>
    <n v="26"/>
    <n v="191"/>
    <n v="1193"/>
    <n v="2132"/>
  </r>
  <r>
    <x v="28"/>
    <x v="12"/>
    <n v="8905"/>
    <n v="7.1300001144409197"/>
    <n v="7.1300001144409197"/>
    <n v="0"/>
    <n v="5.5999999046325701"/>
    <n v="0.18999999761581399"/>
    <n v="1.3400000333786"/>
    <n v="0"/>
    <n v="41"/>
    <n v="4"/>
    <n v="82"/>
    <n v="1313"/>
    <n v="1976"/>
  </r>
  <r>
    <x v="28"/>
    <x v="13"/>
    <n v="6829"/>
    <n v="4.5100002288818404"/>
    <n v="4.5100002288818404"/>
    <n v="0"/>
    <n v="0.36000001430511502"/>
    <n v="2.3900001049041699"/>
    <n v="1.7699999809265099"/>
    <n v="0"/>
    <n v="7"/>
    <n v="54"/>
    <n v="118"/>
    <n v="1261"/>
    <n v="1909"/>
  </r>
  <r>
    <x v="28"/>
    <x v="14"/>
    <n v="4562"/>
    <n v="3.03999996185303"/>
    <n v="3.03999996185303"/>
    <n v="0"/>
    <n v="1.1799999475479099"/>
    <n v="0.490000009536743"/>
    <n v="1.37000000476837"/>
    <n v="0"/>
    <n v="19"/>
    <n v="14"/>
    <n v="108"/>
    <n v="1299"/>
    <n v="1813"/>
  </r>
  <r>
    <x v="28"/>
    <x v="15"/>
    <n v="10232"/>
    <n v="8.1800003051757795"/>
    <n v="8.1800003051757795"/>
    <n v="0"/>
    <n v="6.2399997711181596"/>
    <n v="0.230000004172325"/>
    <n v="1.70000004768372"/>
    <n v="0"/>
    <n v="45"/>
    <n v="5"/>
    <n v="104"/>
    <n v="1286"/>
    <n v="2008"/>
  </r>
  <r>
    <x v="28"/>
    <x v="16"/>
    <n v="2718"/>
    <n v="1.79999995231628"/>
    <n v="1.79999995231628"/>
    <n v="0"/>
    <n v="0.67000001668930098"/>
    <n v="0.77999997138977095"/>
    <n v="0.34000000357627902"/>
    <n v="0"/>
    <n v="11"/>
    <n v="16"/>
    <n v="20"/>
    <n v="1393"/>
    <n v="1580"/>
  </r>
  <r>
    <x v="28"/>
    <x v="17"/>
    <n v="6260"/>
    <n v="4.2600002288818404"/>
    <n v="4.2600002288818404"/>
    <n v="0"/>
    <n v="1.28999996185303"/>
    <n v="0.54000002145767201"/>
    <n v="2.4000000953674299"/>
    <n v="0"/>
    <n v="16"/>
    <n v="14"/>
    <n v="136"/>
    <n v="1257"/>
    <n v="1854"/>
  </r>
  <r>
    <x v="28"/>
    <x v="18"/>
    <n v="0"/>
    <n v="0"/>
    <n v="0"/>
    <n v="0"/>
    <n v="0"/>
    <n v="0"/>
    <n v="0"/>
    <n v="0"/>
    <n v="0"/>
    <n v="0"/>
    <n v="0"/>
    <n v="1440"/>
    <n v="0"/>
  </r>
  <r>
    <x v="29"/>
    <x v="0"/>
    <n v="7626"/>
    <n v="6.0500001907348597"/>
    <n v="6.0500001907348597"/>
    <n v="2.2530810832977299"/>
    <n v="0.82999998331069902"/>
    <n v="0.70999997854232799"/>
    <n v="4.5"/>
    <n v="0"/>
    <n v="65"/>
    <n v="15"/>
    <n v="156"/>
    <n v="723"/>
    <n v="3635"/>
  </r>
  <r>
    <x v="29"/>
    <x v="1"/>
    <n v="12386"/>
    <n v="9.8199996948242205"/>
    <n v="9.8199996948242205"/>
    <n v="2.0921471118927002"/>
    <n v="4.96000003814697"/>
    <n v="0.64999997615814198"/>
    <n v="4.21000003814697"/>
    <n v="0"/>
    <n v="116"/>
    <n v="14"/>
    <n v="169"/>
    <n v="680"/>
    <n v="4079"/>
  </r>
  <r>
    <x v="29"/>
    <x v="2"/>
    <n v="13318"/>
    <n v="10.560000419616699"/>
    <n v="10.560000419616699"/>
    <n v="2.2530810832977299"/>
    <n v="5.6199998855590803"/>
    <n v="1.0299999713897701"/>
    <n v="3.9100000858306898"/>
    <n v="0"/>
    <n v="123"/>
    <n v="21"/>
    <n v="174"/>
    <n v="699"/>
    <n v="4163"/>
  </r>
  <r>
    <x v="29"/>
    <x v="3"/>
    <n v="14461"/>
    <n v="11.4700002670288"/>
    <n v="11.4700002670288"/>
    <n v="0"/>
    <n v="4.9099998474121103"/>
    <n v="1.1499999761581401"/>
    <n v="5.4099998474121103"/>
    <n v="0"/>
    <n v="60"/>
    <n v="23"/>
    <n v="190"/>
    <n v="729"/>
    <n v="3666"/>
  </r>
  <r>
    <x v="29"/>
    <x v="4"/>
    <n v="11207"/>
    <n v="8.8900003433227504"/>
    <n v="8.8900003433227504"/>
    <n v="0"/>
    <n v="5.3699998855590803"/>
    <n v="1.0700000524520901"/>
    <n v="2.4400000572204599"/>
    <n v="0"/>
    <n v="64"/>
    <n v="21"/>
    <n v="142"/>
    <n v="563"/>
    <n v="3363"/>
  </r>
  <r>
    <x v="29"/>
    <x v="5"/>
    <n v="2132"/>
    <n v="1.6900000572204601"/>
    <n v="1.6900000572204601"/>
    <n v="0"/>
    <n v="0"/>
    <n v="0"/>
    <n v="1.6900000572204601"/>
    <n v="0"/>
    <n v="0"/>
    <n v="0"/>
    <n v="93"/>
    <n v="599"/>
    <n v="2572"/>
  </r>
  <r>
    <x v="29"/>
    <x v="6"/>
    <n v="13630"/>
    <n v="10.810000419616699"/>
    <n v="10.810000419616699"/>
    <n v="2.0921471118927002"/>
    <n v="5.0500001907348597"/>
    <n v="0.56000000238418601"/>
    <n v="5.1999998092651403"/>
    <n v="0"/>
    <n v="117"/>
    <n v="10"/>
    <n v="174"/>
    <n v="720"/>
    <n v="4157"/>
  </r>
  <r>
    <x v="29"/>
    <x v="7"/>
    <n v="13070"/>
    <n v="10.3599996566772"/>
    <n v="10.3599996566772"/>
    <n v="2.2530810832977299"/>
    <n v="5.3000001907348597"/>
    <n v="0.87999999523162797"/>
    <n v="4.1799998283386204"/>
    <n v="0"/>
    <n v="120"/>
    <n v="19"/>
    <n v="154"/>
    <n v="737"/>
    <n v="4092"/>
  </r>
  <r>
    <x v="29"/>
    <x v="8"/>
    <n v="9388"/>
    <n v="7.4400000572204599"/>
    <n v="7.4400000572204599"/>
    <n v="2.0921471118927002"/>
    <n v="2.2300000190734899"/>
    <n v="0.43999999761581399"/>
    <n v="4.7800002098083496"/>
    <n v="0"/>
    <n v="82"/>
    <n v="8"/>
    <n v="169"/>
    <n v="763"/>
    <n v="3787"/>
  </r>
  <r>
    <x v="29"/>
    <x v="9"/>
    <n v="15148"/>
    <n v="12.0100002288818"/>
    <n v="12.0100002288818"/>
    <n v="2.2530810832977299"/>
    <n v="6.9000000953674299"/>
    <n v="0.81999999284744296"/>
    <n v="4.28999996185303"/>
    <n v="0"/>
    <n v="137"/>
    <n v="16"/>
    <n v="145"/>
    <n v="677"/>
    <n v="4236"/>
  </r>
  <r>
    <x v="29"/>
    <x v="10"/>
    <n v="12200"/>
    <n v="9.6700000762939506"/>
    <n v="9.6700000762939506"/>
    <n v="2.0921471118927002"/>
    <n v="4.9099998474121103"/>
    <n v="0.58999997377395597"/>
    <n v="4.1799998283386204"/>
    <n v="0"/>
    <n v="113"/>
    <n v="12"/>
    <n v="159"/>
    <n v="769"/>
    <n v="4044"/>
  </r>
  <r>
    <x v="29"/>
    <x v="11"/>
    <n v="5709"/>
    <n v="4.5300002098083496"/>
    <n v="4.5300002098083496"/>
    <n v="0"/>
    <n v="1.5199999809265099"/>
    <n v="0.519999980926514"/>
    <n v="2.4800000190734899"/>
    <n v="0"/>
    <n v="19"/>
    <n v="10"/>
    <n v="136"/>
    <n v="740"/>
    <n v="2908"/>
  </r>
  <r>
    <x v="29"/>
    <x v="12"/>
    <n v="3703"/>
    <n v="2.9400000572204599"/>
    <n v="2.9400000572204599"/>
    <n v="0"/>
    <n v="0"/>
    <n v="0"/>
    <n v="2.9400000572204599"/>
    <n v="0"/>
    <n v="0"/>
    <n v="0"/>
    <n v="135"/>
    <n v="734"/>
    <n v="2741"/>
  </r>
  <r>
    <x v="29"/>
    <x v="13"/>
    <n v="12405"/>
    <n v="9.8400001525878906"/>
    <n v="9.8400001525878906"/>
    <n v="2.0921471118927002"/>
    <n v="5.0500001907348597"/>
    <n v="0.87000000476837203"/>
    <n v="3.9200000762939502"/>
    <n v="0"/>
    <n v="117"/>
    <n v="16"/>
    <n v="141"/>
    <n v="692"/>
    <n v="4005"/>
  </r>
  <r>
    <x v="29"/>
    <x v="14"/>
    <n v="16208"/>
    <n v="12.8500003814697"/>
    <n v="12.8500003814697"/>
    <n v="0"/>
    <n v="7.5100002288818404"/>
    <n v="0.92000001668930098"/>
    <n v="4.4200000762939498"/>
    <n v="0"/>
    <n v="90"/>
    <n v="18"/>
    <n v="161"/>
    <n v="593"/>
    <n v="3763"/>
  </r>
  <r>
    <x v="29"/>
    <x v="15"/>
    <n v="7359"/>
    <n v="5.8400001525878897"/>
    <n v="5.8400001525878897"/>
    <n v="0"/>
    <n v="0.33000001311302202"/>
    <n v="0.18000000715255701"/>
    <n v="5.3299999237060502"/>
    <n v="0"/>
    <n v="4"/>
    <n v="4"/>
    <n v="192"/>
    <n v="676"/>
    <n v="3061"/>
  </r>
  <r>
    <x v="29"/>
    <x v="16"/>
    <n v="5417"/>
    <n v="4.3000001907348597"/>
    <n v="4.3000001907348597"/>
    <n v="0"/>
    <n v="0.89999997615814198"/>
    <n v="0.490000009536743"/>
    <n v="2.9100000858306898"/>
    <n v="0"/>
    <n v="11"/>
    <n v="10"/>
    <n v="139"/>
    <n v="711"/>
    <n v="2884"/>
  </r>
  <r>
    <x v="29"/>
    <x v="17"/>
    <n v="6175"/>
    <n v="4.9000000953674299"/>
    <n v="4.9000000953674299"/>
    <n v="0"/>
    <n v="0.25"/>
    <n v="0.36000001430511502"/>
    <n v="4.2699999809265101"/>
    <n v="0"/>
    <n v="3"/>
    <n v="7"/>
    <n v="172"/>
    <n v="767"/>
    <n v="2982"/>
  </r>
  <r>
    <x v="29"/>
    <x v="18"/>
    <n v="2946"/>
    <n v="2.3399999141693102"/>
    <n v="2.3399999141693102"/>
    <n v="0"/>
    <n v="0"/>
    <n v="0"/>
    <n v="2.3399999141693102"/>
    <n v="0"/>
    <n v="0"/>
    <n v="0"/>
    <n v="121"/>
    <n v="780"/>
    <n v="2660"/>
  </r>
  <r>
    <x v="29"/>
    <x v="19"/>
    <n v="11419"/>
    <n v="9.0600004196166992"/>
    <n v="9.0600004196166992"/>
    <n v="0"/>
    <n v="6.0300002098083496"/>
    <n v="0.56000000238418601"/>
    <n v="2.4700000286102299"/>
    <n v="0"/>
    <n v="71"/>
    <n v="10"/>
    <n v="127"/>
    <n v="669"/>
    <n v="3369"/>
  </r>
  <r>
    <x v="29"/>
    <x v="20"/>
    <n v="6064"/>
    <n v="4.8099999427795401"/>
    <n v="4.8099999427795401"/>
    <n v="2.0921471118927002"/>
    <n v="0.62999999523162797"/>
    <n v="0.17000000178813901"/>
    <n v="4.0100002288818404"/>
    <n v="0"/>
    <n v="63"/>
    <n v="4"/>
    <n v="142"/>
    <n v="802"/>
    <n v="3491"/>
  </r>
  <r>
    <x v="29"/>
    <x v="21"/>
    <n v="8712"/>
    <n v="6.9099998474121103"/>
    <n v="6.9099998474121103"/>
    <n v="2.2530810832977299"/>
    <n v="1.3400000333786"/>
    <n v="1.0599999427795399"/>
    <n v="4.5"/>
    <n v="0"/>
    <n v="71"/>
    <n v="20"/>
    <n v="195"/>
    <n v="822"/>
    <n v="3784"/>
  </r>
  <r>
    <x v="29"/>
    <x v="22"/>
    <n v="7875"/>
    <n v="6.2399997711181596"/>
    <n v="6.2399997711181596"/>
    <n v="0"/>
    <n v="1.5599999427795399"/>
    <n v="0.490000009536743"/>
    <n v="4.1999998092651403"/>
    <n v="0"/>
    <n v="19"/>
    <n v="10"/>
    <n v="167"/>
    <n v="680"/>
    <n v="3110"/>
  </r>
  <r>
    <x v="29"/>
    <x v="23"/>
    <n v="8567"/>
    <n v="6.78999996185303"/>
    <n v="6.78999996185303"/>
    <n v="2.2530810832977299"/>
    <n v="0.88999998569488503"/>
    <n v="0.15999999642372101"/>
    <n v="5.7399997711181596"/>
    <n v="0"/>
    <n v="66"/>
    <n v="3"/>
    <n v="214"/>
    <n v="764"/>
    <n v="3783"/>
  </r>
  <r>
    <x v="29"/>
    <x v="24"/>
    <n v="7045"/>
    <n v="5.5900001525878897"/>
    <n v="5.5900001525878897"/>
    <n v="2.0921471118927002"/>
    <n v="1.54999995231628"/>
    <n v="0.25"/>
    <n v="3.7799999713897701"/>
    <n v="0"/>
    <n v="74"/>
    <n v="5"/>
    <n v="166"/>
    <n v="831"/>
    <n v="3644"/>
  </r>
  <r>
    <x v="29"/>
    <x v="25"/>
    <n v="4468"/>
    <n v="3.53999996185303"/>
    <n v="3.53999996185303"/>
    <n v="0"/>
    <n v="0"/>
    <n v="0"/>
    <n v="3.53999996185303"/>
    <n v="0"/>
    <n v="0"/>
    <n v="0"/>
    <n v="158"/>
    <n v="851"/>
    <n v="2799"/>
  </r>
  <r>
    <x v="29"/>
    <x v="26"/>
    <n v="2943"/>
    <n v="2.3299999237060498"/>
    <n v="2.3299999237060498"/>
    <n v="0"/>
    <n v="0"/>
    <n v="0"/>
    <n v="2.3299999237060498"/>
    <n v="0"/>
    <n v="0"/>
    <n v="0"/>
    <n v="139"/>
    <n v="621"/>
    <n v="2685"/>
  </r>
  <r>
    <x v="29"/>
    <x v="27"/>
    <n v="8382"/>
    <n v="6.6500000953674299"/>
    <n v="6.6500000953674299"/>
    <n v="2.0921471118927002"/>
    <n v="1.2699999809265099"/>
    <n v="0.66000002622604403"/>
    <n v="4.7199997901916504"/>
    <n v="0"/>
    <n v="71"/>
    <n v="13"/>
    <n v="171"/>
    <n v="772"/>
    <n v="3721"/>
  </r>
  <r>
    <x v="29"/>
    <x v="28"/>
    <n v="6582"/>
    <n v="5.2199997901916504"/>
    <n v="5.2199997901916504"/>
    <n v="2.2530810832977299"/>
    <n v="0.66000002622604403"/>
    <n v="0.63999998569488503"/>
    <n v="3.9200000762939502"/>
    <n v="0"/>
    <n v="63"/>
    <n v="13"/>
    <n v="152"/>
    <n v="840"/>
    <n v="3586"/>
  </r>
  <r>
    <x v="29"/>
    <x v="29"/>
    <n v="9143"/>
    <n v="7.25"/>
    <n v="7.25"/>
    <n v="2.0921471118927002"/>
    <n v="1.3899999856948899"/>
    <n v="0.58999997377395597"/>
    <n v="5.2699999809265101"/>
    <n v="0"/>
    <n v="72"/>
    <n v="10"/>
    <n v="184"/>
    <n v="763"/>
    <n v="3788"/>
  </r>
  <r>
    <x v="29"/>
    <x v="30"/>
    <n v="4561"/>
    <n v="3.6199998855590798"/>
    <n v="3.6199998855590798"/>
    <n v="0"/>
    <n v="0.64999997615814198"/>
    <n v="0.270000010728836"/>
    <n v="2.6900000572204599"/>
    <n v="0"/>
    <n v="8"/>
    <n v="6"/>
    <n v="102"/>
    <n v="433"/>
    <n v="1976"/>
  </r>
  <r>
    <x v="30"/>
    <x v="0"/>
    <n v="5014"/>
    <n v="3.9100000858306898"/>
    <n v="3.9100000858306898"/>
    <n v="0"/>
    <n v="0"/>
    <n v="0.33000001311302202"/>
    <n v="3.5799999237060498"/>
    <n v="0"/>
    <n v="0"/>
    <n v="7"/>
    <n v="196"/>
    <n v="1237"/>
    <n v="2650"/>
  </r>
  <r>
    <x v="30"/>
    <x v="1"/>
    <n v="5571"/>
    <n v="4.3499999046325701"/>
    <n v="4.3499999046325701"/>
    <n v="0"/>
    <n v="0.15000000596046401"/>
    <n v="0.97000002861022905"/>
    <n v="3.2300000190734899"/>
    <n v="0"/>
    <n v="2"/>
    <n v="23"/>
    <n v="163"/>
    <n v="1252"/>
    <n v="2654"/>
  </r>
  <r>
    <x v="30"/>
    <x v="2"/>
    <n v="3135"/>
    <n v="2.4500000476837198"/>
    <n v="2.4500000476837198"/>
    <n v="0"/>
    <n v="0"/>
    <n v="0"/>
    <n v="2.4300000667571999"/>
    <n v="0"/>
    <n v="0"/>
    <n v="0"/>
    <n v="134"/>
    <n v="1306"/>
    <n v="2443"/>
  </r>
  <r>
    <x v="30"/>
    <x v="3"/>
    <n v="3430"/>
    <n v="2.6800000667571999"/>
    <n v="2.6800000667571999"/>
    <n v="0"/>
    <n v="0"/>
    <n v="0"/>
    <n v="0.89999997615814198"/>
    <n v="0"/>
    <n v="0"/>
    <n v="0"/>
    <n v="65"/>
    <n v="1375"/>
    <n v="2505"/>
  </r>
  <r>
    <x v="30"/>
    <x v="4"/>
    <n v="5319"/>
    <n v="4.1500000953674299"/>
    <n v="4.1500000953674299"/>
    <n v="0"/>
    <n v="0"/>
    <n v="0"/>
    <n v="0"/>
    <n v="0"/>
    <n v="0"/>
    <n v="0"/>
    <n v="0"/>
    <n v="1440"/>
    <n v="2693"/>
  </r>
  <r>
    <x v="30"/>
    <x v="5"/>
    <n v="3008"/>
    <n v="2.3499999046325701"/>
    <n v="2.3499999046325701"/>
    <n v="0"/>
    <n v="0"/>
    <n v="0"/>
    <n v="0"/>
    <n v="0"/>
    <n v="0"/>
    <n v="0"/>
    <n v="0"/>
    <n v="1440"/>
    <n v="2439"/>
  </r>
  <r>
    <x v="30"/>
    <x v="6"/>
    <n v="3864"/>
    <n v="3.0099999904632599"/>
    <n v="3.0099999904632599"/>
    <n v="0"/>
    <n v="0.31000000238418601"/>
    <n v="1.0599999427795399"/>
    <n v="1.3500000238418599"/>
    <n v="0"/>
    <n v="4"/>
    <n v="22"/>
    <n v="105"/>
    <n v="1309"/>
    <n v="2536"/>
  </r>
  <r>
    <x v="30"/>
    <x v="7"/>
    <n v="5697"/>
    <n v="4.4400000572204599"/>
    <n v="4.4400000572204599"/>
    <n v="0"/>
    <n v="0.52999997138977095"/>
    <n v="0.479999989271164"/>
    <n v="3.4400000572204599"/>
    <n v="0"/>
    <n v="7"/>
    <n v="10"/>
    <n v="166"/>
    <n v="1257"/>
    <n v="2668"/>
  </r>
  <r>
    <x v="30"/>
    <x v="8"/>
    <n v="5273"/>
    <n v="4.1100001335143999"/>
    <n v="4.1100001335143999"/>
    <n v="0"/>
    <n v="0"/>
    <n v="1.03999996185303"/>
    <n v="3.0699999332428001"/>
    <n v="0"/>
    <n v="0"/>
    <n v="27"/>
    <n v="167"/>
    <n v="1246"/>
    <n v="2647"/>
  </r>
  <r>
    <x v="30"/>
    <x v="9"/>
    <n v="8538"/>
    <n v="6.6599998474121103"/>
    <n v="6.6599998474121103"/>
    <n v="0"/>
    <n v="2.6300001144409202"/>
    <n v="1.0199999809265099"/>
    <n v="3.0099999904632599"/>
    <n v="0"/>
    <n v="35"/>
    <n v="18"/>
    <n v="158"/>
    <n v="1229"/>
    <n v="2883"/>
  </r>
  <r>
    <x v="30"/>
    <x v="10"/>
    <n v="8687"/>
    <n v="6.7800002098083496"/>
    <n v="6.7800002098083496"/>
    <n v="0"/>
    <n v="0.28999999165535001"/>
    <n v="2.4100000858306898"/>
    <n v="4.0799999237060502"/>
    <n v="0"/>
    <n v="4"/>
    <n v="54"/>
    <n v="212"/>
    <n v="1170"/>
    <n v="2944"/>
  </r>
  <r>
    <x v="30"/>
    <x v="11"/>
    <n v="9423"/>
    <n v="7.3499999046325701"/>
    <n v="7.3499999046325701"/>
    <n v="0"/>
    <n v="0.52999997138977095"/>
    <n v="2.0299999713897701"/>
    <n v="4.75"/>
    <n v="0"/>
    <n v="7"/>
    <n v="44"/>
    <n v="238"/>
    <n v="1151"/>
    <n v="3012"/>
  </r>
  <r>
    <x v="30"/>
    <x v="12"/>
    <n v="8286"/>
    <n v="6.46000003814697"/>
    <n v="6.46000003814697"/>
    <n v="0"/>
    <n v="0.15000000596046401"/>
    <n v="2.0499999523162802"/>
    <n v="4.2699999809265101"/>
    <n v="0"/>
    <n v="2"/>
    <n v="44"/>
    <n v="206"/>
    <n v="1188"/>
    <n v="2889"/>
  </r>
  <r>
    <x v="30"/>
    <x v="13"/>
    <n v="4503"/>
    <n v="3.5099999904632599"/>
    <n v="3.5099999904632599"/>
    <n v="0"/>
    <n v="1.4700000286102299"/>
    <n v="0.239999994635582"/>
    <n v="1.8099999427795399"/>
    <n v="0"/>
    <n v="18"/>
    <n v="6"/>
    <n v="122"/>
    <n v="1294"/>
    <n v="2547"/>
  </r>
  <r>
    <x v="30"/>
    <x v="14"/>
    <n v="10499"/>
    <n v="8.1899995803833008"/>
    <n v="8.1899995803833008"/>
    <n v="0"/>
    <n v="7.0000000298023196E-2"/>
    <n v="4.2199997901916504"/>
    <n v="3.8900001049041699"/>
    <n v="0"/>
    <n v="1"/>
    <n v="91"/>
    <n v="214"/>
    <n v="1134"/>
    <n v="3093"/>
  </r>
  <r>
    <x v="30"/>
    <x v="15"/>
    <n v="12474"/>
    <n v="9.7299995422363299"/>
    <n v="9.7299995422363299"/>
    <n v="0"/>
    <n v="6.5999999046325701"/>
    <n v="0.270000010728836"/>
    <n v="2.8699998855590798"/>
    <n v="0"/>
    <n v="77"/>
    <n v="5"/>
    <n v="129"/>
    <n v="1229"/>
    <n v="3142"/>
  </r>
  <r>
    <x v="30"/>
    <x v="16"/>
    <n v="6174"/>
    <n v="4.8200001716613796"/>
    <n v="4.8200001716613796"/>
    <n v="0"/>
    <n v="0"/>
    <n v="1.20000004768372"/>
    <n v="3.6099998950958301"/>
    <n v="0"/>
    <n v="0"/>
    <n v="28"/>
    <n v="203"/>
    <n v="1209"/>
    <n v="2757"/>
  </r>
  <r>
    <x v="30"/>
    <x v="17"/>
    <n v="15168"/>
    <n v="11.829999923706101"/>
    <n v="11.829999923706101"/>
    <n v="0"/>
    <n v="3.9000000953674299"/>
    <n v="3"/>
    <n v="4.9200000762939498"/>
    <n v="0"/>
    <n v="46"/>
    <n v="67"/>
    <n v="258"/>
    <n v="1069"/>
    <n v="3513"/>
  </r>
  <r>
    <x v="30"/>
    <x v="18"/>
    <n v="10085"/>
    <n v="7.8699998855590803"/>
    <n v="7.8699998855590803"/>
    <n v="0"/>
    <n v="0.15000000596046401"/>
    <n v="1.2799999713897701"/>
    <n v="6.4299998283386204"/>
    <n v="0"/>
    <n v="2"/>
    <n v="28"/>
    <n v="317"/>
    <n v="1093"/>
    <n v="3164"/>
  </r>
  <r>
    <x v="30"/>
    <x v="19"/>
    <n v="4512"/>
    <n v="3.5199999809265101"/>
    <n v="3.5199999809265101"/>
    <n v="0"/>
    <n v="0.77999997138977095"/>
    <n v="0.119999997317791"/>
    <n v="2.03999996185303"/>
    <n v="0"/>
    <n v="10"/>
    <n v="2"/>
    <n v="117"/>
    <n v="1311"/>
    <n v="2596"/>
  </r>
  <r>
    <x v="30"/>
    <x v="20"/>
    <n v="8469"/>
    <n v="6.6100001335143999"/>
    <n v="6.6100001335143999"/>
    <n v="0"/>
    <n v="0"/>
    <n v="0"/>
    <n v="0"/>
    <n v="0"/>
    <n v="0"/>
    <n v="0"/>
    <n v="0"/>
    <n v="1440"/>
    <n v="2894"/>
  </r>
  <r>
    <x v="30"/>
    <x v="21"/>
    <n v="12015"/>
    <n v="9.3699998855590803"/>
    <n v="9.3699998855590803"/>
    <n v="0"/>
    <n v="0"/>
    <n v="0"/>
    <n v="0"/>
    <n v="0"/>
    <n v="0"/>
    <n v="0"/>
    <n v="0"/>
    <n v="1440"/>
    <n v="3212"/>
  </r>
  <r>
    <x v="30"/>
    <x v="22"/>
    <n v="3588"/>
    <n v="2.7999999523162802"/>
    <n v="2.7999999523162802"/>
    <n v="0"/>
    <n v="0"/>
    <n v="0"/>
    <n v="0"/>
    <n v="0"/>
    <n v="0"/>
    <n v="0"/>
    <n v="0"/>
    <n v="1440"/>
    <n v="2516"/>
  </r>
  <r>
    <x v="30"/>
    <x v="23"/>
    <n v="12427"/>
    <n v="9.6899995803833008"/>
    <n v="9.6899995803833008"/>
    <n v="0"/>
    <n v="0"/>
    <n v="0"/>
    <n v="1.1799999475479099"/>
    <n v="0"/>
    <n v="0"/>
    <n v="0"/>
    <n v="70"/>
    <n v="1370"/>
    <n v="3266"/>
  </r>
  <r>
    <x v="30"/>
    <x v="24"/>
    <n v="5843"/>
    <n v="4.5599999427795401"/>
    <n v="4.5599999427795401"/>
    <n v="0"/>
    <n v="0.140000000596046"/>
    <n v="1.1900000572204601"/>
    <n v="3.2300000190734899"/>
    <n v="0"/>
    <n v="2"/>
    <n v="22"/>
    <n v="166"/>
    <n v="1250"/>
    <n v="2683"/>
  </r>
  <r>
    <x v="30"/>
    <x v="25"/>
    <n v="6117"/>
    <n v="4.7699999809265101"/>
    <n v="4.7699999809265101"/>
    <n v="0"/>
    <n v="0"/>
    <n v="0"/>
    <n v="4.7699999809265101"/>
    <n v="0"/>
    <n v="0"/>
    <n v="0"/>
    <n v="250"/>
    <n v="1190"/>
    <n v="2810"/>
  </r>
  <r>
    <x v="30"/>
    <x v="26"/>
    <n v="9217"/>
    <n v="7.1900000572204599"/>
    <n v="7.1900000572204599"/>
    <n v="0"/>
    <n v="0.21999999880790699"/>
    <n v="3.3099999427795401"/>
    <n v="3.6600000858306898"/>
    <n v="0"/>
    <n v="3"/>
    <n v="72"/>
    <n v="182"/>
    <n v="1183"/>
    <n v="2940"/>
  </r>
  <r>
    <x v="30"/>
    <x v="27"/>
    <n v="9877"/>
    <n v="7.6999998092651403"/>
    <n v="7.6999998092651403"/>
    <n v="0"/>
    <n v="5.7600002288818404"/>
    <n v="0.17000000178813901"/>
    <n v="1.7300000190734901"/>
    <n v="0"/>
    <n v="66"/>
    <n v="4"/>
    <n v="110"/>
    <n v="1260"/>
    <n v="2947"/>
  </r>
  <r>
    <x v="30"/>
    <x v="28"/>
    <n v="8240"/>
    <n v="6.4299998283386204"/>
    <n v="6.4299998283386204"/>
    <n v="0"/>
    <n v="0.68999999761581399"/>
    <n v="2.0099999904632599"/>
    <n v="3.7200000286102299"/>
    <n v="0"/>
    <n v="9"/>
    <n v="43"/>
    <n v="162"/>
    <n v="1226"/>
    <n v="2846"/>
  </r>
  <r>
    <x v="30"/>
    <x v="29"/>
    <n v="8701"/>
    <n v="6.78999996185303"/>
    <n v="6.78999996185303"/>
    <n v="0"/>
    <n v="0.37000000476837203"/>
    <n v="3.2400000095367401"/>
    <n v="3.1700000762939502"/>
    <n v="0"/>
    <n v="5"/>
    <n v="71"/>
    <n v="177"/>
    <n v="1106"/>
    <n v="2804"/>
  </r>
  <r>
    <x v="30"/>
    <x v="30"/>
    <n v="0"/>
    <n v="0"/>
    <n v="0"/>
    <n v="0"/>
    <n v="0"/>
    <n v="0"/>
    <n v="0"/>
    <n v="0"/>
    <n v="0"/>
    <n v="0"/>
    <n v="0"/>
    <n v="1440"/>
    <n v="0"/>
  </r>
  <r>
    <x v="31"/>
    <x v="0"/>
    <n v="2564"/>
    <n v="1.6399999856948899"/>
    <n v="1.6399999856948899"/>
    <n v="0"/>
    <n v="0"/>
    <n v="0"/>
    <n v="1.6399999856948899"/>
    <n v="0"/>
    <n v="0"/>
    <n v="0"/>
    <n v="116"/>
    <n v="831"/>
    <n v="2044"/>
  </r>
  <r>
    <x v="31"/>
    <x v="1"/>
    <n v="1320"/>
    <n v="0.83999997377395597"/>
    <n v="0.83999997377395597"/>
    <n v="0"/>
    <n v="0"/>
    <n v="0"/>
    <n v="0.83999997377395597"/>
    <n v="0"/>
    <n v="0"/>
    <n v="0"/>
    <n v="82"/>
    <n v="806"/>
    <n v="1934"/>
  </r>
  <r>
    <x v="31"/>
    <x v="2"/>
    <n v="1219"/>
    <n v="0.77999997138977095"/>
    <n v="0.77999997138977095"/>
    <n v="0"/>
    <n v="0"/>
    <n v="0"/>
    <n v="0.77999997138977095"/>
    <n v="0"/>
    <n v="0"/>
    <n v="0"/>
    <n v="84"/>
    <n v="853"/>
    <n v="1963"/>
  </r>
  <r>
    <x v="31"/>
    <x v="3"/>
    <n v="2483"/>
    <n v="1.5900000333786"/>
    <n v="1.5900000333786"/>
    <n v="0"/>
    <n v="0"/>
    <n v="0"/>
    <n v="1.5900000333786"/>
    <n v="0"/>
    <n v="0"/>
    <n v="0"/>
    <n v="126"/>
    <n v="937"/>
    <n v="2009"/>
  </r>
  <r>
    <x v="31"/>
    <x v="4"/>
    <n v="244"/>
    <n v="0.15999999642372101"/>
    <n v="0.15999999642372101"/>
    <n v="0"/>
    <n v="0"/>
    <n v="0"/>
    <n v="0.15999999642372101"/>
    <n v="0"/>
    <n v="0"/>
    <n v="0"/>
    <n v="12"/>
    <n v="1428"/>
    <n v="1721"/>
  </r>
  <r>
    <x v="31"/>
    <x v="5"/>
    <n v="0"/>
    <n v="0"/>
    <n v="0"/>
    <n v="0"/>
    <n v="0"/>
    <n v="0"/>
    <n v="0"/>
    <n v="0"/>
    <n v="0"/>
    <n v="0"/>
    <n v="0"/>
    <n v="1440"/>
    <n v="1688"/>
  </r>
  <r>
    <x v="31"/>
    <x v="6"/>
    <n v="0"/>
    <n v="0"/>
    <n v="0"/>
    <n v="0"/>
    <n v="0"/>
    <n v="0"/>
    <n v="0"/>
    <n v="0"/>
    <n v="0"/>
    <n v="0"/>
    <n v="0"/>
    <n v="1440"/>
    <n v="1688"/>
  </r>
  <r>
    <x v="31"/>
    <x v="7"/>
    <n v="0"/>
    <n v="0"/>
    <n v="0"/>
    <n v="0"/>
    <n v="0"/>
    <n v="0"/>
    <n v="0"/>
    <n v="0"/>
    <n v="0"/>
    <n v="0"/>
    <n v="0"/>
    <n v="1440"/>
    <n v="1688"/>
  </r>
  <r>
    <x v="31"/>
    <x v="8"/>
    <n v="3147"/>
    <n v="2.0099999904632599"/>
    <n v="2.0099999904632599"/>
    <n v="0"/>
    <n v="0"/>
    <n v="0.28000000119209301"/>
    <n v="1.7400000095367401"/>
    <n v="0"/>
    <n v="0"/>
    <n v="10"/>
    <n v="139"/>
    <n v="744"/>
    <n v="2188"/>
  </r>
  <r>
    <x v="31"/>
    <x v="9"/>
    <n v="144"/>
    <n v="9.00000035762787E-2"/>
    <n v="9.00000035762787E-2"/>
    <n v="0"/>
    <n v="0"/>
    <n v="0"/>
    <n v="9.00000035762787E-2"/>
    <n v="0"/>
    <n v="0"/>
    <n v="0"/>
    <n v="9"/>
    <n v="1431"/>
    <n v="1720"/>
  </r>
  <r>
    <x v="31"/>
    <x v="10"/>
    <n v="4068"/>
    <n v="2.5999999046325701"/>
    <n v="2.5999999046325701"/>
    <n v="0"/>
    <n v="5.0000000745058101E-2"/>
    <n v="0.28000000119209301"/>
    <n v="2.2699999809265101"/>
    <n v="0"/>
    <n v="1"/>
    <n v="20"/>
    <n v="195"/>
    <n v="817"/>
    <n v="2419"/>
  </r>
  <r>
    <x v="31"/>
    <x v="11"/>
    <n v="5245"/>
    <n v="3.3599998950958301"/>
    <n v="3.3599998950958301"/>
    <n v="0"/>
    <n v="0.15999999642372101"/>
    <n v="0.43999999761581399"/>
    <n v="2.75"/>
    <n v="0"/>
    <n v="8"/>
    <n v="45"/>
    <n v="232"/>
    <n v="795"/>
    <n v="2748"/>
  </r>
  <r>
    <x v="31"/>
    <x v="12"/>
    <n v="400"/>
    <n v="0.259999990463257"/>
    <n v="0.259999990463257"/>
    <n v="0"/>
    <n v="3.9999999105930301E-2"/>
    <n v="5.0000000745058101E-2"/>
    <n v="0.15999999642372101"/>
    <n v="0"/>
    <n v="3"/>
    <n v="8"/>
    <n v="19"/>
    <n v="1410"/>
    <n v="1799"/>
  </r>
  <r>
    <x v="31"/>
    <x v="13"/>
    <n v="0"/>
    <n v="0"/>
    <n v="0"/>
    <n v="0"/>
    <n v="0"/>
    <n v="0"/>
    <n v="0"/>
    <n v="0"/>
    <n v="0"/>
    <n v="0"/>
    <n v="0"/>
    <n v="1440"/>
    <n v="1688"/>
  </r>
  <r>
    <x v="31"/>
    <x v="14"/>
    <n v="1321"/>
    <n v="0.85000002384185802"/>
    <n v="0.85000002384185802"/>
    <n v="0"/>
    <n v="0"/>
    <n v="0"/>
    <n v="0.85000002384185802"/>
    <n v="0"/>
    <n v="0"/>
    <n v="0"/>
    <n v="80"/>
    <n v="1360"/>
    <n v="1928"/>
  </r>
  <r>
    <x v="31"/>
    <x v="15"/>
    <n v="1758"/>
    <n v="1.12999999523163"/>
    <n v="1.12999999523163"/>
    <n v="0"/>
    <n v="0"/>
    <n v="0"/>
    <n v="1.12999999523163"/>
    <n v="0"/>
    <n v="0"/>
    <n v="0"/>
    <n v="112"/>
    <n v="900"/>
    <n v="2067"/>
  </r>
  <r>
    <x v="31"/>
    <x v="16"/>
    <n v="6157"/>
    <n v="3.9400000572204599"/>
    <n v="3.9400000572204599"/>
    <n v="0"/>
    <n v="0"/>
    <n v="0"/>
    <n v="3.9400000572204599"/>
    <n v="0"/>
    <n v="0"/>
    <n v="0"/>
    <n v="310"/>
    <n v="714"/>
    <n v="2780"/>
  </r>
  <r>
    <x v="31"/>
    <x v="17"/>
    <n v="8360"/>
    <n v="5.3499999046325701"/>
    <n v="5.3499999046325701"/>
    <n v="0"/>
    <n v="0.140000000596046"/>
    <n v="0.28000000119209301"/>
    <n v="4.9299998283386204"/>
    <n v="0"/>
    <n v="6"/>
    <n v="14"/>
    <n v="380"/>
    <n v="634"/>
    <n v="3101"/>
  </r>
  <r>
    <x v="31"/>
    <x v="18"/>
    <n v="7174"/>
    <n v="4.5900001525878897"/>
    <n v="4.5900001525878897"/>
    <n v="0"/>
    <n v="0.33000001311302202"/>
    <n v="0.36000001430511502"/>
    <n v="3.9100000858306898"/>
    <n v="0"/>
    <n v="10"/>
    <n v="20"/>
    <n v="301"/>
    <n v="749"/>
    <n v="2896"/>
  </r>
  <r>
    <x v="31"/>
    <x v="19"/>
    <n v="1619"/>
    <n v="1.03999996185303"/>
    <n v="1.03999996185303"/>
    <n v="0"/>
    <n v="0"/>
    <n v="0"/>
    <n v="1.03999996185303"/>
    <n v="0"/>
    <n v="0"/>
    <n v="0"/>
    <n v="79"/>
    <n v="834"/>
    <n v="1962"/>
  </r>
  <r>
    <x v="31"/>
    <x v="20"/>
    <n v="1831"/>
    <n v="1.16999995708466"/>
    <n v="1.16999995708466"/>
    <n v="0"/>
    <n v="0"/>
    <n v="0"/>
    <n v="1.16999995708466"/>
    <n v="0"/>
    <n v="0"/>
    <n v="0"/>
    <n v="101"/>
    <n v="916"/>
    <n v="2015"/>
  </r>
  <r>
    <x v="31"/>
    <x v="21"/>
    <n v="2421"/>
    <n v="1.54999995231628"/>
    <n v="1.54999995231628"/>
    <n v="0"/>
    <n v="0"/>
    <n v="0"/>
    <n v="1.54999995231628"/>
    <n v="0"/>
    <n v="0"/>
    <n v="0"/>
    <n v="156"/>
    <n v="739"/>
    <n v="2297"/>
  </r>
  <r>
    <x v="31"/>
    <x v="22"/>
    <n v="2283"/>
    <n v="1.46000003814697"/>
    <n v="1.46000003814697"/>
    <n v="0"/>
    <n v="0"/>
    <n v="0"/>
    <n v="1.46000003814697"/>
    <n v="0"/>
    <n v="0"/>
    <n v="0"/>
    <n v="129"/>
    <n v="848"/>
    <n v="2067"/>
  </r>
  <r>
    <x v="31"/>
    <x v="23"/>
    <n v="0"/>
    <n v="0"/>
    <n v="0"/>
    <n v="0"/>
    <n v="0"/>
    <n v="0"/>
    <n v="0"/>
    <n v="0"/>
    <n v="0"/>
    <n v="0"/>
    <n v="0"/>
    <n v="1440"/>
    <n v="1688"/>
  </r>
  <r>
    <x v="31"/>
    <x v="24"/>
    <n v="0"/>
    <n v="0"/>
    <n v="0"/>
    <n v="0"/>
    <n v="0"/>
    <n v="0"/>
    <n v="0"/>
    <n v="0"/>
    <n v="0"/>
    <n v="0"/>
    <n v="0"/>
    <n v="1440"/>
    <n v="1688"/>
  </r>
  <r>
    <x v="31"/>
    <x v="25"/>
    <n v="0"/>
    <n v="0"/>
    <n v="0"/>
    <n v="0"/>
    <n v="0"/>
    <n v="0"/>
    <n v="0"/>
    <n v="0"/>
    <n v="0"/>
    <n v="0"/>
    <n v="0"/>
    <n v="1440"/>
    <n v="1688"/>
  </r>
  <r>
    <x v="31"/>
    <x v="26"/>
    <n v="0"/>
    <n v="0"/>
    <n v="0"/>
    <n v="0"/>
    <n v="0"/>
    <n v="0"/>
    <n v="0"/>
    <n v="0"/>
    <n v="0"/>
    <n v="0"/>
    <n v="0"/>
    <n v="1440"/>
    <n v="1688"/>
  </r>
  <r>
    <x v="31"/>
    <x v="27"/>
    <n v="0"/>
    <n v="0"/>
    <n v="0"/>
    <n v="0"/>
    <n v="0"/>
    <n v="0"/>
    <n v="0"/>
    <n v="0"/>
    <n v="0"/>
    <n v="0"/>
    <n v="0"/>
    <n v="1440"/>
    <n v="1688"/>
  </r>
  <r>
    <x v="31"/>
    <x v="28"/>
    <n v="0"/>
    <n v="0"/>
    <n v="0"/>
    <n v="0"/>
    <n v="0"/>
    <n v="0"/>
    <n v="0"/>
    <n v="0"/>
    <n v="0"/>
    <n v="0"/>
    <n v="0"/>
    <n v="48"/>
    <n v="57"/>
  </r>
  <r>
    <x v="32"/>
    <x v="0"/>
    <n v="23186"/>
    <n v="20.399999618530298"/>
    <n v="20.399999618530298"/>
    <n v="0"/>
    <n v="12.2200002670288"/>
    <n v="0.34000000357627902"/>
    <n v="7.8200001716613796"/>
    <n v="0"/>
    <n v="85"/>
    <n v="7"/>
    <n v="312"/>
    <n v="1036"/>
    <n v="3921"/>
  </r>
  <r>
    <x v="32"/>
    <x v="1"/>
    <n v="15337"/>
    <n v="9.5799999237060494"/>
    <n v="9.5799999237060494"/>
    <n v="0"/>
    <n v="3.5499999523162802"/>
    <n v="0.37999999523162797"/>
    <n v="5.6399998664856001"/>
    <n v="0"/>
    <n v="108"/>
    <n v="18"/>
    <n v="216"/>
    <n v="1098"/>
    <n v="3566"/>
  </r>
  <r>
    <x v="32"/>
    <x v="2"/>
    <n v="21129"/>
    <n v="18.9799995422363"/>
    <n v="18.9799995422363"/>
    <n v="0"/>
    <n v="10.550000190734901"/>
    <n v="0.58999997377395597"/>
    <n v="7.75"/>
    <n v="1.9999999552965199E-2"/>
    <n v="68"/>
    <n v="13"/>
    <n v="298"/>
    <n v="1061"/>
    <n v="3793"/>
  </r>
  <r>
    <x v="32"/>
    <x v="3"/>
    <n v="13422"/>
    <n v="7.1700000762939498"/>
    <n v="7.1700000762939498"/>
    <n v="0"/>
    <n v="5.0000000745058101E-2"/>
    <n v="5.0000000745058101E-2"/>
    <n v="7.0100002288818404"/>
    <n v="9.9999997764825804E-3"/>
    <n v="106"/>
    <n v="1"/>
    <n v="281"/>
    <n v="1052"/>
    <n v="3934"/>
  </r>
  <r>
    <x v="32"/>
    <x v="4"/>
    <n v="29326"/>
    <n v="25.290000915527301"/>
    <n v="25.290000915527301"/>
    <n v="0"/>
    <n v="13.2399997711182"/>
    <n v="1.21000003814697"/>
    <n v="10.710000038146999"/>
    <n v="0"/>
    <n v="94"/>
    <n v="29"/>
    <n v="429"/>
    <n v="888"/>
    <n v="4547"/>
  </r>
  <r>
    <x v="32"/>
    <x v="5"/>
    <n v="15118"/>
    <n v="8.8699998855590803"/>
    <n v="8.8699998855590803"/>
    <n v="0"/>
    <n v="0"/>
    <n v="7.0000000298023196E-2"/>
    <n v="8.7899999618530291"/>
    <n v="0"/>
    <n v="58"/>
    <n v="15"/>
    <n v="307"/>
    <n v="1060"/>
    <n v="3545"/>
  </r>
  <r>
    <x v="32"/>
    <x v="6"/>
    <n v="11423"/>
    <n v="8.6700000762939506"/>
    <n v="8.6700000762939506"/>
    <n v="0"/>
    <n v="2.4400000572204599"/>
    <n v="0.270000010728836"/>
    <n v="5.9400000572204599"/>
    <n v="0"/>
    <n v="29"/>
    <n v="5"/>
    <n v="191"/>
    <n v="1215"/>
    <n v="2761"/>
  </r>
  <r>
    <x v="32"/>
    <x v="7"/>
    <n v="18785"/>
    <n v="17.399999618530298"/>
    <n v="17.399999618530298"/>
    <n v="0"/>
    <n v="12.1499996185303"/>
    <n v="0.18000000715255701"/>
    <n v="5.0300002098083496"/>
    <n v="0"/>
    <n v="82"/>
    <n v="13"/>
    <n v="214"/>
    <n v="1131"/>
    <n v="3676"/>
  </r>
  <r>
    <x v="32"/>
    <x v="8"/>
    <n v="19948"/>
    <n v="18.110000610351602"/>
    <n v="18.110000610351602"/>
    <n v="0"/>
    <n v="11.0200004577637"/>
    <n v="0.68999999761581399"/>
    <n v="6.3400001525878897"/>
    <n v="0"/>
    <n v="73"/>
    <n v="19"/>
    <n v="225"/>
    <n v="1123"/>
    <n v="3679"/>
  </r>
  <r>
    <x v="32"/>
    <x v="9"/>
    <n v="19377"/>
    <n v="17.620000839233398"/>
    <n v="17.620000839233398"/>
    <n v="0"/>
    <n v="12.289999961853001"/>
    <n v="0.41999998688697798"/>
    <n v="4.8899998664856001"/>
    <n v="0"/>
    <n v="82"/>
    <n v="13"/>
    <n v="226"/>
    <n v="1119"/>
    <n v="3659"/>
  </r>
  <r>
    <x v="32"/>
    <x v="10"/>
    <n v="18258"/>
    <n v="16.309999465942401"/>
    <n v="16.309999465942401"/>
    <n v="0"/>
    <n v="10.2299995422363"/>
    <n v="2.9999999329447701E-2"/>
    <n v="5.9699997901916504"/>
    <n v="5.0000000745058101E-2"/>
    <n v="61"/>
    <n v="2"/>
    <n v="236"/>
    <n v="1141"/>
    <n v="3427"/>
  </r>
  <r>
    <x v="32"/>
    <x v="11"/>
    <n v="11200"/>
    <n v="7.4299998283386204"/>
    <n v="7.4299998283386204"/>
    <n v="0"/>
    <n v="0"/>
    <n v="0"/>
    <n v="7.4000000953674299"/>
    <n v="9.9999997764825804E-3"/>
    <n v="102"/>
    <n v="6"/>
    <n v="300"/>
    <n v="1032"/>
    <n v="3891"/>
  </r>
  <r>
    <x v="32"/>
    <x v="12"/>
    <n v="16674"/>
    <n v="15.7399997711182"/>
    <n v="15.7399997711182"/>
    <n v="0"/>
    <n v="11.0100002288818"/>
    <n v="9.9999997764825804E-3"/>
    <n v="4.6900000572204599"/>
    <n v="0"/>
    <n v="64"/>
    <n v="1"/>
    <n v="227"/>
    <n v="1148"/>
    <n v="3455"/>
  </r>
  <r>
    <x v="32"/>
    <x v="13"/>
    <n v="12986"/>
    <n v="8.7399997711181605"/>
    <n v="8.7399997711181605"/>
    <n v="0"/>
    <n v="2.3699998855590798"/>
    <n v="7.0000000298023196E-2"/>
    <n v="6.2699999809265101"/>
    <n v="9.9999997764825804E-3"/>
    <n v="113"/>
    <n v="8"/>
    <n v="218"/>
    <n v="1101"/>
    <n v="3802"/>
  </r>
  <r>
    <x v="32"/>
    <x v="14"/>
    <n v="11101"/>
    <n v="8.4300003051757795"/>
    <n v="8.4300003051757795"/>
    <n v="0"/>
    <n v="1.7599999904632599"/>
    <n v="0.129999995231628"/>
    <n v="6.5"/>
    <n v="0"/>
    <n v="22"/>
    <n v="3"/>
    <n v="258"/>
    <n v="1157"/>
    <n v="2860"/>
  </r>
  <r>
    <x v="32"/>
    <x v="15"/>
    <n v="23629"/>
    <n v="20.649999618530298"/>
    <n v="20.649999618530298"/>
    <n v="0"/>
    <n v="13.069999694824199"/>
    <n v="0.43999999761581399"/>
    <n v="7.0999999046325701"/>
    <n v="0"/>
    <n v="93"/>
    <n v="8"/>
    <n v="235"/>
    <n v="1104"/>
    <n v="3808"/>
  </r>
  <r>
    <x v="32"/>
    <x v="16"/>
    <n v="14890"/>
    <n v="11.300000190734901"/>
    <n v="11.300000190734901"/>
    <n v="0"/>
    <n v="4.9299998283386204"/>
    <n v="0.37999999523162797"/>
    <n v="5.9699997901916504"/>
    <n v="0"/>
    <n v="58"/>
    <n v="8"/>
    <n v="231"/>
    <n v="1143"/>
    <n v="3060"/>
  </r>
  <r>
    <x v="32"/>
    <x v="17"/>
    <n v="9733"/>
    <n v="7.3899998664856001"/>
    <n v="7.3899998664856001"/>
    <n v="0"/>
    <n v="1.37999999523163"/>
    <n v="0.17000000178813901"/>
    <n v="5.78999996185303"/>
    <n v="0"/>
    <n v="18"/>
    <n v="5"/>
    <n v="210"/>
    <n v="1207"/>
    <n v="2698"/>
  </r>
  <r>
    <x v="32"/>
    <x v="18"/>
    <n v="27745"/>
    <n v="26.719999313354499"/>
    <n v="26.719999313354499"/>
    <n v="0"/>
    <n v="21.659999847412099"/>
    <n v="7.9999998211860698E-2"/>
    <n v="4.9299998283386204"/>
    <n v="0"/>
    <n v="124"/>
    <n v="4"/>
    <n v="223"/>
    <n v="1089"/>
    <n v="4398"/>
  </r>
  <r>
    <x v="32"/>
    <x v="19"/>
    <n v="10930"/>
    <n v="8.3199996948242205"/>
    <n v="8.3199996948242205"/>
    <n v="0"/>
    <n v="3.1300001144409202"/>
    <n v="0.56999999284744296"/>
    <n v="4.5700001716613796"/>
    <n v="0"/>
    <n v="36"/>
    <n v="12"/>
    <n v="166"/>
    <n v="1226"/>
    <n v="2786"/>
  </r>
  <r>
    <x v="32"/>
    <x v="20"/>
    <n v="4790"/>
    <n v="3.6400001049041699"/>
    <n v="3.6400001049041699"/>
    <n v="0"/>
    <n v="0"/>
    <n v="0"/>
    <n v="3.5599999427795401"/>
    <n v="0"/>
    <n v="0"/>
    <n v="0"/>
    <n v="105"/>
    <n v="1335"/>
    <n v="2189"/>
  </r>
  <r>
    <x v="32"/>
    <x v="21"/>
    <n v="10818"/>
    <n v="8.2100000381469709"/>
    <n v="8.2100000381469709"/>
    <n v="0"/>
    <n v="1.3899999856948899"/>
    <n v="0.10000000149011599"/>
    <n v="6.6700000762939498"/>
    <n v="9.9999997764825804E-3"/>
    <n v="19"/>
    <n v="3"/>
    <n v="229"/>
    <n v="1189"/>
    <n v="2817"/>
  </r>
  <r>
    <x v="32"/>
    <x v="22"/>
    <n v="18193"/>
    <n v="16.299999237060501"/>
    <n v="16.299999237060501"/>
    <n v="0"/>
    <n v="10.420000076293899"/>
    <n v="0.31000000238418601"/>
    <n v="5.5300002098083496"/>
    <n v="0"/>
    <n v="66"/>
    <n v="8"/>
    <n v="212"/>
    <n v="1154"/>
    <n v="3477"/>
  </r>
  <r>
    <x v="32"/>
    <x v="23"/>
    <n v="14055"/>
    <n v="10.670000076293899"/>
    <n v="10.670000076293899"/>
    <n v="0"/>
    <n v="5.46000003814697"/>
    <n v="0.81999999284744296"/>
    <n v="4.3699998855590803"/>
    <n v="0"/>
    <n v="67"/>
    <n v="15"/>
    <n v="188"/>
    <n v="1170"/>
    <n v="3052"/>
  </r>
  <r>
    <x v="32"/>
    <x v="24"/>
    <n v="21727"/>
    <n v="19.340000152587901"/>
    <n v="19.340000152587901"/>
    <n v="0"/>
    <n v="12.789999961853001"/>
    <n v="0.28999999165535001"/>
    <n v="6.1599998474121103"/>
    <n v="0"/>
    <n v="96"/>
    <n v="17"/>
    <n v="232"/>
    <n v="1095"/>
    <n v="4015"/>
  </r>
  <r>
    <x v="32"/>
    <x v="25"/>
    <n v="12332"/>
    <n v="8.1300001144409197"/>
    <n v="8.1300001144409197"/>
    <n v="0"/>
    <n v="7.9999998211860698E-2"/>
    <n v="0.95999997854232799"/>
    <n v="6.9899997711181596"/>
    <n v="0"/>
    <n v="105"/>
    <n v="28"/>
    <n v="271"/>
    <n v="1036"/>
    <n v="4142"/>
  </r>
  <r>
    <x v="32"/>
    <x v="26"/>
    <n v="10686"/>
    <n v="8.1099996566772496"/>
    <n v="8.1099996566772496"/>
    <n v="0"/>
    <n v="1.08000004291534"/>
    <n v="0.20000000298023199"/>
    <n v="6.8000001907348597"/>
    <n v="0"/>
    <n v="17"/>
    <n v="4"/>
    <n v="245"/>
    <n v="1174"/>
    <n v="2847"/>
  </r>
  <r>
    <x v="32"/>
    <x v="27"/>
    <n v="20226"/>
    <n v="18.25"/>
    <n v="18.25"/>
    <n v="0"/>
    <n v="11.1000003814697"/>
    <n v="0.80000001192092896"/>
    <n v="6.2399997711181596"/>
    <n v="5.0000000745058101E-2"/>
    <n v="73"/>
    <n v="19"/>
    <n v="217"/>
    <n v="1131"/>
    <n v="3710"/>
  </r>
  <r>
    <x v="32"/>
    <x v="28"/>
    <n v="10733"/>
    <n v="8.1499996185302699"/>
    <n v="8.1499996185302699"/>
    <n v="0"/>
    <n v="1.3500000238418599"/>
    <n v="0.46000000834464999"/>
    <n v="6.2800002098083496"/>
    <n v="0"/>
    <n v="18"/>
    <n v="11"/>
    <n v="224"/>
    <n v="1187"/>
    <n v="2832"/>
  </r>
  <r>
    <x v="32"/>
    <x v="29"/>
    <n v="21420"/>
    <n v="19.559999465942401"/>
    <n v="19.559999465942401"/>
    <n v="0"/>
    <n v="13.2200002670288"/>
    <n v="0.40999999642372098"/>
    <n v="5.8899998664856001"/>
    <n v="0"/>
    <n v="88"/>
    <n v="12"/>
    <n v="213"/>
    <n v="1127"/>
    <n v="3832"/>
  </r>
  <r>
    <x v="32"/>
    <x v="30"/>
    <n v="8064"/>
    <n v="6.1199998855590803"/>
    <n v="6.1199998855590803"/>
    <n v="0"/>
    <n v="1.8200000524520901"/>
    <n v="3.9999999105930301E-2"/>
    <n v="4.25"/>
    <n v="0"/>
    <n v="23"/>
    <n v="1"/>
    <n v="137"/>
    <n v="770"/>
    <n v="18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491221-2F81-484D-BB21-9BF1DA31E333}" name="PivotTable91" cacheId="13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Unique Dates">
  <location ref="C3:J34" firstHeaderRow="0" firstDataRow="1" firstDataCol="1"/>
  <pivotFields count="15">
    <pivotField dataField="1" showAll="0"/>
    <pivotField axis="axisRow" showAll="0">
      <items count="32">
        <item x="1"/>
        <item x="2"/>
        <item x="3"/>
        <item x="4"/>
        <item x="5"/>
        <item x="6"/>
        <item x="7"/>
        <item x="8"/>
        <item x="9"/>
        <item x="10"/>
        <item x="11"/>
        <item x="12"/>
        <item x="13"/>
        <item x="14"/>
        <item x="15"/>
        <item x="16"/>
        <item x="17"/>
        <item x="18"/>
        <item x="19"/>
        <item x="20"/>
        <item x="21"/>
        <item x="22"/>
        <item x="23"/>
        <item x="24"/>
        <item x="25"/>
        <item x="26"/>
        <item x="27"/>
        <item x="28"/>
        <item x="29"/>
        <item x="0"/>
        <item x="30"/>
        <item t="default"/>
      </items>
    </pivotField>
    <pivotField dataField="1" showAll="0"/>
    <pivotField dataField="1" showAll="0"/>
    <pivotField showAll="0"/>
    <pivotField showAll="0"/>
    <pivotField showAll="0"/>
    <pivotField showAll="0"/>
    <pivotField showAll="0"/>
    <pivotField showAll="0"/>
    <pivotField dataField="1" showAll="0"/>
    <pivotField dataField="1" showAll="0"/>
    <pivotField dataField="1" showAll="0"/>
    <pivotField showAll="0"/>
    <pivotField dataField="1" showAll="0"/>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Fields count="1">
    <field x="-2"/>
  </colFields>
  <colItems count="7">
    <i>
      <x/>
    </i>
    <i i="1">
      <x v="1"/>
    </i>
    <i i="2">
      <x v="2"/>
    </i>
    <i i="3">
      <x v="3"/>
    </i>
    <i i="4">
      <x v="4"/>
    </i>
    <i i="5">
      <x v="5"/>
    </i>
    <i i="6">
      <x v="6"/>
    </i>
  </colItems>
  <dataFields count="7">
    <dataField name="Number Of Users" fld="0" subtotal="count" baseField="1" baseItem="0"/>
    <dataField name="Mean Distance" fld="3" subtotal="average" baseField="1" baseItem="0" numFmtId="2"/>
    <dataField name="Total Steps" fld="2" baseField="0" baseItem="0"/>
    <dataField name="Calories Burned" fld="14" baseField="0" baseItem="0"/>
    <dataField name="Sum of Very Active Minutes" fld="10" baseField="0" baseItem="0"/>
    <dataField name="Sum of Fairly Active Minutes" fld="11" baseField="0" baseItem="0"/>
    <dataField name="Sum of Lightly Active Minutes" fld="12" baseField="0" baseItem="0"/>
  </dataFields>
  <formats count="17">
    <format dxfId="2">
      <pivotArea field="1" type="button" dataOnly="0" labelOnly="1" outline="0" axis="axisRow" fieldPosition="0"/>
    </format>
    <format dxfId="3">
      <pivotArea dataOnly="0" labelOnly="1" outline="0" fieldPosition="0">
        <references count="1">
          <reference field="4294967294" count="7">
            <x v="0"/>
            <x v="1"/>
            <x v="2"/>
            <x v="3"/>
            <x v="4"/>
            <x v="5"/>
            <x v="6"/>
          </reference>
        </references>
      </pivotArea>
    </format>
    <format dxfId="4">
      <pivotArea field="1" type="button" dataOnly="0" labelOnly="1" outline="0" axis="axisRow" fieldPosition="0"/>
    </format>
    <format dxfId="5">
      <pivotArea dataOnly="0" labelOnly="1" outline="0" fieldPosition="0">
        <references count="1">
          <reference field="4294967294" count="7">
            <x v="0"/>
            <x v="1"/>
            <x v="2"/>
            <x v="3"/>
            <x v="4"/>
            <x v="5"/>
            <x v="6"/>
          </reference>
        </references>
      </pivotArea>
    </format>
    <format dxfId="6">
      <pivotArea field="1" type="button" dataOnly="0" labelOnly="1" outline="0" axis="axisRow" fieldPosition="0"/>
    </format>
    <format dxfId="7">
      <pivotArea dataOnly="0" labelOnly="1" outline="0" fieldPosition="0">
        <references count="1">
          <reference field="4294967294" count="7">
            <x v="0"/>
            <x v="1"/>
            <x v="2"/>
            <x v="3"/>
            <x v="4"/>
            <x v="5"/>
            <x v="6"/>
          </reference>
        </references>
      </pivotArea>
    </format>
    <format dxfId="8">
      <pivotArea field="1" type="button" dataOnly="0" labelOnly="1" outline="0" axis="axisRow" fieldPosition="0"/>
    </format>
    <format dxfId="9">
      <pivotArea dataOnly="0" labelOnly="1" outline="0" fieldPosition="0">
        <references count="1">
          <reference field="4294967294" count="7">
            <x v="0"/>
            <x v="1"/>
            <x v="2"/>
            <x v="3"/>
            <x v="4"/>
            <x v="5"/>
            <x v="6"/>
          </reference>
        </references>
      </pivotArea>
    </format>
    <format dxfId="10">
      <pivotArea outline="0" collapsedLevelsAreSubtotals="1" fieldPosition="0"/>
    </format>
    <format dxfId="11">
      <pivotArea dataOnly="0" labelOnly="1" fieldPosition="0">
        <references count="1">
          <reference field="1" count="0"/>
        </references>
      </pivotArea>
    </format>
    <format dxfId="12">
      <pivotArea outline="0" collapsedLevelsAreSubtotals="1" fieldPosition="0">
        <references count="1">
          <reference field="4294967294" count="1" selected="0">
            <x v="1"/>
          </reference>
        </references>
      </pivotArea>
    </format>
    <format dxfId="13">
      <pivotArea outline="0" collapsedLevelsAreSubtotals="1" fieldPosition="0"/>
    </format>
    <format dxfId="14">
      <pivotArea dataOnly="0" labelOnly="1" fieldPosition="0">
        <references count="1">
          <reference field="1" count="0"/>
        </references>
      </pivotArea>
    </format>
    <format dxfId="15">
      <pivotArea outline="0" collapsedLevelsAreSubtotals="1" fieldPosition="0"/>
    </format>
    <format dxfId="16">
      <pivotArea dataOnly="0" labelOnly="1" fieldPosition="0">
        <references count="1">
          <reference field="1" count="0"/>
        </references>
      </pivotArea>
    </format>
    <format dxfId="1">
      <pivotArea outline="0" collapsedLevelsAreSubtotals="1" fieldPosition="0"/>
    </format>
    <format dxfId="0">
      <pivotArea dataOnly="0" labelOnly="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topLeftCell="A13" zoomScaleNormal="100" workbookViewId="0">
      <selection activeCell="H65" sqref="H65"/>
    </sheetView>
  </sheetViews>
  <sheetFormatPr defaultRowHeight="14.4" x14ac:dyDescent="0.3"/>
  <cols>
    <col min="1" max="1" width="12.88671875" bestFit="1" customWidth="1"/>
    <col min="2" max="2" width="25.5546875" customWidth="1"/>
    <col min="3" max="3" width="10.88671875" customWidth="1"/>
    <col min="4" max="4" width="17.44140625" bestFit="1" customWidth="1"/>
    <col min="5" max="5" width="11.5546875" bestFit="1" customWidth="1"/>
    <col min="6" max="6" width="13.6640625" bestFit="1" customWidth="1"/>
    <col min="7" max="7" width="25.109375" bestFit="1" customWidth="1"/>
    <col min="8" max="8" width="31.77734375" bestFit="1" customWidth="1"/>
    <col min="9" max="9" width="32.88671875" bestFit="1" customWidth="1"/>
    <col min="10" max="10" width="34.33203125" bestFit="1" customWidth="1"/>
  </cols>
  <sheetData>
    <row r="1" spans="1:10" ht="18" thickBot="1" x14ac:dyDescent="0.35">
      <c r="A1" s="1" t="s">
        <v>11</v>
      </c>
      <c r="B1" s="2" t="s">
        <v>12</v>
      </c>
      <c r="C1" s="2" t="s">
        <v>0</v>
      </c>
      <c r="D1" s="2" t="s">
        <v>1</v>
      </c>
      <c r="E1" s="2" t="s">
        <v>2</v>
      </c>
      <c r="F1" s="2" t="s">
        <v>3</v>
      </c>
      <c r="G1" s="2" t="s">
        <v>10</v>
      </c>
      <c r="H1" s="2" t="s">
        <v>13</v>
      </c>
      <c r="I1" s="2" t="s">
        <v>14</v>
      </c>
      <c r="J1" s="3" t="s">
        <v>15</v>
      </c>
    </row>
    <row r="2" spans="1:10" x14ac:dyDescent="0.3">
      <c r="A2" s="4">
        <v>1503960366</v>
      </c>
      <c r="B2" s="5">
        <v>31</v>
      </c>
      <c r="C2" s="5" t="s">
        <v>4</v>
      </c>
      <c r="D2" s="6">
        <v>7.8096773859999997</v>
      </c>
      <c r="E2" s="5" t="s">
        <v>5</v>
      </c>
      <c r="F2" s="5">
        <v>375619</v>
      </c>
      <c r="G2" s="7">
        <v>56309</v>
      </c>
      <c r="H2" s="5">
        <v>1200</v>
      </c>
      <c r="I2" s="5">
        <v>594</v>
      </c>
      <c r="J2" s="8">
        <v>6818</v>
      </c>
    </row>
    <row r="3" spans="1:10" x14ac:dyDescent="0.3">
      <c r="A3" s="9">
        <v>1624580081</v>
      </c>
      <c r="B3" s="10">
        <v>31</v>
      </c>
      <c r="C3" s="10" t="s">
        <v>4</v>
      </c>
      <c r="D3" s="11">
        <v>3.914838729</v>
      </c>
      <c r="E3" s="10" t="s">
        <v>5</v>
      </c>
      <c r="F3" s="10">
        <v>178061</v>
      </c>
      <c r="G3" s="12">
        <v>45984</v>
      </c>
      <c r="H3" s="10">
        <v>269</v>
      </c>
      <c r="I3" s="10">
        <v>180</v>
      </c>
      <c r="J3" s="13">
        <v>4758</v>
      </c>
    </row>
    <row r="4" spans="1:10" x14ac:dyDescent="0.3">
      <c r="A4" s="9">
        <v>1644430081</v>
      </c>
      <c r="B4" s="10">
        <v>30</v>
      </c>
      <c r="C4" s="10" t="s">
        <v>4</v>
      </c>
      <c r="D4" s="11">
        <v>5.2953333540000003</v>
      </c>
      <c r="E4" s="10" t="s">
        <v>5</v>
      </c>
      <c r="F4" s="10">
        <v>218489</v>
      </c>
      <c r="G4" s="12">
        <v>84339</v>
      </c>
      <c r="H4" s="10">
        <v>287</v>
      </c>
      <c r="I4" s="10">
        <v>641</v>
      </c>
      <c r="J4" s="13">
        <v>5354</v>
      </c>
    </row>
    <row r="5" spans="1:10" x14ac:dyDescent="0.3">
      <c r="A5" s="9">
        <v>1844505072</v>
      </c>
      <c r="B5" s="10">
        <v>31</v>
      </c>
      <c r="C5" s="10" t="s">
        <v>4</v>
      </c>
      <c r="D5" s="11">
        <v>1.706129037</v>
      </c>
      <c r="E5" s="10" t="s">
        <v>6</v>
      </c>
      <c r="F5" s="10">
        <v>79982</v>
      </c>
      <c r="G5" s="12">
        <v>48778</v>
      </c>
      <c r="H5" s="10">
        <v>4</v>
      </c>
      <c r="I5" s="10">
        <v>40</v>
      </c>
      <c r="J5" s="13">
        <v>3579</v>
      </c>
    </row>
    <row r="6" spans="1:10" x14ac:dyDescent="0.3">
      <c r="A6" s="9">
        <v>1927972279</v>
      </c>
      <c r="B6" s="10">
        <v>31</v>
      </c>
      <c r="C6" s="10" t="s">
        <v>4</v>
      </c>
      <c r="D6" s="11">
        <v>0.63451612300000004</v>
      </c>
      <c r="E6" s="10" t="s">
        <v>6</v>
      </c>
      <c r="F6" s="10">
        <v>28400</v>
      </c>
      <c r="G6" s="12">
        <v>67357</v>
      </c>
      <c r="H6" s="10">
        <v>41</v>
      </c>
      <c r="I6" s="10">
        <v>24</v>
      </c>
      <c r="J6" s="13">
        <v>1196</v>
      </c>
    </row>
    <row r="7" spans="1:10" x14ac:dyDescent="0.3">
      <c r="A7" s="9">
        <v>2022484408</v>
      </c>
      <c r="B7" s="10">
        <v>31</v>
      </c>
      <c r="C7" s="10" t="s">
        <v>4</v>
      </c>
      <c r="D7" s="11">
        <v>8.0841934910000006</v>
      </c>
      <c r="E7" s="10" t="s">
        <v>7</v>
      </c>
      <c r="F7" s="10">
        <v>352490</v>
      </c>
      <c r="G7" s="12">
        <v>77809</v>
      </c>
      <c r="H7" s="10">
        <v>1125</v>
      </c>
      <c r="I7" s="10">
        <v>600</v>
      </c>
      <c r="J7" s="13">
        <v>7981</v>
      </c>
    </row>
    <row r="8" spans="1:10" x14ac:dyDescent="0.3">
      <c r="A8" s="9">
        <v>2026352035</v>
      </c>
      <c r="B8" s="10">
        <v>31</v>
      </c>
      <c r="C8" s="10" t="s">
        <v>4</v>
      </c>
      <c r="D8" s="11">
        <v>3.4548387150000002</v>
      </c>
      <c r="E8" s="10" t="s">
        <v>5</v>
      </c>
      <c r="F8" s="10">
        <v>172573</v>
      </c>
      <c r="G8" s="12">
        <v>47760</v>
      </c>
      <c r="H8" s="10">
        <v>3</v>
      </c>
      <c r="I8" s="10">
        <v>8</v>
      </c>
      <c r="J8" s="13">
        <v>7956</v>
      </c>
    </row>
    <row r="9" spans="1:10" x14ac:dyDescent="0.3">
      <c r="A9" s="9">
        <v>2320127002</v>
      </c>
      <c r="B9" s="10">
        <v>31</v>
      </c>
      <c r="C9" s="10" t="s">
        <v>4</v>
      </c>
      <c r="D9" s="11">
        <v>3.1877419040000001</v>
      </c>
      <c r="E9" s="10" t="s">
        <v>5</v>
      </c>
      <c r="F9" s="10">
        <v>146223</v>
      </c>
      <c r="G9" s="12">
        <v>53449</v>
      </c>
      <c r="H9" s="10">
        <v>42</v>
      </c>
      <c r="I9" s="10">
        <v>80</v>
      </c>
      <c r="J9" s="13">
        <v>6144</v>
      </c>
    </row>
    <row r="10" spans="1:10" x14ac:dyDescent="0.3">
      <c r="A10" s="9">
        <v>2347167796</v>
      </c>
      <c r="B10" s="10">
        <v>18</v>
      </c>
      <c r="C10" s="10" t="s">
        <v>8</v>
      </c>
      <c r="D10" s="11">
        <v>6.3555555359999998</v>
      </c>
      <c r="E10" s="10" t="s">
        <v>5</v>
      </c>
      <c r="F10" s="10">
        <v>171354</v>
      </c>
      <c r="G10" s="12">
        <v>36782</v>
      </c>
      <c r="H10" s="10">
        <v>243</v>
      </c>
      <c r="I10" s="10">
        <v>370</v>
      </c>
      <c r="J10" s="13">
        <v>4545</v>
      </c>
    </row>
    <row r="11" spans="1:10" x14ac:dyDescent="0.3">
      <c r="A11" s="9">
        <v>2873212765</v>
      </c>
      <c r="B11" s="10">
        <v>31</v>
      </c>
      <c r="C11" s="10" t="s">
        <v>4</v>
      </c>
      <c r="D11" s="11">
        <v>5.1016128600000004</v>
      </c>
      <c r="E11" s="10" t="s">
        <v>5</v>
      </c>
      <c r="F11" s="10">
        <v>234229</v>
      </c>
      <c r="G11" s="12">
        <v>59426</v>
      </c>
      <c r="H11" s="10">
        <v>437</v>
      </c>
      <c r="I11" s="10">
        <v>190</v>
      </c>
      <c r="J11" s="13">
        <v>9548</v>
      </c>
    </row>
    <row r="12" spans="1:10" x14ac:dyDescent="0.3">
      <c r="A12" s="9">
        <v>3372868164</v>
      </c>
      <c r="B12" s="10">
        <v>20</v>
      </c>
      <c r="C12" s="10" t="s">
        <v>8</v>
      </c>
      <c r="D12" s="11">
        <v>4.7070000409999997</v>
      </c>
      <c r="E12" s="10" t="s">
        <v>5</v>
      </c>
      <c r="F12" s="10">
        <v>137233</v>
      </c>
      <c r="G12" s="12">
        <v>38662</v>
      </c>
      <c r="H12" s="10">
        <v>183</v>
      </c>
      <c r="I12" s="10">
        <v>82</v>
      </c>
      <c r="J12" s="13">
        <v>6558</v>
      </c>
    </row>
    <row r="13" spans="1:10" x14ac:dyDescent="0.3">
      <c r="A13" s="9">
        <v>3977333714</v>
      </c>
      <c r="B13" s="10">
        <v>30</v>
      </c>
      <c r="C13" s="10" t="s">
        <v>4</v>
      </c>
      <c r="D13" s="11">
        <v>7.5169999440000002</v>
      </c>
      <c r="E13" s="10" t="s">
        <v>5</v>
      </c>
      <c r="F13" s="10">
        <v>329537</v>
      </c>
      <c r="G13" s="12">
        <v>45410</v>
      </c>
      <c r="H13" s="10">
        <v>567</v>
      </c>
      <c r="I13" s="10">
        <v>1838</v>
      </c>
      <c r="J13" s="13">
        <v>5243</v>
      </c>
    </row>
    <row r="14" spans="1:10" x14ac:dyDescent="0.3">
      <c r="A14" s="9">
        <v>4020332650</v>
      </c>
      <c r="B14" s="10">
        <v>31</v>
      </c>
      <c r="C14" s="10" t="s">
        <v>4</v>
      </c>
      <c r="D14" s="11">
        <v>1.6261290390000001</v>
      </c>
      <c r="E14" s="10" t="s">
        <v>6</v>
      </c>
      <c r="F14" s="10">
        <v>70284</v>
      </c>
      <c r="G14" s="12">
        <v>73960</v>
      </c>
      <c r="H14" s="10">
        <v>161</v>
      </c>
      <c r="I14" s="10">
        <v>166</v>
      </c>
      <c r="J14" s="13">
        <v>2385</v>
      </c>
    </row>
    <row r="15" spans="1:10" x14ac:dyDescent="0.3">
      <c r="A15" s="9">
        <v>4057192912</v>
      </c>
      <c r="B15" s="10">
        <v>4</v>
      </c>
      <c r="C15" s="10" t="s">
        <v>9</v>
      </c>
      <c r="D15" s="11">
        <v>2.8625000119999999</v>
      </c>
      <c r="E15" s="10" t="s">
        <v>6</v>
      </c>
      <c r="F15" s="10">
        <v>15352</v>
      </c>
      <c r="G15" s="12">
        <v>7895</v>
      </c>
      <c r="H15" s="10">
        <v>3</v>
      </c>
      <c r="I15" s="10">
        <v>6</v>
      </c>
      <c r="J15" s="13">
        <v>412</v>
      </c>
    </row>
    <row r="16" spans="1:10" x14ac:dyDescent="0.3">
      <c r="A16" s="9">
        <v>4319703577</v>
      </c>
      <c r="B16" s="10">
        <v>31</v>
      </c>
      <c r="C16" s="10" t="s">
        <v>4</v>
      </c>
      <c r="D16" s="11">
        <v>4.8922580470000003</v>
      </c>
      <c r="E16" s="10" t="s">
        <v>5</v>
      </c>
      <c r="F16" s="10">
        <v>225334</v>
      </c>
      <c r="G16" s="12">
        <v>63168</v>
      </c>
      <c r="H16" s="10">
        <v>111</v>
      </c>
      <c r="I16" s="10">
        <v>382</v>
      </c>
      <c r="J16" s="13">
        <v>7092</v>
      </c>
    </row>
    <row r="17" spans="1:10" x14ac:dyDescent="0.3">
      <c r="A17" s="9">
        <v>4388161847</v>
      </c>
      <c r="B17" s="10">
        <v>31</v>
      </c>
      <c r="C17" s="10" t="s">
        <v>4</v>
      </c>
      <c r="D17" s="11">
        <v>8.3932258930000003</v>
      </c>
      <c r="E17" s="10" t="s">
        <v>7</v>
      </c>
      <c r="F17" s="10">
        <v>335232</v>
      </c>
      <c r="G17" s="12">
        <v>95910</v>
      </c>
      <c r="H17" s="10">
        <v>718</v>
      </c>
      <c r="I17" s="10">
        <v>631</v>
      </c>
      <c r="J17" s="13">
        <v>7110</v>
      </c>
    </row>
    <row r="18" spans="1:10" x14ac:dyDescent="0.3">
      <c r="A18" s="9">
        <v>4445114986</v>
      </c>
      <c r="B18" s="10">
        <v>31</v>
      </c>
      <c r="C18" s="10" t="s">
        <v>4</v>
      </c>
      <c r="D18" s="11">
        <v>3.24580644</v>
      </c>
      <c r="E18" s="10" t="s">
        <v>5</v>
      </c>
      <c r="F18" s="10">
        <v>148693</v>
      </c>
      <c r="G18" s="12">
        <v>67772</v>
      </c>
      <c r="H18" s="10">
        <v>205</v>
      </c>
      <c r="I18" s="10">
        <v>54</v>
      </c>
      <c r="J18" s="13">
        <v>6482</v>
      </c>
    </row>
    <row r="19" spans="1:10" x14ac:dyDescent="0.3">
      <c r="A19" s="9">
        <v>4558609924</v>
      </c>
      <c r="B19" s="10">
        <v>31</v>
      </c>
      <c r="C19" s="10" t="s">
        <v>4</v>
      </c>
      <c r="D19" s="11">
        <v>5.0806451770000001</v>
      </c>
      <c r="E19" s="10" t="s">
        <v>5</v>
      </c>
      <c r="F19" s="10">
        <v>238239</v>
      </c>
      <c r="G19" s="12">
        <v>63031</v>
      </c>
      <c r="H19" s="10">
        <v>322</v>
      </c>
      <c r="I19" s="10">
        <v>425</v>
      </c>
      <c r="J19" s="13">
        <v>8834</v>
      </c>
    </row>
    <row r="20" spans="1:10" x14ac:dyDescent="0.3">
      <c r="A20" s="9">
        <v>4702921684</v>
      </c>
      <c r="B20" s="10">
        <v>31</v>
      </c>
      <c r="C20" s="10" t="s">
        <v>4</v>
      </c>
      <c r="D20" s="11">
        <v>6.9551612829999998</v>
      </c>
      <c r="E20" s="10" t="s">
        <v>5</v>
      </c>
      <c r="F20" s="10">
        <v>265734</v>
      </c>
      <c r="G20" s="12">
        <v>91932</v>
      </c>
      <c r="H20" s="10">
        <v>159</v>
      </c>
      <c r="I20" s="10">
        <v>807</v>
      </c>
      <c r="J20" s="13">
        <v>7362</v>
      </c>
    </row>
    <row r="21" spans="1:10" x14ac:dyDescent="0.3">
      <c r="A21" s="9">
        <v>5553957443</v>
      </c>
      <c r="B21" s="10">
        <v>31</v>
      </c>
      <c r="C21" s="10" t="s">
        <v>4</v>
      </c>
      <c r="D21" s="11">
        <v>5.6396774499999998</v>
      </c>
      <c r="E21" s="10" t="s">
        <v>5</v>
      </c>
      <c r="F21" s="10">
        <v>266990</v>
      </c>
      <c r="G21" s="12">
        <v>58146</v>
      </c>
      <c r="H21" s="10">
        <v>726</v>
      </c>
      <c r="I21" s="10">
        <v>403</v>
      </c>
      <c r="J21" s="13">
        <v>6392</v>
      </c>
    </row>
    <row r="22" spans="1:10" x14ac:dyDescent="0.3">
      <c r="A22" s="9">
        <v>5577150313</v>
      </c>
      <c r="B22" s="10">
        <v>30</v>
      </c>
      <c r="C22" s="10" t="s">
        <v>4</v>
      </c>
      <c r="D22" s="11">
        <v>6.2133333049999999</v>
      </c>
      <c r="E22" s="10" t="s">
        <v>5</v>
      </c>
      <c r="F22" s="10">
        <v>249133</v>
      </c>
      <c r="G22" s="12">
        <v>100789</v>
      </c>
      <c r="H22" s="10">
        <v>2620</v>
      </c>
      <c r="I22" s="10">
        <v>895</v>
      </c>
      <c r="J22" s="13">
        <v>4438</v>
      </c>
    </row>
    <row r="23" spans="1:10" x14ac:dyDescent="0.3">
      <c r="A23" s="9">
        <v>6117666160</v>
      </c>
      <c r="B23" s="10">
        <v>28</v>
      </c>
      <c r="C23" s="10" t="s">
        <v>4</v>
      </c>
      <c r="D23" s="11">
        <v>5.3421429140000001</v>
      </c>
      <c r="E23" s="10" t="s">
        <v>5</v>
      </c>
      <c r="F23" s="10">
        <v>197308</v>
      </c>
      <c r="G23" s="12">
        <v>63312</v>
      </c>
      <c r="H23" s="10">
        <v>44</v>
      </c>
      <c r="I23" s="10">
        <v>57</v>
      </c>
      <c r="J23" s="13">
        <v>8074</v>
      </c>
    </row>
    <row r="24" spans="1:10" x14ac:dyDescent="0.3">
      <c r="A24" s="9">
        <v>6290855005</v>
      </c>
      <c r="B24" s="10">
        <v>29</v>
      </c>
      <c r="C24" s="10" t="s">
        <v>4</v>
      </c>
      <c r="D24" s="11">
        <v>4.2724138050000002</v>
      </c>
      <c r="E24" s="10" t="s">
        <v>5</v>
      </c>
      <c r="F24" s="10">
        <v>163837</v>
      </c>
      <c r="G24" s="12">
        <v>75389</v>
      </c>
      <c r="H24" s="10">
        <v>80</v>
      </c>
      <c r="I24" s="10">
        <v>110</v>
      </c>
      <c r="J24" s="13">
        <v>6596</v>
      </c>
    </row>
    <row r="25" spans="1:10" x14ac:dyDescent="0.3">
      <c r="A25" s="9">
        <v>6775888955</v>
      </c>
      <c r="B25" s="10">
        <v>26</v>
      </c>
      <c r="C25" s="10" t="s">
        <v>4</v>
      </c>
      <c r="D25" s="11">
        <v>1.8134615160000001</v>
      </c>
      <c r="E25" s="10" t="s">
        <v>6</v>
      </c>
      <c r="F25" s="10">
        <v>65512</v>
      </c>
      <c r="G25" s="12">
        <v>55426</v>
      </c>
      <c r="H25" s="10">
        <v>286</v>
      </c>
      <c r="I25" s="10">
        <v>385</v>
      </c>
      <c r="J25" s="13">
        <v>1044</v>
      </c>
    </row>
    <row r="26" spans="1:10" x14ac:dyDescent="0.3">
      <c r="A26" s="9">
        <v>6962181067</v>
      </c>
      <c r="B26" s="10">
        <v>31</v>
      </c>
      <c r="C26" s="10" t="s">
        <v>4</v>
      </c>
      <c r="D26" s="11">
        <v>6.5858064770000002</v>
      </c>
      <c r="E26" s="10" t="s">
        <v>5</v>
      </c>
      <c r="F26" s="10">
        <v>303639</v>
      </c>
      <c r="G26" s="12">
        <v>61443</v>
      </c>
      <c r="H26" s="10">
        <v>707</v>
      </c>
      <c r="I26" s="10">
        <v>574</v>
      </c>
      <c r="J26" s="13">
        <v>7620</v>
      </c>
    </row>
    <row r="27" spans="1:10" x14ac:dyDescent="0.3">
      <c r="A27" s="9">
        <v>7007744171</v>
      </c>
      <c r="B27" s="10">
        <v>26</v>
      </c>
      <c r="C27" s="10" t="s">
        <v>4</v>
      </c>
      <c r="D27" s="11">
        <v>8.0153845920000002</v>
      </c>
      <c r="E27" s="10" t="s">
        <v>7</v>
      </c>
      <c r="F27" s="10">
        <v>294409</v>
      </c>
      <c r="G27" s="12">
        <v>66144</v>
      </c>
      <c r="H27" s="10">
        <v>807</v>
      </c>
      <c r="I27" s="10">
        <v>423</v>
      </c>
      <c r="J27" s="13">
        <v>7299</v>
      </c>
    </row>
    <row r="28" spans="1:10" x14ac:dyDescent="0.3">
      <c r="A28" s="9">
        <v>7086361926</v>
      </c>
      <c r="B28" s="10">
        <v>31</v>
      </c>
      <c r="C28" s="10" t="s">
        <v>4</v>
      </c>
      <c r="D28" s="11">
        <v>6.3880645080000003</v>
      </c>
      <c r="E28" s="10" t="s">
        <v>5</v>
      </c>
      <c r="F28" s="10">
        <v>290525</v>
      </c>
      <c r="G28" s="12">
        <v>79557</v>
      </c>
      <c r="H28" s="10">
        <v>1320</v>
      </c>
      <c r="I28" s="10">
        <v>786</v>
      </c>
      <c r="J28" s="13">
        <v>4459</v>
      </c>
    </row>
    <row r="29" spans="1:10" x14ac:dyDescent="0.3">
      <c r="A29" s="9">
        <v>8053475328</v>
      </c>
      <c r="B29" s="10">
        <v>31</v>
      </c>
      <c r="C29" s="10" t="s">
        <v>4</v>
      </c>
      <c r="D29" s="11">
        <v>11.475161200000001</v>
      </c>
      <c r="E29" s="10" t="s">
        <v>7</v>
      </c>
      <c r="F29" s="10">
        <v>457662</v>
      </c>
      <c r="G29" s="12">
        <v>91320</v>
      </c>
      <c r="H29" s="10">
        <v>2640</v>
      </c>
      <c r="I29" s="10">
        <v>297</v>
      </c>
      <c r="J29" s="13">
        <v>4680</v>
      </c>
    </row>
    <row r="30" spans="1:10" x14ac:dyDescent="0.3">
      <c r="A30" s="9">
        <v>8253242879</v>
      </c>
      <c r="B30" s="10">
        <v>19</v>
      </c>
      <c r="C30" s="10" t="s">
        <v>8</v>
      </c>
      <c r="D30" s="11">
        <v>4.6673684680000003</v>
      </c>
      <c r="E30" s="10" t="s">
        <v>5</v>
      </c>
      <c r="F30" s="10">
        <v>123161</v>
      </c>
      <c r="G30" s="12">
        <v>33972</v>
      </c>
      <c r="H30" s="10">
        <v>390</v>
      </c>
      <c r="I30" s="10">
        <v>272</v>
      </c>
      <c r="J30" s="13">
        <v>2221</v>
      </c>
    </row>
    <row r="31" spans="1:10" x14ac:dyDescent="0.3">
      <c r="A31" s="9">
        <v>8378563200</v>
      </c>
      <c r="B31" s="10">
        <v>31</v>
      </c>
      <c r="C31" s="10" t="s">
        <v>4</v>
      </c>
      <c r="D31" s="11">
        <v>6.9135484619999996</v>
      </c>
      <c r="E31" s="10" t="s">
        <v>5</v>
      </c>
      <c r="F31" s="10">
        <v>270249</v>
      </c>
      <c r="G31" s="12">
        <v>106534</v>
      </c>
      <c r="H31" s="10">
        <v>1819</v>
      </c>
      <c r="I31" s="10">
        <v>318</v>
      </c>
      <c r="J31" s="13">
        <v>4839</v>
      </c>
    </row>
    <row r="32" spans="1:10" x14ac:dyDescent="0.3">
      <c r="A32" s="9">
        <v>8583815059</v>
      </c>
      <c r="B32" s="10">
        <v>31</v>
      </c>
      <c r="C32" s="10" t="s">
        <v>4</v>
      </c>
      <c r="D32" s="11">
        <v>5.6154838219999998</v>
      </c>
      <c r="E32" s="10" t="s">
        <v>5</v>
      </c>
      <c r="F32" s="10">
        <v>223154</v>
      </c>
      <c r="G32" s="12">
        <v>84693</v>
      </c>
      <c r="H32" s="10">
        <v>300</v>
      </c>
      <c r="I32" s="10">
        <v>688</v>
      </c>
      <c r="J32" s="13">
        <v>4287</v>
      </c>
    </row>
    <row r="33" spans="1:10" x14ac:dyDescent="0.3">
      <c r="A33" s="9">
        <v>8792009665</v>
      </c>
      <c r="B33" s="10">
        <v>29</v>
      </c>
      <c r="C33" s="10" t="s">
        <v>4</v>
      </c>
      <c r="D33" s="11">
        <v>1.186551717</v>
      </c>
      <c r="E33" s="10" t="s">
        <v>6</v>
      </c>
      <c r="F33" s="10">
        <v>53758</v>
      </c>
      <c r="G33" s="12">
        <v>56907</v>
      </c>
      <c r="H33" s="10">
        <v>28</v>
      </c>
      <c r="I33" s="10">
        <v>117</v>
      </c>
      <c r="J33" s="13">
        <v>2662</v>
      </c>
    </row>
    <row r="34" spans="1:10" ht="15" thickBot="1" x14ac:dyDescent="0.35">
      <c r="A34" s="14">
        <v>8877689391</v>
      </c>
      <c r="B34" s="15">
        <v>31</v>
      </c>
      <c r="C34" s="15" t="s">
        <v>4</v>
      </c>
      <c r="D34" s="16">
        <v>13.21290314</v>
      </c>
      <c r="E34" s="15" t="s">
        <v>7</v>
      </c>
      <c r="F34" s="15">
        <v>497241</v>
      </c>
      <c r="G34" s="17">
        <v>106028</v>
      </c>
      <c r="H34" s="15">
        <v>2048</v>
      </c>
      <c r="I34" s="15">
        <v>308</v>
      </c>
      <c r="J34" s="18">
        <v>7276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EA55E-CCBC-417D-8D2B-0A6BD8300891}">
  <dimension ref="B36:C60"/>
  <sheetViews>
    <sheetView topLeftCell="A13" workbookViewId="0">
      <selection activeCell="B185" sqref="B185"/>
    </sheetView>
  </sheetViews>
  <sheetFormatPr defaultRowHeight="14.4" x14ac:dyDescent="0.3"/>
  <cols>
    <col min="2" max="2" width="10.33203125" bestFit="1" customWidth="1"/>
    <col min="3" max="3" width="17.21875" bestFit="1" customWidth="1"/>
    <col min="6" max="6" width="10.33203125" bestFit="1" customWidth="1"/>
    <col min="7" max="7" width="17.21875" bestFit="1" customWidth="1"/>
  </cols>
  <sheetData>
    <row r="36" spans="2:3" ht="15.6" x14ac:dyDescent="0.3">
      <c r="B36" s="19" t="s">
        <v>0</v>
      </c>
      <c r="C36" s="19" t="s">
        <v>16</v>
      </c>
    </row>
    <row r="37" spans="2:3" ht="15.6" x14ac:dyDescent="0.3">
      <c r="B37" s="20" t="s">
        <v>4</v>
      </c>
      <c r="C37" s="20">
        <f>COUNTIF([1]Sheet1!D4:D36, "Active")</f>
        <v>29</v>
      </c>
    </row>
    <row r="38" spans="2:3" ht="15.6" x14ac:dyDescent="0.3">
      <c r="B38" s="20" t="s">
        <v>8</v>
      </c>
      <c r="C38" s="20">
        <f>COUNTIF([1]Sheet1!D4:D36, "Moderate")</f>
        <v>3</v>
      </c>
    </row>
    <row r="39" spans="2:3" ht="15.6" x14ac:dyDescent="0.3">
      <c r="B39" s="20" t="s">
        <v>9</v>
      </c>
      <c r="C39" s="20">
        <f>COUNTIF([1]Sheet1!D4:D36, "Light")</f>
        <v>1</v>
      </c>
    </row>
    <row r="56" spans="2:3" ht="15" thickBot="1" x14ac:dyDescent="0.35"/>
    <row r="57" spans="2:3" ht="18.600000000000001" thickBot="1" x14ac:dyDescent="0.4">
      <c r="B57" s="27" t="s">
        <v>18</v>
      </c>
      <c r="C57" s="28" t="s">
        <v>17</v>
      </c>
    </row>
    <row r="58" spans="2:3" x14ac:dyDescent="0.3">
      <c r="B58" s="21" t="s">
        <v>7</v>
      </c>
      <c r="C58" s="22">
        <f>COUNTIF([2]Sheet1!D7:D39,"Pro")</f>
        <v>5</v>
      </c>
    </row>
    <row r="59" spans="2:3" x14ac:dyDescent="0.3">
      <c r="B59" s="23" t="s">
        <v>5</v>
      </c>
      <c r="C59" s="24">
        <f>COUNTIF([2]Sheet1!D7:D39, "Intermediate")</f>
        <v>22</v>
      </c>
    </row>
    <row r="60" spans="2:3" ht="15" thickBot="1" x14ac:dyDescent="0.35">
      <c r="B60" s="25" t="s">
        <v>6</v>
      </c>
      <c r="C60" s="26">
        <f>COUNTIF([2]Sheet1!D7:D39, "Beginner")</f>
        <v>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53B50-9F19-45D5-BA55-468D33D50CE9}">
  <dimension ref="C2:J34"/>
  <sheetViews>
    <sheetView topLeftCell="B1" workbookViewId="0">
      <selection activeCell="F7" sqref="F7"/>
    </sheetView>
  </sheetViews>
  <sheetFormatPr defaultRowHeight="14.4" x14ac:dyDescent="0.3"/>
  <cols>
    <col min="3" max="3" width="18" bestFit="1" customWidth="1"/>
    <col min="4" max="4" width="19.88671875" bestFit="1" customWidth="1"/>
    <col min="5" max="5" width="17.44140625" bestFit="1" customWidth="1"/>
    <col min="6" max="6" width="13.6640625" bestFit="1" customWidth="1"/>
    <col min="7" max="7" width="18.6640625" bestFit="1" customWidth="1"/>
    <col min="8" max="8" width="31.77734375" bestFit="1" customWidth="1"/>
    <col min="9" max="9" width="32.88671875" bestFit="1" customWidth="1"/>
    <col min="10" max="10" width="34.33203125" bestFit="1" customWidth="1"/>
  </cols>
  <sheetData>
    <row r="2" spans="3:10" ht="15" thickBot="1" x14ac:dyDescent="0.35"/>
    <row r="3" spans="3:10" ht="18" thickBot="1" x14ac:dyDescent="0.5">
      <c r="C3" s="31" t="s">
        <v>19</v>
      </c>
      <c r="D3" s="32" t="s">
        <v>16</v>
      </c>
      <c r="E3" s="29" t="s">
        <v>1</v>
      </c>
      <c r="F3" s="29" t="s">
        <v>3</v>
      </c>
      <c r="G3" s="29" t="s">
        <v>20</v>
      </c>
      <c r="H3" s="29" t="s">
        <v>13</v>
      </c>
      <c r="I3" s="29" t="s">
        <v>14</v>
      </c>
      <c r="J3" s="30" t="s">
        <v>15</v>
      </c>
    </row>
    <row r="4" spans="3:10" x14ac:dyDescent="0.3">
      <c r="C4" s="33" t="s">
        <v>21</v>
      </c>
      <c r="D4" s="34">
        <v>33</v>
      </c>
      <c r="E4" s="35">
        <v>5.1033333160660481</v>
      </c>
      <c r="F4" s="34">
        <v>237558</v>
      </c>
      <c r="G4" s="34">
        <v>75459</v>
      </c>
      <c r="H4" s="34">
        <v>671</v>
      </c>
      <c r="I4" s="34">
        <v>349</v>
      </c>
      <c r="J4" s="36">
        <v>5998</v>
      </c>
    </row>
    <row r="5" spans="3:10" x14ac:dyDescent="0.3">
      <c r="C5" s="37" t="s">
        <v>22</v>
      </c>
      <c r="D5" s="38">
        <v>33</v>
      </c>
      <c r="E5" s="39">
        <v>5.5993939624591302</v>
      </c>
      <c r="F5" s="38">
        <v>255538</v>
      </c>
      <c r="G5" s="38">
        <v>77761</v>
      </c>
      <c r="H5" s="38">
        <v>691</v>
      </c>
      <c r="I5" s="38">
        <v>409</v>
      </c>
      <c r="J5" s="40">
        <v>6633</v>
      </c>
    </row>
    <row r="6" spans="3:10" x14ac:dyDescent="0.3">
      <c r="C6" s="37" t="s">
        <v>23</v>
      </c>
      <c r="D6" s="38">
        <v>33</v>
      </c>
      <c r="E6" s="39">
        <v>5.2878787770415796</v>
      </c>
      <c r="F6" s="38">
        <v>248617</v>
      </c>
      <c r="G6" s="38">
        <v>77721</v>
      </c>
      <c r="H6" s="38">
        <v>633</v>
      </c>
      <c r="I6" s="38">
        <v>326</v>
      </c>
      <c r="J6" s="40">
        <v>7057</v>
      </c>
    </row>
    <row r="7" spans="3:10" x14ac:dyDescent="0.3">
      <c r="C7" s="37" t="s">
        <v>24</v>
      </c>
      <c r="D7" s="38">
        <v>32</v>
      </c>
      <c r="E7" s="39">
        <v>6.2915625174646248</v>
      </c>
      <c r="F7" s="38">
        <v>277733</v>
      </c>
      <c r="G7" s="38">
        <v>76574</v>
      </c>
      <c r="H7" s="38">
        <v>891</v>
      </c>
      <c r="I7" s="38">
        <v>484</v>
      </c>
      <c r="J7" s="40">
        <v>6202</v>
      </c>
    </row>
    <row r="8" spans="3:10" x14ac:dyDescent="0.3">
      <c r="C8" s="37" t="s">
        <v>25</v>
      </c>
      <c r="D8" s="38">
        <v>32</v>
      </c>
      <c r="E8" s="39">
        <v>4.5406249602674507</v>
      </c>
      <c r="F8" s="38">
        <v>205096</v>
      </c>
      <c r="G8" s="38">
        <v>71391</v>
      </c>
      <c r="H8" s="38">
        <v>605</v>
      </c>
      <c r="I8" s="38">
        <v>379</v>
      </c>
      <c r="J8" s="40">
        <v>5291</v>
      </c>
    </row>
    <row r="9" spans="3:10" x14ac:dyDescent="0.3">
      <c r="C9" s="37" t="s">
        <v>26</v>
      </c>
      <c r="D9" s="38">
        <v>32</v>
      </c>
      <c r="E9" s="39">
        <v>5.657812474993988</v>
      </c>
      <c r="F9" s="38">
        <v>252703</v>
      </c>
      <c r="G9" s="38">
        <v>74668</v>
      </c>
      <c r="H9" s="38">
        <v>781</v>
      </c>
      <c r="I9" s="38">
        <v>516</v>
      </c>
      <c r="J9" s="40">
        <v>6025</v>
      </c>
    </row>
    <row r="10" spans="3:10" x14ac:dyDescent="0.3">
      <c r="C10" s="37" t="s">
        <v>27</v>
      </c>
      <c r="D10" s="38">
        <v>32</v>
      </c>
      <c r="E10" s="39">
        <v>5.8718749247491324</v>
      </c>
      <c r="F10" s="38">
        <v>257557</v>
      </c>
      <c r="G10" s="38">
        <v>75491</v>
      </c>
      <c r="H10" s="38">
        <v>767</v>
      </c>
      <c r="I10" s="38">
        <v>441</v>
      </c>
      <c r="J10" s="40">
        <v>6461</v>
      </c>
    </row>
    <row r="11" spans="3:10" x14ac:dyDescent="0.3">
      <c r="C11" s="37" t="s">
        <v>28</v>
      </c>
      <c r="D11" s="38">
        <v>32</v>
      </c>
      <c r="E11" s="39">
        <v>5.9503125439514415</v>
      </c>
      <c r="F11" s="38">
        <v>261215</v>
      </c>
      <c r="G11" s="38">
        <v>76647</v>
      </c>
      <c r="H11" s="38">
        <v>774</v>
      </c>
      <c r="I11" s="38">
        <v>600</v>
      </c>
      <c r="J11" s="40">
        <v>6515</v>
      </c>
    </row>
    <row r="12" spans="3:10" x14ac:dyDescent="0.3">
      <c r="C12" s="37" t="s">
        <v>29</v>
      </c>
      <c r="D12" s="38">
        <v>32</v>
      </c>
      <c r="E12" s="39">
        <v>6.030000067315993</v>
      </c>
      <c r="F12" s="38">
        <v>263795</v>
      </c>
      <c r="G12" s="38">
        <v>77500</v>
      </c>
      <c r="H12" s="38">
        <v>859</v>
      </c>
      <c r="I12" s="38">
        <v>478</v>
      </c>
      <c r="J12" s="40">
        <v>5845</v>
      </c>
    </row>
    <row r="13" spans="3:10" x14ac:dyDescent="0.3">
      <c r="C13" s="37" t="s">
        <v>30</v>
      </c>
      <c r="D13" s="38">
        <v>32</v>
      </c>
      <c r="E13" s="39">
        <v>5.3278124725911784</v>
      </c>
      <c r="F13" s="38">
        <v>238284</v>
      </c>
      <c r="G13" s="38">
        <v>74485</v>
      </c>
      <c r="H13" s="38">
        <v>782</v>
      </c>
      <c r="I13" s="38">
        <v>424</v>
      </c>
      <c r="J13" s="40">
        <v>6257</v>
      </c>
    </row>
    <row r="14" spans="3:10" x14ac:dyDescent="0.3">
      <c r="C14" s="37" t="s">
        <v>31</v>
      </c>
      <c r="D14" s="38">
        <v>32</v>
      </c>
      <c r="E14" s="39">
        <v>5.8412500396370906</v>
      </c>
      <c r="F14" s="38">
        <v>267124</v>
      </c>
      <c r="G14" s="38">
        <v>76709</v>
      </c>
      <c r="H14" s="38">
        <v>601</v>
      </c>
      <c r="I14" s="38">
        <v>481</v>
      </c>
      <c r="J14" s="40">
        <v>7453</v>
      </c>
    </row>
    <row r="15" spans="3:10" x14ac:dyDescent="0.3">
      <c r="C15" s="37" t="s">
        <v>32</v>
      </c>
      <c r="D15" s="38">
        <v>32</v>
      </c>
      <c r="E15" s="39">
        <v>5.4675000272691285</v>
      </c>
      <c r="F15" s="38">
        <v>236621</v>
      </c>
      <c r="G15" s="38">
        <v>73326</v>
      </c>
      <c r="H15" s="38">
        <v>673</v>
      </c>
      <c r="I15" s="38">
        <v>439</v>
      </c>
      <c r="J15" s="40">
        <v>5962</v>
      </c>
    </row>
    <row r="16" spans="3:10" x14ac:dyDescent="0.3">
      <c r="C16" s="37" t="s">
        <v>33</v>
      </c>
      <c r="D16" s="38">
        <v>32</v>
      </c>
      <c r="E16" s="39">
        <v>5.6328125181607911</v>
      </c>
      <c r="F16" s="38">
        <v>253849</v>
      </c>
      <c r="G16" s="38">
        <v>75186</v>
      </c>
      <c r="H16" s="38">
        <v>909</v>
      </c>
      <c r="I16" s="38">
        <v>364</v>
      </c>
      <c r="J16" s="40">
        <v>6172</v>
      </c>
    </row>
    <row r="17" spans="3:10" x14ac:dyDescent="0.3">
      <c r="C17" s="37" t="s">
        <v>34</v>
      </c>
      <c r="D17" s="38">
        <v>32</v>
      </c>
      <c r="E17" s="39">
        <v>5.5346875265240651</v>
      </c>
      <c r="F17" s="38">
        <v>250688</v>
      </c>
      <c r="G17" s="38">
        <v>74604</v>
      </c>
      <c r="H17" s="38">
        <v>634</v>
      </c>
      <c r="I17" s="38">
        <v>564</v>
      </c>
      <c r="J17" s="40">
        <v>6408</v>
      </c>
    </row>
    <row r="18" spans="3:10" x14ac:dyDescent="0.3">
      <c r="C18" s="37" t="s">
        <v>35</v>
      </c>
      <c r="D18" s="38">
        <v>32</v>
      </c>
      <c r="E18" s="39">
        <v>5.9153124988079089</v>
      </c>
      <c r="F18" s="38">
        <v>258516</v>
      </c>
      <c r="G18" s="38">
        <v>74514</v>
      </c>
      <c r="H18" s="38">
        <v>757</v>
      </c>
      <c r="I18" s="38">
        <v>345</v>
      </c>
      <c r="J18" s="40">
        <v>6322</v>
      </c>
    </row>
    <row r="19" spans="3:10" x14ac:dyDescent="0.3">
      <c r="C19" s="37" t="s">
        <v>36</v>
      </c>
      <c r="D19" s="38">
        <v>32</v>
      </c>
      <c r="E19" s="39">
        <v>5.3615625165402907</v>
      </c>
      <c r="F19" s="38">
        <v>242996</v>
      </c>
      <c r="G19" s="38">
        <v>74114</v>
      </c>
      <c r="H19" s="38">
        <v>575</v>
      </c>
      <c r="I19" s="38">
        <v>378</v>
      </c>
      <c r="J19" s="40">
        <v>6694</v>
      </c>
    </row>
    <row r="20" spans="3:10" x14ac:dyDescent="0.3">
      <c r="C20" s="37" t="s">
        <v>37</v>
      </c>
      <c r="D20" s="38">
        <v>32</v>
      </c>
      <c r="E20" s="39">
        <v>5.1812499882071306</v>
      </c>
      <c r="F20" s="38">
        <v>234289</v>
      </c>
      <c r="G20" s="38">
        <v>72722</v>
      </c>
      <c r="H20" s="38">
        <v>520</v>
      </c>
      <c r="I20" s="38">
        <v>448</v>
      </c>
      <c r="J20" s="40">
        <v>6559</v>
      </c>
    </row>
    <row r="21" spans="3:10" x14ac:dyDescent="0.3">
      <c r="C21" s="37" t="s">
        <v>38</v>
      </c>
      <c r="D21" s="38">
        <v>31</v>
      </c>
      <c r="E21" s="39">
        <v>6.1006451037622274</v>
      </c>
      <c r="F21" s="38">
        <v>258726</v>
      </c>
      <c r="G21" s="38">
        <v>73592</v>
      </c>
      <c r="H21" s="38">
        <v>628</v>
      </c>
      <c r="I21" s="38">
        <v>513</v>
      </c>
      <c r="J21" s="40">
        <v>6775</v>
      </c>
    </row>
    <row r="22" spans="3:10" x14ac:dyDescent="0.3">
      <c r="C22" s="41">
        <v>42374</v>
      </c>
      <c r="D22" s="38">
        <v>30</v>
      </c>
      <c r="E22" s="39">
        <v>4.9749999940395355</v>
      </c>
      <c r="F22" s="38">
        <v>206870</v>
      </c>
      <c r="G22" s="38">
        <v>66913</v>
      </c>
      <c r="H22" s="38">
        <v>679</v>
      </c>
      <c r="I22" s="38">
        <v>471</v>
      </c>
      <c r="J22" s="40">
        <v>4808</v>
      </c>
    </row>
    <row r="23" spans="3:10" x14ac:dyDescent="0.3">
      <c r="C23" s="41">
        <v>42405</v>
      </c>
      <c r="D23" s="38">
        <v>29</v>
      </c>
      <c r="E23" s="39">
        <v>4.9672413643064184</v>
      </c>
      <c r="F23" s="38">
        <v>204434</v>
      </c>
      <c r="G23" s="38">
        <v>65988</v>
      </c>
      <c r="H23" s="38">
        <v>466</v>
      </c>
      <c r="I23" s="38">
        <v>382</v>
      </c>
      <c r="J23" s="40">
        <v>5418</v>
      </c>
    </row>
    <row r="24" spans="3:10" x14ac:dyDescent="0.3">
      <c r="C24" s="41">
        <v>42434</v>
      </c>
      <c r="D24" s="38">
        <v>29</v>
      </c>
      <c r="E24" s="39">
        <v>6.0944827448833614</v>
      </c>
      <c r="F24" s="38">
        <v>248203</v>
      </c>
      <c r="G24" s="38">
        <v>71163</v>
      </c>
      <c r="H24" s="38">
        <v>723</v>
      </c>
      <c r="I24" s="38">
        <v>430</v>
      </c>
      <c r="J24" s="40">
        <v>5897</v>
      </c>
    </row>
    <row r="25" spans="3:10" x14ac:dyDescent="0.3">
      <c r="C25" s="41">
        <v>42465</v>
      </c>
      <c r="D25" s="38">
        <v>29</v>
      </c>
      <c r="E25" s="39">
        <v>4.9403447919878456</v>
      </c>
      <c r="F25" s="38">
        <v>196149</v>
      </c>
      <c r="G25" s="38">
        <v>66211</v>
      </c>
      <c r="H25" s="38">
        <v>405</v>
      </c>
      <c r="I25" s="38">
        <v>323</v>
      </c>
      <c r="J25" s="40">
        <v>5214</v>
      </c>
    </row>
    <row r="26" spans="3:10" x14ac:dyDescent="0.3">
      <c r="C26" s="41">
        <v>42495</v>
      </c>
      <c r="D26" s="38">
        <v>29</v>
      </c>
      <c r="E26" s="39">
        <v>6.2165517437046933</v>
      </c>
      <c r="F26" s="38">
        <v>253200</v>
      </c>
      <c r="G26" s="38">
        <v>70037</v>
      </c>
      <c r="H26" s="38">
        <v>640</v>
      </c>
      <c r="I26" s="38">
        <v>448</v>
      </c>
      <c r="J26" s="40">
        <v>6010</v>
      </c>
    </row>
    <row r="27" spans="3:10" x14ac:dyDescent="0.3">
      <c r="C27" s="41">
        <v>42526</v>
      </c>
      <c r="D27" s="38">
        <v>29</v>
      </c>
      <c r="E27" s="39">
        <v>5.4572413758342639</v>
      </c>
      <c r="F27" s="38">
        <v>217287</v>
      </c>
      <c r="G27" s="38">
        <v>68877</v>
      </c>
      <c r="H27" s="38">
        <v>592</v>
      </c>
      <c r="I27" s="38">
        <v>328</v>
      </c>
      <c r="J27" s="40">
        <v>5856</v>
      </c>
    </row>
    <row r="28" spans="3:10" x14ac:dyDescent="0.3">
      <c r="C28" s="41">
        <v>42556</v>
      </c>
      <c r="D28" s="38">
        <v>29</v>
      </c>
      <c r="E28" s="39">
        <v>5.1244827714459618</v>
      </c>
      <c r="F28" s="38">
        <v>207386</v>
      </c>
      <c r="G28" s="38">
        <v>65141</v>
      </c>
      <c r="H28" s="38">
        <v>598</v>
      </c>
      <c r="I28" s="38">
        <v>407</v>
      </c>
      <c r="J28" s="40">
        <v>5256</v>
      </c>
    </row>
    <row r="29" spans="3:10" x14ac:dyDescent="0.3">
      <c r="C29" s="41">
        <v>42587</v>
      </c>
      <c r="D29" s="38">
        <v>27</v>
      </c>
      <c r="E29" s="39">
        <v>5.1399999812797281</v>
      </c>
      <c r="F29" s="38">
        <v>190334</v>
      </c>
      <c r="G29" s="38">
        <v>62193</v>
      </c>
      <c r="H29" s="38">
        <v>461</v>
      </c>
      <c r="I29" s="38">
        <v>469</v>
      </c>
      <c r="J29" s="40">
        <v>4990</v>
      </c>
    </row>
    <row r="30" spans="3:10" x14ac:dyDescent="0.3">
      <c r="C30" s="41">
        <v>42618</v>
      </c>
      <c r="D30" s="38">
        <v>27</v>
      </c>
      <c r="E30" s="39">
        <v>5.9629629585478066</v>
      </c>
      <c r="F30" s="38">
        <v>222718</v>
      </c>
      <c r="G30" s="38">
        <v>63063</v>
      </c>
      <c r="H30" s="38">
        <v>617</v>
      </c>
      <c r="I30" s="38">
        <v>418</v>
      </c>
      <c r="J30" s="40">
        <v>5432</v>
      </c>
    </row>
    <row r="31" spans="3:10" x14ac:dyDescent="0.3">
      <c r="C31" s="41">
        <v>42648</v>
      </c>
      <c r="D31" s="38">
        <v>26</v>
      </c>
      <c r="E31" s="39">
        <v>5.6661537530330515</v>
      </c>
      <c r="F31" s="38">
        <v>206737</v>
      </c>
      <c r="G31" s="38">
        <v>57963</v>
      </c>
      <c r="H31" s="38">
        <v>629</v>
      </c>
      <c r="I31" s="38">
        <v>485</v>
      </c>
      <c r="J31" s="40">
        <v>4663</v>
      </c>
    </row>
    <row r="32" spans="3:10" x14ac:dyDescent="0.3">
      <c r="C32" s="41">
        <v>42679</v>
      </c>
      <c r="D32" s="38">
        <v>24</v>
      </c>
      <c r="E32" s="39">
        <v>5.4945833086967468</v>
      </c>
      <c r="F32" s="38">
        <v>180468</v>
      </c>
      <c r="G32" s="38">
        <v>52562</v>
      </c>
      <c r="H32" s="38">
        <v>510</v>
      </c>
      <c r="I32" s="38">
        <v>348</v>
      </c>
      <c r="J32" s="40">
        <v>4429</v>
      </c>
    </row>
    <row r="33" spans="3:10" x14ac:dyDescent="0.3">
      <c r="C33" s="41">
        <v>42708</v>
      </c>
      <c r="D33" s="38">
        <v>33</v>
      </c>
      <c r="E33" s="39">
        <v>5.9827272485602991</v>
      </c>
      <c r="F33" s="38">
        <v>271816</v>
      </c>
      <c r="G33" s="38">
        <v>78893</v>
      </c>
      <c r="H33" s="38">
        <v>736</v>
      </c>
      <c r="I33" s="38">
        <v>259</v>
      </c>
      <c r="J33" s="40">
        <v>6567</v>
      </c>
    </row>
    <row r="34" spans="3:10" ht="15" thickBot="1" x14ac:dyDescent="0.35">
      <c r="C34" s="42">
        <v>42709</v>
      </c>
      <c r="D34" s="43">
        <v>21</v>
      </c>
      <c r="E34" s="44">
        <v>2.4433333211179296</v>
      </c>
      <c r="F34" s="43">
        <v>73129</v>
      </c>
      <c r="G34" s="43">
        <v>23925</v>
      </c>
      <c r="H34" s="43">
        <v>88</v>
      </c>
      <c r="I34" s="43">
        <v>45</v>
      </c>
      <c r="J34" s="45">
        <v>2075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submit 2</vt:lpstr>
      <vt:lpstr>Dashboard</vt:lpstr>
      <vt:lpstr>Question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kumar</dc:creator>
  <cp:lastModifiedBy>Arjun Kumar</cp:lastModifiedBy>
  <dcterms:created xsi:type="dcterms:W3CDTF">2024-01-10T12:18:39Z</dcterms:created>
  <dcterms:modified xsi:type="dcterms:W3CDTF">2024-01-10T20:30:45Z</dcterms:modified>
</cp:coreProperties>
</file>