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akahashi/Documents.local/General/"/>
    </mc:Choice>
  </mc:AlternateContent>
  <xr:revisionPtr revIDLastSave="0" documentId="13_ncr:1_{ADFDE211-89D1-8A49-A61A-0FB23BCD5B6F}" xr6:coauthVersionLast="47" xr6:coauthVersionMax="47" xr10:uidLastSave="{00000000-0000-0000-0000-000000000000}"/>
  <bookViews>
    <workbookView xWindow="10120" yWindow="6700" windowWidth="28240" windowHeight="17440" activeTab="4" xr2:uid="{4027106C-5D64-A84D-84AF-A464847A178C}"/>
  </bookViews>
  <sheets>
    <sheet name="Sheet1" sheetId="1" r:id="rId1"/>
    <sheet name="EXPLAIN ANALYZE" sheetId="2" r:id="rId2"/>
    <sheet name="EXPLAIN ANALYZE (summary)" sheetId="4" r:id="rId3"/>
    <sheet name="EXPLAIN" sheetId="5" r:id="rId4"/>
    <sheet name="Sheet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G3" i="4"/>
  <c r="J3" i="4"/>
  <c r="I3" i="4"/>
  <c r="H3" i="4"/>
  <c r="F3" i="4"/>
  <c r="E3" i="4"/>
  <c r="C3" i="4"/>
  <c r="B3" i="4"/>
  <c r="D2" i="4"/>
  <c r="G2" i="4"/>
  <c r="J2" i="4"/>
  <c r="I2" i="4"/>
  <c r="H2" i="4"/>
  <c r="F2" i="4"/>
  <c r="E2" i="4"/>
  <c r="C2" i="4"/>
  <c r="B2" i="4"/>
  <c r="C8" i="4"/>
  <c r="B8" i="4"/>
  <c r="C7" i="4"/>
  <c r="B7" i="4"/>
  <c r="C6" i="4"/>
  <c r="B6" i="4"/>
  <c r="C5" i="4"/>
  <c r="B5" i="4"/>
  <c r="C4" i="4"/>
  <c r="B4" i="4"/>
  <c r="F8" i="4"/>
  <c r="H8" i="4"/>
  <c r="I8" i="4"/>
  <c r="E8" i="4"/>
  <c r="F7" i="4"/>
  <c r="H7" i="4"/>
  <c r="I7" i="4"/>
  <c r="E7" i="4"/>
  <c r="F6" i="4"/>
  <c r="H6" i="4"/>
  <c r="I6" i="4"/>
  <c r="E6" i="4"/>
  <c r="F5" i="4"/>
  <c r="H5" i="4"/>
  <c r="I5" i="4"/>
  <c r="E5" i="4"/>
  <c r="F4" i="4"/>
  <c r="H4" i="4"/>
  <c r="I4" i="4"/>
  <c r="E4" i="4"/>
  <c r="D5" i="4" l="1"/>
  <c r="D4" i="4"/>
  <c r="D8" i="4"/>
  <c r="J7" i="4"/>
  <c r="G4" i="4"/>
  <c r="J5" i="4"/>
  <c r="D7" i="4"/>
  <c r="G6" i="4"/>
  <c r="G8" i="4"/>
  <c r="J8" i="4"/>
  <c r="J6" i="4"/>
  <c r="J4" i="4"/>
  <c r="G7" i="4"/>
  <c r="G5" i="4"/>
  <c r="D6" i="4"/>
</calcChain>
</file>

<file path=xl/sharedStrings.xml><?xml version="1.0" encoding="utf-8"?>
<sst xmlns="http://schemas.openxmlformats.org/spreadsheetml/2006/main" count="201" uniqueCount="102">
  <si>
    <t>Planning Time</t>
    <phoneticPr fontId="2"/>
  </si>
  <si>
    <t>Execution Time</t>
    <phoneticPr fontId="2"/>
  </si>
  <si>
    <t>Scan</t>
    <phoneticPr fontId="2"/>
  </si>
  <si>
    <t>Sort</t>
    <phoneticPr fontId="2"/>
  </si>
  <si>
    <t>Seq</t>
    <phoneticPr fontId="2"/>
  </si>
  <si>
    <t>EXPLAIN ANALYZE SELECT t FROM t_ja_x_icu ORDER BY t;</t>
    <phoneticPr fontId="2"/>
  </si>
  <si>
    <t>EXPLAIN ANALYZE SELECT t FROM t_ja_JP_x_icu ORDER BY t;</t>
    <phoneticPr fontId="2"/>
  </si>
  <si>
    <t>EXPLAIN ANALYZE SELECT t FROM t_ja_JP ORDER BY t COLLATE "ja-JP-x-icu";</t>
    <phoneticPr fontId="2"/>
  </si>
  <si>
    <t>EXPLAIN ANALYZE SELECT t FROM t_ja_JP ORDER BY t COLLATE "ja-x-icu";</t>
    <phoneticPr fontId="2"/>
  </si>
  <si>
    <t>quicksort</t>
    <phoneticPr fontId="2"/>
  </si>
  <si>
    <t>Memory</t>
    <phoneticPr fontId="2"/>
  </si>
  <si>
    <t>32kB</t>
    <phoneticPr fontId="2"/>
  </si>
  <si>
    <t>xxx</t>
    <phoneticPr fontId="2"/>
  </si>
  <si>
    <t>Scan actual time min</t>
    <phoneticPr fontId="2"/>
  </si>
  <si>
    <t>Scan actual time max</t>
    <phoneticPr fontId="2"/>
  </si>
  <si>
    <t>Sort actual time min</t>
    <phoneticPr fontId="2"/>
  </si>
  <si>
    <t>Sort actual time max</t>
    <phoneticPr fontId="2"/>
  </si>
  <si>
    <t>Startup Cost</t>
    <phoneticPr fontId="2"/>
  </si>
  <si>
    <t>Total Cost</t>
    <phoneticPr fontId="2"/>
  </si>
  <si>
    <t>Plans &gt; Total Cost</t>
    <phoneticPr fontId="2"/>
  </si>
  <si>
    <t>EXPLAIN ANALYZE SELECT t FROM t_en_US_utf8 ORDER BY t;</t>
    <phoneticPr fontId="2"/>
  </si>
  <si>
    <t>EXPLAIN ANALYZE SELECT t FROM t_en_us_x_icu ORDER BY t;</t>
    <phoneticPr fontId="2"/>
  </si>
  <si>
    <t>EXPLAIN ANALYZE SELECT t FROM t_ja_JP_utf8 ORDER BY t;</t>
    <phoneticPr fontId="2"/>
  </si>
  <si>
    <t>t_en_US_utf8 ORDER BY t;</t>
    <phoneticPr fontId="2"/>
  </si>
  <si>
    <t>t_en_us_x_icu ORDER BY t;</t>
    <phoneticPr fontId="2"/>
  </si>
  <si>
    <t>t_ja_JP_utf8 ORDER BY t;</t>
    <phoneticPr fontId="2"/>
  </si>
  <si>
    <t>t_ja_x_icu ORDER BY t;</t>
    <phoneticPr fontId="2"/>
  </si>
  <si>
    <t>t_ja_JP_x_icu ORDER BY t;</t>
    <phoneticPr fontId="2"/>
  </si>
  <si>
    <t>t_ja_JP ORDER BY t COLLATE "ja-x-icu";</t>
    <phoneticPr fontId="2"/>
  </si>
  <si>
    <t>t_ja_JP ORDER BY t COLLATE "ja-JP-x-icu";</t>
    <phoneticPr fontId="2"/>
  </si>
  <si>
    <t>Name</t>
  </si>
  <si>
    <t>Language</t>
  </si>
  <si>
    <t>ICU?</t>
  </si>
  <si>
    <t>Bytes/​Char</t>
  </si>
  <si>
    <t>No</t>
  </si>
  <si>
    <t>EUC_CN</t>
  </si>
  <si>
    <t>Simplified Chinese</t>
  </si>
  <si>
    <t>Yes</t>
  </si>
  <si>
    <t>1–3</t>
  </si>
  <si>
    <t>EUC_JP</t>
  </si>
  <si>
    <t>Japanese</t>
  </si>
  <si>
    <t>EUC_JIS_2004</t>
  </si>
  <si>
    <t>EUC_KR</t>
  </si>
  <si>
    <t>Korean</t>
  </si>
  <si>
    <t>EUC_TW</t>
  </si>
  <si>
    <t>Traditional Chinese, Taiwanese</t>
  </si>
  <si>
    <t>1–4</t>
  </si>
  <si>
    <t>ISO_8859_5</t>
  </si>
  <si>
    <t>Latin/Cyrillic</t>
  </si>
  <si>
    <t>ISO_8859_6</t>
  </si>
  <si>
    <t>Latin/Arabic</t>
  </si>
  <si>
    <t>ISO_8859_7</t>
  </si>
  <si>
    <t>Latin/Greek</t>
  </si>
  <si>
    <t>ISO_8859_8</t>
  </si>
  <si>
    <t>Latin/Hebrew</t>
  </si>
  <si>
    <t>KOI8R</t>
  </si>
  <si>
    <t>Cyrillic (Russian)</t>
  </si>
  <si>
    <t>KOI8U</t>
  </si>
  <si>
    <t>Cyrillic (Ukrainian)</t>
  </si>
  <si>
    <t>LATIN1</t>
  </si>
  <si>
    <t>Western European</t>
  </si>
  <si>
    <t>LATIN2</t>
  </si>
  <si>
    <t>Central European</t>
  </si>
  <si>
    <t>LATIN3</t>
  </si>
  <si>
    <t>South European</t>
  </si>
  <si>
    <t>LATIN4</t>
  </si>
  <si>
    <t>North European</t>
  </si>
  <si>
    <t>LATIN5</t>
  </si>
  <si>
    <t>Turkish</t>
  </si>
  <si>
    <t>LATIN6</t>
  </si>
  <si>
    <t>Nordic</t>
  </si>
  <si>
    <t>LATIN7</t>
  </si>
  <si>
    <t>Baltic</t>
  </si>
  <si>
    <t>LATIN8</t>
  </si>
  <si>
    <t>Celtic</t>
  </si>
  <si>
    <t>LATIN9</t>
  </si>
  <si>
    <t>LATIN1 with Euro and accents</t>
  </si>
  <si>
    <t>LATIN10</t>
  </si>
  <si>
    <t>Romanian</t>
  </si>
  <si>
    <t>MULE_INTERNAL</t>
  </si>
  <si>
    <t>Multilingual Emacs</t>
  </si>
  <si>
    <t>SQL_ASCII</t>
  </si>
  <si>
    <t>any</t>
  </si>
  <si>
    <t>UTF8</t>
  </si>
  <si>
    <t>all</t>
  </si>
  <si>
    <t>WIN866</t>
  </si>
  <si>
    <t>Cyrillic</t>
  </si>
  <si>
    <t>WIN874</t>
  </si>
  <si>
    <t>Thai</t>
  </si>
  <si>
    <t>WIN1250</t>
  </si>
  <si>
    <t>WIN1251</t>
  </si>
  <si>
    <t>WIN1252</t>
  </si>
  <si>
    <t>WIN1253</t>
  </si>
  <si>
    <t>Greek</t>
  </si>
  <si>
    <t>WIN1254</t>
  </si>
  <si>
    <t>WIN1255</t>
  </si>
  <si>
    <t>Hebrew</t>
  </si>
  <si>
    <t>WIN1256</t>
  </si>
  <si>
    <t>Arabic</t>
  </si>
  <si>
    <t>WIN1257</t>
  </si>
  <si>
    <t>WIN1258</t>
  </si>
  <si>
    <t>Vietnamese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</si>
</sst>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7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1"/>
      <charset val="134"/>
      <scheme val="minor"/>
    </font>
    <font>
      <sz val="12"/>
      <color theme="1"/>
      <name val="游ゴシック"/>
      <family val="3"/>
      <charset val="129"/>
      <scheme val="minor"/>
    </font>
    <font>
      <sz val="14"/>
      <color rgb="FF474747"/>
      <name val="Arial"/>
      <family val="2"/>
    </font>
    <font>
      <sz val="14"/>
      <color rgb="FF212529"/>
      <name val="Arial"/>
      <family val="2"/>
    </font>
    <font>
      <sz val="10"/>
      <color rgb="FF212529"/>
      <name val="Courier New"/>
      <family val="1"/>
    </font>
    <font>
      <i/>
      <sz val="14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181" fontId="0" fillId="0" borderId="0" xfId="0" applyNumberForma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1754"/>
      <color rgb="FF000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Planning Time +</a:t>
            </a:r>
            <a:r>
              <a:rPr lang="en-US" sz="2400" baseline="0"/>
              <a:t> </a:t>
            </a:r>
            <a:r>
              <a:rPr lang="en-US" sz="2400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7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371754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EXPLAIN!$A$2:$A$8</c:f>
              <c:strCache>
                <c:ptCount val="7"/>
                <c:pt idx="0">
                  <c:v>t_en_US_utf8 ORDER BY t;</c:v>
                </c:pt>
                <c:pt idx="1">
                  <c:v>t_en_us_x_icu ORDER BY t;</c:v>
                </c:pt>
                <c:pt idx="2">
                  <c:v>t_ja_JP_utf8 ORDER BY t;</c:v>
                </c:pt>
                <c:pt idx="3">
                  <c:v>t_ja_x_icu ORDER BY t;</c:v>
                </c:pt>
                <c:pt idx="4">
                  <c:v>t_ja_JP_x_icu ORDER BY t;</c:v>
                </c:pt>
                <c:pt idx="5">
                  <c:v>t_ja_JP ORDER BY t COLLATE "ja-x-icu";</c:v>
                </c:pt>
                <c:pt idx="6">
                  <c:v>t_ja_JP ORDER BY t COLLATE "ja-JP-x-icu";</c:v>
                </c:pt>
              </c:strCache>
            </c:strRef>
          </c:cat>
          <c:val>
            <c:numRef>
              <c:f>'EXPLAIN ANALYZE (summary)'!$J$2:$J$8</c:f>
              <c:numCache>
                <c:formatCode>0.000</c:formatCode>
                <c:ptCount val="7"/>
                <c:pt idx="0">
                  <c:v>1.0920000000000001</c:v>
                </c:pt>
                <c:pt idx="1">
                  <c:v>0.64349999999999996</c:v>
                </c:pt>
                <c:pt idx="2">
                  <c:v>2.3644999999999996</c:v>
                </c:pt>
                <c:pt idx="3">
                  <c:v>0.65700000000000003</c:v>
                </c:pt>
                <c:pt idx="4">
                  <c:v>0.621</c:v>
                </c:pt>
                <c:pt idx="5">
                  <c:v>0.69550000000000001</c:v>
                </c:pt>
                <c:pt idx="6">
                  <c:v>0.67849999999999999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114B-B54A-BFA5F677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5394271"/>
        <c:axId val="1690277455"/>
      </c:barChart>
      <c:catAx>
        <c:axId val="1805394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Courier" pitchFamily="2" charset="0"/>
                <a:ea typeface="+mn-ea"/>
                <a:cs typeface="+mn-cs"/>
              </a:defRPr>
            </a:pPr>
            <a:endParaRPr lang="en-JP"/>
          </a:p>
        </c:txPr>
        <c:crossAx val="1690277455"/>
        <c:crosses val="autoZero"/>
        <c:auto val="1"/>
        <c:lblAlgn val="ctr"/>
        <c:lblOffset val="100"/>
        <c:noMultiLvlLbl val="0"/>
      </c:catAx>
      <c:valAx>
        <c:axId val="1690277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053942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7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EXPLAIN!$A$2:$A$8</c:f>
              <c:strCache>
                <c:ptCount val="7"/>
                <c:pt idx="0">
                  <c:v>t_en_US_utf8 ORDER BY t;</c:v>
                </c:pt>
                <c:pt idx="1">
                  <c:v>t_en_us_x_icu ORDER BY t;</c:v>
                </c:pt>
                <c:pt idx="2">
                  <c:v>t_ja_JP_utf8 ORDER BY t;</c:v>
                </c:pt>
                <c:pt idx="3">
                  <c:v>t_ja_x_icu ORDER BY t;</c:v>
                </c:pt>
                <c:pt idx="4">
                  <c:v>t_ja_JP_x_icu ORDER BY t;</c:v>
                </c:pt>
                <c:pt idx="5">
                  <c:v>t_ja_JP ORDER BY t COLLATE "ja-x-icu";</c:v>
                </c:pt>
                <c:pt idx="6">
                  <c:v>t_ja_JP ORDER BY t COLLATE "ja-JP-x-icu";</c:v>
                </c:pt>
              </c:strCache>
            </c:strRef>
          </c:cat>
          <c:val>
            <c:numRef>
              <c:f>EXPLAIN!$C$2:$C$8</c:f>
              <c:numCache>
                <c:formatCode>General</c:formatCode>
                <c:ptCount val="7"/>
                <c:pt idx="0">
                  <c:v>9.14</c:v>
                </c:pt>
                <c:pt idx="1">
                  <c:v>9.14</c:v>
                </c:pt>
                <c:pt idx="2">
                  <c:v>9.14</c:v>
                </c:pt>
                <c:pt idx="3">
                  <c:v>10.14</c:v>
                </c:pt>
                <c:pt idx="4">
                  <c:v>9.14</c:v>
                </c:pt>
                <c:pt idx="5">
                  <c:v>9.14</c:v>
                </c:pt>
                <c:pt idx="6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9-4148-B181-36F17866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5394271"/>
        <c:axId val="1690277455"/>
      </c:barChart>
      <c:catAx>
        <c:axId val="1805394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Courier" pitchFamily="2" charset="0"/>
                <a:ea typeface="+mn-ea"/>
                <a:cs typeface="+mn-cs"/>
              </a:defRPr>
            </a:pPr>
            <a:endParaRPr lang="en-JP"/>
          </a:p>
        </c:txPr>
        <c:crossAx val="1690277455"/>
        <c:crosses val="autoZero"/>
        <c:auto val="1"/>
        <c:lblAlgn val="ctr"/>
        <c:lblOffset val="100"/>
        <c:noMultiLvlLbl val="0"/>
      </c:catAx>
      <c:valAx>
        <c:axId val="1690277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053942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12</xdr:row>
      <xdr:rowOff>76200</xdr:rowOff>
    </xdr:from>
    <xdr:to>
      <xdr:col>5</xdr:col>
      <xdr:colOff>749300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0D5BE-E261-A341-85AF-2E85BAEC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241300</xdr:rowOff>
    </xdr:from>
    <xdr:to>
      <xdr:col>7</xdr:col>
      <xdr:colOff>177800</xdr:colOff>
      <xdr:row>29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03D59-FE89-C9ED-AC78-9E31E8BF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3148-8936-6842-8CA7-E4F01D3B6C13}">
  <dimension ref="A1:W8"/>
  <sheetViews>
    <sheetView workbookViewId="0">
      <selection sqref="A1:K8"/>
    </sheetView>
  </sheetViews>
  <sheetFormatPr baseColWidth="10" defaultRowHeight="20"/>
  <cols>
    <col min="1" max="11" width="10.7109375" style="1"/>
    <col min="12" max="12" width="10.7109375" style="5"/>
    <col min="13" max="16384" width="10.7109375" style="1"/>
  </cols>
  <sheetData>
    <row r="1" spans="1:23">
      <c r="F1" s="2"/>
      <c r="H1" s="2"/>
      <c r="O1" s="2"/>
      <c r="T1" s="3"/>
      <c r="U1" s="3"/>
      <c r="V1" s="3"/>
    </row>
    <row r="2" spans="1:23">
      <c r="O2" s="2"/>
      <c r="S2" s="4"/>
    </row>
    <row r="3" spans="1:23">
      <c r="E3" s="3"/>
      <c r="O3" s="2"/>
      <c r="T3" s="3"/>
      <c r="W3" s="3"/>
    </row>
    <row r="4" spans="1:23">
      <c r="A4" s="4"/>
      <c r="E4" s="3"/>
      <c r="G4" s="2"/>
      <c r="N4" s="4"/>
      <c r="S4" s="4"/>
      <c r="T4" s="3"/>
      <c r="U4" s="3"/>
      <c r="V4" s="3"/>
    </row>
    <row r="5" spans="1:23">
      <c r="G5" s="2"/>
      <c r="T5" s="3"/>
    </row>
    <row r="6" spans="1:23">
      <c r="A6" s="4"/>
      <c r="E6" s="2"/>
      <c r="G6" s="2"/>
      <c r="N6" s="4"/>
    </row>
    <row r="7" spans="1:23">
      <c r="E7" s="2"/>
      <c r="G7" s="2"/>
      <c r="T7" s="3"/>
    </row>
    <row r="8" spans="1:23">
      <c r="E8" s="2"/>
      <c r="G8" s="2"/>
      <c r="N8" s="2"/>
      <c r="R8" s="4"/>
      <c r="T8" s="3"/>
      <c r="U8" s="3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954A-1552-5E40-AD9D-9D5B95489E86}">
  <dimension ref="A1:J72"/>
  <sheetViews>
    <sheetView workbookViewId="0">
      <selection activeCell="A23" sqref="A23"/>
    </sheetView>
  </sheetViews>
  <sheetFormatPr baseColWidth="10" defaultRowHeight="20"/>
  <cols>
    <col min="1" max="1" width="71" bestFit="1" customWidth="1"/>
    <col min="2" max="2" width="18.7109375" bestFit="1" customWidth="1"/>
    <col min="3" max="3" width="18.42578125" bestFit="1" customWidth="1"/>
    <col min="4" max="4" width="18.7109375" bestFit="1" customWidth="1"/>
    <col min="5" max="5" width="19.140625" bestFit="1" customWidth="1"/>
    <col min="6" max="6" width="13.28515625" bestFit="1" customWidth="1"/>
    <col min="7" max="7" width="14" bestFit="1" customWidth="1"/>
  </cols>
  <sheetData>
    <row r="1" spans="1:10">
      <c r="B1" t="s">
        <v>15</v>
      </c>
      <c r="C1" t="s">
        <v>16</v>
      </c>
      <c r="D1" t="s">
        <v>13</v>
      </c>
      <c r="E1" t="s">
        <v>14</v>
      </c>
      <c r="F1" t="s">
        <v>0</v>
      </c>
      <c r="G1" t="s">
        <v>1</v>
      </c>
      <c r="H1" t="s">
        <v>2</v>
      </c>
      <c r="I1" t="s">
        <v>3</v>
      </c>
      <c r="J1" t="s">
        <v>10</v>
      </c>
    </row>
    <row r="2" spans="1:10">
      <c r="A2" t="s">
        <v>20</v>
      </c>
      <c r="B2">
        <v>1.0069999999999999</v>
      </c>
      <c r="C2">
        <v>1.0229999999999999</v>
      </c>
      <c r="D2">
        <v>1.0999999999999999E-2</v>
      </c>
      <c r="E2">
        <v>3.1E-2</v>
      </c>
      <c r="F2">
        <v>0.11899999999999999</v>
      </c>
      <c r="G2">
        <v>1.0580000000000001</v>
      </c>
      <c r="H2" t="s">
        <v>4</v>
      </c>
      <c r="I2" t="s">
        <v>9</v>
      </c>
      <c r="J2" t="s">
        <v>11</v>
      </c>
    </row>
    <row r="3" spans="1:10">
      <c r="B3">
        <v>0.56899999999999995</v>
      </c>
      <c r="C3">
        <v>0.57899999999999996</v>
      </c>
      <c r="D3">
        <v>8.0000000000000002E-3</v>
      </c>
      <c r="E3">
        <v>0.02</v>
      </c>
      <c r="F3">
        <v>0.11799999999999999</v>
      </c>
      <c r="G3">
        <v>0.61699999999999999</v>
      </c>
    </row>
    <row r="4" spans="1:10">
      <c r="B4">
        <v>0.90400000000000003</v>
      </c>
      <c r="C4">
        <v>0.92</v>
      </c>
      <c r="D4">
        <v>1.0999999999999999E-2</v>
      </c>
      <c r="E4">
        <v>3.1E-2</v>
      </c>
      <c r="F4">
        <v>0.11600000000000001</v>
      </c>
      <c r="G4">
        <v>0.95299999999999996</v>
      </c>
    </row>
    <row r="5" spans="1:10">
      <c r="B5">
        <v>0.96499999999999997</v>
      </c>
      <c r="C5">
        <v>0.98099999999999998</v>
      </c>
      <c r="D5">
        <v>1.0999999999999999E-2</v>
      </c>
      <c r="E5">
        <v>3.1E-2</v>
      </c>
      <c r="F5">
        <v>0.114</v>
      </c>
      <c r="G5">
        <v>1.0169999999999999</v>
      </c>
    </row>
    <row r="6" spans="1:10">
      <c r="B6">
        <v>0.93100000000000005</v>
      </c>
      <c r="C6">
        <v>0.94699999999999995</v>
      </c>
      <c r="D6">
        <v>2.8000000000000001E-2</v>
      </c>
      <c r="E6">
        <v>4.8000000000000001E-2</v>
      </c>
      <c r="F6">
        <v>0.154</v>
      </c>
      <c r="G6">
        <v>0.98699999999999999</v>
      </c>
    </row>
    <row r="7" spans="1:10">
      <c r="B7">
        <v>0.95</v>
      </c>
      <c r="C7">
        <v>0.96599999999999997</v>
      </c>
      <c r="D7">
        <v>1.7000000000000001E-2</v>
      </c>
      <c r="E7">
        <v>4.2000000000000003E-2</v>
      </c>
      <c r="F7">
        <v>0.151</v>
      </c>
      <c r="G7">
        <v>1.0049999999999999</v>
      </c>
    </row>
    <row r="8" spans="1:10">
      <c r="B8">
        <v>1.5620000000000001</v>
      </c>
      <c r="C8">
        <v>1.591</v>
      </c>
      <c r="D8">
        <v>2.1000000000000001E-2</v>
      </c>
      <c r="E8">
        <v>5.5E-2</v>
      </c>
      <c r="F8">
        <v>0.16300000000000001</v>
      </c>
      <c r="G8">
        <v>1.6419999999999999</v>
      </c>
    </row>
    <row r="9" spans="1:10">
      <c r="B9">
        <v>0.89300000000000002</v>
      </c>
      <c r="C9">
        <v>0.90900000000000003</v>
      </c>
      <c r="D9">
        <v>1.2E-2</v>
      </c>
      <c r="E9">
        <v>3.2000000000000001E-2</v>
      </c>
      <c r="F9">
        <v>0.11600000000000001</v>
      </c>
      <c r="G9">
        <v>0.94299999999999995</v>
      </c>
    </row>
    <row r="10" spans="1:10">
      <c r="B10">
        <v>0.91500000000000004</v>
      </c>
      <c r="C10">
        <v>0.93100000000000005</v>
      </c>
      <c r="D10">
        <v>1.2E-2</v>
      </c>
      <c r="E10">
        <v>3.2000000000000001E-2</v>
      </c>
      <c r="F10">
        <v>0.106</v>
      </c>
      <c r="G10">
        <v>0.96299999999999997</v>
      </c>
    </row>
    <row r="11" spans="1:10">
      <c r="B11">
        <v>0.60799999999999998</v>
      </c>
      <c r="C11">
        <v>0.61799999999999999</v>
      </c>
      <c r="D11">
        <v>8.9999999999999993E-3</v>
      </c>
      <c r="E11">
        <v>2.3E-2</v>
      </c>
      <c r="F11">
        <v>9.9000000000000005E-2</v>
      </c>
      <c r="G11">
        <v>0.64500000000000002</v>
      </c>
    </row>
    <row r="12" spans="1:10">
      <c r="A12" t="s">
        <v>21</v>
      </c>
      <c r="B12">
        <v>0.56399999999999995</v>
      </c>
      <c r="C12">
        <v>0.57999999999999996</v>
      </c>
      <c r="D12">
        <v>1.4E-2</v>
      </c>
      <c r="E12">
        <v>3.4000000000000002E-2</v>
      </c>
      <c r="F12">
        <v>0.16700000000000001</v>
      </c>
      <c r="G12">
        <v>0.61499999999999999</v>
      </c>
      <c r="H12" t="s">
        <v>4</v>
      </c>
      <c r="I12" t="s">
        <v>9</v>
      </c>
      <c r="J12" t="s">
        <v>11</v>
      </c>
    </row>
    <row r="13" spans="1:10">
      <c r="B13">
        <v>0.373</v>
      </c>
      <c r="C13">
        <v>0.38900000000000001</v>
      </c>
      <c r="D13">
        <v>1.2E-2</v>
      </c>
      <c r="E13">
        <v>3.2000000000000001E-2</v>
      </c>
      <c r="F13">
        <v>0.2</v>
      </c>
      <c r="G13">
        <v>0.42299999999999999</v>
      </c>
    </row>
    <row r="14" spans="1:10">
      <c r="B14">
        <v>0.50900000000000001</v>
      </c>
      <c r="C14">
        <v>0.52500000000000002</v>
      </c>
      <c r="D14">
        <v>1.6E-2</v>
      </c>
      <c r="E14">
        <v>4.3999999999999997E-2</v>
      </c>
      <c r="F14">
        <v>0.14599999999999999</v>
      </c>
      <c r="G14">
        <v>0.56399999999999995</v>
      </c>
    </row>
    <row r="15" spans="1:10">
      <c r="B15">
        <v>0.502</v>
      </c>
      <c r="C15">
        <v>0.51800000000000002</v>
      </c>
      <c r="D15">
        <v>1.6E-2</v>
      </c>
      <c r="E15">
        <v>4.2999999999999997E-2</v>
      </c>
      <c r="F15">
        <v>0.151</v>
      </c>
      <c r="G15">
        <v>0.55800000000000005</v>
      </c>
    </row>
    <row r="16" spans="1:10">
      <c r="B16">
        <v>0.21099999999999999</v>
      </c>
      <c r="C16">
        <v>0.219</v>
      </c>
      <c r="D16">
        <v>7.0000000000000001E-3</v>
      </c>
      <c r="E16">
        <v>1.9E-2</v>
      </c>
      <c r="F16">
        <v>8.7999999999999995E-2</v>
      </c>
      <c r="G16">
        <v>0.24</v>
      </c>
    </row>
    <row r="17" spans="1:10">
      <c r="B17">
        <v>0.51700000000000002</v>
      </c>
      <c r="C17">
        <v>0.53300000000000003</v>
      </c>
      <c r="D17">
        <v>1.2999999999999999E-2</v>
      </c>
      <c r="E17">
        <v>4.2000000000000003E-2</v>
      </c>
      <c r="F17">
        <v>0.11899999999999999</v>
      </c>
      <c r="G17">
        <v>0.57899999999999996</v>
      </c>
    </row>
    <row r="18" spans="1:10">
      <c r="B18">
        <v>0.47099999999999997</v>
      </c>
      <c r="C18">
        <v>0.48699999999999999</v>
      </c>
      <c r="D18">
        <v>0.02</v>
      </c>
      <c r="E18">
        <v>4.4999999999999998E-2</v>
      </c>
      <c r="F18">
        <v>0.127</v>
      </c>
      <c r="G18">
        <v>0.59499999999999997</v>
      </c>
    </row>
    <row r="19" spans="1:10">
      <c r="B19">
        <v>0.26100000000000001</v>
      </c>
      <c r="C19">
        <v>0.27200000000000002</v>
      </c>
      <c r="D19">
        <v>8.0000000000000002E-3</v>
      </c>
      <c r="E19">
        <v>2.1000000000000001E-2</v>
      </c>
      <c r="F19">
        <v>0.104</v>
      </c>
      <c r="G19">
        <v>0.29799999999999999</v>
      </c>
    </row>
    <row r="20" spans="1:10">
      <c r="B20">
        <v>0.373</v>
      </c>
      <c r="C20">
        <v>0.38600000000000001</v>
      </c>
      <c r="D20">
        <v>1.2E-2</v>
      </c>
      <c r="E20">
        <v>3.2000000000000001E-2</v>
      </c>
      <c r="F20">
        <v>0.126</v>
      </c>
      <c r="G20">
        <v>0.43</v>
      </c>
    </row>
    <row r="21" spans="1:10">
      <c r="B21">
        <v>0.42599999999999999</v>
      </c>
      <c r="C21">
        <v>0.443</v>
      </c>
      <c r="D21">
        <v>1.2E-2</v>
      </c>
      <c r="E21">
        <v>3.4000000000000002E-2</v>
      </c>
      <c r="F21">
        <v>0.11</v>
      </c>
      <c r="G21">
        <v>0.47599999999999998</v>
      </c>
    </row>
    <row r="22" spans="1:10">
      <c r="A22" t="s">
        <v>22</v>
      </c>
      <c r="B22">
        <v>2.2229999999999999</v>
      </c>
      <c r="C22">
        <v>2.2389999999999999</v>
      </c>
      <c r="D22">
        <v>1.2E-2</v>
      </c>
      <c r="E22">
        <v>3.2000000000000001E-2</v>
      </c>
      <c r="F22">
        <v>0.159</v>
      </c>
      <c r="G22">
        <v>2.2410000000000001</v>
      </c>
      <c r="H22" t="s">
        <v>4</v>
      </c>
      <c r="I22" t="s">
        <v>9</v>
      </c>
      <c r="J22" t="s">
        <v>11</v>
      </c>
    </row>
    <row r="23" spans="1:10">
      <c r="B23">
        <v>2.202</v>
      </c>
      <c r="C23">
        <v>2.2189999999999999</v>
      </c>
      <c r="D23">
        <v>1.6E-2</v>
      </c>
      <c r="E23">
        <v>5.3999999999999999E-2</v>
      </c>
      <c r="F23">
        <v>0.18099999999999999</v>
      </c>
      <c r="G23">
        <v>2.2829999999999999</v>
      </c>
    </row>
    <row r="24" spans="1:10">
      <c r="B24">
        <v>2.3359999999999999</v>
      </c>
      <c r="C24">
        <v>2.3519999999999999</v>
      </c>
      <c r="D24">
        <v>1.2E-2</v>
      </c>
      <c r="E24">
        <v>3.1E-2</v>
      </c>
      <c r="F24">
        <v>0.11799999999999999</v>
      </c>
      <c r="G24">
        <v>1.919</v>
      </c>
    </row>
    <row r="25" spans="1:10">
      <c r="B25">
        <v>1.294</v>
      </c>
      <c r="C25">
        <v>1.302</v>
      </c>
      <c r="D25">
        <v>1.2999999999999999E-2</v>
      </c>
      <c r="E25">
        <v>3.3000000000000002E-2</v>
      </c>
      <c r="F25">
        <v>0.123</v>
      </c>
      <c r="G25">
        <v>2.2730000000000001</v>
      </c>
    </row>
    <row r="26" spans="1:10">
      <c r="B26">
        <v>2.2170000000000001</v>
      </c>
      <c r="C26">
        <v>2.2330000000000001</v>
      </c>
      <c r="D26">
        <v>1.0999999999999999E-2</v>
      </c>
      <c r="E26">
        <v>3.1E-2</v>
      </c>
      <c r="F26">
        <v>0.11799999999999999</v>
      </c>
      <c r="G26">
        <v>2.278</v>
      </c>
    </row>
    <row r="27" spans="1:10">
      <c r="B27">
        <v>2.2850000000000001</v>
      </c>
      <c r="C27">
        <v>2.3010000000000002</v>
      </c>
      <c r="D27">
        <v>6.0000000000000001E-3</v>
      </c>
      <c r="E27">
        <v>1.7000000000000001E-2</v>
      </c>
      <c r="F27">
        <v>0.10100000000000001</v>
      </c>
      <c r="G27">
        <v>0.93400000000000005</v>
      </c>
    </row>
    <row r="28" spans="1:10">
      <c r="B28">
        <v>1.462</v>
      </c>
      <c r="C28">
        <v>1.472</v>
      </c>
      <c r="D28">
        <v>1.6E-2</v>
      </c>
      <c r="E28">
        <v>4.2999999999999997E-2</v>
      </c>
      <c r="F28">
        <v>0.14799999999999999</v>
      </c>
      <c r="G28">
        <v>1.9119999999999999</v>
      </c>
    </row>
    <row r="29" spans="1:10">
      <c r="B29">
        <v>2.2519999999999998</v>
      </c>
      <c r="C29">
        <v>2.2599999999999998</v>
      </c>
      <c r="D29">
        <v>1.2E-2</v>
      </c>
      <c r="E29">
        <v>3.1E-2</v>
      </c>
      <c r="F29">
        <v>0.121</v>
      </c>
      <c r="G29">
        <v>2.2370000000000001</v>
      </c>
    </row>
    <row r="30" spans="1:10">
      <c r="B30">
        <v>2.2309999999999999</v>
      </c>
      <c r="C30">
        <v>2.2480000000000002</v>
      </c>
      <c r="D30">
        <v>1.6E-2</v>
      </c>
      <c r="E30">
        <v>4.2000000000000003E-2</v>
      </c>
      <c r="F30">
        <v>0.14699999999999999</v>
      </c>
      <c r="G30">
        <v>2.0110000000000001</v>
      </c>
    </row>
    <row r="31" spans="1:10">
      <c r="B31">
        <v>1.0009999999999999</v>
      </c>
      <c r="C31">
        <v>1.008</v>
      </c>
      <c r="D31">
        <v>1.6E-2</v>
      </c>
      <c r="E31">
        <v>4.4999999999999998E-2</v>
      </c>
      <c r="F31">
        <v>0.14799999999999999</v>
      </c>
      <c r="G31">
        <v>2.222</v>
      </c>
    </row>
    <row r="32" spans="1:10">
      <c r="A32" t="s">
        <v>5</v>
      </c>
      <c r="B32">
        <v>0.54300000000000004</v>
      </c>
      <c r="C32">
        <v>0.55900000000000005</v>
      </c>
      <c r="D32">
        <v>8.0000000000000002E-3</v>
      </c>
      <c r="E32">
        <v>3.4000000000000002E-2</v>
      </c>
      <c r="F32">
        <v>0.12</v>
      </c>
      <c r="G32">
        <v>0.55400000000000005</v>
      </c>
      <c r="H32" t="s">
        <v>4</v>
      </c>
      <c r="I32" t="s">
        <v>9</v>
      </c>
      <c r="J32" t="s">
        <v>11</v>
      </c>
    </row>
    <row r="33" spans="1:10">
      <c r="B33">
        <v>0.44400000000000001</v>
      </c>
      <c r="C33">
        <v>0.46</v>
      </c>
      <c r="D33">
        <v>1.0999999999999999E-2</v>
      </c>
      <c r="E33">
        <v>3.9E-2</v>
      </c>
      <c r="F33">
        <v>0.14499999999999999</v>
      </c>
      <c r="G33">
        <v>0.60199999999999998</v>
      </c>
    </row>
    <row r="34" spans="1:10">
      <c r="B34">
        <v>0.442</v>
      </c>
      <c r="C34">
        <v>0.45800000000000002</v>
      </c>
      <c r="D34">
        <v>8.0000000000000002E-3</v>
      </c>
      <c r="E34">
        <v>3.4000000000000002E-2</v>
      </c>
      <c r="F34">
        <v>0.109</v>
      </c>
      <c r="G34">
        <v>0.54</v>
      </c>
    </row>
    <row r="35" spans="1:10">
      <c r="B35">
        <v>0.53500000000000003</v>
      </c>
      <c r="C35">
        <v>0.55100000000000005</v>
      </c>
      <c r="D35">
        <v>8.0000000000000002E-3</v>
      </c>
      <c r="E35">
        <v>3.1E-2</v>
      </c>
      <c r="F35">
        <v>0.114</v>
      </c>
      <c r="G35">
        <v>0.48699999999999999</v>
      </c>
    </row>
    <row r="36" spans="1:10">
      <c r="B36">
        <v>0.47299999999999998</v>
      </c>
      <c r="C36">
        <v>0.48899999999999999</v>
      </c>
      <c r="D36">
        <v>0.01</v>
      </c>
      <c r="E36">
        <v>3.4000000000000002E-2</v>
      </c>
      <c r="F36">
        <v>0.114</v>
      </c>
      <c r="G36">
        <v>0.54</v>
      </c>
    </row>
    <row r="37" spans="1:10">
      <c r="B37">
        <v>0.502</v>
      </c>
      <c r="C37">
        <v>0.51800000000000002</v>
      </c>
      <c r="D37">
        <v>0.01</v>
      </c>
      <c r="E37">
        <v>4.2000000000000003E-2</v>
      </c>
      <c r="F37">
        <v>0.14199999999999999</v>
      </c>
      <c r="G37">
        <v>0.72899999999999998</v>
      </c>
    </row>
    <row r="38" spans="1:10">
      <c r="B38">
        <v>0.55600000000000005</v>
      </c>
      <c r="C38">
        <v>0.57399999999999995</v>
      </c>
      <c r="D38">
        <v>8.0000000000000002E-3</v>
      </c>
      <c r="E38">
        <v>3.9E-2</v>
      </c>
      <c r="F38">
        <v>0.14000000000000001</v>
      </c>
      <c r="G38">
        <v>0.56899999999999995</v>
      </c>
    </row>
    <row r="39" spans="1:10">
      <c r="B39">
        <v>0.45200000000000001</v>
      </c>
      <c r="C39">
        <v>0.46600000000000003</v>
      </c>
      <c r="D39">
        <v>6.0000000000000001E-3</v>
      </c>
      <c r="E39">
        <v>2.8000000000000001E-2</v>
      </c>
      <c r="F39">
        <v>9.7000000000000003E-2</v>
      </c>
      <c r="G39">
        <v>0.35099999999999998</v>
      </c>
    </row>
    <row r="40" spans="1:10">
      <c r="B40">
        <v>0.47499999999999998</v>
      </c>
      <c r="C40">
        <v>0.49099999999999999</v>
      </c>
      <c r="D40">
        <v>1.2E-2</v>
      </c>
      <c r="E40">
        <v>0.04</v>
      </c>
      <c r="F40">
        <v>0.25700000000000001</v>
      </c>
      <c r="G40">
        <v>0.52100000000000002</v>
      </c>
    </row>
    <row r="41" spans="1:10">
      <c r="B41">
        <v>0.441</v>
      </c>
      <c r="C41">
        <v>0.45700000000000002</v>
      </c>
      <c r="D41">
        <v>8.0000000000000002E-3</v>
      </c>
      <c r="E41">
        <v>3.1E-2</v>
      </c>
      <c r="F41">
        <v>0.114</v>
      </c>
      <c r="G41">
        <v>0.48599999999999999</v>
      </c>
    </row>
    <row r="42" spans="1:10">
      <c r="A42" t="s">
        <v>6</v>
      </c>
      <c r="B42">
        <v>0.247</v>
      </c>
      <c r="C42">
        <v>0.255</v>
      </c>
      <c r="D42">
        <v>0.01</v>
      </c>
      <c r="E42">
        <v>2.5999999999999999E-2</v>
      </c>
      <c r="F42">
        <v>0.10199999999999999</v>
      </c>
      <c r="G42">
        <v>0.33600000000000002</v>
      </c>
      <c r="H42" t="s">
        <v>4</v>
      </c>
      <c r="I42" t="s">
        <v>9</v>
      </c>
      <c r="J42" t="s">
        <v>11</v>
      </c>
    </row>
    <row r="43" spans="1:10">
      <c r="B43">
        <v>0.51100000000000001</v>
      </c>
      <c r="C43">
        <v>0.52600000000000002</v>
      </c>
      <c r="D43">
        <v>1.2E-2</v>
      </c>
      <c r="E43">
        <v>3.5000000000000003E-2</v>
      </c>
      <c r="F43">
        <v>0.11700000000000001</v>
      </c>
      <c r="G43">
        <v>0.52</v>
      </c>
    </row>
    <row r="44" spans="1:10">
      <c r="B44">
        <v>0.441</v>
      </c>
      <c r="C44">
        <v>0.45800000000000002</v>
      </c>
      <c r="D44">
        <v>1.7000000000000001E-2</v>
      </c>
      <c r="E44">
        <v>4.8000000000000001E-2</v>
      </c>
      <c r="F44">
        <v>0.154</v>
      </c>
      <c r="G44">
        <v>0.64700000000000002</v>
      </c>
    </row>
    <row r="45" spans="1:10">
      <c r="B45">
        <v>0.46700000000000003</v>
      </c>
      <c r="C45">
        <v>0.48599999999999999</v>
      </c>
      <c r="D45">
        <v>1.0999999999999999E-2</v>
      </c>
      <c r="E45">
        <v>3.5000000000000003E-2</v>
      </c>
      <c r="F45">
        <v>0.113</v>
      </c>
      <c r="G45">
        <v>0.58599999999999997</v>
      </c>
    </row>
    <row r="46" spans="1:10">
      <c r="B46">
        <v>0.40200000000000002</v>
      </c>
      <c r="C46">
        <v>0.44800000000000001</v>
      </c>
      <c r="D46">
        <v>8.9999999999999993E-3</v>
      </c>
      <c r="E46">
        <v>2.5999999999999999E-2</v>
      </c>
      <c r="F46">
        <v>9.8000000000000004E-2</v>
      </c>
      <c r="G46">
        <v>0.32600000000000001</v>
      </c>
    </row>
    <row r="47" spans="1:10">
      <c r="B47">
        <v>0.436</v>
      </c>
      <c r="C47">
        <v>0.45200000000000001</v>
      </c>
      <c r="D47">
        <v>2.9000000000000001E-2</v>
      </c>
      <c r="E47">
        <v>0.05</v>
      </c>
      <c r="F47">
        <v>0.214</v>
      </c>
      <c r="G47">
        <v>0.51100000000000001</v>
      </c>
    </row>
    <row r="48" spans="1:10">
      <c r="B48">
        <v>0.28599999999999998</v>
      </c>
      <c r="C48">
        <v>0.29599999999999999</v>
      </c>
      <c r="D48">
        <v>1.2999999999999999E-2</v>
      </c>
      <c r="E48">
        <v>2.9000000000000001E-2</v>
      </c>
      <c r="F48">
        <v>0.14599999999999999</v>
      </c>
      <c r="G48">
        <v>0.35499999999999998</v>
      </c>
    </row>
    <row r="49" spans="1:10">
      <c r="B49">
        <v>0.59799999999999998</v>
      </c>
      <c r="C49">
        <v>0.621</v>
      </c>
      <c r="D49">
        <v>1.2999999999999999E-2</v>
      </c>
      <c r="E49">
        <v>3.5000000000000003E-2</v>
      </c>
      <c r="F49">
        <v>0.124</v>
      </c>
      <c r="G49">
        <v>0.501</v>
      </c>
    </row>
    <row r="50" spans="1:10">
      <c r="B50">
        <v>0.48399999999999999</v>
      </c>
      <c r="C50">
        <v>0.501</v>
      </c>
      <c r="D50">
        <v>1.2999999999999999E-2</v>
      </c>
      <c r="E50">
        <v>3.3000000000000002E-2</v>
      </c>
      <c r="F50">
        <v>0.112</v>
      </c>
      <c r="G50">
        <v>0.53600000000000003</v>
      </c>
    </row>
    <row r="51" spans="1:10">
      <c r="B51">
        <v>0.48099999999999998</v>
      </c>
      <c r="C51">
        <v>0.498</v>
      </c>
      <c r="D51">
        <v>8.0000000000000002E-3</v>
      </c>
      <c r="E51">
        <v>2.3E-2</v>
      </c>
      <c r="F51">
        <v>9.6000000000000002E-2</v>
      </c>
      <c r="G51">
        <v>0.35599999999999998</v>
      </c>
    </row>
    <row r="52" spans="1:10">
      <c r="A52" t="s">
        <v>8</v>
      </c>
      <c r="B52">
        <v>0.45200000000000001</v>
      </c>
      <c r="C52">
        <v>0.46600000000000003</v>
      </c>
      <c r="D52">
        <v>1.4999999999999999E-2</v>
      </c>
      <c r="E52">
        <v>4.9000000000000002E-2</v>
      </c>
      <c r="F52">
        <v>0.13300000000000001</v>
      </c>
      <c r="G52">
        <v>0.58699999999999997</v>
      </c>
      <c r="H52" t="s">
        <v>4</v>
      </c>
      <c r="I52" t="s">
        <v>9</v>
      </c>
      <c r="J52" t="s">
        <v>11</v>
      </c>
    </row>
    <row r="53" spans="1:10">
      <c r="B53">
        <v>0.48199999999999998</v>
      </c>
      <c r="C53">
        <v>0.499</v>
      </c>
      <c r="D53">
        <v>2.1000000000000001E-2</v>
      </c>
      <c r="E53">
        <v>6.6000000000000003E-2</v>
      </c>
      <c r="F53">
        <v>0.14699999999999999</v>
      </c>
      <c r="G53">
        <v>0.57599999999999996</v>
      </c>
    </row>
    <row r="54" spans="1:10">
      <c r="B54">
        <v>0.64900000000000002</v>
      </c>
      <c r="C54">
        <v>0.66600000000000004</v>
      </c>
      <c r="D54">
        <v>1.6E-2</v>
      </c>
      <c r="E54">
        <v>4.8000000000000001E-2</v>
      </c>
      <c r="F54">
        <v>0.121</v>
      </c>
      <c r="G54">
        <v>0.56999999999999995</v>
      </c>
    </row>
    <row r="55" spans="1:10">
      <c r="B55">
        <v>0.63200000000000001</v>
      </c>
      <c r="C55">
        <v>0.64900000000000002</v>
      </c>
      <c r="D55">
        <v>1.7000000000000001E-2</v>
      </c>
      <c r="E55">
        <v>4.9000000000000002E-2</v>
      </c>
      <c r="F55">
        <v>0.191</v>
      </c>
      <c r="G55">
        <v>0.53100000000000003</v>
      </c>
    </row>
    <row r="56" spans="1:10">
      <c r="B56">
        <v>0.46700000000000003</v>
      </c>
      <c r="C56">
        <v>0.48299999999999998</v>
      </c>
      <c r="D56">
        <v>1.4999999999999999E-2</v>
      </c>
      <c r="E56">
        <v>4.9000000000000002E-2</v>
      </c>
      <c r="F56">
        <v>0.14199999999999999</v>
      </c>
      <c r="G56">
        <v>0.53200000000000003</v>
      </c>
    </row>
    <row r="57" spans="1:10">
      <c r="B57">
        <v>0.46899999999999997</v>
      </c>
      <c r="C57">
        <v>0.48499999999999999</v>
      </c>
      <c r="D57">
        <v>1.6E-2</v>
      </c>
      <c r="E57">
        <v>3.3000000000000002E-2</v>
      </c>
      <c r="F57">
        <v>0.11899999999999999</v>
      </c>
      <c r="G57">
        <v>0.36899999999999999</v>
      </c>
    </row>
    <row r="58" spans="1:10">
      <c r="B58">
        <v>0.48799999999999999</v>
      </c>
      <c r="C58">
        <v>0.504</v>
      </c>
      <c r="D58">
        <v>0.01</v>
      </c>
      <c r="E58">
        <v>2.5000000000000001E-2</v>
      </c>
      <c r="F58">
        <v>0.125</v>
      </c>
      <c r="G58">
        <v>0.28000000000000003</v>
      </c>
    </row>
    <row r="59" spans="1:10">
      <c r="B59">
        <v>0.28000000000000003</v>
      </c>
      <c r="C59">
        <v>0.28899999999999998</v>
      </c>
      <c r="D59">
        <v>2.4E-2</v>
      </c>
      <c r="E59">
        <v>5.6000000000000001E-2</v>
      </c>
      <c r="F59">
        <v>0.18099999999999999</v>
      </c>
      <c r="G59">
        <v>0.55100000000000005</v>
      </c>
    </row>
    <row r="60" spans="1:10">
      <c r="B60">
        <v>0.26700000000000002</v>
      </c>
      <c r="C60">
        <v>0.27500000000000002</v>
      </c>
      <c r="D60">
        <v>5.2999999999999999E-2</v>
      </c>
      <c r="E60">
        <v>8.5999999999999993E-2</v>
      </c>
      <c r="F60">
        <v>0.152</v>
      </c>
      <c r="G60">
        <v>0.56899999999999995</v>
      </c>
    </row>
    <row r="61" spans="1:10">
      <c r="B61">
        <v>0.47</v>
      </c>
      <c r="C61">
        <v>0.48599999999999999</v>
      </c>
      <c r="D61">
        <v>1.4999999999999999E-2</v>
      </c>
      <c r="E61">
        <v>4.7E-2</v>
      </c>
      <c r="F61">
        <v>0.121</v>
      </c>
      <c r="G61">
        <v>0.56499999999999995</v>
      </c>
    </row>
    <row r="62" spans="1:10">
      <c r="A62" t="s">
        <v>7</v>
      </c>
      <c r="B62">
        <v>0.47099999999999997</v>
      </c>
      <c r="C62">
        <v>0.49</v>
      </c>
      <c r="D62">
        <v>1.4999999999999999E-2</v>
      </c>
      <c r="E62">
        <v>4.5999999999999999E-2</v>
      </c>
      <c r="F62">
        <v>0.161</v>
      </c>
      <c r="G62">
        <v>0.53</v>
      </c>
      <c r="H62" t="s">
        <v>4</v>
      </c>
      <c r="I62" t="s">
        <v>9</v>
      </c>
      <c r="J62" t="s">
        <v>11</v>
      </c>
    </row>
    <row r="63" spans="1:10">
      <c r="B63">
        <v>0.51400000000000001</v>
      </c>
      <c r="C63">
        <v>0.52900000000000003</v>
      </c>
      <c r="D63">
        <v>1.4999999999999999E-2</v>
      </c>
      <c r="E63">
        <v>4.7E-2</v>
      </c>
      <c r="F63">
        <v>0.11899999999999999</v>
      </c>
      <c r="G63">
        <v>0.56499999999999995</v>
      </c>
    </row>
    <row r="64" spans="1:10">
      <c r="B64">
        <v>0.47099999999999997</v>
      </c>
      <c r="C64">
        <v>0.48799999999999999</v>
      </c>
      <c r="D64">
        <v>1.7000000000000001E-2</v>
      </c>
      <c r="E64">
        <v>4.9000000000000002E-2</v>
      </c>
      <c r="F64">
        <v>0.123</v>
      </c>
      <c r="G64">
        <v>0.58199999999999996</v>
      </c>
    </row>
    <row r="65" spans="1:7">
      <c r="B65">
        <v>0.52500000000000002</v>
      </c>
      <c r="C65">
        <v>0.54100000000000004</v>
      </c>
      <c r="D65">
        <v>1.6E-2</v>
      </c>
      <c r="E65">
        <v>4.9000000000000002E-2</v>
      </c>
      <c r="F65">
        <v>0.124</v>
      </c>
      <c r="G65">
        <v>0.57899999999999996</v>
      </c>
    </row>
    <row r="66" spans="1:7">
      <c r="B66">
        <v>0.623</v>
      </c>
      <c r="C66">
        <v>0.63900000000000001</v>
      </c>
      <c r="D66">
        <v>0.03</v>
      </c>
      <c r="E66">
        <v>7.8E-2</v>
      </c>
      <c r="F66">
        <v>0.22</v>
      </c>
      <c r="G66">
        <v>0.755</v>
      </c>
    </row>
    <row r="67" spans="1:7">
      <c r="B67">
        <v>0.46899999999999997</v>
      </c>
      <c r="C67">
        <v>0.48499999999999999</v>
      </c>
      <c r="D67">
        <v>1.4999999999999999E-2</v>
      </c>
      <c r="E67">
        <v>4.2000000000000003E-2</v>
      </c>
      <c r="F67">
        <v>0.124</v>
      </c>
      <c r="G67">
        <v>0.39</v>
      </c>
    </row>
    <row r="68" spans="1:7">
      <c r="B68">
        <v>0.51500000000000001</v>
      </c>
      <c r="C68">
        <v>0.53100000000000003</v>
      </c>
      <c r="D68">
        <v>1.6E-2</v>
      </c>
      <c r="E68">
        <v>4.7E-2</v>
      </c>
      <c r="F68">
        <v>0.124</v>
      </c>
      <c r="G68">
        <v>0.51900000000000002</v>
      </c>
    </row>
    <row r="69" spans="1:7">
      <c r="B69">
        <v>0.503</v>
      </c>
      <c r="C69">
        <v>0.51900000000000002</v>
      </c>
      <c r="D69">
        <v>1.4999999999999999E-2</v>
      </c>
      <c r="E69">
        <v>4.5999999999999999E-2</v>
      </c>
      <c r="F69">
        <v>0.111</v>
      </c>
      <c r="G69">
        <v>0.54400000000000004</v>
      </c>
    </row>
    <row r="70" spans="1:7">
      <c r="B70">
        <v>0.41399999999999998</v>
      </c>
      <c r="C70">
        <v>0.42799999999999999</v>
      </c>
      <c r="D70">
        <v>1.6E-2</v>
      </c>
      <c r="E70">
        <v>4.8000000000000001E-2</v>
      </c>
      <c r="F70">
        <v>0.125</v>
      </c>
      <c r="G70">
        <v>0.57599999999999996</v>
      </c>
    </row>
    <row r="71" spans="1:7">
      <c r="B71">
        <v>0.48</v>
      </c>
      <c r="C71">
        <v>0.496</v>
      </c>
      <c r="D71">
        <v>1.4999999999999999E-2</v>
      </c>
      <c r="E71">
        <v>4.5999999999999999E-2</v>
      </c>
      <c r="F71">
        <v>0.121</v>
      </c>
      <c r="G71">
        <v>0.496</v>
      </c>
    </row>
    <row r="72" spans="1:7">
      <c r="A72" t="s">
        <v>12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BB37-61C3-8E46-9258-E96263D88CAC}">
  <dimension ref="A1:M8"/>
  <sheetViews>
    <sheetView workbookViewId="0">
      <selection activeCell="A10" sqref="A10"/>
    </sheetView>
  </sheetViews>
  <sheetFormatPr baseColWidth="10" defaultRowHeight="20"/>
  <cols>
    <col min="1" max="1" width="71" bestFit="1" customWidth="1"/>
    <col min="2" max="3" width="18.28515625" customWidth="1"/>
    <col min="4" max="4" width="6.140625" bestFit="1" customWidth="1"/>
    <col min="5" max="5" width="19.140625" bestFit="1" customWidth="1"/>
    <col min="6" max="6" width="21.28515625" bestFit="1" customWidth="1"/>
    <col min="7" max="7" width="6.140625" bestFit="1" customWidth="1"/>
    <col min="8" max="8" width="13.28515625" bestFit="1" customWidth="1"/>
    <col min="9" max="9" width="14" bestFit="1" customWidth="1"/>
    <col min="10" max="10" width="10.85546875" customWidth="1"/>
    <col min="11" max="11" width="5.7109375" bestFit="1" customWidth="1"/>
    <col min="12" max="12" width="8.85546875" bestFit="1" customWidth="1"/>
    <col min="13" max="13" width="8.140625" bestFit="1" customWidth="1"/>
  </cols>
  <sheetData>
    <row r="1" spans="1:13">
      <c r="B1" t="s">
        <v>15</v>
      </c>
      <c r="C1" t="s">
        <v>16</v>
      </c>
      <c r="E1" t="s">
        <v>13</v>
      </c>
      <c r="F1" t="s">
        <v>14</v>
      </c>
      <c r="H1" t="s">
        <v>0</v>
      </c>
      <c r="I1" t="s">
        <v>1</v>
      </c>
      <c r="K1" t="s">
        <v>2</v>
      </c>
      <c r="L1" t="s">
        <v>3</v>
      </c>
      <c r="M1" t="s">
        <v>10</v>
      </c>
    </row>
    <row r="2" spans="1:13">
      <c r="A2" t="s">
        <v>20</v>
      </c>
      <c r="B2">
        <f>MEDIAN('EXPLAIN ANALYZE'!B2:B11)</f>
        <v>0.92300000000000004</v>
      </c>
      <c r="C2">
        <f>MEDIAN('EXPLAIN ANALYZE'!C2:C11)</f>
        <v>0.93900000000000006</v>
      </c>
      <c r="D2" s="6">
        <f>(B2+C2)/2</f>
        <v>0.93100000000000005</v>
      </c>
      <c r="E2">
        <f>MEDIAN('EXPLAIN ANALYZE'!D2:D11)</f>
        <v>1.15E-2</v>
      </c>
      <c r="F2">
        <f>MEDIAN('EXPLAIN ANALYZE'!E2:E11)</f>
        <v>3.15E-2</v>
      </c>
      <c r="G2" s="6">
        <f>(E2+F2)/2</f>
        <v>2.1499999999999998E-2</v>
      </c>
      <c r="H2">
        <f>MEDIAN('EXPLAIN ANALYZE'!F2:F11)</f>
        <v>0.11699999999999999</v>
      </c>
      <c r="I2">
        <f>MEDIAN('EXPLAIN ANALYZE'!G2:G11)</f>
        <v>0.97499999999999998</v>
      </c>
      <c r="J2" s="6">
        <f>SUM(H2,I2)</f>
        <v>1.0920000000000001</v>
      </c>
      <c r="K2" t="s">
        <v>4</v>
      </c>
      <c r="L2" t="s">
        <v>9</v>
      </c>
      <c r="M2" t="s">
        <v>11</v>
      </c>
    </row>
    <row r="3" spans="1:13">
      <c r="A3" t="s">
        <v>21</v>
      </c>
      <c r="B3">
        <f>MEDIAN('EXPLAIN ANALYZE'!B12:B21)</f>
        <v>0.44850000000000001</v>
      </c>
      <c r="C3">
        <f>MEDIAN('EXPLAIN ANALYZE'!C12:C21)</f>
        <v>0.46499999999999997</v>
      </c>
      <c r="D3" s="6">
        <f>(B3+C3)/2</f>
        <v>0.45674999999999999</v>
      </c>
      <c r="E3">
        <f>MEDIAN('EXPLAIN ANALYZE'!D12:D21)</f>
        <v>1.2500000000000001E-2</v>
      </c>
      <c r="F3">
        <f>MEDIAN('EXPLAIN ANALYZE'!E12:E21)</f>
        <v>3.4000000000000002E-2</v>
      </c>
      <c r="G3" s="6">
        <f>(E3+F3)/2</f>
        <v>2.325E-2</v>
      </c>
      <c r="H3">
        <f>MEDIAN('EXPLAIN ANALYZE'!F12:F21)</f>
        <v>0.1265</v>
      </c>
      <c r="I3">
        <f>MEDIAN('EXPLAIN ANALYZE'!G12:G21)</f>
        <v>0.51700000000000002</v>
      </c>
      <c r="J3" s="6">
        <f>SUM(H3,I3)</f>
        <v>0.64349999999999996</v>
      </c>
      <c r="K3" t="s">
        <v>4</v>
      </c>
      <c r="L3" t="s">
        <v>9</v>
      </c>
      <c r="M3" t="s">
        <v>11</v>
      </c>
    </row>
    <row r="4" spans="1:13">
      <c r="A4" t="s">
        <v>22</v>
      </c>
      <c r="B4" s="6">
        <f>MEDIAN('EXPLAIN ANALYZE'!B22:B31)</f>
        <v>2.2199999999999998</v>
      </c>
      <c r="C4" s="6">
        <f>MEDIAN('EXPLAIN ANALYZE'!C22:C31)</f>
        <v>2.2359999999999998</v>
      </c>
      <c r="D4" s="6">
        <f>(B4+C4)/2</f>
        <v>2.2279999999999998</v>
      </c>
      <c r="E4" s="6">
        <f>MEDIAN('EXPLAIN ANALYZE'!D22:D31)</f>
        <v>1.2500000000000001E-2</v>
      </c>
      <c r="F4" s="6">
        <f>MEDIAN('EXPLAIN ANALYZE'!E22:E31)</f>
        <v>3.2500000000000001E-2</v>
      </c>
      <c r="G4" s="6">
        <f>(E4+F4)/2</f>
        <v>2.2499999999999999E-2</v>
      </c>
      <c r="H4" s="6">
        <f>MEDIAN('EXPLAIN ANALYZE'!F22:F31)</f>
        <v>0.13500000000000001</v>
      </c>
      <c r="I4" s="6">
        <f>MEDIAN('EXPLAIN ANALYZE'!G22:G31)</f>
        <v>2.2294999999999998</v>
      </c>
      <c r="J4" s="6">
        <f>SUM(H4,I4)</f>
        <v>2.3644999999999996</v>
      </c>
      <c r="K4" t="s">
        <v>4</v>
      </c>
      <c r="L4" t="s">
        <v>9</v>
      </c>
      <c r="M4" t="s">
        <v>11</v>
      </c>
    </row>
    <row r="5" spans="1:13">
      <c r="A5" t="s">
        <v>5</v>
      </c>
      <c r="B5" s="6">
        <f>MEDIAN('EXPLAIN ANALYZE'!B32:B41)</f>
        <v>0.47399999999999998</v>
      </c>
      <c r="C5" s="6">
        <f>MEDIAN('EXPLAIN ANALYZE'!C32:C41)</f>
        <v>0.49</v>
      </c>
      <c r="D5" s="6">
        <f t="shared" ref="D5:D8" si="0">(B5+C5)/2</f>
        <v>0.48199999999999998</v>
      </c>
      <c r="E5" s="6">
        <f>MEDIAN('EXPLAIN ANALYZE'!D32:D41)</f>
        <v>8.0000000000000002E-3</v>
      </c>
      <c r="F5" s="6">
        <f>MEDIAN('EXPLAIN ANALYZE'!E32:E41)</f>
        <v>3.4000000000000002E-2</v>
      </c>
      <c r="G5" s="6">
        <f t="shared" ref="G5:G8" si="1">(E5+F5)/2</f>
        <v>2.1000000000000001E-2</v>
      </c>
      <c r="H5" s="6">
        <f>MEDIAN('EXPLAIN ANALYZE'!F32:F41)</f>
        <v>0.11699999999999999</v>
      </c>
      <c r="I5" s="6">
        <f>MEDIAN('EXPLAIN ANALYZE'!G32:G41)</f>
        <v>0.54</v>
      </c>
      <c r="J5" s="6">
        <f t="shared" ref="J5:J8" si="2">SUM(H5,I5)</f>
        <v>0.65700000000000003</v>
      </c>
      <c r="K5" t="s">
        <v>4</v>
      </c>
      <c r="L5" t="s">
        <v>9</v>
      </c>
      <c r="M5" t="s">
        <v>11</v>
      </c>
    </row>
    <row r="6" spans="1:13">
      <c r="A6" t="s">
        <v>6</v>
      </c>
      <c r="B6" s="6">
        <f>MEDIAN('EXPLAIN ANALYZE'!B42:B51)</f>
        <v>0.45400000000000001</v>
      </c>
      <c r="C6" s="6">
        <f>MEDIAN('EXPLAIN ANALYZE'!C42:C51)</f>
        <v>0.47199999999999998</v>
      </c>
      <c r="D6" s="6">
        <f t="shared" si="0"/>
        <v>0.46299999999999997</v>
      </c>
      <c r="E6" s="6">
        <f>MEDIAN('EXPLAIN ANALYZE'!D42:D51)</f>
        <v>1.2500000000000001E-2</v>
      </c>
      <c r="F6" s="6">
        <f>MEDIAN('EXPLAIN ANALYZE'!E42:E51)</f>
        <v>3.4000000000000002E-2</v>
      </c>
      <c r="G6" s="6">
        <f t="shared" si="1"/>
        <v>2.325E-2</v>
      </c>
      <c r="H6" s="6">
        <f>MEDIAN('EXPLAIN ANALYZE'!F42:F51)</f>
        <v>0.115</v>
      </c>
      <c r="I6" s="6">
        <f>MEDIAN('EXPLAIN ANALYZE'!G42:G51)</f>
        <v>0.50600000000000001</v>
      </c>
      <c r="J6" s="6">
        <f t="shared" si="2"/>
        <v>0.621</v>
      </c>
      <c r="K6" t="s">
        <v>4</v>
      </c>
      <c r="L6" t="s">
        <v>9</v>
      </c>
      <c r="M6" t="s">
        <v>11</v>
      </c>
    </row>
    <row r="7" spans="1:13">
      <c r="A7" t="s">
        <v>8</v>
      </c>
      <c r="B7" s="6">
        <f>MEDIAN('EXPLAIN ANALYZE'!B52:B61)</f>
        <v>0.46949999999999997</v>
      </c>
      <c r="C7" s="6">
        <f>MEDIAN('EXPLAIN ANALYZE'!C52:C61)</f>
        <v>0.48549999999999999</v>
      </c>
      <c r="D7" s="6">
        <f t="shared" si="0"/>
        <v>0.47749999999999998</v>
      </c>
      <c r="E7" s="6">
        <f>MEDIAN('EXPLAIN ANALYZE'!D52:D61)</f>
        <v>1.6E-2</v>
      </c>
      <c r="F7" s="6">
        <f>MEDIAN('EXPLAIN ANALYZE'!E52:E61)</f>
        <v>4.9000000000000002E-2</v>
      </c>
      <c r="G7" s="6">
        <f t="shared" si="1"/>
        <v>3.2500000000000001E-2</v>
      </c>
      <c r="H7" s="6">
        <f>MEDIAN('EXPLAIN ANALYZE'!F52:F61)</f>
        <v>0.13750000000000001</v>
      </c>
      <c r="I7" s="6">
        <f>MEDIAN('EXPLAIN ANALYZE'!G52:G61)</f>
        <v>0.55800000000000005</v>
      </c>
      <c r="J7" s="6">
        <f t="shared" si="2"/>
        <v>0.69550000000000001</v>
      </c>
      <c r="K7" t="s">
        <v>4</v>
      </c>
      <c r="L7" t="s">
        <v>9</v>
      </c>
      <c r="M7" t="s">
        <v>11</v>
      </c>
    </row>
    <row r="8" spans="1:13">
      <c r="A8" t="s">
        <v>7</v>
      </c>
      <c r="B8" s="6">
        <f>MEDIAN('EXPLAIN ANALYZE'!B62:B71)</f>
        <v>0.49149999999999999</v>
      </c>
      <c r="C8" s="6">
        <f>MEDIAN('EXPLAIN ANALYZE'!C62:C71)</f>
        <v>0.50750000000000006</v>
      </c>
      <c r="D8" s="6">
        <f t="shared" si="0"/>
        <v>0.49950000000000006</v>
      </c>
      <c r="E8" s="6">
        <f>MEDIAN('EXPLAIN ANALYZE'!D62:D71)</f>
        <v>1.55E-2</v>
      </c>
      <c r="F8" s="6">
        <f>MEDIAN('EXPLAIN ANALYZE'!E62:E71)</f>
        <v>4.7E-2</v>
      </c>
      <c r="G8" s="6">
        <f t="shared" si="1"/>
        <v>3.125E-2</v>
      </c>
      <c r="H8" s="6">
        <f>MEDIAN('EXPLAIN ANALYZE'!F62:F71)</f>
        <v>0.124</v>
      </c>
      <c r="I8" s="6">
        <f>MEDIAN('EXPLAIN ANALYZE'!G62:G71)</f>
        <v>0.55449999999999999</v>
      </c>
      <c r="J8" s="6">
        <f t="shared" si="2"/>
        <v>0.67849999999999999</v>
      </c>
      <c r="K8" t="s">
        <v>4</v>
      </c>
      <c r="L8" t="s">
        <v>9</v>
      </c>
      <c r="M8" t="s">
        <v>11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AC91-D24F-5946-8D71-3FF64A4A4B45}">
  <dimension ref="A1:D8"/>
  <sheetViews>
    <sheetView workbookViewId="0">
      <selection activeCell="A9" sqref="A9"/>
    </sheetView>
  </sheetViews>
  <sheetFormatPr baseColWidth="10" defaultRowHeight="20"/>
  <cols>
    <col min="1" max="1" width="53.5703125" bestFit="1" customWidth="1"/>
    <col min="4" max="4" width="16.85546875" bestFit="1" customWidth="1"/>
  </cols>
  <sheetData>
    <row r="1" spans="1:4">
      <c r="B1" t="s">
        <v>17</v>
      </c>
      <c r="C1" t="s">
        <v>18</v>
      </c>
      <c r="D1" t="s">
        <v>19</v>
      </c>
    </row>
    <row r="2" spans="1:4">
      <c r="A2" t="s">
        <v>23</v>
      </c>
      <c r="B2">
        <v>8.73</v>
      </c>
      <c r="C2">
        <v>9.14</v>
      </c>
      <c r="D2">
        <v>2.65</v>
      </c>
    </row>
    <row r="3" spans="1:4">
      <c r="A3" t="s">
        <v>24</v>
      </c>
      <c r="B3">
        <v>8.73</v>
      </c>
      <c r="C3">
        <v>9.14</v>
      </c>
      <c r="D3">
        <v>2.65</v>
      </c>
    </row>
    <row r="4" spans="1:4">
      <c r="A4" t="s">
        <v>25</v>
      </c>
      <c r="B4">
        <v>8.73</v>
      </c>
      <c r="C4">
        <v>9.14</v>
      </c>
      <c r="D4">
        <v>2.65</v>
      </c>
    </row>
    <row r="5" spans="1:4">
      <c r="A5" t="s">
        <v>26</v>
      </c>
      <c r="B5">
        <v>9.73</v>
      </c>
      <c r="C5">
        <v>10.14</v>
      </c>
      <c r="D5">
        <v>3.65</v>
      </c>
    </row>
    <row r="6" spans="1:4">
      <c r="A6" t="s">
        <v>27</v>
      </c>
      <c r="B6">
        <v>8.73</v>
      </c>
      <c r="C6">
        <v>9.14</v>
      </c>
      <c r="D6">
        <v>2.65</v>
      </c>
    </row>
    <row r="7" spans="1:4">
      <c r="A7" t="s">
        <v>28</v>
      </c>
      <c r="B7">
        <v>8.73</v>
      </c>
      <c r="C7">
        <v>9.14</v>
      </c>
      <c r="D7">
        <v>2.65</v>
      </c>
    </row>
    <row r="8" spans="1:4">
      <c r="A8" t="s">
        <v>29</v>
      </c>
      <c r="B8">
        <v>8.73</v>
      </c>
      <c r="C8">
        <v>9.14</v>
      </c>
      <c r="D8">
        <v>2.65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ECAD-5896-594F-84CB-036455378094}">
  <dimension ref="A1:D36"/>
  <sheetViews>
    <sheetView tabSelected="1" workbookViewId="0"/>
  </sheetViews>
  <sheetFormatPr baseColWidth="10" defaultRowHeight="20"/>
  <cols>
    <col min="1" max="1" width="13.85546875" bestFit="1" customWidth="1"/>
    <col min="2" max="2" width="32.140625" bestFit="1" customWidth="1"/>
    <col min="3" max="3" width="6.42578125" bestFit="1" customWidth="1"/>
    <col min="4" max="4" width="12.28515625" style="12" bestFit="1" customWidth="1"/>
  </cols>
  <sheetData>
    <row r="1" spans="1:4">
      <c r="A1" s="10" t="s">
        <v>30</v>
      </c>
      <c r="B1" s="10" t="s">
        <v>31</v>
      </c>
      <c r="C1" s="10" t="s">
        <v>32</v>
      </c>
      <c r="D1" s="10" t="s">
        <v>33</v>
      </c>
    </row>
    <row r="2" spans="1:4">
      <c r="A2" s="7" t="s">
        <v>35</v>
      </c>
      <c r="B2" s="8" t="s">
        <v>36</v>
      </c>
      <c r="C2" s="8" t="s">
        <v>37</v>
      </c>
      <c r="D2" s="11" t="s">
        <v>38</v>
      </c>
    </row>
    <row r="3" spans="1:4">
      <c r="A3" s="7" t="s">
        <v>39</v>
      </c>
      <c r="B3" s="8" t="s">
        <v>40</v>
      </c>
      <c r="C3" s="8" t="s">
        <v>37</v>
      </c>
      <c r="D3" s="11" t="s">
        <v>38</v>
      </c>
    </row>
    <row r="4" spans="1:4">
      <c r="A4" s="7" t="s">
        <v>41</v>
      </c>
      <c r="B4" s="8" t="s">
        <v>40</v>
      </c>
      <c r="C4" s="8" t="s">
        <v>34</v>
      </c>
      <c r="D4" s="11" t="s">
        <v>38</v>
      </c>
    </row>
    <row r="5" spans="1:4">
      <c r="A5" s="7" t="s">
        <v>42</v>
      </c>
      <c r="B5" s="8" t="s">
        <v>43</v>
      </c>
      <c r="C5" s="8" t="s">
        <v>37</v>
      </c>
      <c r="D5" s="11" t="s">
        <v>38</v>
      </c>
    </row>
    <row r="6" spans="1:4">
      <c r="A6" s="7" t="s">
        <v>44</v>
      </c>
      <c r="B6" s="8" t="s">
        <v>45</v>
      </c>
      <c r="C6" s="8" t="s">
        <v>37</v>
      </c>
      <c r="D6" s="11" t="s">
        <v>38</v>
      </c>
    </row>
    <row r="7" spans="1:4">
      <c r="A7" s="7" t="s">
        <v>47</v>
      </c>
      <c r="B7" s="8" t="s">
        <v>48</v>
      </c>
      <c r="C7" s="8" t="s">
        <v>37</v>
      </c>
      <c r="D7" s="11">
        <v>1</v>
      </c>
    </row>
    <row r="8" spans="1:4">
      <c r="A8" s="7" t="s">
        <v>49</v>
      </c>
      <c r="B8" s="8" t="s">
        <v>50</v>
      </c>
      <c r="C8" s="8" t="s">
        <v>37</v>
      </c>
      <c r="D8" s="11">
        <v>1</v>
      </c>
    </row>
    <row r="9" spans="1:4">
      <c r="A9" s="7" t="s">
        <v>51</v>
      </c>
      <c r="B9" s="8" t="s">
        <v>52</v>
      </c>
      <c r="C9" s="8" t="s">
        <v>37</v>
      </c>
      <c r="D9" s="11">
        <v>1</v>
      </c>
    </row>
    <row r="10" spans="1:4">
      <c r="A10" s="7" t="s">
        <v>53</v>
      </c>
      <c r="B10" s="8" t="s">
        <v>54</v>
      </c>
      <c r="C10" s="8" t="s">
        <v>37</v>
      </c>
      <c r="D10" s="11">
        <v>1</v>
      </c>
    </row>
    <row r="11" spans="1:4">
      <c r="A11" s="7" t="s">
        <v>55</v>
      </c>
      <c r="B11" s="8" t="s">
        <v>56</v>
      </c>
      <c r="C11" s="8" t="s">
        <v>37</v>
      </c>
      <c r="D11" s="11">
        <v>1</v>
      </c>
    </row>
    <row r="12" spans="1:4">
      <c r="A12" s="7" t="s">
        <v>57</v>
      </c>
      <c r="B12" s="8" t="s">
        <v>58</v>
      </c>
      <c r="C12" s="8" t="s">
        <v>37</v>
      </c>
      <c r="D12" s="11">
        <v>1</v>
      </c>
    </row>
    <row r="13" spans="1:4">
      <c r="A13" s="7" t="s">
        <v>59</v>
      </c>
      <c r="B13" s="8" t="s">
        <v>60</v>
      </c>
      <c r="C13" s="8" t="s">
        <v>37</v>
      </c>
      <c r="D13" s="11">
        <v>1</v>
      </c>
    </row>
    <row r="14" spans="1:4">
      <c r="A14" s="7" t="s">
        <v>61</v>
      </c>
      <c r="B14" s="8" t="s">
        <v>62</v>
      </c>
      <c r="C14" s="8" t="s">
        <v>37</v>
      </c>
      <c r="D14" s="11">
        <v>1</v>
      </c>
    </row>
    <row r="15" spans="1:4">
      <c r="A15" s="7" t="s">
        <v>63</v>
      </c>
      <c r="B15" s="8" t="s">
        <v>64</v>
      </c>
      <c r="C15" s="8" t="s">
        <v>37</v>
      </c>
      <c r="D15" s="11">
        <v>1</v>
      </c>
    </row>
    <row r="16" spans="1:4">
      <c r="A16" s="7" t="s">
        <v>65</v>
      </c>
      <c r="B16" s="8" t="s">
        <v>66</v>
      </c>
      <c r="C16" s="8" t="s">
        <v>37</v>
      </c>
      <c r="D16" s="11">
        <v>1</v>
      </c>
    </row>
    <row r="17" spans="1:4">
      <c r="A17" s="7" t="s">
        <v>67</v>
      </c>
      <c r="B17" s="8" t="s">
        <v>68</v>
      </c>
      <c r="C17" s="8" t="s">
        <v>37</v>
      </c>
      <c r="D17" s="11">
        <v>1</v>
      </c>
    </row>
    <row r="18" spans="1:4">
      <c r="A18" s="7" t="s">
        <v>69</v>
      </c>
      <c r="B18" s="8" t="s">
        <v>70</v>
      </c>
      <c r="C18" s="8" t="s">
        <v>37</v>
      </c>
      <c r="D18" s="11">
        <v>1</v>
      </c>
    </row>
    <row r="19" spans="1:4">
      <c r="A19" s="7" t="s">
        <v>71</v>
      </c>
      <c r="B19" s="8" t="s">
        <v>72</v>
      </c>
      <c r="C19" s="8" t="s">
        <v>37</v>
      </c>
      <c r="D19" s="11">
        <v>1</v>
      </c>
    </row>
    <row r="20" spans="1:4">
      <c r="A20" s="7" t="s">
        <v>73</v>
      </c>
      <c r="B20" s="8" t="s">
        <v>74</v>
      </c>
      <c r="C20" s="8" t="s">
        <v>37</v>
      </c>
      <c r="D20" s="11">
        <v>1</v>
      </c>
    </row>
    <row r="21" spans="1:4">
      <c r="A21" s="7" t="s">
        <v>75</v>
      </c>
      <c r="B21" s="8" t="s">
        <v>76</v>
      </c>
      <c r="C21" s="8" t="s">
        <v>37</v>
      </c>
      <c r="D21" s="11">
        <v>1</v>
      </c>
    </row>
    <row r="22" spans="1:4">
      <c r="A22" s="7" t="s">
        <v>77</v>
      </c>
      <c r="B22" s="8" t="s">
        <v>78</v>
      </c>
      <c r="C22" s="8" t="s">
        <v>34</v>
      </c>
      <c r="D22" s="11">
        <v>1</v>
      </c>
    </row>
    <row r="23" spans="1:4">
      <c r="A23" s="7" t="s">
        <v>79</v>
      </c>
      <c r="B23" s="8" t="s">
        <v>80</v>
      </c>
      <c r="C23" s="8" t="s">
        <v>34</v>
      </c>
      <c r="D23" s="11" t="s">
        <v>46</v>
      </c>
    </row>
    <row r="24" spans="1:4">
      <c r="A24" s="7" t="s">
        <v>81</v>
      </c>
      <c r="B24" s="9" t="s">
        <v>82</v>
      </c>
      <c r="C24" s="8" t="s">
        <v>34</v>
      </c>
      <c r="D24" s="11">
        <v>1</v>
      </c>
    </row>
    <row r="25" spans="1:4">
      <c r="A25" s="7" t="s">
        <v>83</v>
      </c>
      <c r="B25" s="9" t="s">
        <v>84</v>
      </c>
      <c r="C25" s="8" t="s">
        <v>37</v>
      </c>
      <c r="D25" s="11" t="s">
        <v>46</v>
      </c>
    </row>
    <row r="26" spans="1:4">
      <c r="A26" s="7" t="s">
        <v>85</v>
      </c>
      <c r="B26" s="8" t="s">
        <v>86</v>
      </c>
      <c r="C26" s="8" t="s">
        <v>37</v>
      </c>
      <c r="D26" s="11">
        <v>1</v>
      </c>
    </row>
    <row r="27" spans="1:4">
      <c r="A27" s="7" t="s">
        <v>87</v>
      </c>
      <c r="B27" s="8" t="s">
        <v>88</v>
      </c>
      <c r="C27" s="8" t="s">
        <v>34</v>
      </c>
      <c r="D27" s="11">
        <v>1</v>
      </c>
    </row>
    <row r="28" spans="1:4">
      <c r="A28" s="7" t="s">
        <v>89</v>
      </c>
      <c r="B28" s="8" t="s">
        <v>62</v>
      </c>
      <c r="C28" s="8" t="s">
        <v>37</v>
      </c>
      <c r="D28" s="11">
        <v>1</v>
      </c>
    </row>
    <row r="29" spans="1:4">
      <c r="A29" s="7" t="s">
        <v>90</v>
      </c>
      <c r="B29" s="8" t="s">
        <v>86</v>
      </c>
      <c r="C29" s="8" t="s">
        <v>37</v>
      </c>
      <c r="D29" s="11">
        <v>1</v>
      </c>
    </row>
    <row r="30" spans="1:4">
      <c r="A30" s="7" t="s">
        <v>91</v>
      </c>
      <c r="B30" s="8" t="s">
        <v>60</v>
      </c>
      <c r="C30" s="8" t="s">
        <v>37</v>
      </c>
      <c r="D30" s="11">
        <v>1</v>
      </c>
    </row>
    <row r="31" spans="1:4">
      <c r="A31" s="7" t="s">
        <v>92</v>
      </c>
      <c r="B31" s="8" t="s">
        <v>93</v>
      </c>
      <c r="C31" s="8" t="s">
        <v>37</v>
      </c>
      <c r="D31" s="11">
        <v>1</v>
      </c>
    </row>
    <row r="32" spans="1:4">
      <c r="A32" s="7" t="s">
        <v>94</v>
      </c>
      <c r="B32" s="8" t="s">
        <v>68</v>
      </c>
      <c r="C32" s="8" t="s">
        <v>37</v>
      </c>
      <c r="D32" s="11">
        <v>1</v>
      </c>
    </row>
    <row r="33" spans="1:4">
      <c r="A33" s="7" t="s">
        <v>95</v>
      </c>
      <c r="B33" s="8" t="s">
        <v>96</v>
      </c>
      <c r="C33" s="8" t="s">
        <v>37</v>
      </c>
      <c r="D33" s="11">
        <v>1</v>
      </c>
    </row>
    <row r="34" spans="1:4">
      <c r="A34" s="7" t="s">
        <v>97</v>
      </c>
      <c r="B34" s="8" t="s">
        <v>98</v>
      </c>
      <c r="C34" s="8" t="s">
        <v>37</v>
      </c>
      <c r="D34" s="11">
        <v>1</v>
      </c>
    </row>
    <row r="35" spans="1:4">
      <c r="A35" s="7" t="s">
        <v>99</v>
      </c>
      <c r="B35" s="8" t="s">
        <v>72</v>
      </c>
      <c r="C35" s="8" t="s">
        <v>37</v>
      </c>
      <c r="D35" s="11">
        <v>1</v>
      </c>
    </row>
    <row r="36" spans="1:4">
      <c r="A36" s="7" t="s">
        <v>100</v>
      </c>
      <c r="B36" s="8" t="s">
        <v>101</v>
      </c>
      <c r="C36" s="8" t="s">
        <v>37</v>
      </c>
      <c r="D36" s="11">
        <v>1</v>
      </c>
    </row>
  </sheetData>
  <phoneticPr fontId="2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EXPLAIN ANALYZE</vt:lpstr>
      <vt:lpstr>EXPLAIN ANALYZE (summary)</vt:lpstr>
      <vt:lpstr>EXPLAIN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Takahashi</dc:creator>
  <cp:lastModifiedBy>Keisuke Takahashi</cp:lastModifiedBy>
  <dcterms:created xsi:type="dcterms:W3CDTF">2022-04-11T06:49:40Z</dcterms:created>
  <dcterms:modified xsi:type="dcterms:W3CDTF">2022-04-12T14:40:55Z</dcterms:modified>
</cp:coreProperties>
</file>