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mas\XLS\"/>
    </mc:Choice>
  </mc:AlternateContent>
  <xr:revisionPtr revIDLastSave="0" documentId="13_ncr:1_{0358D818-7B69-4755-A860-4B72AC49B386}" xr6:coauthVersionLast="47" xr6:coauthVersionMax="47" xr10:uidLastSave="{00000000-0000-0000-0000-000000000000}"/>
  <bookViews>
    <workbookView xWindow="-108" yWindow="-108" windowWidth="23256" windowHeight="12576" tabRatio="623" activeTab="1" xr2:uid="{00000000-000D-0000-FFFF-FFFF00000000}"/>
  </bookViews>
  <sheets>
    <sheet name="Detail úloh" sheetId="1" r:id="rId1"/>
    <sheet name="Přehled odevzdání" sheetId="2" r:id="rId2"/>
  </sheets>
  <definedNames>
    <definedName name="__shared_1_0_0">#REF!+#REF!</definedName>
    <definedName name="__shared_1_0_0_1">#REF!+#REF!</definedName>
    <definedName name="__shared_1_0_1">#REF!+#REF!</definedName>
    <definedName name="__shared_1_0_1_1">#REF!+#REF!</definedName>
    <definedName name="__shared_1_0_10">#REF!+#REF!</definedName>
    <definedName name="__shared_1_0_2">#REF!+#REF!</definedName>
    <definedName name="__shared_1_0_2_1">#REF!+#REF!</definedName>
    <definedName name="__shared_1_0_3">#REF!+#REF!</definedName>
    <definedName name="__shared_1_0_3_1">#REF!+#REF!</definedName>
    <definedName name="__shared_1_0_4">#REF!+#REF!</definedName>
    <definedName name="__shared_1_0_4_1">#REF!+#REF!</definedName>
    <definedName name="__shared_1_0_5">#REF!+#REF!</definedName>
    <definedName name="__shared_1_0_5_1">#REF!+#REF!</definedName>
    <definedName name="__shared_1_0_6">#REF!+#REF!</definedName>
    <definedName name="__shared_1_0_6_1">#REF!+#REF!</definedName>
    <definedName name="__shared_1_0_7">#REF!+#REF!</definedName>
    <definedName name="__shared_1_0_7_1">#REF!+#REF!</definedName>
    <definedName name="__shared_1_0_8">#REF!+#REF!</definedName>
    <definedName name="__shared_1_0_8_1">#REF!+#REF!</definedName>
    <definedName name="__shared_1_0_9">#REF!+#REF!</definedName>
    <definedName name="__shared_2_0_0">#REF!+#REF!</definedName>
    <definedName name="__shared_2_0_0_1">#REF!+#REF!</definedName>
    <definedName name="__shared_2_0_1">#REF!+#REF!</definedName>
    <definedName name="__shared_2_0_1_1">#REF!+#REF!</definedName>
    <definedName name="__shared_2_0_2">#REF!+#REF!</definedName>
    <definedName name="__shared_2_0_2_1">#REF!+#REF!</definedName>
    <definedName name="__shared_2_0_3">#REF!+#REF!</definedName>
    <definedName name="__shared_2_0_3_1">#REF!+#REF!+#REF!+#REF!</definedName>
    <definedName name="__shared_2_0_4">#REF!+#REF!</definedName>
    <definedName name="__shared_2_0_4_1">#REF!+#REF!</definedName>
    <definedName name="__shared_2_0_5">#REF!+#REF!+#REF!+#REF!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G7" i="2"/>
  <c r="H7" i="2"/>
  <c r="F8" i="2"/>
  <c r="I8" i="2" s="1"/>
  <c r="G8" i="2"/>
  <c r="H8" i="2"/>
  <c r="F9" i="2"/>
  <c r="I9" i="2" s="1"/>
  <c r="G9" i="2"/>
  <c r="H9" i="2"/>
  <c r="F10" i="2"/>
  <c r="G10" i="2"/>
  <c r="H10" i="2"/>
  <c r="I10" i="2" s="1"/>
  <c r="I6" i="2"/>
  <c r="H6" i="2"/>
  <c r="G6" i="2"/>
  <c r="F6" i="2"/>
  <c r="M22" i="1"/>
  <c r="M25" i="1"/>
  <c r="M24" i="1"/>
  <c r="M23" i="1"/>
  <c r="M21" i="1"/>
  <c r="I25" i="1"/>
  <c r="E25" i="1"/>
  <c r="I24" i="1"/>
  <c r="E24" i="1"/>
  <c r="I23" i="1"/>
  <c r="E23" i="1"/>
  <c r="I22" i="1"/>
  <c r="E22" i="1"/>
  <c r="I21" i="1"/>
  <c r="E21" i="1"/>
  <c r="K10" i="2"/>
  <c r="J7" i="2"/>
  <c r="J6" i="2"/>
  <c r="I35" i="1"/>
  <c r="I34" i="1"/>
  <c r="K9" i="2" s="1"/>
  <c r="I33" i="1"/>
  <c r="K8" i="2" s="1"/>
  <c r="I32" i="1"/>
  <c r="K7" i="2" s="1"/>
  <c r="I31" i="1"/>
  <c r="K6" i="2" s="1"/>
  <c r="E35" i="1"/>
  <c r="J10" i="2" s="1"/>
  <c r="E34" i="1"/>
  <c r="E33" i="1"/>
  <c r="J8" i="2" s="1"/>
  <c r="E32" i="1"/>
  <c r="E31" i="1"/>
  <c r="E13" i="1"/>
  <c r="C10" i="2" s="1"/>
  <c r="E12" i="1"/>
  <c r="C9" i="2" s="1"/>
  <c r="E9" i="1"/>
  <c r="L8" i="2" l="1"/>
  <c r="I7" i="2"/>
  <c r="L10" i="2"/>
  <c r="K35" i="1"/>
  <c r="L6" i="2"/>
  <c r="L7" i="2"/>
  <c r="K34" i="1"/>
  <c r="K31" i="1"/>
  <c r="J9" i="2"/>
  <c r="L9" i="2" s="1"/>
  <c r="C6" i="2"/>
  <c r="K33" i="1"/>
  <c r="K32" i="1"/>
  <c r="I13" i="1"/>
  <c r="D10" i="2" s="1"/>
  <c r="E10" i="2" s="1"/>
  <c r="I12" i="1"/>
  <c r="I11" i="1"/>
  <c r="D8" i="2" s="1"/>
  <c r="E11" i="1"/>
  <c r="C8" i="2" s="1"/>
  <c r="I10" i="1"/>
  <c r="D7" i="2" s="1"/>
  <c r="E10" i="1"/>
  <c r="I9" i="1"/>
  <c r="D6" i="2" s="1"/>
  <c r="K13" i="1" l="1"/>
  <c r="M10" i="2"/>
  <c r="K10" i="1"/>
  <c r="C7" i="2"/>
  <c r="K12" i="1"/>
  <c r="D9" i="2"/>
  <c r="E9" i="2" s="1"/>
  <c r="M9" i="2" s="1"/>
  <c r="K9" i="1"/>
  <c r="K11" i="1"/>
  <c r="E8" i="2" l="1"/>
  <c r="E7" i="2"/>
  <c r="M7" i="2" l="1"/>
  <c r="M8" i="2"/>
  <c r="E6" i="2" l="1"/>
  <c r="M6" i="2" s="1"/>
</calcChain>
</file>

<file path=xl/sharedStrings.xml><?xml version="1.0" encoding="utf-8"?>
<sst xmlns="http://schemas.openxmlformats.org/spreadsheetml/2006/main" count="130" uniqueCount="73">
  <si>
    <t>Stav úloh ke dni</t>
  </si>
  <si>
    <t>Členové</t>
  </si>
  <si>
    <t>SW</t>
  </si>
  <si>
    <t>Skup.</t>
  </si>
  <si>
    <t>Úloha 1</t>
  </si>
  <si>
    <t>Úloha 2</t>
  </si>
  <si>
    <t>Úloha 3</t>
  </si>
  <si>
    <t>CELKEM</t>
  </si>
  <si>
    <t>HODNOCENÍ</t>
  </si>
  <si>
    <t>Celkem</t>
  </si>
  <si>
    <t>Legenda:</t>
  </si>
  <si>
    <t>V pořádku.</t>
  </si>
  <si>
    <t>Neodevzdáno.</t>
  </si>
  <si>
    <t>ZÁPOČET</t>
  </si>
  <si>
    <t>Odevzdáno, opravit.</t>
  </si>
  <si>
    <t>TZ</t>
  </si>
  <si>
    <t>Pokorný, Černohousová</t>
  </si>
  <si>
    <t>Zbíral, Klimeš</t>
  </si>
  <si>
    <t>Hodnocení jednotlivých úloh po skupinách, YGEI 2024/25</t>
  </si>
  <si>
    <t>Kovář, Roučka</t>
  </si>
  <si>
    <t>Grossová, Hádlík</t>
  </si>
  <si>
    <t>Soukupová, Skořepa</t>
  </si>
  <si>
    <t>Úloha 1: JPEG komprese</t>
  </si>
  <si>
    <t>OK, pěkné</t>
  </si>
  <si>
    <t>Velmi pěkné, implementováno více kompresních metod.</t>
  </si>
  <si>
    <t>OK, ale žádné bonusové úlohy.</t>
  </si>
  <si>
    <t>Opravit</t>
  </si>
  <si>
    <t>Neodevzdáno</t>
  </si>
  <si>
    <t>Technická zpráva</t>
  </si>
  <si>
    <t>Body</t>
  </si>
  <si>
    <t>Bonus</t>
  </si>
  <si>
    <t>∑SW</t>
  </si>
  <si>
    <t>∑Text</t>
  </si>
  <si>
    <t>Komentář</t>
  </si>
  <si>
    <r>
      <t xml:space="preserve">Funkce + identifikátory v AJ, nepoužívat češtinu. </t>
    </r>
    <r>
      <rPr>
        <sz val="11"/>
        <color theme="0" tint="-0.14999847407452621"/>
        <rFont val="Calibri"/>
        <family val="2"/>
        <charset val="238"/>
      </rPr>
      <t>Kód by snesl lepší formátování. ZIG-ZAG by šel zapsat efektivněji, dtto Huffman.</t>
    </r>
    <r>
      <rPr>
        <sz val="11"/>
        <rFont val="Calibri"/>
        <family val="2"/>
        <charset val="238"/>
      </rPr>
      <t xml:space="preserve"> Jinak velmi pěkné.</t>
    </r>
  </si>
  <si>
    <r>
      <rPr>
        <sz val="11"/>
        <color theme="0" tint="-0.14999847407452621"/>
        <rFont val="Calibri"/>
        <family val="2"/>
        <charset val="238"/>
      </rPr>
      <t>Trochu stručné, číslovat kapitoly. Ke každému algoritmu v Matlabu i popis v textové části</t>
    </r>
    <r>
      <rPr>
        <sz val="11"/>
        <rFont val="Calibri"/>
        <family val="2"/>
        <charset val="238"/>
      </rPr>
      <t xml:space="preserve"> (včetně pseudokódu). </t>
    </r>
    <r>
      <rPr>
        <sz val="11"/>
        <color theme="0" tint="-0.14999847407452621"/>
        <rFont val="Calibri"/>
        <family val="2"/>
        <charset val="238"/>
      </rPr>
      <t>Nemáte otestovány všechny typy rastrů (vektorová grafika).</t>
    </r>
  </si>
  <si>
    <t>∑</t>
  </si>
  <si>
    <t>Jak vypadají matice pro převzorkování? Chybí popis kvantizace + matice. Podrobnější popis DFT. Výsledky shrnout z důvodu přehlednosti ještě do tabulek.</t>
  </si>
  <si>
    <t>19.11.2024</t>
  </si>
  <si>
    <t>Přehled odevzdání jednotlivých úloh, YGEI  2024/25</t>
  </si>
  <si>
    <r>
      <rPr>
        <sz val="11"/>
        <color theme="0" tint="-0.14999847407452621"/>
        <rFont val="Calibri"/>
        <family val="2"/>
        <charset val="238"/>
      </rPr>
      <t>Jednotlivé kapitoly číslovat. Chybí matem. popis FFT + DWT.</t>
    </r>
    <r>
      <rPr>
        <sz val="11"/>
        <rFont val="Calibri"/>
        <family val="2"/>
        <charset val="238"/>
      </rPr>
      <t xml:space="preserve"> Zajímavé dosažené výsledky.</t>
    </r>
  </si>
  <si>
    <t>Textová část příliš stručná: bonusové úlohy?, podrobný popis jednotlivých kroků, zhodnocení výsledků.</t>
  </si>
  <si>
    <r>
      <t xml:space="preserve">Zhodnocení by se mělo nacházet až za popisem metod. </t>
    </r>
    <r>
      <rPr>
        <sz val="11"/>
        <color theme="0" tint="-0.14999847407452621"/>
        <rFont val="Calibri"/>
        <family val="2"/>
        <charset val="238"/>
      </rPr>
      <t>Číslovat jednotlivé kapitoly. V některých fázích algoritmu chybí matematický aparát.</t>
    </r>
  </si>
  <si>
    <t>Skupina</t>
  </si>
  <si>
    <t>Úloha 3: Grafové algoritmy</t>
  </si>
  <si>
    <t>Pro hledání všech nejkratších cest šlo použít Floyd-Warshall. Jinak pěkné.</t>
  </si>
  <si>
    <t>Pseudokód algoritmů nedáváme do příloh, měl by být součástí textu. Jak vypadala metrika se zohledněním klikatosti? Nutno doplnit potřebný matematický aprát. Jak jste prováděli výpočet ohodnocení? Doplnit tabulku s přehledem výsledků.</t>
  </si>
  <si>
    <t>V kódu chybí komentáře.  U grafových algoritmů jste se někde inspirovali (aneb literatura)?</t>
  </si>
  <si>
    <t>K algoritmům obrázky, přidejte alespoň minimální matematický popis (relaxace, křivost, …). Jaká je "délka" minimální kostry? Do závěru srovnání dosažených výsledků a mapy.cz.</t>
  </si>
  <si>
    <t>Velmi pěkná implementace s využitím OOP.</t>
  </si>
  <si>
    <t>Podrobnější popis algoritmů. Kde jsou nalezené nejkratší cesty a jejich porovnání s existujícím SW?</t>
  </si>
  <si>
    <t>Textová část chybí.</t>
  </si>
  <si>
    <t>Kovář, Roučka, Soukupová</t>
  </si>
  <si>
    <t>10.1.2025</t>
  </si>
  <si>
    <r>
      <rPr>
        <b/>
        <strike/>
        <sz val="11"/>
        <color rgb="FF000000"/>
        <rFont val="Calibri"/>
        <family val="2"/>
        <charset val="238"/>
      </rPr>
      <t>Soukupová,</t>
    </r>
    <r>
      <rPr>
        <b/>
        <sz val="11"/>
        <color rgb="FF000000"/>
        <rFont val="Calibri"/>
        <family val="2"/>
        <charset val="238"/>
      </rPr>
      <t xml:space="preserve"> Skořepa</t>
    </r>
  </si>
  <si>
    <t>Vyhledávání objektů</t>
  </si>
  <si>
    <t>Kód nefunguje, bylo třeba incializovat proměnné vyska_vzorek a sirka_vzorek</t>
  </si>
  <si>
    <t>Chybí data vzorků. Chybí výpis souřadnic nalezených vzorů. Proč korelační koeficient 0,547?</t>
  </si>
  <si>
    <t>pěkné, super interaktivní výběr vzorů</t>
  </si>
  <si>
    <t>"plus za interaktivní výběr; 
neodevzdány hotové souřadnice"</t>
  </si>
  <si>
    <t>pěkné</t>
  </si>
  <si>
    <t>chyby v pravopisu</t>
  </si>
  <si>
    <t>TZ je zcela bez textu</t>
  </si>
  <si>
    <t>Graph Cut ok, Geopackage se dal sloučit do jedné vrstvy</t>
  </si>
  <si>
    <t>Segmentace je špatně provedena</t>
  </si>
  <si>
    <t>SW II</t>
  </si>
  <si>
    <t>OK</t>
  </si>
  <si>
    <t>SW1</t>
  </si>
  <si>
    <t>SW2</t>
  </si>
  <si>
    <t>Úloha 12: JPEG komprese</t>
  </si>
  <si>
    <t>Z</t>
  </si>
  <si>
    <t>NZ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</si>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</sst>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Kč&quot;"/>
  </numFmts>
  <fonts count="12" x14ac:knownFonts="1">
    <font>
      <sz val="11"/>
      <color rgb="FF000000"/>
      <name val="Calibri"/>
      <family val="2"/>
      <charset val="238"/>
    </font>
    <font>
      <b/>
      <sz val="18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b/>
      <sz val="14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1"/>
      <color rgb="FF0070C0"/>
      <name val="Calibri"/>
      <family val="2"/>
      <charset val="238"/>
    </font>
    <font>
      <b/>
      <sz val="11"/>
      <name val="Calibri"/>
      <family val="2"/>
      <charset val="238"/>
    </font>
    <font>
      <sz val="11"/>
      <color theme="0" tint="-0.14999847407452621"/>
      <name val="Calibri"/>
      <family val="2"/>
      <charset val="238"/>
    </font>
    <font>
      <b/>
      <strike/>
      <sz val="11"/>
      <color rgb="FF000000"/>
      <name val="Calibri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F2F2F2"/>
      </patternFill>
    </fill>
    <fill>
      <patternFill patternType="solid">
        <fgColor rgb="FF92D050"/>
        <bgColor rgb="FF23FF23"/>
      </patternFill>
    </fill>
    <fill>
      <patternFill patternType="solid">
        <fgColor rgb="FFFF0000"/>
        <bgColor rgb="FFC0C0C0"/>
      </patternFill>
    </fill>
    <fill>
      <patternFill patternType="solid">
        <fgColor rgb="FFFFFF00"/>
        <bgColor rgb="FF23FF23"/>
      </patternFill>
    </fill>
    <fill>
      <patternFill patternType="solid">
        <fgColor rgb="FF92D050"/>
        <bgColor rgb="FF00FF00"/>
      </patternFill>
    </fill>
    <fill>
      <patternFill patternType="solid">
        <fgColor rgb="FFFDEADA"/>
        <bgColor rgb="FFF2F2F2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23FF23"/>
      </patternFill>
    </fill>
    <fill>
      <patternFill patternType="solid">
        <fgColor rgb="FFFF0000"/>
        <bgColor rgb="FF23FF23"/>
      </patternFill>
    </fill>
    <fill>
      <patternFill patternType="solid">
        <fgColor rgb="FFFF0000"/>
        <bgColor rgb="FFF2F2F2"/>
      </patternFill>
    </fill>
    <fill>
      <patternFill patternType="solid">
        <fgColor rgb="FFFFFF00"/>
        <bgColor rgb="FFC0C0C0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8" xfId="0" applyFont="1" applyFill="1" applyBorder="1"/>
    <xf numFmtId="0" fontId="2" fillId="0" borderId="10" xfId="0" applyFont="1" applyBorder="1"/>
    <xf numFmtId="0" fontId="2" fillId="3" borderId="12" xfId="0" applyFont="1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0" xfId="0" applyFont="1" applyFill="1" applyBorder="1"/>
    <xf numFmtId="0" fontId="2" fillId="3" borderId="9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1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9" xfId="0" applyFont="1" applyFill="1" applyBorder="1"/>
    <xf numFmtId="0" fontId="4" fillId="10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8" fillId="11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8" borderId="0" xfId="0" applyFont="1" applyFill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164" fontId="10" fillId="7" borderId="1" xfId="0" applyNumberFormat="1" applyFont="1" applyFill="1" applyBorder="1" applyAlignment="1">
      <alignment wrapText="1"/>
    </xf>
    <xf numFmtId="0" fontId="2" fillId="7" borderId="9" xfId="0" applyFont="1" applyFill="1" applyBorder="1" applyAlignment="1">
      <alignment horizontal="center"/>
    </xf>
    <xf numFmtId="0" fontId="0" fillId="18" borderId="0" xfId="0" applyFill="1"/>
    <xf numFmtId="0" fontId="3" fillId="2" borderId="7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23FF2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F2F2F2"/>
      <rgbColor rgb="00660066"/>
      <rgbColor rgb="00FF80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showGridLines="0" topLeftCell="A30" zoomScale="85" zoomScaleNormal="85" zoomScalePageLayoutView="85" workbookViewId="0">
      <selection activeCell="F24" sqref="F24"/>
    </sheetView>
  </sheetViews>
  <sheetFormatPr defaultRowHeight="14.4" x14ac:dyDescent="0.3"/>
  <cols>
    <col min="1" max="1" width="9.21875" style="42" customWidth="1"/>
    <col min="2" max="2" width="18.21875" customWidth="1"/>
    <col min="3" max="3" width="9.21875" bestFit="1" customWidth="1"/>
    <col min="4" max="4" width="6.33203125" bestFit="1" customWidth="1"/>
    <col min="5" max="5" width="10.77734375" customWidth="1"/>
    <col min="6" max="6" width="32.21875" customWidth="1"/>
    <col min="7" max="7" width="8.88671875" style="42"/>
    <col min="10" max="10" width="39.88671875" customWidth="1"/>
    <col min="12" max="12" width="16" customWidth="1"/>
  </cols>
  <sheetData>
    <row r="1" spans="1:11" ht="23.4" x14ac:dyDescent="0.45">
      <c r="A1" s="53" t="s">
        <v>18</v>
      </c>
      <c r="B1" s="54"/>
    </row>
    <row r="2" spans="1:11" x14ac:dyDescent="0.3">
      <c r="A2" s="52" t="s">
        <v>0</v>
      </c>
      <c r="B2" s="52"/>
      <c r="C2" s="3" t="s">
        <v>38</v>
      </c>
    </row>
    <row r="3" spans="1:11" ht="15" thickBot="1" x14ac:dyDescent="0.35">
      <c r="A3" s="54"/>
      <c r="B3" s="54"/>
    </row>
    <row r="4" spans="1:11" s="2" customFormat="1" ht="18.600000000000001" thickBot="1" x14ac:dyDescent="0.4">
      <c r="A4" s="55" t="s">
        <v>22</v>
      </c>
      <c r="B4" s="56"/>
      <c r="C4" s="77"/>
      <c r="G4" s="57"/>
    </row>
    <row r="7" spans="1:11" x14ac:dyDescent="0.3">
      <c r="A7" s="43" t="s">
        <v>43</v>
      </c>
      <c r="B7" s="16" t="s">
        <v>1</v>
      </c>
      <c r="C7" s="11"/>
      <c r="D7" s="11"/>
      <c r="E7" s="30" t="s">
        <v>2</v>
      </c>
      <c r="F7" s="11"/>
      <c r="G7" s="58"/>
      <c r="H7" s="11"/>
      <c r="I7" s="30" t="s">
        <v>28</v>
      </c>
      <c r="J7" s="11"/>
      <c r="K7" s="49" t="s">
        <v>36</v>
      </c>
    </row>
    <row r="8" spans="1:11" x14ac:dyDescent="0.3">
      <c r="A8" s="44"/>
      <c r="B8" s="31"/>
      <c r="C8" s="29" t="s">
        <v>29</v>
      </c>
      <c r="D8" s="7" t="s">
        <v>30</v>
      </c>
      <c r="E8" s="32" t="s">
        <v>31</v>
      </c>
      <c r="F8" s="9" t="s">
        <v>33</v>
      </c>
      <c r="G8" s="7" t="s">
        <v>29</v>
      </c>
      <c r="H8" s="33" t="s">
        <v>30</v>
      </c>
      <c r="I8" s="32" t="s">
        <v>32</v>
      </c>
      <c r="J8" s="10" t="s">
        <v>33</v>
      </c>
      <c r="K8" s="50"/>
    </row>
    <row r="9" spans="1:11" ht="72" x14ac:dyDescent="0.3">
      <c r="A9" s="7">
        <v>1</v>
      </c>
      <c r="B9" s="8" t="s">
        <v>16</v>
      </c>
      <c r="C9" s="34">
        <v>20</v>
      </c>
      <c r="D9" s="34">
        <v>45</v>
      </c>
      <c r="E9" s="35">
        <f>C9+D9</f>
        <v>65</v>
      </c>
      <c r="F9" s="36" t="s">
        <v>34</v>
      </c>
      <c r="G9" s="37">
        <v>10</v>
      </c>
      <c r="H9" s="38">
        <v>5</v>
      </c>
      <c r="I9" s="39">
        <f t="shared" ref="I9:I10" si="0">G9+H9</f>
        <v>15</v>
      </c>
      <c r="J9" s="40" t="s">
        <v>35</v>
      </c>
      <c r="K9" s="48">
        <f t="shared" ref="K9:K13" si="1">E9+I9</f>
        <v>80</v>
      </c>
    </row>
    <row r="10" spans="1:11" ht="57.6" x14ac:dyDescent="0.3">
      <c r="A10" s="7">
        <v>2</v>
      </c>
      <c r="B10" s="8" t="s">
        <v>17</v>
      </c>
      <c r="C10" s="34">
        <v>20</v>
      </c>
      <c r="D10" s="34">
        <v>20</v>
      </c>
      <c r="E10" s="35">
        <f t="shared" ref="E10:E13" si="2">C10+D10</f>
        <v>40</v>
      </c>
      <c r="F10" s="36" t="s">
        <v>23</v>
      </c>
      <c r="G10" s="37">
        <v>10</v>
      </c>
      <c r="H10" s="38">
        <v>0</v>
      </c>
      <c r="I10" s="39">
        <f t="shared" si="0"/>
        <v>10</v>
      </c>
      <c r="J10" s="74" t="s">
        <v>37</v>
      </c>
      <c r="K10" s="47">
        <f t="shared" si="1"/>
        <v>50</v>
      </c>
    </row>
    <row r="11" spans="1:11" ht="28.8" x14ac:dyDescent="0.3">
      <c r="A11" s="7">
        <v>3</v>
      </c>
      <c r="B11" s="8" t="s">
        <v>19</v>
      </c>
      <c r="C11" s="34">
        <v>20</v>
      </c>
      <c r="D11" s="34">
        <v>60</v>
      </c>
      <c r="E11" s="35">
        <f t="shared" si="2"/>
        <v>80</v>
      </c>
      <c r="F11" s="36" t="s">
        <v>24</v>
      </c>
      <c r="G11" s="37">
        <v>10</v>
      </c>
      <c r="H11" s="38">
        <v>5</v>
      </c>
      <c r="I11" s="39">
        <f>G11+H11</f>
        <v>15</v>
      </c>
      <c r="J11" s="40" t="s">
        <v>40</v>
      </c>
      <c r="K11" s="47">
        <f t="shared" si="1"/>
        <v>95</v>
      </c>
    </row>
    <row r="12" spans="1:11" ht="43.2" x14ac:dyDescent="0.3">
      <c r="A12" s="34">
        <v>4</v>
      </c>
      <c r="B12" s="8" t="s">
        <v>20</v>
      </c>
      <c r="C12" s="34">
        <v>20</v>
      </c>
      <c r="D12" s="34">
        <v>0</v>
      </c>
      <c r="E12" s="35">
        <f t="shared" si="2"/>
        <v>20</v>
      </c>
      <c r="F12" s="41" t="s">
        <v>25</v>
      </c>
      <c r="G12" s="34">
        <v>10</v>
      </c>
      <c r="H12" s="41">
        <v>0</v>
      </c>
      <c r="I12" s="45">
        <f>G12+H12</f>
        <v>10</v>
      </c>
      <c r="J12" s="46" t="s">
        <v>41</v>
      </c>
      <c r="K12" s="51">
        <f t="shared" si="1"/>
        <v>30</v>
      </c>
    </row>
    <row r="13" spans="1:11" ht="57.6" x14ac:dyDescent="0.3">
      <c r="A13" s="34">
        <v>5</v>
      </c>
      <c r="B13" s="8" t="s">
        <v>21</v>
      </c>
      <c r="C13" s="34">
        <v>20</v>
      </c>
      <c r="D13" s="34">
        <v>0</v>
      </c>
      <c r="E13" s="35">
        <f t="shared" si="2"/>
        <v>20</v>
      </c>
      <c r="F13" s="41" t="s">
        <v>25</v>
      </c>
      <c r="G13" s="34">
        <v>10</v>
      </c>
      <c r="H13" s="41">
        <v>0</v>
      </c>
      <c r="I13" s="39">
        <f>G13+H13</f>
        <v>10</v>
      </c>
      <c r="J13" s="46" t="s">
        <v>42</v>
      </c>
      <c r="K13" s="47">
        <f t="shared" si="1"/>
        <v>30</v>
      </c>
    </row>
    <row r="14" spans="1:11" x14ac:dyDescent="0.3">
      <c r="B14" s="59"/>
      <c r="C14" s="42"/>
      <c r="D14" s="42"/>
      <c r="E14" s="60"/>
      <c r="I14" s="61"/>
      <c r="J14" s="62"/>
      <c r="K14" s="63"/>
    </row>
    <row r="15" spans="1:11" ht="15" thickBot="1" x14ac:dyDescent="0.35"/>
    <row r="16" spans="1:11" s="2" customFormat="1" ht="18.600000000000001" thickBot="1" x14ac:dyDescent="0.4">
      <c r="A16" s="55" t="s">
        <v>69</v>
      </c>
      <c r="B16" s="56" t="s">
        <v>55</v>
      </c>
      <c r="C16" s="77"/>
      <c r="G16" s="57"/>
    </row>
    <row r="19" spans="1:13" x14ac:dyDescent="0.3">
      <c r="A19" s="43" t="s">
        <v>43</v>
      </c>
      <c r="B19" s="16" t="s">
        <v>1</v>
      </c>
      <c r="C19" s="11"/>
      <c r="D19" s="11"/>
      <c r="E19" s="30" t="s">
        <v>2</v>
      </c>
      <c r="F19" s="11"/>
      <c r="G19" s="58"/>
      <c r="H19" s="11"/>
      <c r="I19" s="30" t="s">
        <v>65</v>
      </c>
      <c r="J19" s="11"/>
      <c r="K19" s="30" t="s">
        <v>28</v>
      </c>
      <c r="L19" s="11"/>
      <c r="M19" s="49" t="s">
        <v>36</v>
      </c>
    </row>
    <row r="20" spans="1:13" x14ac:dyDescent="0.3">
      <c r="A20" s="44"/>
      <c r="B20" s="31"/>
      <c r="C20" s="29" t="s">
        <v>29</v>
      </c>
      <c r="D20" s="7" t="s">
        <v>30</v>
      </c>
      <c r="E20" s="32" t="s">
        <v>31</v>
      </c>
      <c r="F20" s="9" t="s">
        <v>33</v>
      </c>
      <c r="G20" s="7" t="s">
        <v>29</v>
      </c>
      <c r="H20" s="33" t="s">
        <v>30</v>
      </c>
      <c r="I20" s="32" t="s">
        <v>32</v>
      </c>
      <c r="J20" s="10" t="s">
        <v>33</v>
      </c>
      <c r="K20" s="7" t="s">
        <v>29</v>
      </c>
      <c r="L20" s="10" t="s">
        <v>33</v>
      </c>
      <c r="M20" s="50"/>
    </row>
    <row r="21" spans="1:13" ht="43.2" x14ac:dyDescent="0.3">
      <c r="A21" s="7">
        <v>1</v>
      </c>
      <c r="B21" s="8" t="s">
        <v>16</v>
      </c>
      <c r="C21" s="34">
        <v>17</v>
      </c>
      <c r="D21" s="34">
        <v>15</v>
      </c>
      <c r="E21" s="35">
        <f>C21+D21</f>
        <v>32</v>
      </c>
      <c r="F21" s="36" t="s">
        <v>56</v>
      </c>
      <c r="G21" s="37">
        <v>20</v>
      </c>
      <c r="H21" s="38">
        <v>17</v>
      </c>
      <c r="I21" s="39">
        <f t="shared" ref="I21:I22" si="3">G21+H21</f>
        <v>37</v>
      </c>
      <c r="J21" s="74" t="s">
        <v>63</v>
      </c>
      <c r="K21" s="37">
        <v>10</v>
      </c>
      <c r="L21" s="74" t="s">
        <v>60</v>
      </c>
      <c r="M21" s="48">
        <f>E21+I21+K21</f>
        <v>79</v>
      </c>
    </row>
    <row r="22" spans="1:13" ht="43.2" x14ac:dyDescent="0.3">
      <c r="A22" s="7">
        <v>2</v>
      </c>
      <c r="B22" s="8" t="s">
        <v>17</v>
      </c>
      <c r="C22" s="34">
        <v>15</v>
      </c>
      <c r="D22" s="34">
        <v>15</v>
      </c>
      <c r="E22" s="35">
        <f t="shared" ref="E22:E25" si="4">C22+D22</f>
        <v>30</v>
      </c>
      <c r="F22" s="36" t="s">
        <v>57</v>
      </c>
      <c r="G22" s="37">
        <v>20</v>
      </c>
      <c r="H22" s="38">
        <v>5</v>
      </c>
      <c r="I22" s="39">
        <f t="shared" si="3"/>
        <v>25</v>
      </c>
      <c r="J22" s="74"/>
      <c r="K22" s="37">
        <v>8</v>
      </c>
      <c r="L22" s="74" t="s">
        <v>61</v>
      </c>
      <c r="M22" s="47">
        <f>E22+I22+K22</f>
        <v>63</v>
      </c>
    </row>
    <row r="23" spans="1:13" x14ac:dyDescent="0.3">
      <c r="A23" s="7">
        <v>3</v>
      </c>
      <c r="B23" s="8" t="s">
        <v>19</v>
      </c>
      <c r="C23" s="34">
        <v>20</v>
      </c>
      <c r="D23" s="34">
        <v>15</v>
      </c>
      <c r="E23" s="35">
        <f t="shared" si="4"/>
        <v>35</v>
      </c>
      <c r="F23" s="36" t="s">
        <v>58</v>
      </c>
      <c r="G23" s="37">
        <v>20</v>
      </c>
      <c r="H23" s="38">
        <v>20</v>
      </c>
      <c r="I23" s="39">
        <f>G23+H23</f>
        <v>40</v>
      </c>
      <c r="J23" s="74" t="s">
        <v>60</v>
      </c>
      <c r="K23" s="37">
        <v>10</v>
      </c>
      <c r="L23" s="74" t="s">
        <v>60</v>
      </c>
      <c r="M23" s="47">
        <f>E23+I23+K23</f>
        <v>85</v>
      </c>
    </row>
    <row r="24" spans="1:13" ht="28.8" x14ac:dyDescent="0.3">
      <c r="A24" s="34">
        <v>4</v>
      </c>
      <c r="B24" s="8" t="s">
        <v>20</v>
      </c>
      <c r="C24" s="34">
        <v>10</v>
      </c>
      <c r="D24" s="34">
        <v>0</v>
      </c>
      <c r="E24" s="35">
        <f t="shared" si="4"/>
        <v>10</v>
      </c>
      <c r="F24" s="46" t="s">
        <v>59</v>
      </c>
      <c r="G24" s="34">
        <v>5</v>
      </c>
      <c r="H24" s="34">
        <v>0</v>
      </c>
      <c r="I24" s="45">
        <f>G24+H24</f>
        <v>5</v>
      </c>
      <c r="J24" s="46" t="s">
        <v>64</v>
      </c>
      <c r="K24" s="34">
        <v>0</v>
      </c>
      <c r="L24" s="46" t="s">
        <v>62</v>
      </c>
      <c r="M24" s="51">
        <f>E24+I24+K24</f>
        <v>15</v>
      </c>
    </row>
    <row r="25" spans="1:13" ht="28.8" x14ac:dyDescent="0.3">
      <c r="A25" s="34">
        <v>5</v>
      </c>
      <c r="B25" s="8" t="s">
        <v>21</v>
      </c>
      <c r="C25" s="34"/>
      <c r="D25" s="34"/>
      <c r="E25" s="35">
        <f t="shared" si="4"/>
        <v>0</v>
      </c>
      <c r="F25" s="41"/>
      <c r="G25" s="34">
        <v>0</v>
      </c>
      <c r="H25" s="34">
        <v>0</v>
      </c>
      <c r="I25" s="39">
        <f>G25+H25</f>
        <v>0</v>
      </c>
      <c r="J25" s="46"/>
      <c r="K25" s="34">
        <v>0</v>
      </c>
      <c r="L25" s="46"/>
      <c r="M25" s="47">
        <f>E25+I25+K25</f>
        <v>0</v>
      </c>
    </row>
    <row r="26" spans="1:13" ht="15" thickBot="1" x14ac:dyDescent="0.35">
      <c r="B26" s="59"/>
      <c r="C26" s="42"/>
      <c r="D26" s="42"/>
      <c r="E26" s="60"/>
      <c r="I26" s="61"/>
      <c r="J26" s="62"/>
      <c r="K26" s="42"/>
      <c r="L26" s="62"/>
      <c r="M26" s="63"/>
    </row>
    <row r="27" spans="1:13" ht="18.600000000000001" thickBot="1" x14ac:dyDescent="0.4">
      <c r="A27" s="55" t="s">
        <v>44</v>
      </c>
      <c r="B27" s="56"/>
      <c r="C27" s="77"/>
    </row>
    <row r="29" spans="1:13" x14ac:dyDescent="0.3">
      <c r="A29" s="43" t="s">
        <v>43</v>
      </c>
      <c r="B29" s="16" t="s">
        <v>1</v>
      </c>
      <c r="C29" s="11"/>
      <c r="D29" s="11"/>
      <c r="E29" s="30" t="s">
        <v>2</v>
      </c>
      <c r="F29" s="11"/>
      <c r="G29" s="58"/>
      <c r="H29" s="11"/>
      <c r="I29" s="30" t="s">
        <v>28</v>
      </c>
      <c r="J29" s="11"/>
      <c r="K29" s="49" t="s">
        <v>36</v>
      </c>
    </row>
    <row r="30" spans="1:13" x14ac:dyDescent="0.3">
      <c r="A30" s="44"/>
      <c r="B30" s="31"/>
      <c r="C30" s="29" t="s">
        <v>29</v>
      </c>
      <c r="D30" s="7" t="s">
        <v>30</v>
      </c>
      <c r="E30" s="32" t="s">
        <v>31</v>
      </c>
      <c r="F30" s="9" t="s">
        <v>33</v>
      </c>
      <c r="G30" s="7" t="s">
        <v>29</v>
      </c>
      <c r="H30" s="33" t="s">
        <v>30</v>
      </c>
      <c r="I30" s="32" t="s">
        <v>32</v>
      </c>
      <c r="J30" s="10" t="s">
        <v>33</v>
      </c>
      <c r="K30" s="50"/>
    </row>
    <row r="31" spans="1:13" ht="86.4" x14ac:dyDescent="0.3">
      <c r="A31" s="7">
        <v>1</v>
      </c>
      <c r="B31" s="8" t="s">
        <v>16</v>
      </c>
      <c r="C31" s="34">
        <v>20</v>
      </c>
      <c r="D31" s="34">
        <v>60</v>
      </c>
      <c r="E31" s="35">
        <f>C31+D31</f>
        <v>80</v>
      </c>
      <c r="F31" s="36" t="s">
        <v>45</v>
      </c>
      <c r="G31" s="37">
        <v>10</v>
      </c>
      <c r="H31" s="38">
        <v>0</v>
      </c>
      <c r="I31" s="45">
        <f>G31+H31</f>
        <v>10</v>
      </c>
      <c r="J31" s="40" t="s">
        <v>46</v>
      </c>
      <c r="K31" s="67">
        <f t="shared" ref="K31:K35" si="5">E31+I31</f>
        <v>90</v>
      </c>
    </row>
    <row r="32" spans="1:13" ht="72" x14ac:dyDescent="0.3">
      <c r="A32" s="7">
        <v>2</v>
      </c>
      <c r="B32" s="8" t="s">
        <v>17</v>
      </c>
      <c r="C32" s="34">
        <v>20</v>
      </c>
      <c r="D32" s="34">
        <v>70</v>
      </c>
      <c r="E32" s="35">
        <f t="shared" ref="E32:E35" si="6">C32+D32</f>
        <v>90</v>
      </c>
      <c r="F32" s="36" t="s">
        <v>47</v>
      </c>
      <c r="G32" s="37">
        <v>10</v>
      </c>
      <c r="H32" s="38">
        <v>0</v>
      </c>
      <c r="I32" s="45">
        <f t="shared" ref="I32:I35" si="7">G32+H32</f>
        <v>10</v>
      </c>
      <c r="J32" s="40" t="s">
        <v>48</v>
      </c>
      <c r="K32" s="51">
        <f t="shared" si="5"/>
        <v>100</v>
      </c>
    </row>
    <row r="33" spans="1:11" ht="43.2" x14ac:dyDescent="0.3">
      <c r="A33" s="7">
        <v>3</v>
      </c>
      <c r="B33" s="8" t="s">
        <v>19</v>
      </c>
      <c r="C33" s="34">
        <v>20</v>
      </c>
      <c r="D33" s="34">
        <v>70</v>
      </c>
      <c r="E33" s="35">
        <f t="shared" si="6"/>
        <v>90</v>
      </c>
      <c r="F33" s="36" t="s">
        <v>49</v>
      </c>
      <c r="G33" s="37">
        <v>10</v>
      </c>
      <c r="H33" s="38">
        <v>0</v>
      </c>
      <c r="I33" s="45">
        <f t="shared" si="7"/>
        <v>10</v>
      </c>
      <c r="J33" s="40" t="s">
        <v>50</v>
      </c>
      <c r="K33" s="51">
        <f t="shared" si="5"/>
        <v>100</v>
      </c>
    </row>
    <row r="34" spans="1:11" x14ac:dyDescent="0.3">
      <c r="A34" s="34">
        <v>4</v>
      </c>
      <c r="B34" s="8" t="s">
        <v>20</v>
      </c>
      <c r="C34" s="34">
        <v>20</v>
      </c>
      <c r="D34" s="34">
        <v>0</v>
      </c>
      <c r="E34" s="35">
        <f t="shared" si="6"/>
        <v>20</v>
      </c>
      <c r="F34" s="41"/>
      <c r="G34" s="34">
        <v>10</v>
      </c>
      <c r="H34" s="41">
        <v>0</v>
      </c>
      <c r="I34" s="68">
        <f t="shared" si="7"/>
        <v>10</v>
      </c>
      <c r="J34" s="46" t="s">
        <v>51</v>
      </c>
      <c r="K34" s="69">
        <f t="shared" si="5"/>
        <v>30</v>
      </c>
    </row>
    <row r="35" spans="1:11" ht="28.8" x14ac:dyDescent="0.3">
      <c r="A35" s="34">
        <v>5</v>
      </c>
      <c r="B35" s="8" t="s">
        <v>21</v>
      </c>
      <c r="C35" s="34"/>
      <c r="D35" s="34"/>
      <c r="E35" s="64">
        <f t="shared" si="6"/>
        <v>0</v>
      </c>
      <c r="F35" s="41"/>
      <c r="G35" s="34"/>
      <c r="H35" s="41"/>
      <c r="I35" s="65">
        <f t="shared" si="7"/>
        <v>0</v>
      </c>
      <c r="J35" s="46"/>
      <c r="K35" s="66">
        <f t="shared" si="5"/>
        <v>0</v>
      </c>
    </row>
    <row r="38" spans="1:11" x14ac:dyDescent="0.3">
      <c r="A38" s="76"/>
      <c r="B38" s="42" t="s">
        <v>66</v>
      </c>
    </row>
    <row r="39" spans="1:11" x14ac:dyDescent="0.3">
      <c r="A39" s="5"/>
      <c r="B39" t="s">
        <v>26</v>
      </c>
    </row>
    <row r="40" spans="1:11" x14ac:dyDescent="0.3">
      <c r="A40" s="6"/>
      <c r="B40" t="s">
        <v>27</v>
      </c>
    </row>
  </sheetData>
  <pageMargins left="0.70866141732283472" right="0.70866141732283472" top="0.78740157480314965" bottom="0.78740157480314965" header="0.51181102362204722" footer="0.51181102362204722"/>
  <pageSetup paperSize="8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showGridLines="0" tabSelected="1" zoomScale="160" zoomScaleNormal="160" workbookViewId="0">
      <selection activeCell="O12" sqref="O12"/>
    </sheetView>
  </sheetViews>
  <sheetFormatPr defaultRowHeight="14.4" x14ac:dyDescent="0.3"/>
  <cols>
    <col min="1" max="1" width="5.77734375"/>
    <col min="2" max="2" width="16.6640625" customWidth="1"/>
    <col min="3" max="3" width="10.21875" bestFit="1" customWidth="1"/>
    <col min="4" max="4" width="6.33203125" customWidth="1"/>
    <col min="5" max="5" width="6.88671875" customWidth="1"/>
    <col min="6" max="7" width="7.33203125" customWidth="1"/>
    <col min="8" max="8" width="5.88671875" customWidth="1"/>
    <col min="9" max="9" width="6.88671875" customWidth="1"/>
    <col min="10" max="10" width="7.33203125" customWidth="1"/>
    <col min="11" max="11" width="6.21875" customWidth="1"/>
    <col min="12" max="12" width="7.21875" style="1" customWidth="1"/>
    <col min="13" max="13" width="7.33203125" customWidth="1"/>
    <col min="14" max="14" width="8.109375" customWidth="1"/>
    <col min="15" max="15" width="10.88671875" customWidth="1"/>
  </cols>
  <sheetData>
    <row r="1" spans="1:15" ht="18" x14ac:dyDescent="0.35">
      <c r="A1" s="2" t="s">
        <v>39</v>
      </c>
    </row>
    <row r="2" spans="1:15" x14ac:dyDescent="0.3">
      <c r="A2" s="1" t="s">
        <v>0</v>
      </c>
      <c r="B2" s="1"/>
      <c r="C2" s="3" t="s">
        <v>53</v>
      </c>
    </row>
    <row r="4" spans="1:15" x14ac:dyDescent="0.3">
      <c r="A4" s="9" t="s">
        <v>3</v>
      </c>
      <c r="B4" s="13" t="s">
        <v>1</v>
      </c>
      <c r="C4" s="10"/>
      <c r="D4" s="11" t="s">
        <v>4</v>
      </c>
      <c r="E4" s="12"/>
      <c r="F4" s="10"/>
      <c r="G4" s="11"/>
      <c r="H4" s="11" t="s">
        <v>5</v>
      </c>
      <c r="I4" s="12"/>
      <c r="J4" s="10"/>
      <c r="K4" s="11" t="s">
        <v>6</v>
      </c>
      <c r="L4" s="12"/>
      <c r="M4" s="19" t="s">
        <v>7</v>
      </c>
      <c r="N4" s="15" t="s">
        <v>13</v>
      </c>
      <c r="O4" s="20" t="s">
        <v>8</v>
      </c>
    </row>
    <row r="5" spans="1:15" x14ac:dyDescent="0.3">
      <c r="A5" s="9"/>
      <c r="B5" s="14"/>
      <c r="C5" s="7" t="s">
        <v>2</v>
      </c>
      <c r="D5" s="7" t="s">
        <v>15</v>
      </c>
      <c r="E5" s="9" t="s">
        <v>9</v>
      </c>
      <c r="F5" s="7" t="s">
        <v>67</v>
      </c>
      <c r="G5" s="7" t="s">
        <v>68</v>
      </c>
      <c r="H5" s="7" t="s">
        <v>15</v>
      </c>
      <c r="I5" s="9" t="s">
        <v>9</v>
      </c>
      <c r="J5" s="7" t="s">
        <v>2</v>
      </c>
      <c r="K5" s="7" t="s">
        <v>15</v>
      </c>
      <c r="L5" s="9" t="s">
        <v>9</v>
      </c>
      <c r="M5" s="17"/>
      <c r="N5" s="21"/>
      <c r="O5" s="18"/>
    </row>
    <row r="6" spans="1:15" ht="29.4" x14ac:dyDescent="0.35">
      <c r="A6" s="7">
        <v>1</v>
      </c>
      <c r="B6" s="8" t="s">
        <v>16</v>
      </c>
      <c r="C6" s="23">
        <f>'Detail úloh'!E9</f>
        <v>65</v>
      </c>
      <c r="D6" s="23">
        <f>'Detail úloh'!I9</f>
        <v>15</v>
      </c>
      <c r="E6" s="24">
        <f t="shared" ref="E6" si="0">C6+D6</f>
        <v>80</v>
      </c>
      <c r="F6" s="23">
        <f>'Detail úloh'!E21</f>
        <v>32</v>
      </c>
      <c r="G6" s="23">
        <f>'Detail úloh'!I21</f>
        <v>37</v>
      </c>
      <c r="H6" s="23">
        <f>'Detail úloh'!K21</f>
        <v>10</v>
      </c>
      <c r="I6" s="24">
        <f>F6+G6+H6</f>
        <v>79</v>
      </c>
      <c r="J6" s="23">
        <f>'Detail úloh'!E31</f>
        <v>80</v>
      </c>
      <c r="K6" s="72">
        <f>'Detail úloh'!I31</f>
        <v>10</v>
      </c>
      <c r="L6" s="73">
        <f t="shared" ref="L6" si="1">J6+K6</f>
        <v>90</v>
      </c>
      <c r="M6" s="22">
        <f>E6+I6+L6</f>
        <v>249</v>
      </c>
      <c r="N6" s="75" t="s">
        <v>70</v>
      </c>
      <c r="O6" s="28"/>
    </row>
    <row r="7" spans="1:15" ht="18" x14ac:dyDescent="0.35">
      <c r="A7" s="7">
        <v>2</v>
      </c>
      <c r="B7" s="8" t="s">
        <v>17</v>
      </c>
      <c r="C7" s="23">
        <f>'Detail úloh'!E10</f>
        <v>40</v>
      </c>
      <c r="D7" s="23">
        <f>'Detail úloh'!I10</f>
        <v>10</v>
      </c>
      <c r="E7" s="24">
        <f t="shared" ref="E7:E8" si="2">C7+D7</f>
        <v>50</v>
      </c>
      <c r="F7" s="23">
        <f>'Detail úloh'!E22</f>
        <v>30</v>
      </c>
      <c r="G7" s="23">
        <f>'Detail úloh'!I22</f>
        <v>25</v>
      </c>
      <c r="H7" s="23">
        <f>'Detail úloh'!K22</f>
        <v>8</v>
      </c>
      <c r="I7" s="24">
        <f t="shared" ref="I7:I10" si="3">F7+G7+H7</f>
        <v>63</v>
      </c>
      <c r="J7" s="23">
        <f>'Detail úloh'!E32</f>
        <v>90</v>
      </c>
      <c r="K7" s="72">
        <f>'Detail úloh'!I32</f>
        <v>10</v>
      </c>
      <c r="L7" s="73">
        <f t="shared" ref="L7:L10" si="4">J7+K7</f>
        <v>100</v>
      </c>
      <c r="M7" s="22">
        <f>E7+I7+L7</f>
        <v>213</v>
      </c>
      <c r="N7" s="75" t="s">
        <v>70</v>
      </c>
      <c r="O7" s="27"/>
    </row>
    <row r="8" spans="1:15" ht="29.4" x14ac:dyDescent="0.35">
      <c r="A8" s="7">
        <v>3</v>
      </c>
      <c r="B8" s="8" t="s">
        <v>52</v>
      </c>
      <c r="C8" s="23">
        <f>'Detail úloh'!E11</f>
        <v>80</v>
      </c>
      <c r="D8" s="23">
        <f>'Detail úloh'!I11</f>
        <v>15</v>
      </c>
      <c r="E8" s="24">
        <f t="shared" si="2"/>
        <v>95</v>
      </c>
      <c r="F8" s="23">
        <f>'Detail úloh'!E23</f>
        <v>35</v>
      </c>
      <c r="G8" s="23">
        <f>'Detail úloh'!I23</f>
        <v>40</v>
      </c>
      <c r="H8" s="23">
        <f>'Detail úloh'!K23</f>
        <v>10</v>
      </c>
      <c r="I8" s="24">
        <f t="shared" si="3"/>
        <v>85</v>
      </c>
      <c r="J8" s="23">
        <f>'Detail úloh'!E33</f>
        <v>90</v>
      </c>
      <c r="K8" s="72">
        <f>'Detail úloh'!I33</f>
        <v>10</v>
      </c>
      <c r="L8" s="73">
        <f t="shared" si="4"/>
        <v>100</v>
      </c>
      <c r="M8" s="22">
        <f>E8+I8+L8</f>
        <v>280</v>
      </c>
      <c r="N8" s="75" t="s">
        <v>70</v>
      </c>
      <c r="O8" s="27"/>
    </row>
    <row r="9" spans="1:15" ht="18" x14ac:dyDescent="0.35">
      <c r="A9" s="7">
        <v>4</v>
      </c>
      <c r="B9" s="8" t="s">
        <v>20</v>
      </c>
      <c r="C9" s="23">
        <f>'Detail úloh'!E12</f>
        <v>20</v>
      </c>
      <c r="D9" s="72">
        <f>'Detail úloh'!I12</f>
        <v>10</v>
      </c>
      <c r="E9" s="73">
        <f t="shared" ref="E9:E10" si="5">C9+D9</f>
        <v>30</v>
      </c>
      <c r="F9" s="23">
        <f>'Detail úloh'!E24</f>
        <v>10</v>
      </c>
      <c r="G9" s="72">
        <f>'Detail úloh'!I24</f>
        <v>5</v>
      </c>
      <c r="H9" s="72">
        <f>'Detail úloh'!K24</f>
        <v>0</v>
      </c>
      <c r="I9" s="24">
        <f t="shared" si="3"/>
        <v>15</v>
      </c>
      <c r="J9" s="23">
        <f>'Detail úloh'!E34</f>
        <v>20</v>
      </c>
      <c r="K9" s="25">
        <f>'Detail úloh'!I34</f>
        <v>10</v>
      </c>
      <c r="L9" s="26">
        <f t="shared" si="4"/>
        <v>30</v>
      </c>
      <c r="M9" s="22">
        <f>E9+I9+L9</f>
        <v>75</v>
      </c>
      <c r="N9" s="75"/>
      <c r="O9" s="27"/>
    </row>
    <row r="10" spans="1:15" ht="29.4" x14ac:dyDescent="0.35">
      <c r="A10" s="7">
        <v>5</v>
      </c>
      <c r="B10" s="8" t="s">
        <v>54</v>
      </c>
      <c r="C10" s="23">
        <f>'Detail úloh'!E13</f>
        <v>20</v>
      </c>
      <c r="D10" s="23">
        <f>'Detail úloh'!I13</f>
        <v>10</v>
      </c>
      <c r="E10" s="24">
        <f t="shared" si="5"/>
        <v>30</v>
      </c>
      <c r="F10" s="25">
        <f>'Detail úloh'!E25</f>
        <v>0</v>
      </c>
      <c r="G10" s="25">
        <f>'Detail úloh'!I25</f>
        <v>0</v>
      </c>
      <c r="H10" s="25">
        <f>'Detail úloh'!K25</f>
        <v>0</v>
      </c>
      <c r="I10" s="26">
        <f t="shared" si="3"/>
        <v>0</v>
      </c>
      <c r="J10" s="25">
        <f>'Detail úloh'!E35</f>
        <v>0</v>
      </c>
      <c r="K10" s="25">
        <f>'Detail úloh'!I35</f>
        <v>0</v>
      </c>
      <c r="L10" s="26">
        <f t="shared" si="4"/>
        <v>0</v>
      </c>
      <c r="M10" s="22">
        <f>E10+I10+L10</f>
        <v>30</v>
      </c>
      <c r="N10" s="70" t="s">
        <v>71</v>
      </c>
      <c r="O10" s="71" t="s">
        <v>72</v>
      </c>
    </row>
    <row r="12" spans="1:15" x14ac:dyDescent="0.3">
      <c r="A12" s="1" t="s">
        <v>10</v>
      </c>
    </row>
    <row r="14" spans="1:15" x14ac:dyDescent="0.3">
      <c r="A14" s="4"/>
      <c r="B14" t="s">
        <v>11</v>
      </c>
    </row>
    <row r="15" spans="1:15" x14ac:dyDescent="0.3">
      <c r="A15" s="5"/>
      <c r="B15" t="s">
        <v>14</v>
      </c>
    </row>
    <row r="16" spans="1:15" x14ac:dyDescent="0.3">
      <c r="A16" s="6"/>
      <c r="B16" t="s">
        <v>12</v>
      </c>
    </row>
  </sheetData>
  <pageMargins left="0.7" right="0.7" top="0.78749999999999998" bottom="0.78749999999999998" header="0.51180555555555496" footer="0.51180555555555496"/>
  <pageSetup paperSize="8" firstPageNumber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Detail úloh</vt:lpstr>
      <vt:lpstr>Přehled odevzdání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XXX</cp:lastModifiedBy>
  <cp:revision>4</cp:revision>
  <cp:lastPrinted>2024-11-04T20:30:36Z</cp:lastPrinted>
  <dcterms:created xsi:type="dcterms:W3CDTF">2011-11-07T15:50:25Z</dcterms:created>
  <dcterms:modified xsi:type="dcterms:W3CDTF">2025-01-18T18:50:23Z</dcterms:modified>
</cp:coreProperties>
</file>