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77de33bb861fef/Рабочий стол/информатика/инфа лаба 5/"/>
    </mc:Choice>
  </mc:AlternateContent>
  <xr:revisionPtr revIDLastSave="91" documentId="8_{6DB303A9-42DD-42D2-9778-CF7021962ADF}" xr6:coauthVersionLast="47" xr6:coauthVersionMax="47" xr10:uidLastSave="{F8C567EC-F2E0-467C-B179-E5EE94F966FA}"/>
  <bookViews>
    <workbookView xWindow="-108" yWindow="-108" windowWidth="23256" windowHeight="12456" xr2:uid="{2FE353B7-0421-481A-8F73-D28E06FCC05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AH73" i="1"/>
  <c r="X4" i="1" l="1"/>
  <c r="W4" i="1"/>
  <c r="V4" i="1"/>
  <c r="Y4" i="1"/>
  <c r="U75" i="1" l="1"/>
  <c r="P75" i="1"/>
  <c r="K75" i="1"/>
  <c r="AB74" i="1"/>
  <c r="K72" i="1"/>
  <c r="K71" i="1" s="1"/>
  <c r="U66" i="1"/>
  <c r="P66" i="1"/>
  <c r="K66" i="1"/>
  <c r="AB65" i="1"/>
  <c r="U57" i="1"/>
  <c r="P57" i="1"/>
  <c r="K57" i="1"/>
  <c r="AB56" i="1"/>
  <c r="U48" i="1"/>
  <c r="P48" i="1"/>
  <c r="K48" i="1"/>
  <c r="AB47" i="1"/>
  <c r="U39" i="1"/>
  <c r="P39" i="1"/>
  <c r="K39" i="1"/>
  <c r="AG38" i="1"/>
  <c r="AB38" i="1"/>
  <c r="U30" i="1"/>
  <c r="P30" i="1"/>
  <c r="K30" i="1"/>
  <c r="AG29" i="1"/>
  <c r="AB29" i="1"/>
  <c r="AG20" i="1"/>
  <c r="AB20" i="1"/>
  <c r="U21" i="1"/>
  <c r="P21" i="1"/>
  <c r="K21" i="1"/>
  <c r="F15" i="1"/>
  <c r="F14" i="1"/>
  <c r="F13" i="1"/>
  <c r="F12" i="1"/>
  <c r="F11" i="1"/>
  <c r="F10" i="1"/>
  <c r="K5" i="1"/>
  <c r="K19" i="1" s="1"/>
  <c r="P5" i="1"/>
  <c r="P19" i="1" s="1"/>
  <c r="U5" i="1"/>
  <c r="U19" i="1" s="1"/>
  <c r="K6" i="1"/>
  <c r="K28" i="1" s="1"/>
  <c r="P6" i="1"/>
  <c r="P28" i="1" s="1"/>
  <c r="U6" i="1"/>
  <c r="U28" i="1" s="1"/>
  <c r="K7" i="1"/>
  <c r="P7" i="1"/>
  <c r="U7" i="1"/>
  <c r="K8" i="1"/>
  <c r="P8" i="1"/>
  <c r="U8" i="1"/>
  <c r="K9" i="1"/>
  <c r="P9" i="1"/>
  <c r="U9" i="1"/>
  <c r="K10" i="1"/>
  <c r="K45" i="1" s="1"/>
  <c r="K44" i="1" s="1"/>
  <c r="P10" i="1"/>
  <c r="P37" i="1" s="1"/>
  <c r="U10" i="1"/>
  <c r="U45" i="1" s="1"/>
  <c r="K11" i="1"/>
  <c r="K46" i="1" s="1"/>
  <c r="P11" i="1"/>
  <c r="P46" i="1" s="1"/>
  <c r="U11" i="1"/>
  <c r="U46" i="1" s="1"/>
  <c r="K12" i="1"/>
  <c r="K55" i="1" s="1"/>
  <c r="P12" i="1"/>
  <c r="P55" i="1" s="1"/>
  <c r="U12" i="1"/>
  <c r="U55" i="1" s="1"/>
  <c r="K13" i="1"/>
  <c r="P13" i="1"/>
  <c r="U13" i="1"/>
  <c r="K14" i="1"/>
  <c r="P14" i="1"/>
  <c r="P72" i="1" s="1"/>
  <c r="U14" i="1"/>
  <c r="U72" i="1" s="1"/>
  <c r="K15" i="1"/>
  <c r="P15" i="1"/>
  <c r="U15" i="1"/>
  <c r="K4" i="1"/>
  <c r="K18" i="1" s="1"/>
  <c r="K17" i="1" s="1"/>
  <c r="P4" i="1"/>
  <c r="P18" i="1" s="1"/>
  <c r="U4" i="1"/>
  <c r="U18" i="1" s="1"/>
  <c r="U20" i="1" s="1"/>
  <c r="U63" i="1" l="1"/>
  <c r="U62" i="1" s="1"/>
  <c r="U71" i="1"/>
  <c r="U74" i="1"/>
  <c r="P71" i="1"/>
  <c r="P74" i="1"/>
  <c r="P73" i="1"/>
  <c r="K63" i="1"/>
  <c r="P64" i="1"/>
  <c r="U65" i="1"/>
  <c r="K74" i="1"/>
  <c r="U73" i="1"/>
  <c r="P63" i="1"/>
  <c r="U64" i="1"/>
  <c r="K73" i="1"/>
  <c r="K64" i="1"/>
  <c r="K37" i="1"/>
  <c r="U37" i="1"/>
  <c r="P54" i="1"/>
  <c r="P36" i="1"/>
  <c r="P35" i="1" s="1"/>
  <c r="K54" i="1"/>
  <c r="U54" i="1"/>
  <c r="U44" i="1"/>
  <c r="U47" i="1"/>
  <c r="K47" i="1"/>
  <c r="P45" i="1"/>
  <c r="U36" i="1"/>
  <c r="U35" i="1" s="1"/>
  <c r="K36" i="1"/>
  <c r="K35" i="1" s="1"/>
  <c r="K27" i="1"/>
  <c r="K26" i="1" s="1"/>
  <c r="P27" i="1"/>
  <c r="U27" i="1"/>
  <c r="U17" i="1"/>
  <c r="P17" i="1"/>
  <c r="P20" i="1"/>
  <c r="K20" i="1"/>
  <c r="K62" i="1" l="1"/>
  <c r="K65" i="1"/>
  <c r="P65" i="1"/>
  <c r="P62" i="1"/>
  <c r="P38" i="1"/>
  <c r="U53" i="1"/>
  <c r="U56" i="1"/>
  <c r="K38" i="1"/>
  <c r="K53" i="1"/>
  <c r="K56" i="1"/>
  <c r="P53" i="1"/>
  <c r="P56" i="1"/>
  <c r="U38" i="1"/>
  <c r="P44" i="1"/>
  <c r="P47" i="1"/>
  <c r="K29" i="1"/>
  <c r="U26" i="1"/>
  <c r="U29" i="1"/>
  <c r="P26" i="1"/>
  <c r="P29" i="1"/>
  <c r="C8" i="1" l="1"/>
  <c r="C7" i="1"/>
  <c r="C13" i="1" s="1"/>
  <c r="C6" i="1"/>
  <c r="AF36" i="1"/>
  <c r="AF63" i="1"/>
  <c r="AF28" i="1" l="1"/>
  <c r="AF73" i="1"/>
  <c r="AF19" i="1"/>
  <c r="AF27" i="1"/>
  <c r="AF29" i="1" s="1"/>
  <c r="AF18" i="1"/>
  <c r="AF20" i="1" s="1"/>
  <c r="C10" i="1"/>
  <c r="C11" i="1"/>
  <c r="AF64" i="1" s="1"/>
  <c r="AF65" i="1" s="1"/>
  <c r="Q13" i="1"/>
  <c r="R13" i="1"/>
  <c r="G13" i="1"/>
  <c r="S13" i="1"/>
  <c r="H13" i="1"/>
  <c r="T13" i="1"/>
  <c r="I13" i="1"/>
  <c r="O13" i="1"/>
  <c r="J13" i="1"/>
  <c r="V13" i="1"/>
  <c r="W13" i="1"/>
  <c r="L13" i="1"/>
  <c r="X13" i="1"/>
  <c r="M13" i="1"/>
  <c r="Y13" i="1"/>
  <c r="N13" i="1"/>
  <c r="Q8" i="1"/>
  <c r="R8" i="1"/>
  <c r="G8" i="1"/>
  <c r="S8" i="1"/>
  <c r="H8" i="1"/>
  <c r="T8" i="1"/>
  <c r="I8" i="1"/>
  <c r="J8" i="1"/>
  <c r="V8" i="1"/>
  <c r="N8" i="1"/>
  <c r="W8" i="1"/>
  <c r="L8" i="1"/>
  <c r="X8" i="1"/>
  <c r="M8" i="1"/>
  <c r="Y8" i="1"/>
  <c r="O8" i="1"/>
  <c r="R11" i="1"/>
  <c r="R64" i="1" s="1"/>
  <c r="J11" i="1"/>
  <c r="J64" i="1" s="1"/>
  <c r="V11" i="1"/>
  <c r="V64" i="1" s="1"/>
  <c r="Y11" i="1"/>
  <c r="Y64" i="1" s="1"/>
  <c r="O11" i="1"/>
  <c r="O64" i="1" s="1"/>
  <c r="R6" i="1"/>
  <c r="G6" i="1"/>
  <c r="S6" i="1"/>
  <c r="H6" i="1"/>
  <c r="T6" i="1"/>
  <c r="I6" i="1"/>
  <c r="J6" i="1"/>
  <c r="V6" i="1"/>
  <c r="W6" i="1"/>
  <c r="L6" i="1"/>
  <c r="X6" i="1"/>
  <c r="M6" i="1"/>
  <c r="Y6" i="1"/>
  <c r="Q6" i="1"/>
  <c r="N6" i="1"/>
  <c r="O6" i="1"/>
  <c r="C14" i="1"/>
  <c r="AF72" i="1" s="1"/>
  <c r="AF74" i="1" s="1"/>
  <c r="C9" i="1"/>
  <c r="H4" i="1"/>
  <c r="T4" i="1"/>
  <c r="I4" i="1"/>
  <c r="R4" i="1"/>
  <c r="J4" i="1"/>
  <c r="L4" i="1"/>
  <c r="M4" i="1"/>
  <c r="N4" i="1"/>
  <c r="G4" i="1"/>
  <c r="O4" i="1"/>
  <c r="Q4" i="1"/>
  <c r="S4" i="1"/>
  <c r="W7" i="1"/>
  <c r="L7" i="1"/>
  <c r="X7" i="1"/>
  <c r="M7" i="1"/>
  <c r="Y7" i="1"/>
  <c r="J7" i="1"/>
  <c r="N7" i="1"/>
  <c r="I7" i="1"/>
  <c r="O7" i="1"/>
  <c r="V7" i="1"/>
  <c r="Q7" i="1"/>
  <c r="R7" i="1"/>
  <c r="G7" i="1"/>
  <c r="S7" i="1"/>
  <c r="H7" i="1"/>
  <c r="T7" i="1"/>
  <c r="N10" i="1"/>
  <c r="L10" i="1"/>
  <c r="O10" i="1"/>
  <c r="Q10" i="1"/>
  <c r="M10" i="1"/>
  <c r="R10" i="1"/>
  <c r="X10" i="1"/>
  <c r="G10" i="1"/>
  <c r="S10" i="1"/>
  <c r="Y10" i="1"/>
  <c r="H10" i="1"/>
  <c r="T10" i="1"/>
  <c r="I10" i="1"/>
  <c r="J10" i="1"/>
  <c r="V10" i="1"/>
  <c r="W10" i="1"/>
  <c r="C12" i="1"/>
  <c r="AF55" i="1" s="1"/>
  <c r="M5" i="1"/>
  <c r="Y5" i="1"/>
  <c r="X5" i="1"/>
  <c r="N5" i="1"/>
  <c r="O5" i="1"/>
  <c r="Q5" i="1"/>
  <c r="R5" i="1"/>
  <c r="G5" i="1"/>
  <c r="G36" i="1" s="1"/>
  <c r="S5" i="1"/>
  <c r="L5" i="1"/>
  <c r="H5" i="1"/>
  <c r="T5" i="1"/>
  <c r="I5" i="1"/>
  <c r="W5" i="1"/>
  <c r="J5" i="1"/>
  <c r="V5" i="1"/>
  <c r="I11" i="1" l="1"/>
  <c r="I64" i="1" s="1"/>
  <c r="Q11" i="1"/>
  <c r="Q64" i="1" s="1"/>
  <c r="T11" i="1"/>
  <c r="T64" i="1" s="1"/>
  <c r="N11" i="1"/>
  <c r="N64" i="1" s="1"/>
  <c r="H11" i="1"/>
  <c r="H64" i="1" s="1"/>
  <c r="S11" i="1"/>
  <c r="S64" i="1" s="1"/>
  <c r="M11" i="1"/>
  <c r="M64" i="1" s="1"/>
  <c r="G11" i="1"/>
  <c r="G64" i="1" s="1"/>
  <c r="X11" i="1"/>
  <c r="X64" i="1" s="1"/>
  <c r="L11" i="1"/>
  <c r="L64" i="1" s="1"/>
  <c r="W11" i="1"/>
  <c r="W64" i="1" s="1"/>
  <c r="L18" i="1"/>
  <c r="L63" i="1"/>
  <c r="Q28" i="1"/>
  <c r="Q73" i="1"/>
  <c r="G28" i="1"/>
  <c r="G73" i="1"/>
  <c r="W18" i="1"/>
  <c r="W63" i="1"/>
  <c r="Y28" i="1"/>
  <c r="Y73" i="1"/>
  <c r="R28" i="1"/>
  <c r="R73" i="1"/>
  <c r="V18" i="1"/>
  <c r="V63" i="1"/>
  <c r="M28" i="1"/>
  <c r="M73" i="1"/>
  <c r="H28" i="1"/>
  <c r="H73" i="1"/>
  <c r="J18" i="1"/>
  <c r="J63" i="1"/>
  <c r="X28" i="1"/>
  <c r="X73" i="1"/>
  <c r="S28" i="1"/>
  <c r="S73" i="1"/>
  <c r="S18" i="1"/>
  <c r="S63" i="1"/>
  <c r="R18" i="1"/>
  <c r="R63" i="1"/>
  <c r="L28" i="1"/>
  <c r="L73" i="1"/>
  <c r="M18" i="1"/>
  <c r="M63" i="1"/>
  <c r="Q18" i="1"/>
  <c r="Q63" i="1"/>
  <c r="I18" i="1"/>
  <c r="I63" i="1"/>
  <c r="W28" i="1"/>
  <c r="W73" i="1"/>
  <c r="N28" i="1"/>
  <c r="N73" i="1"/>
  <c r="O18" i="1"/>
  <c r="O63" i="1"/>
  <c r="T18" i="1"/>
  <c r="T63" i="1"/>
  <c r="V28" i="1"/>
  <c r="V73" i="1"/>
  <c r="O28" i="1"/>
  <c r="O73" i="1"/>
  <c r="X18" i="1"/>
  <c r="X63" i="1"/>
  <c r="G18" i="1"/>
  <c r="G63" i="1"/>
  <c r="H18" i="1"/>
  <c r="H63" i="1"/>
  <c r="J28" i="1"/>
  <c r="J73" i="1"/>
  <c r="N18" i="1"/>
  <c r="N63" i="1"/>
  <c r="I28" i="1"/>
  <c r="I73" i="1"/>
  <c r="Y18" i="1"/>
  <c r="Y63" i="1"/>
  <c r="T28" i="1"/>
  <c r="T73" i="1"/>
  <c r="V46" i="1"/>
  <c r="V54" i="1"/>
  <c r="J46" i="1"/>
  <c r="J54" i="1"/>
  <c r="R46" i="1"/>
  <c r="R54" i="1"/>
  <c r="I46" i="1"/>
  <c r="I54" i="1"/>
  <c r="Q46" i="1"/>
  <c r="Q54" i="1"/>
  <c r="O46" i="1"/>
  <c r="O54" i="1"/>
  <c r="T46" i="1"/>
  <c r="T54" i="1"/>
  <c r="AF46" i="1"/>
  <c r="AF54" i="1"/>
  <c r="AF56" i="1" s="1"/>
  <c r="W54" i="1"/>
  <c r="N46" i="1"/>
  <c r="N54" i="1"/>
  <c r="H46" i="1"/>
  <c r="H54" i="1"/>
  <c r="Y46" i="1"/>
  <c r="Y54" i="1"/>
  <c r="S46" i="1"/>
  <c r="S54" i="1"/>
  <c r="M54" i="1"/>
  <c r="G46" i="1"/>
  <c r="G54" i="1"/>
  <c r="H27" i="1"/>
  <c r="H36" i="1"/>
  <c r="W37" i="1"/>
  <c r="W45" i="1"/>
  <c r="Q37" i="1"/>
  <c r="Q45" i="1"/>
  <c r="J45" i="1"/>
  <c r="J37" i="1"/>
  <c r="L45" i="1"/>
  <c r="L37" i="1"/>
  <c r="I45" i="1"/>
  <c r="I37" i="1"/>
  <c r="N37" i="1"/>
  <c r="N45" i="1"/>
  <c r="S27" i="1"/>
  <c r="S36" i="1"/>
  <c r="R27" i="1"/>
  <c r="R36" i="1"/>
  <c r="T37" i="1"/>
  <c r="T45" i="1"/>
  <c r="H37" i="1"/>
  <c r="H45" i="1"/>
  <c r="O27" i="1"/>
  <c r="O36" i="1"/>
  <c r="Y37" i="1"/>
  <c r="Y45" i="1"/>
  <c r="V27" i="1"/>
  <c r="V36" i="1"/>
  <c r="S37" i="1"/>
  <c r="S45" i="1"/>
  <c r="AF37" i="1"/>
  <c r="AF38" i="1" s="1"/>
  <c r="AF45" i="1"/>
  <c r="AF47" i="1" s="1"/>
  <c r="O37" i="1"/>
  <c r="O45" i="1"/>
  <c r="J27" i="1"/>
  <c r="J36" i="1"/>
  <c r="G37" i="1"/>
  <c r="G45" i="1"/>
  <c r="V37" i="1"/>
  <c r="V45" i="1"/>
  <c r="Q27" i="1"/>
  <c r="Q36" i="1"/>
  <c r="X27" i="1"/>
  <c r="X36" i="1"/>
  <c r="W27" i="1"/>
  <c r="W36" i="1"/>
  <c r="Y27" i="1"/>
  <c r="Y36" i="1"/>
  <c r="X45" i="1"/>
  <c r="X37" i="1"/>
  <c r="L27" i="1"/>
  <c r="L36" i="1"/>
  <c r="I27" i="1"/>
  <c r="I36" i="1"/>
  <c r="R37" i="1"/>
  <c r="R45" i="1"/>
  <c r="N27" i="1"/>
  <c r="N36" i="1"/>
  <c r="M27" i="1"/>
  <c r="M36" i="1"/>
  <c r="T27" i="1"/>
  <c r="T36" i="1"/>
  <c r="M37" i="1"/>
  <c r="M45" i="1"/>
  <c r="G19" i="1"/>
  <c r="G27" i="1"/>
  <c r="W19" i="1"/>
  <c r="Y19" i="1"/>
  <c r="T19" i="1"/>
  <c r="H19" i="1"/>
  <c r="L19" i="1"/>
  <c r="M19" i="1"/>
  <c r="R19" i="1"/>
  <c r="O19" i="1"/>
  <c r="V19" i="1"/>
  <c r="I19" i="1"/>
  <c r="S19" i="1"/>
  <c r="Q19" i="1"/>
  <c r="N19" i="1"/>
  <c r="J19" i="1"/>
  <c r="X19" i="1"/>
  <c r="L12" i="1"/>
  <c r="L55" i="1" s="1"/>
  <c r="X12" i="1"/>
  <c r="X55" i="1" s="1"/>
  <c r="W12" i="1"/>
  <c r="W55" i="1" s="1"/>
  <c r="M12" i="1"/>
  <c r="M55" i="1" s="1"/>
  <c r="Y12" i="1"/>
  <c r="Y55" i="1" s="1"/>
  <c r="N12" i="1"/>
  <c r="N55" i="1" s="1"/>
  <c r="J12" i="1"/>
  <c r="J55" i="1" s="1"/>
  <c r="O12" i="1"/>
  <c r="O55" i="1" s="1"/>
  <c r="Q12" i="1"/>
  <c r="Q55" i="1" s="1"/>
  <c r="R12" i="1"/>
  <c r="R55" i="1" s="1"/>
  <c r="G12" i="1"/>
  <c r="G55" i="1" s="1"/>
  <c r="S12" i="1"/>
  <c r="S55" i="1" s="1"/>
  <c r="H12" i="1"/>
  <c r="H55" i="1" s="1"/>
  <c r="T12" i="1"/>
  <c r="T55" i="1" s="1"/>
  <c r="I12" i="1"/>
  <c r="I55" i="1" s="1"/>
  <c r="V12" i="1"/>
  <c r="V55" i="1" s="1"/>
  <c r="I9" i="1"/>
  <c r="J9" i="1"/>
  <c r="V9" i="1"/>
  <c r="S9" i="1"/>
  <c r="H9" i="1"/>
  <c r="W9" i="1"/>
  <c r="G9" i="1"/>
  <c r="L9" i="1"/>
  <c r="X9" i="1"/>
  <c r="M9" i="1"/>
  <c r="Y9" i="1"/>
  <c r="N9" i="1"/>
  <c r="O9" i="1"/>
  <c r="Q9" i="1"/>
  <c r="T9" i="1"/>
  <c r="R9" i="1"/>
  <c r="C15" i="1"/>
  <c r="J14" i="1"/>
  <c r="J72" i="1" s="1"/>
  <c r="V14" i="1"/>
  <c r="V72" i="1" s="1"/>
  <c r="H14" i="1"/>
  <c r="H72" i="1" s="1"/>
  <c r="W14" i="1"/>
  <c r="W72" i="1" s="1"/>
  <c r="L14" i="1"/>
  <c r="L72" i="1" s="1"/>
  <c r="X14" i="1"/>
  <c r="X72" i="1" s="1"/>
  <c r="M14" i="1"/>
  <c r="M72" i="1" s="1"/>
  <c r="Y14" i="1"/>
  <c r="Y72" i="1" s="1"/>
  <c r="N14" i="1"/>
  <c r="N72" i="1" s="1"/>
  <c r="O14" i="1"/>
  <c r="O72" i="1" s="1"/>
  <c r="Q14" i="1"/>
  <c r="Q72" i="1" s="1"/>
  <c r="R14" i="1"/>
  <c r="R72" i="1" s="1"/>
  <c r="T14" i="1"/>
  <c r="T72" i="1" s="1"/>
  <c r="I14" i="1"/>
  <c r="I72" i="1" s="1"/>
  <c r="G14" i="1"/>
  <c r="G72" i="1" s="1"/>
  <c r="S14" i="1"/>
  <c r="S72" i="1" s="1"/>
  <c r="X54" i="1" l="1"/>
  <c r="X46" i="1"/>
  <c r="M46" i="1"/>
  <c r="W46" i="1"/>
  <c r="Y38" i="1"/>
  <c r="Y26" i="1"/>
  <c r="Y29" i="1"/>
  <c r="L54" i="1"/>
  <c r="L46" i="1"/>
  <c r="Y17" i="1"/>
  <c r="X20" i="1" s="1"/>
  <c r="Y20" i="1"/>
  <c r="Y71" i="1"/>
  <c r="X71" i="1" s="1"/>
  <c r="Y74" i="1"/>
  <c r="X74" i="1"/>
  <c r="Y62" i="1"/>
  <c r="X65" i="1" s="1"/>
  <c r="Y65" i="1"/>
  <c r="Y35" i="1"/>
  <c r="Y53" i="1"/>
  <c r="X53" i="1" s="1"/>
  <c r="Y56" i="1"/>
  <c r="X29" i="1"/>
  <c r="X26" i="1"/>
  <c r="W26" i="1" s="1"/>
  <c r="V26" i="1" s="1"/>
  <c r="Y44" i="1"/>
  <c r="X44" i="1" s="1"/>
  <c r="W47" i="1" s="1"/>
  <c r="Y47" i="1"/>
  <c r="O15" i="1"/>
  <c r="N15" i="1"/>
  <c r="Q15" i="1"/>
  <c r="R15" i="1"/>
  <c r="Y15" i="1"/>
  <c r="G15" i="1"/>
  <c r="S15" i="1"/>
  <c r="H15" i="1"/>
  <c r="T15" i="1"/>
  <c r="I15" i="1"/>
  <c r="M15" i="1"/>
  <c r="J15" i="1"/>
  <c r="V15" i="1"/>
  <c r="W15" i="1"/>
  <c r="L15" i="1"/>
  <c r="X15" i="1"/>
  <c r="X17" i="1" l="1"/>
  <c r="W17" i="1" s="1"/>
  <c r="X62" i="1"/>
  <c r="W71" i="1"/>
  <c r="W74" i="1"/>
  <c r="V29" i="1"/>
  <c r="W29" i="1"/>
  <c r="W53" i="1"/>
  <c r="W56" i="1"/>
  <c r="X56" i="1"/>
  <c r="X47" i="1"/>
  <c r="W44" i="1"/>
  <c r="X35" i="1"/>
  <c r="W35" i="1" s="1"/>
  <c r="X38" i="1"/>
  <c r="T32" i="1"/>
  <c r="T26" i="1"/>
  <c r="T29" i="1"/>
  <c r="W20" i="1" l="1"/>
  <c r="V17" i="1"/>
  <c r="T23" i="1" s="1"/>
  <c r="V20" i="1"/>
  <c r="T20" i="1"/>
  <c r="W65" i="1"/>
  <c r="W62" i="1"/>
  <c r="V71" i="1"/>
  <c r="V74" i="1"/>
  <c r="V53" i="1"/>
  <c r="V56" i="1"/>
  <c r="V47" i="1"/>
  <c r="V44" i="1"/>
  <c r="W38" i="1"/>
  <c r="V35" i="1"/>
  <c r="T41" i="1" s="1"/>
  <c r="V38" i="1"/>
  <c r="S29" i="1"/>
  <c r="S26" i="1"/>
  <c r="T17" i="1"/>
  <c r="S20" i="1" s="1"/>
  <c r="V65" i="1" l="1"/>
  <c r="V62" i="1"/>
  <c r="T77" i="1"/>
  <c r="T74" i="1"/>
  <c r="T71" i="1"/>
  <c r="T59" i="1"/>
  <c r="T53" i="1"/>
  <c r="T56" i="1"/>
  <c r="T50" i="1"/>
  <c r="T44" i="1"/>
  <c r="T47" i="1"/>
  <c r="T35" i="1"/>
  <c r="T38" i="1"/>
  <c r="R29" i="1"/>
  <c r="R26" i="1"/>
  <c r="S17" i="1"/>
  <c r="T68" i="1" l="1"/>
  <c r="T65" i="1"/>
  <c r="T62" i="1"/>
  <c r="S74" i="1"/>
  <c r="S71" i="1"/>
  <c r="S53" i="1"/>
  <c r="S56" i="1"/>
  <c r="S44" i="1"/>
  <c r="S47" i="1"/>
  <c r="S38" i="1"/>
  <c r="S35" i="1"/>
  <c r="Q29" i="1"/>
  <c r="O32" i="1" s="1"/>
  <c r="Q26" i="1"/>
  <c r="R20" i="1"/>
  <c r="R17" i="1"/>
  <c r="S62" i="1" l="1"/>
  <c r="S65" i="1"/>
  <c r="R74" i="1"/>
  <c r="R71" i="1"/>
  <c r="R53" i="1"/>
  <c r="R56" i="1"/>
  <c r="R47" i="1"/>
  <c r="R44" i="1"/>
  <c r="R38" i="1"/>
  <c r="R35" i="1"/>
  <c r="O26" i="1"/>
  <c r="O29" i="1"/>
  <c r="Q17" i="1"/>
  <c r="Q20" i="1"/>
  <c r="R62" i="1" l="1"/>
  <c r="R65" i="1"/>
  <c r="Q74" i="1"/>
  <c r="O77" i="1" s="1"/>
  <c r="Q71" i="1"/>
  <c r="Q56" i="1"/>
  <c r="O59" i="1" s="1"/>
  <c r="Q53" i="1"/>
  <c r="Q47" i="1"/>
  <c r="O50" i="1" s="1"/>
  <c r="Q44" i="1"/>
  <c r="O23" i="1"/>
  <c r="N26" i="1"/>
  <c r="N29" i="1"/>
  <c r="O17" i="1"/>
  <c r="O20" i="1"/>
  <c r="Q65" i="1" l="1"/>
  <c r="O68" i="1" s="1"/>
  <c r="Q62" i="1"/>
  <c r="O71" i="1"/>
  <c r="O74" i="1"/>
  <c r="O53" i="1"/>
  <c r="O56" i="1"/>
  <c r="O44" i="1"/>
  <c r="O47" i="1"/>
  <c r="Q35" i="1"/>
  <c r="O35" i="1" s="1"/>
  <c r="Q38" i="1"/>
  <c r="O41" i="1" s="1"/>
  <c r="M26" i="1"/>
  <c r="M29" i="1"/>
  <c r="N17" i="1"/>
  <c r="N20" i="1"/>
  <c r="O65" i="1" l="1"/>
  <c r="O62" i="1"/>
  <c r="N74" i="1"/>
  <c r="N71" i="1"/>
  <c r="N53" i="1"/>
  <c r="N56" i="1"/>
  <c r="N44" i="1"/>
  <c r="N47" i="1"/>
  <c r="O38" i="1"/>
  <c r="N35" i="1"/>
  <c r="N38" i="1"/>
  <c r="L26" i="1"/>
  <c r="L29" i="1"/>
  <c r="M17" i="1"/>
  <c r="M20" i="1"/>
  <c r="N65" i="1" l="1"/>
  <c r="N62" i="1"/>
  <c r="M74" i="1"/>
  <c r="M71" i="1"/>
  <c r="M53" i="1"/>
  <c r="M56" i="1"/>
  <c r="M44" i="1"/>
  <c r="M47" i="1"/>
  <c r="M35" i="1"/>
  <c r="M38" i="1"/>
  <c r="J26" i="1"/>
  <c r="J29" i="1"/>
  <c r="L17" i="1"/>
  <c r="L20" i="1"/>
  <c r="M65" i="1" l="1"/>
  <c r="M62" i="1"/>
  <c r="L71" i="1"/>
  <c r="L74" i="1"/>
  <c r="L53" i="1"/>
  <c r="L56" i="1"/>
  <c r="L44" i="1"/>
  <c r="L47" i="1"/>
  <c r="L38" i="1"/>
  <c r="L35" i="1"/>
  <c r="I26" i="1"/>
  <c r="I29" i="1"/>
  <c r="J17" i="1"/>
  <c r="J20" i="1"/>
  <c r="L62" i="1" l="1"/>
  <c r="L65" i="1"/>
  <c r="J71" i="1"/>
  <c r="J74" i="1"/>
  <c r="J53" i="1"/>
  <c r="J56" i="1"/>
  <c r="J44" i="1"/>
  <c r="J47" i="1"/>
  <c r="J35" i="1"/>
  <c r="J38" i="1"/>
  <c r="H26" i="1"/>
  <c r="H29" i="1"/>
  <c r="I17" i="1"/>
  <c r="I20" i="1"/>
  <c r="J62" i="1" l="1"/>
  <c r="J65" i="1"/>
  <c r="I71" i="1"/>
  <c r="I74" i="1"/>
  <c r="I53" i="1"/>
  <c r="I56" i="1"/>
  <c r="I44" i="1"/>
  <c r="I47" i="1"/>
  <c r="I35" i="1"/>
  <c r="I38" i="1"/>
  <c r="G26" i="1"/>
  <c r="J32" i="1" s="1"/>
  <c r="G29" i="1"/>
  <c r="H20" i="1"/>
  <c r="H17" i="1"/>
  <c r="X30" i="1" l="1"/>
  <c r="AH28" i="1"/>
  <c r="AE32" i="1"/>
  <c r="I62" i="1"/>
  <c r="I65" i="1"/>
  <c r="H71" i="1"/>
  <c r="H74" i="1"/>
  <c r="H53" i="1"/>
  <c r="H56" i="1"/>
  <c r="H47" i="1"/>
  <c r="H44" i="1"/>
  <c r="H35" i="1"/>
  <c r="H38" i="1"/>
  <c r="S30" i="1"/>
  <c r="G30" i="1"/>
  <c r="AB32" i="1"/>
  <c r="R30" i="1"/>
  <c r="Y32" i="1"/>
  <c r="Q30" i="1"/>
  <c r="O30" i="1"/>
  <c r="H30" i="1"/>
  <c r="N30" i="1"/>
  <c r="T30" i="1"/>
  <c r="Y30" i="1"/>
  <c r="M30" i="1"/>
  <c r="L30" i="1"/>
  <c r="W30" i="1"/>
  <c r="V30" i="1"/>
  <c r="J30" i="1"/>
  <c r="I30" i="1"/>
  <c r="G20" i="1"/>
  <c r="AH19" i="1" s="1"/>
  <c r="G17" i="1"/>
  <c r="J23" i="1" s="1"/>
  <c r="H65" i="1" l="1"/>
  <c r="H62" i="1"/>
  <c r="G74" i="1"/>
  <c r="G71" i="1"/>
  <c r="J77" i="1" s="1"/>
  <c r="G56" i="1"/>
  <c r="AH55" i="1" s="1"/>
  <c r="G53" i="1"/>
  <c r="J59" i="1" s="1"/>
  <c r="G44" i="1"/>
  <c r="J50" i="1" s="1"/>
  <c r="G47" i="1"/>
  <c r="AH46" i="1" s="1"/>
  <c r="G38" i="1"/>
  <c r="G35" i="1"/>
  <c r="J41" i="1" s="1"/>
  <c r="AA29" i="1"/>
  <c r="AB23" i="1"/>
  <c r="Y23" i="1"/>
  <c r="AE23" i="1"/>
  <c r="Y21" i="1"/>
  <c r="M21" i="1"/>
  <c r="X21" i="1"/>
  <c r="L21" i="1"/>
  <c r="W21" i="1"/>
  <c r="V21" i="1"/>
  <c r="J21" i="1"/>
  <c r="I21" i="1"/>
  <c r="T21" i="1"/>
  <c r="H21" i="1"/>
  <c r="S21" i="1"/>
  <c r="G21" i="1"/>
  <c r="AA20" i="1" s="1"/>
  <c r="R21" i="1"/>
  <c r="Q21" i="1"/>
  <c r="N21" i="1"/>
  <c r="O21" i="1"/>
  <c r="AH37" i="1" l="1"/>
  <c r="G65" i="1"/>
  <c r="G62" i="1"/>
  <c r="J68" i="1" s="1"/>
  <c r="S75" i="1"/>
  <c r="G75" i="1"/>
  <c r="AB77" i="1"/>
  <c r="R75" i="1"/>
  <c r="T75" i="1"/>
  <c r="Y77" i="1"/>
  <c r="Q75" i="1"/>
  <c r="AA74" i="1"/>
  <c r="O75" i="1"/>
  <c r="I75" i="1"/>
  <c r="N75" i="1"/>
  <c r="H75" i="1"/>
  <c r="Y75" i="1"/>
  <c r="M75" i="1"/>
  <c r="X75" i="1"/>
  <c r="L75" i="1"/>
  <c r="W75" i="1"/>
  <c r="V75" i="1"/>
  <c r="J75" i="1"/>
  <c r="AE77" i="1"/>
  <c r="S57" i="1"/>
  <c r="G57" i="1"/>
  <c r="AA56" i="1" s="1"/>
  <c r="AB59" i="1"/>
  <c r="R57" i="1"/>
  <c r="Y59" i="1"/>
  <c r="Q57" i="1"/>
  <c r="I57" i="1"/>
  <c r="O57" i="1"/>
  <c r="N57" i="1"/>
  <c r="Y57" i="1"/>
  <c r="M57" i="1"/>
  <c r="X57" i="1"/>
  <c r="L57" i="1"/>
  <c r="W57" i="1"/>
  <c r="V57" i="1"/>
  <c r="J57" i="1"/>
  <c r="T57" i="1"/>
  <c r="H57" i="1"/>
  <c r="AE59" i="1"/>
  <c r="S48" i="1"/>
  <c r="G48" i="1"/>
  <c r="AB50" i="1"/>
  <c r="R48" i="1"/>
  <c r="Q48" i="1"/>
  <c r="I48" i="1"/>
  <c r="O48" i="1"/>
  <c r="N48" i="1"/>
  <c r="J48" i="1"/>
  <c r="Y48" i="1"/>
  <c r="M48" i="1"/>
  <c r="X48" i="1"/>
  <c r="L48" i="1"/>
  <c r="W48" i="1"/>
  <c r="V48" i="1"/>
  <c r="T48" i="1"/>
  <c r="H48" i="1"/>
  <c r="AE50" i="1"/>
  <c r="S39" i="1"/>
  <c r="G39" i="1"/>
  <c r="AB41" i="1"/>
  <c r="R39" i="1"/>
  <c r="Q39" i="1"/>
  <c r="T39" i="1"/>
  <c r="O39" i="1"/>
  <c r="N39" i="1"/>
  <c r="H39" i="1"/>
  <c r="Y39" i="1"/>
  <c r="M39" i="1"/>
  <c r="X39" i="1"/>
  <c r="L39" i="1"/>
  <c r="W39" i="1"/>
  <c r="V39" i="1"/>
  <c r="J39" i="1"/>
  <c r="I39" i="1"/>
  <c r="AE41" i="1"/>
  <c r="AH64" i="1" l="1"/>
  <c r="AA38" i="1"/>
  <c r="W66" i="1"/>
  <c r="H66" i="1"/>
  <c r="V66" i="1"/>
  <c r="Y68" i="1"/>
  <c r="J66" i="1"/>
  <c r="Q66" i="1"/>
  <c r="R66" i="1"/>
  <c r="S66" i="1"/>
  <c r="AB68" i="1"/>
  <c r="T66" i="1"/>
  <c r="O66" i="1"/>
  <c r="N66" i="1"/>
  <c r="G66" i="1"/>
  <c r="Y66" i="1"/>
  <c r="M66" i="1"/>
  <c r="X66" i="1"/>
  <c r="L66" i="1"/>
  <c r="I66" i="1"/>
  <c r="AE68" i="1"/>
  <c r="AA47" i="1"/>
  <c r="Y50" i="1"/>
  <c r="Y41" i="1"/>
  <c r="AA65" i="1" l="1"/>
</calcChain>
</file>

<file path=xl/sharedStrings.xml><?xml version="1.0" encoding="utf-8"?>
<sst xmlns="http://schemas.openxmlformats.org/spreadsheetml/2006/main" count="169" uniqueCount="81">
  <si>
    <t>A =</t>
  </si>
  <si>
    <t>X1 =</t>
  </si>
  <si>
    <t xml:space="preserve">X2 = </t>
  </si>
  <si>
    <t xml:space="preserve">X3 = </t>
  </si>
  <si>
    <t>A + C =</t>
  </si>
  <si>
    <t xml:space="preserve">X4 = </t>
  </si>
  <si>
    <t>A + C + C =</t>
  </si>
  <si>
    <t>C - A =</t>
  </si>
  <si>
    <t>C =</t>
  </si>
  <si>
    <t xml:space="preserve">C = </t>
  </si>
  <si>
    <t xml:space="preserve">X6 = </t>
  </si>
  <si>
    <t>X5 =</t>
  </si>
  <si>
    <t>65536 - X4 =</t>
  </si>
  <si>
    <t>X7 =</t>
  </si>
  <si>
    <t xml:space="preserve">-X1 = </t>
  </si>
  <si>
    <t xml:space="preserve">X8 = </t>
  </si>
  <si>
    <t>-X2 =</t>
  </si>
  <si>
    <t>X9 =</t>
  </si>
  <si>
    <t>-X3 =</t>
  </si>
  <si>
    <t xml:space="preserve">X10 = </t>
  </si>
  <si>
    <t>-X4 =</t>
  </si>
  <si>
    <t>X11 =</t>
  </si>
  <si>
    <t>-X5 =</t>
  </si>
  <si>
    <t>X12 =</t>
  </si>
  <si>
    <t>-X6 =</t>
  </si>
  <si>
    <t xml:space="preserve">B1 = 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</si>
  <si>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</si>
  <si>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</si>
  <si>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</si>
  <si>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</si>
  <si>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</si>
  <si>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</si>
  <si>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</si>
  <si>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</si>
  <si>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</si>
  <si>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</si>
  <si>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</si>
  <si>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Перенос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</si>
  <si>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</si>
  <si>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+</t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</si>
  <si>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</si>
  <si>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Инверсия знака</t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</si>
  <si>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</si>
  <si>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=</t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</si>
  <si>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</si>
  <si>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 xml:space="preserve">(2) </t>
    </r>
    <r>
      <rPr>
        <sz val="11"/>
        <color theme="1"/>
        <rFont val="Calibri"/>
        <family val="2"/>
        <charset val="204"/>
        <scheme val="minor"/>
      </rPr>
      <t xml:space="preserve"> = </t>
    </r>
  </si>
  <si>
    <t xml:space="preserve">CF = </t>
  </si>
  <si>
    <t xml:space="preserve">PF = </t>
  </si>
  <si>
    <t xml:space="preserve">AF = </t>
  </si>
  <si>
    <t xml:space="preserve">ZF = </t>
  </si>
  <si>
    <t xml:space="preserve">SF = </t>
  </si>
  <si>
    <t xml:space="preserve">OF = 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</si>
  <si>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</si>
  <si>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</si>
  <si>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</si>
  <si>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</si>
  <si>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</si>
  <si>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</si>
  <si>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если число &lt;0</t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</si>
  <si>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</si>
  <si>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</si>
  <si>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</si>
  <si>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</si>
  <si>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</si>
  <si>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</si>
  <si>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</si>
  <si>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</si>
  <si>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</si>
  <si>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</si>
  <si>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</si>
  <si>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</si>
  <si>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</si>
  <si>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</si>
  <si>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</si>
  <si>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</si>
  <si>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Названия:</t>
  </si>
  <si>
    <t>Варианты:</t>
  </si>
  <si>
    <t>Результат корректный</t>
  </si>
  <si>
    <t>Результат корректный, перенос из старшего разряда не учитывается</t>
  </si>
  <si>
    <t>При сложении положительных чисел получен отрицательный результат ПЕРЕПОЛНЕНИЕ!</t>
  </si>
  <si>
    <t>При сложении отрицательных чисел получен положительный результат ПЕРЕПОЛНЕНИЕ!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</si>
</sst>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/>
    <xf numFmtId="1" fontId="0" fillId="0" borderId="1" xfId="0" applyNumberFormat="1" applyBorder="1" applyAlignment="1">
      <alignment horizontal="left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Круговая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AA-4D50-B726-96CAACDEE1C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AA-4D50-B726-96CAACDEE1C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AA-4D50-B726-96CAACDEE1C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AA-4D50-B726-96CAACDEE1C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AA-4D50-B726-96CAACDEE1C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AA-4D50-B726-96CAACDEE1C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9AA-4D50-B726-96CAACDEE1C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9AA-4D50-B726-96CAACDEE1C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9AA-4D50-B726-96CAACDEE1C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9AA-4D50-B726-96CAACDEE1C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9AA-4D50-B726-96CAACDEE1C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9AA-4D50-B726-96CAACDEE1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Лист2!$A$2:$A$13</c:f>
              <c:strCache>
                <c:ptCount val="12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</c:strCache>
            </c:strRef>
          </c:cat>
          <c:val>
            <c:numRef>
              <c:f>Лист1!$C$4:$C$15</c:f>
              <c:numCache>
                <c:formatCode>General</c:formatCode>
                <c:ptCount val="12"/>
                <c:pt idx="0">
                  <c:v>-29640</c:v>
                </c:pt>
                <c:pt idx="1">
                  <c:v>-32281</c:v>
                </c:pt>
                <c:pt idx="2">
                  <c:v>21364</c:v>
                </c:pt>
                <c:pt idx="3">
                  <c:v>36917</c:v>
                </c:pt>
                <c:pt idx="4">
                  <c:v>9742</c:v>
                </c:pt>
                <c:pt idx="5">
                  <c:v>28619</c:v>
                </c:pt>
                <c:pt idx="6">
                  <c:v>29640</c:v>
                </c:pt>
                <c:pt idx="7">
                  <c:v>32281</c:v>
                </c:pt>
                <c:pt idx="8">
                  <c:v>-21364</c:v>
                </c:pt>
                <c:pt idx="9">
                  <c:v>-36917</c:v>
                </c:pt>
                <c:pt idx="10">
                  <c:v>-9742</c:v>
                </c:pt>
                <c:pt idx="11">
                  <c:v>-28619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C2-4233-81DF-12430E4A308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394704</xdr:colOff>
      <xdr:row>17</xdr:row>
      <xdr:rowOff>174696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936700-3A8C-4905-ACB1-171910CB5399}"/>
            </a:ext>
          </a:extLst>
        </xdr:cNvPr>
        <xdr:cNvSpPr txBox="1"/>
      </xdr:nvSpPr>
      <xdr:spPr>
        <a:xfrm>
          <a:off x="8289024" y="32836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29</xdr:col>
      <xdr:colOff>394704</xdr:colOff>
      <xdr:row>26</xdr:row>
      <xdr:rowOff>174696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A72D57-58B7-4A94-8B75-05C48EBF9D2F}"/>
            </a:ext>
          </a:extLst>
        </xdr:cNvPr>
        <xdr:cNvSpPr txBox="1"/>
      </xdr:nvSpPr>
      <xdr:spPr>
        <a:xfrm>
          <a:off x="8289024" y="497529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29</xdr:col>
      <xdr:colOff>394704</xdr:colOff>
      <xdr:row>35</xdr:row>
      <xdr:rowOff>174696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6EBB1C7-0064-41EB-8390-F50AB454BD82}"/>
            </a:ext>
          </a:extLst>
        </xdr:cNvPr>
        <xdr:cNvSpPr txBox="1"/>
      </xdr:nvSpPr>
      <xdr:spPr>
        <a:xfrm>
          <a:off x="8289024" y="666693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29</xdr:col>
      <xdr:colOff>394704</xdr:colOff>
      <xdr:row>44</xdr:row>
      <xdr:rowOff>174696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1FEF4A-7147-4201-8D2C-3F25A12228D2}"/>
            </a:ext>
          </a:extLst>
        </xdr:cNvPr>
        <xdr:cNvSpPr txBox="1"/>
      </xdr:nvSpPr>
      <xdr:spPr>
        <a:xfrm>
          <a:off x="8289024" y="83585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29</xdr:col>
      <xdr:colOff>394704</xdr:colOff>
      <xdr:row>53</xdr:row>
      <xdr:rowOff>174696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080EC26-078A-405A-8874-FEC0D30A8F57}"/>
            </a:ext>
          </a:extLst>
        </xdr:cNvPr>
        <xdr:cNvSpPr txBox="1"/>
      </xdr:nvSpPr>
      <xdr:spPr>
        <a:xfrm>
          <a:off x="8289024" y="100502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29</xdr:col>
      <xdr:colOff>394704</xdr:colOff>
      <xdr:row>62</xdr:row>
      <xdr:rowOff>174696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79A5254-75B6-4668-B855-093A5E6A6AAE}"/>
            </a:ext>
          </a:extLst>
        </xdr:cNvPr>
        <xdr:cNvSpPr txBox="1"/>
      </xdr:nvSpPr>
      <xdr:spPr>
        <a:xfrm>
          <a:off x="8289024" y="117418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29</xdr:col>
      <xdr:colOff>394704</xdr:colOff>
      <xdr:row>71</xdr:row>
      <xdr:rowOff>174696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8413E2D-82D8-4D72-A585-0248024C3161}"/>
            </a:ext>
          </a:extLst>
        </xdr:cNvPr>
        <xdr:cNvSpPr txBox="1"/>
      </xdr:nvSpPr>
      <xdr:spPr>
        <a:xfrm>
          <a:off x="8289024" y="1343349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13</xdr:col>
      <xdr:colOff>0</xdr:colOff>
      <xdr:row>24</xdr:row>
      <xdr:rowOff>22860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144A0B9-9CF0-4216-91E8-3BE434F9B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8F9F-6822-4C07-9C14-F141FB137E80}">
  <sheetPr codeName="Лист1"/>
  <dimension ref="A1:AH77"/>
  <sheetViews>
    <sheetView tabSelected="1" topLeftCell="A7" zoomScaleNormal="100" workbookViewId="0">
      <selection activeCell="C6" sqref="C6"/>
    </sheetView>
  </sheetViews>
  <sheetFormatPr defaultRowHeight="14.4" x14ac:dyDescent="0.3"/>
  <cols>
    <col min="4" max="4" width="3.77734375" customWidth="1"/>
    <col min="5" max="5" width="7.77734375" customWidth="1"/>
    <col min="6" max="6" width="6.77734375" customWidth="1"/>
    <col min="7" max="25" width="2.77734375" customWidth="1"/>
    <col min="26" max="26" width="4.6640625" customWidth="1"/>
    <col min="27" max="27" width="7.6640625" customWidth="1"/>
    <col min="28" max="28" width="3.109375" customWidth="1"/>
    <col min="29" max="29" width="1.77734375" customWidth="1"/>
    <col min="30" max="30" width="4.33203125" customWidth="1"/>
  </cols>
  <sheetData>
    <row r="1" spans="1:34" x14ac:dyDescent="0.3">
      <c r="B1" t="s">
        <v>0</v>
      </c>
      <c r="C1">
        <v>5811</v>
      </c>
    </row>
    <row r="2" spans="1:34" x14ac:dyDescent="0.3">
      <c r="B2" t="s">
        <v>8</v>
      </c>
      <c r="C2">
        <v>15553</v>
      </c>
      <c r="AH2" t="s">
        <v>76</v>
      </c>
    </row>
    <row r="3" spans="1:34" x14ac:dyDescent="0.3">
      <c r="G3" s="2">
        <v>1</v>
      </c>
      <c r="H3" s="2">
        <v>2</v>
      </c>
      <c r="I3" s="2">
        <v>3</v>
      </c>
      <c r="J3" s="2">
        <v>4</v>
      </c>
      <c r="K3" s="2"/>
      <c r="L3" s="2">
        <v>5</v>
      </c>
      <c r="M3" s="2">
        <v>6</v>
      </c>
      <c r="N3" s="2">
        <v>7</v>
      </c>
      <c r="O3" s="2">
        <v>8</v>
      </c>
      <c r="P3" s="2"/>
      <c r="Q3" s="2">
        <v>9</v>
      </c>
      <c r="R3" s="2">
        <v>10</v>
      </c>
      <c r="S3" s="2">
        <v>11</v>
      </c>
      <c r="T3" s="2">
        <v>12</v>
      </c>
      <c r="U3" s="2"/>
      <c r="V3" s="2">
        <v>13</v>
      </c>
      <c r="W3" s="2">
        <v>14</v>
      </c>
      <c r="X3" s="2">
        <v>15</v>
      </c>
      <c r="Y3" s="2">
        <v>16</v>
      </c>
      <c r="AH3" t="s">
        <v>77</v>
      </c>
    </row>
    <row r="4" spans="1:34" x14ac:dyDescent="0.3">
      <c r="A4" t="s">
        <v>1</v>
      </c>
      <c r="B4" t="s">
        <v>0</v>
      </c>
      <c r="C4">
        <f>-29640</f>
        <v>-29640</v>
      </c>
      <c r="E4" t="s">
        <v>25</v>
      </c>
      <c r="G4" s="12">
        <f t="shared" ref="G4:P15" si="0">IF(G$3 &lt;&gt; "",VALUE(MID(IF($C4&gt;0,_xlfn.BASE($C4,2,16),_xlfn.BASE(2^16+$C4,2,16)),G$3,1)), ".")</f>
        <v>1</v>
      </c>
      <c r="H4" s="12">
        <f t="shared" si="0"/>
        <v>0</v>
      </c>
      <c r="I4" s="12">
        <f t="shared" si="0"/>
        <v>0</v>
      </c>
      <c r="J4" s="13">
        <f t="shared" si="0"/>
        <v>0</v>
      </c>
      <c r="K4" s="3" t="str">
        <f t="shared" si="0"/>
        <v>.</v>
      </c>
      <c r="L4" s="12">
        <f t="shared" si="0"/>
        <v>1</v>
      </c>
      <c r="M4" s="13">
        <f t="shared" si="0"/>
        <v>1</v>
      </c>
      <c r="N4" s="13">
        <f t="shared" si="0"/>
        <v>0</v>
      </c>
      <c r="O4" s="12">
        <f t="shared" si="0"/>
        <v>0</v>
      </c>
      <c r="P4" s="3" t="str">
        <f t="shared" si="0"/>
        <v>.</v>
      </c>
      <c r="Q4" s="13">
        <f t="shared" ref="Q4:Y15" si="1">IF(Q$3 &lt;&gt; "",VALUE(MID(IF($C4&gt;0,_xlfn.BASE($C4,2,16),_xlfn.BASE(2^16+$C4,2,16)),Q$3,1)), ".")</f>
        <v>0</v>
      </c>
      <c r="R4" s="12">
        <f t="shared" si="1"/>
        <v>0</v>
      </c>
      <c r="S4" s="13">
        <f t="shared" si="1"/>
        <v>1</v>
      </c>
      <c r="T4" s="13">
        <f t="shared" si="1"/>
        <v>1</v>
      </c>
      <c r="U4" s="3" t="str">
        <f t="shared" si="1"/>
        <v>.</v>
      </c>
      <c r="V4" s="12">
        <f>IF(V$3 &lt;&gt; "",VALUE(MID(IF($C4&gt;0,_xlfn.BASE($C4,2,16),_xlfn.BASE(2^16+$C4,2,16)),V$3,1)), ".")</f>
        <v>1</v>
      </c>
      <c r="W4" s="12">
        <f>IF(W$3 &lt;&gt; "",VALUE(MID(IF($C4&gt;0,_xlfn.BASE($C4,2,16),_xlfn.BASE(2^16+$C4,2,16)),W$3,1)), ".")</f>
        <v>0</v>
      </c>
      <c r="X4" s="13">
        <f>IF(X$3 &lt;&gt; "",VALUE(MID(IF($C4&gt;0,_xlfn.BASE($C4,2,16),_xlfn.BASE(2^16+$C4,2,16)),X$3,1)), ".")</f>
        <v>0</v>
      </c>
      <c r="Y4" s="13">
        <f>IF(Y$3 &lt;&gt; "",VALUE(MID(IF($C4&gt;0,_xlfn.BASE($C4,2,16),_xlfn.BASE(2^16+$C4,2,16)),Y$3,1)), ".")</f>
        <v>0</v>
      </c>
      <c r="AH4" t="s">
        <v>78</v>
      </c>
    </row>
    <row r="5" spans="1:34" x14ac:dyDescent="0.3">
      <c r="A5" t="s">
        <v>2</v>
      </c>
      <c r="B5" t="s">
        <v>9</v>
      </c>
      <c r="C5">
        <v>-32281</v>
      </c>
      <c r="E5" t="s">
        <v>26</v>
      </c>
      <c r="G5" s="12">
        <f t="shared" si="0"/>
        <v>1</v>
      </c>
      <c r="H5" s="12">
        <f t="shared" si="0"/>
        <v>0</v>
      </c>
      <c r="I5" s="13">
        <f t="shared" si="0"/>
        <v>0</v>
      </c>
      <c r="J5" s="13">
        <f t="shared" si="0"/>
        <v>0</v>
      </c>
      <c r="K5" s="3" t="str">
        <f t="shared" si="0"/>
        <v>.</v>
      </c>
      <c r="L5" s="13">
        <f t="shared" si="0"/>
        <v>0</v>
      </c>
      <c r="M5" s="13">
        <f t="shared" si="0"/>
        <v>0</v>
      </c>
      <c r="N5" s="12">
        <f t="shared" si="0"/>
        <v>0</v>
      </c>
      <c r="O5" s="12">
        <f t="shared" si="0"/>
        <v>1</v>
      </c>
      <c r="P5" s="3" t="str">
        <f t="shared" si="0"/>
        <v>.</v>
      </c>
      <c r="Q5" s="13">
        <f t="shared" si="1"/>
        <v>1</v>
      </c>
      <c r="R5" s="13">
        <f t="shared" si="1"/>
        <v>1</v>
      </c>
      <c r="S5" s="12">
        <f t="shared" si="1"/>
        <v>1</v>
      </c>
      <c r="T5" s="12">
        <f t="shared" si="1"/>
        <v>0</v>
      </c>
      <c r="U5" s="3" t="str">
        <f t="shared" si="1"/>
        <v>.</v>
      </c>
      <c r="V5" s="12">
        <f t="shared" si="1"/>
        <v>0</v>
      </c>
      <c r="W5" s="12">
        <f t="shared" si="1"/>
        <v>1</v>
      </c>
      <c r="X5" s="12">
        <f t="shared" si="1"/>
        <v>1</v>
      </c>
      <c r="Y5" s="13">
        <f t="shared" si="1"/>
        <v>1</v>
      </c>
      <c r="AH5" t="s">
        <v>79</v>
      </c>
    </row>
    <row r="6" spans="1:34" x14ac:dyDescent="0.3">
      <c r="A6" t="s">
        <v>3</v>
      </c>
      <c r="B6" t="s">
        <v>4</v>
      </c>
      <c r="C6">
        <f>C1+C2</f>
        <v>21364</v>
      </c>
      <c r="E6" t="s">
        <v>27</v>
      </c>
      <c r="G6" s="12">
        <f t="shared" si="0"/>
        <v>0</v>
      </c>
      <c r="H6" s="13">
        <f t="shared" si="0"/>
        <v>1</v>
      </c>
      <c r="I6" s="12">
        <f t="shared" si="0"/>
        <v>0</v>
      </c>
      <c r="J6" s="13">
        <f t="shared" si="0"/>
        <v>1</v>
      </c>
      <c r="K6" s="3" t="str">
        <f t="shared" si="0"/>
        <v>.</v>
      </c>
      <c r="L6" s="12">
        <f t="shared" si="0"/>
        <v>0</v>
      </c>
      <c r="M6" s="12">
        <f t="shared" si="0"/>
        <v>0</v>
      </c>
      <c r="N6" s="13">
        <f t="shared" si="0"/>
        <v>1</v>
      </c>
      <c r="O6" s="13">
        <f t="shared" si="0"/>
        <v>1</v>
      </c>
      <c r="P6" s="3" t="str">
        <f t="shared" si="0"/>
        <v>.</v>
      </c>
      <c r="Q6" s="12">
        <f t="shared" si="1"/>
        <v>0</v>
      </c>
      <c r="R6" s="13">
        <f t="shared" si="1"/>
        <v>1</v>
      </c>
      <c r="S6" s="13">
        <f t="shared" si="1"/>
        <v>1</v>
      </c>
      <c r="T6" s="13">
        <f t="shared" si="1"/>
        <v>1</v>
      </c>
      <c r="U6" s="3" t="str">
        <f t="shared" si="1"/>
        <v>.</v>
      </c>
      <c r="V6" s="12">
        <f t="shared" si="1"/>
        <v>0</v>
      </c>
      <c r="W6" s="13">
        <f t="shared" si="1"/>
        <v>1</v>
      </c>
      <c r="X6" s="12">
        <f t="shared" si="1"/>
        <v>0</v>
      </c>
      <c r="Y6" s="12">
        <f t="shared" si="1"/>
        <v>0</v>
      </c>
      <c r="AH6" t="s">
        <v>80</v>
      </c>
    </row>
    <row r="7" spans="1:34" x14ac:dyDescent="0.3">
      <c r="A7" t="s">
        <v>5</v>
      </c>
      <c r="B7" t="s">
        <v>6</v>
      </c>
      <c r="C7">
        <f>C1+C2+C2</f>
        <v>36917</v>
      </c>
      <c r="E7" t="s">
        <v>28</v>
      </c>
      <c r="G7" s="13">
        <f t="shared" si="0"/>
        <v>1</v>
      </c>
      <c r="H7" s="12">
        <f t="shared" si="0"/>
        <v>0</v>
      </c>
      <c r="I7" s="12">
        <f t="shared" si="0"/>
        <v>0</v>
      </c>
      <c r="J7" s="13">
        <f t="shared" si="0"/>
        <v>1</v>
      </c>
      <c r="K7" s="3" t="str">
        <f t="shared" si="0"/>
        <v>.</v>
      </c>
      <c r="L7" s="12">
        <f t="shared" si="0"/>
        <v>0</v>
      </c>
      <c r="M7" s="12">
        <f t="shared" si="0"/>
        <v>0</v>
      </c>
      <c r="N7" s="12">
        <f t="shared" si="0"/>
        <v>0</v>
      </c>
      <c r="O7" s="12">
        <f t="shared" si="0"/>
        <v>0</v>
      </c>
      <c r="P7" s="3" t="str">
        <f t="shared" si="0"/>
        <v>.</v>
      </c>
      <c r="Q7" s="12">
        <f t="shared" si="1"/>
        <v>0</v>
      </c>
      <c r="R7" s="12">
        <f t="shared" si="1"/>
        <v>0</v>
      </c>
      <c r="S7" s="13">
        <f t="shared" si="1"/>
        <v>1</v>
      </c>
      <c r="T7" s="13">
        <f t="shared" si="1"/>
        <v>1</v>
      </c>
      <c r="U7" s="3" t="str">
        <f t="shared" si="1"/>
        <v>.</v>
      </c>
      <c r="V7" s="12">
        <f t="shared" si="1"/>
        <v>0</v>
      </c>
      <c r="W7" s="13">
        <f t="shared" si="1"/>
        <v>1</v>
      </c>
      <c r="X7" s="12">
        <f t="shared" si="1"/>
        <v>0</v>
      </c>
      <c r="Y7" s="13">
        <f t="shared" si="1"/>
        <v>1</v>
      </c>
    </row>
    <row r="8" spans="1:34" x14ac:dyDescent="0.3">
      <c r="A8" t="s">
        <v>11</v>
      </c>
      <c r="B8" t="s">
        <v>7</v>
      </c>
      <c r="C8">
        <f>C2-C1</f>
        <v>9742</v>
      </c>
      <c r="E8" t="s">
        <v>29</v>
      </c>
      <c r="G8" s="3">
        <f t="shared" si="0"/>
        <v>0</v>
      </c>
      <c r="H8" s="3">
        <f t="shared" si="0"/>
        <v>0</v>
      </c>
      <c r="I8" s="3">
        <f t="shared" si="0"/>
        <v>1</v>
      </c>
      <c r="J8" s="3">
        <f t="shared" si="0"/>
        <v>0</v>
      </c>
      <c r="K8" s="3" t="str">
        <f t="shared" si="0"/>
        <v>.</v>
      </c>
      <c r="L8" s="3">
        <f t="shared" si="0"/>
        <v>0</v>
      </c>
      <c r="M8" s="3">
        <f t="shared" si="0"/>
        <v>1</v>
      </c>
      <c r="N8" s="3">
        <f t="shared" si="0"/>
        <v>1</v>
      </c>
      <c r="O8" s="3">
        <f t="shared" si="0"/>
        <v>0</v>
      </c>
      <c r="P8" s="3" t="str">
        <f t="shared" si="0"/>
        <v>.</v>
      </c>
      <c r="Q8" s="3">
        <f t="shared" si="1"/>
        <v>0</v>
      </c>
      <c r="R8" s="3">
        <f t="shared" si="1"/>
        <v>0</v>
      </c>
      <c r="S8" s="3">
        <f t="shared" si="1"/>
        <v>0</v>
      </c>
      <c r="T8" s="3">
        <f t="shared" si="1"/>
        <v>0</v>
      </c>
      <c r="U8" s="3" t="str">
        <f t="shared" si="1"/>
        <v>.</v>
      </c>
      <c r="V8" s="3">
        <f t="shared" si="1"/>
        <v>1</v>
      </c>
      <c r="W8" s="3">
        <f t="shared" si="1"/>
        <v>1</v>
      </c>
      <c r="X8" s="3">
        <f t="shared" si="1"/>
        <v>1</v>
      </c>
      <c r="Y8" s="3">
        <f t="shared" si="1"/>
        <v>0</v>
      </c>
    </row>
    <row r="9" spans="1:34" x14ac:dyDescent="0.3">
      <c r="A9" t="s">
        <v>10</v>
      </c>
      <c r="B9" t="s">
        <v>12</v>
      </c>
      <c r="C9">
        <f>65536-C7</f>
        <v>28619</v>
      </c>
      <c r="E9" t="s">
        <v>30</v>
      </c>
      <c r="G9" s="3">
        <f t="shared" si="0"/>
        <v>0</v>
      </c>
      <c r="H9" s="3">
        <f t="shared" si="0"/>
        <v>1</v>
      </c>
      <c r="I9" s="3">
        <f t="shared" si="0"/>
        <v>1</v>
      </c>
      <c r="J9" s="3">
        <f t="shared" si="0"/>
        <v>0</v>
      </c>
      <c r="K9" s="3" t="str">
        <f t="shared" si="0"/>
        <v>.</v>
      </c>
      <c r="L9" s="3">
        <f t="shared" si="0"/>
        <v>1</v>
      </c>
      <c r="M9" s="3">
        <f t="shared" si="0"/>
        <v>1</v>
      </c>
      <c r="N9" s="3">
        <f t="shared" si="0"/>
        <v>1</v>
      </c>
      <c r="O9" s="3">
        <f t="shared" si="0"/>
        <v>1</v>
      </c>
      <c r="P9" s="3" t="str">
        <f t="shared" si="0"/>
        <v>.</v>
      </c>
      <c r="Q9" s="3">
        <f t="shared" si="1"/>
        <v>1</v>
      </c>
      <c r="R9" s="3">
        <f t="shared" si="1"/>
        <v>1</v>
      </c>
      <c r="S9" s="3">
        <f t="shared" si="1"/>
        <v>0</v>
      </c>
      <c r="T9" s="3">
        <f t="shared" si="1"/>
        <v>0</v>
      </c>
      <c r="U9" s="3" t="str">
        <f t="shared" si="1"/>
        <v>.</v>
      </c>
      <c r="V9" s="3">
        <f t="shared" si="1"/>
        <v>1</v>
      </c>
      <c r="W9" s="3">
        <f t="shared" si="1"/>
        <v>0</v>
      </c>
      <c r="X9" s="3">
        <f t="shared" si="1"/>
        <v>1</v>
      </c>
      <c r="Y9" s="3">
        <f t="shared" si="1"/>
        <v>1</v>
      </c>
    </row>
    <row r="10" spans="1:34" x14ac:dyDescent="0.3">
      <c r="A10" t="s">
        <v>13</v>
      </c>
      <c r="B10" s="1" t="s">
        <v>14</v>
      </c>
      <c r="C10">
        <f t="shared" ref="C10:C15" si="2">-C4</f>
        <v>29640</v>
      </c>
      <c r="E10" t="s">
        <v>31</v>
      </c>
      <c r="F10" t="str">
        <f>"-B1="</f>
        <v>-B1=</v>
      </c>
      <c r="G10" s="3">
        <f t="shared" si="0"/>
        <v>0</v>
      </c>
      <c r="H10" s="3">
        <f t="shared" si="0"/>
        <v>1</v>
      </c>
      <c r="I10" s="3">
        <f t="shared" si="0"/>
        <v>1</v>
      </c>
      <c r="J10" s="3">
        <f t="shared" si="0"/>
        <v>1</v>
      </c>
      <c r="K10" s="3" t="str">
        <f t="shared" si="0"/>
        <v>.</v>
      </c>
      <c r="L10" s="3">
        <f t="shared" si="0"/>
        <v>0</v>
      </c>
      <c r="M10" s="3">
        <f t="shared" si="0"/>
        <v>0</v>
      </c>
      <c r="N10" s="3">
        <f t="shared" si="0"/>
        <v>1</v>
      </c>
      <c r="O10" s="3">
        <f t="shared" si="0"/>
        <v>1</v>
      </c>
      <c r="P10" s="3" t="str">
        <f t="shared" si="0"/>
        <v>.</v>
      </c>
      <c r="Q10" s="3">
        <f t="shared" si="1"/>
        <v>1</v>
      </c>
      <c r="R10" s="3">
        <f t="shared" si="1"/>
        <v>1</v>
      </c>
      <c r="S10" s="3">
        <f t="shared" si="1"/>
        <v>0</v>
      </c>
      <c r="T10" s="3">
        <f t="shared" si="1"/>
        <v>0</v>
      </c>
      <c r="U10" s="3" t="str">
        <f t="shared" si="1"/>
        <v>.</v>
      </c>
      <c r="V10" s="3">
        <f t="shared" si="1"/>
        <v>1</v>
      </c>
      <c r="W10" s="3">
        <f t="shared" si="1"/>
        <v>0</v>
      </c>
      <c r="X10" s="3">
        <f t="shared" si="1"/>
        <v>0</v>
      </c>
      <c r="Y10" s="3">
        <f t="shared" si="1"/>
        <v>0</v>
      </c>
    </row>
    <row r="11" spans="1:34" x14ac:dyDescent="0.3">
      <c r="A11" t="s">
        <v>15</v>
      </c>
      <c r="B11" s="1" t="s">
        <v>16</v>
      </c>
      <c r="C11">
        <f t="shared" si="2"/>
        <v>32281</v>
      </c>
      <c r="E11" t="s">
        <v>32</v>
      </c>
      <c r="F11" t="str">
        <f>"-B2="</f>
        <v>-B2=</v>
      </c>
      <c r="G11" s="3">
        <f t="shared" si="0"/>
        <v>0</v>
      </c>
      <c r="H11" s="3">
        <f t="shared" si="0"/>
        <v>1</v>
      </c>
      <c r="I11" s="3">
        <f t="shared" si="0"/>
        <v>1</v>
      </c>
      <c r="J11" s="3">
        <f t="shared" si="0"/>
        <v>1</v>
      </c>
      <c r="K11" s="3" t="str">
        <f t="shared" si="0"/>
        <v>.</v>
      </c>
      <c r="L11" s="3">
        <f t="shared" si="0"/>
        <v>1</v>
      </c>
      <c r="M11" s="3">
        <f t="shared" si="0"/>
        <v>1</v>
      </c>
      <c r="N11" s="3">
        <f t="shared" si="0"/>
        <v>1</v>
      </c>
      <c r="O11" s="3">
        <f t="shared" si="0"/>
        <v>0</v>
      </c>
      <c r="P11" s="3" t="str">
        <f t="shared" si="0"/>
        <v>.</v>
      </c>
      <c r="Q11" s="3">
        <f t="shared" si="1"/>
        <v>0</v>
      </c>
      <c r="R11" s="3">
        <f t="shared" si="1"/>
        <v>0</v>
      </c>
      <c r="S11" s="3">
        <f t="shared" si="1"/>
        <v>0</v>
      </c>
      <c r="T11" s="3">
        <f t="shared" si="1"/>
        <v>1</v>
      </c>
      <c r="U11" s="3" t="str">
        <f t="shared" si="1"/>
        <v>.</v>
      </c>
      <c r="V11" s="3">
        <f t="shared" si="1"/>
        <v>1</v>
      </c>
      <c r="W11" s="3">
        <f t="shared" si="1"/>
        <v>0</v>
      </c>
      <c r="X11" s="3">
        <f t="shared" si="1"/>
        <v>0</v>
      </c>
      <c r="Y11" s="3">
        <f t="shared" si="1"/>
        <v>1</v>
      </c>
    </row>
    <row r="12" spans="1:34" x14ac:dyDescent="0.3">
      <c r="A12" t="s">
        <v>17</v>
      </c>
      <c r="B12" s="1" t="s">
        <v>18</v>
      </c>
      <c r="C12">
        <f t="shared" si="2"/>
        <v>-21364</v>
      </c>
      <c r="E12" t="s">
        <v>33</v>
      </c>
      <c r="F12" t="str">
        <f>"-B3="</f>
        <v>-B3=</v>
      </c>
      <c r="G12" s="3">
        <f t="shared" si="0"/>
        <v>1</v>
      </c>
      <c r="H12" s="3">
        <f t="shared" si="0"/>
        <v>0</v>
      </c>
      <c r="I12" s="3">
        <f t="shared" si="0"/>
        <v>1</v>
      </c>
      <c r="J12" s="3">
        <f t="shared" si="0"/>
        <v>0</v>
      </c>
      <c r="K12" s="3" t="str">
        <f t="shared" si="0"/>
        <v>.</v>
      </c>
      <c r="L12" s="3">
        <f t="shared" si="0"/>
        <v>1</v>
      </c>
      <c r="M12" s="3">
        <f t="shared" si="0"/>
        <v>1</v>
      </c>
      <c r="N12" s="3">
        <f t="shared" si="0"/>
        <v>0</v>
      </c>
      <c r="O12" s="3">
        <f t="shared" si="0"/>
        <v>0</v>
      </c>
      <c r="P12" s="3" t="str">
        <f t="shared" si="0"/>
        <v>.</v>
      </c>
      <c r="Q12" s="3">
        <f t="shared" si="1"/>
        <v>1</v>
      </c>
      <c r="R12" s="3">
        <f t="shared" si="1"/>
        <v>0</v>
      </c>
      <c r="S12" s="3">
        <f t="shared" si="1"/>
        <v>0</v>
      </c>
      <c r="T12" s="3">
        <f t="shared" si="1"/>
        <v>0</v>
      </c>
      <c r="U12" s="3" t="str">
        <f t="shared" si="1"/>
        <v>.</v>
      </c>
      <c r="V12" s="3">
        <f t="shared" si="1"/>
        <v>1</v>
      </c>
      <c r="W12" s="3">
        <f t="shared" si="1"/>
        <v>1</v>
      </c>
      <c r="X12" s="3">
        <f t="shared" si="1"/>
        <v>0</v>
      </c>
      <c r="Y12" s="3">
        <f t="shared" si="1"/>
        <v>0</v>
      </c>
    </row>
    <row r="13" spans="1:34" x14ac:dyDescent="0.3">
      <c r="A13" t="s">
        <v>19</v>
      </c>
      <c r="B13" s="1" t="s">
        <v>20</v>
      </c>
      <c r="C13">
        <f t="shared" si="2"/>
        <v>-36917</v>
      </c>
      <c r="E13" t="s">
        <v>34</v>
      </c>
      <c r="F13" t="str">
        <f>"-B4="</f>
        <v>-B4=</v>
      </c>
      <c r="G13" s="3">
        <f t="shared" si="0"/>
        <v>0</v>
      </c>
      <c r="H13" s="3">
        <f t="shared" si="0"/>
        <v>1</v>
      </c>
      <c r="I13" s="3">
        <f t="shared" si="0"/>
        <v>1</v>
      </c>
      <c r="J13" s="3">
        <f t="shared" si="0"/>
        <v>0</v>
      </c>
      <c r="K13" s="3" t="str">
        <f t="shared" si="0"/>
        <v>.</v>
      </c>
      <c r="L13" s="3">
        <f t="shared" si="0"/>
        <v>1</v>
      </c>
      <c r="M13" s="3">
        <f t="shared" si="0"/>
        <v>1</v>
      </c>
      <c r="N13" s="3">
        <f t="shared" si="0"/>
        <v>1</v>
      </c>
      <c r="O13" s="3">
        <f t="shared" si="0"/>
        <v>1</v>
      </c>
      <c r="P13" s="3" t="str">
        <f t="shared" si="0"/>
        <v>.</v>
      </c>
      <c r="Q13" s="3">
        <f t="shared" si="1"/>
        <v>1</v>
      </c>
      <c r="R13" s="3">
        <f t="shared" si="1"/>
        <v>1</v>
      </c>
      <c r="S13" s="3">
        <f t="shared" si="1"/>
        <v>0</v>
      </c>
      <c r="T13" s="3">
        <f t="shared" si="1"/>
        <v>0</v>
      </c>
      <c r="U13" s="3" t="str">
        <f t="shared" si="1"/>
        <v>.</v>
      </c>
      <c r="V13" s="3">
        <f t="shared" si="1"/>
        <v>1</v>
      </c>
      <c r="W13" s="3">
        <f t="shared" si="1"/>
        <v>0</v>
      </c>
      <c r="X13" s="3">
        <f t="shared" si="1"/>
        <v>1</v>
      </c>
      <c r="Y13" s="3">
        <f t="shared" si="1"/>
        <v>1</v>
      </c>
    </row>
    <row r="14" spans="1:34" x14ac:dyDescent="0.3">
      <c r="A14" t="s">
        <v>21</v>
      </c>
      <c r="B14" s="1" t="s">
        <v>22</v>
      </c>
      <c r="C14">
        <f t="shared" si="2"/>
        <v>-9742</v>
      </c>
      <c r="E14" t="s">
        <v>35</v>
      </c>
      <c r="F14" t="str">
        <f>"-B5= "</f>
        <v xml:space="preserve">-B5= </v>
      </c>
      <c r="G14" s="3">
        <f t="shared" si="0"/>
        <v>1</v>
      </c>
      <c r="H14" s="3">
        <f t="shared" si="0"/>
        <v>1</v>
      </c>
      <c r="I14" s="3">
        <f t="shared" si="0"/>
        <v>0</v>
      </c>
      <c r="J14" s="3">
        <f t="shared" si="0"/>
        <v>1</v>
      </c>
      <c r="K14" s="3" t="str">
        <f t="shared" si="0"/>
        <v>.</v>
      </c>
      <c r="L14" s="3">
        <f t="shared" si="0"/>
        <v>1</v>
      </c>
      <c r="M14" s="3">
        <f t="shared" si="0"/>
        <v>0</v>
      </c>
      <c r="N14" s="3">
        <f t="shared" si="0"/>
        <v>0</v>
      </c>
      <c r="O14" s="3">
        <f t="shared" si="0"/>
        <v>1</v>
      </c>
      <c r="P14" s="3" t="str">
        <f t="shared" si="0"/>
        <v>.</v>
      </c>
      <c r="Q14" s="3">
        <f t="shared" si="1"/>
        <v>1</v>
      </c>
      <c r="R14" s="3">
        <f t="shared" si="1"/>
        <v>1</v>
      </c>
      <c r="S14" s="3">
        <f t="shared" si="1"/>
        <v>1</v>
      </c>
      <c r="T14" s="3">
        <f t="shared" si="1"/>
        <v>1</v>
      </c>
      <c r="U14" s="3" t="str">
        <f t="shared" si="1"/>
        <v>.</v>
      </c>
      <c r="V14" s="3">
        <f t="shared" si="1"/>
        <v>0</v>
      </c>
      <c r="W14" s="3">
        <f t="shared" si="1"/>
        <v>0</v>
      </c>
      <c r="X14" s="3">
        <f t="shared" si="1"/>
        <v>1</v>
      </c>
      <c r="Y14" s="3">
        <f t="shared" si="1"/>
        <v>0</v>
      </c>
    </row>
    <row r="15" spans="1:34" x14ac:dyDescent="0.3">
      <c r="A15" t="s">
        <v>23</v>
      </c>
      <c r="B15" s="1" t="s">
        <v>24</v>
      </c>
      <c r="C15">
        <f t="shared" si="2"/>
        <v>-28619</v>
      </c>
      <c r="E15" t="s">
        <v>36</v>
      </c>
      <c r="F15" t="str">
        <f>"-B6="</f>
        <v>-B6=</v>
      </c>
      <c r="G15" s="3">
        <f t="shared" si="0"/>
        <v>1</v>
      </c>
      <c r="H15" s="3">
        <f t="shared" si="0"/>
        <v>0</v>
      </c>
      <c r="I15" s="3">
        <f t="shared" si="0"/>
        <v>0</v>
      </c>
      <c r="J15" s="3">
        <f t="shared" si="0"/>
        <v>1</v>
      </c>
      <c r="K15" s="3" t="str">
        <f t="shared" si="0"/>
        <v>.</v>
      </c>
      <c r="L15" s="3">
        <f t="shared" si="0"/>
        <v>0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 t="str">
        <f t="shared" si="0"/>
        <v>.</v>
      </c>
      <c r="Q15" s="3">
        <f t="shared" si="1"/>
        <v>0</v>
      </c>
      <c r="R15" s="3">
        <f t="shared" si="1"/>
        <v>0</v>
      </c>
      <c r="S15" s="3">
        <f t="shared" si="1"/>
        <v>1</v>
      </c>
      <c r="T15" s="3">
        <f t="shared" si="1"/>
        <v>1</v>
      </c>
      <c r="U15" s="3" t="str">
        <f t="shared" si="1"/>
        <v>.</v>
      </c>
      <c r="V15" s="3">
        <f t="shared" si="1"/>
        <v>0</v>
      </c>
      <c r="W15" s="3">
        <f t="shared" si="1"/>
        <v>1</v>
      </c>
      <c r="X15" s="3">
        <f t="shared" si="1"/>
        <v>0</v>
      </c>
      <c r="Y15" s="3">
        <f t="shared" si="1"/>
        <v>1</v>
      </c>
    </row>
    <row r="17" spans="4:34" x14ac:dyDescent="0.3">
      <c r="E17" s="4" t="s">
        <v>37</v>
      </c>
      <c r="F17" s="5"/>
      <c r="G17" s="5">
        <f t="shared" ref="G17:W17" si="3">IF(G18&lt;&gt;".",INT((IF(G18&lt;&gt;"",G18,H18)+IF(G19&lt;&gt;"",G19,H19)+IF(H17&lt;&gt;"",H17,I17))/2),"")</f>
        <v>1</v>
      </c>
      <c r="H17" s="5">
        <f t="shared" si="3"/>
        <v>0</v>
      </c>
      <c r="I17" s="5">
        <f t="shared" si="3"/>
        <v>0</v>
      </c>
      <c r="J17" s="5">
        <f t="shared" si="3"/>
        <v>0</v>
      </c>
      <c r="K17" s="5" t="str">
        <f t="shared" si="3"/>
        <v/>
      </c>
      <c r="L17" s="5">
        <f t="shared" si="3"/>
        <v>0</v>
      </c>
      <c r="M17" s="5">
        <f t="shared" si="3"/>
        <v>0</v>
      </c>
      <c r="N17" s="5">
        <f t="shared" si="3"/>
        <v>0</v>
      </c>
      <c r="O17" s="5">
        <f t="shared" si="3"/>
        <v>1</v>
      </c>
      <c r="P17" s="5" t="str">
        <f t="shared" si="3"/>
        <v/>
      </c>
      <c r="Q17" s="5">
        <f t="shared" si="3"/>
        <v>1</v>
      </c>
      <c r="R17" s="5">
        <f t="shared" si="3"/>
        <v>1</v>
      </c>
      <c r="S17" s="5">
        <f t="shared" si="3"/>
        <v>1</v>
      </c>
      <c r="T17" s="5">
        <f t="shared" si="3"/>
        <v>0</v>
      </c>
      <c r="U17" s="5" t="str">
        <f t="shared" si="3"/>
        <v/>
      </c>
      <c r="V17" s="5">
        <f t="shared" si="3"/>
        <v>0</v>
      </c>
      <c r="W17" s="5">
        <f t="shared" si="3"/>
        <v>0</v>
      </c>
      <c r="X17" s="5">
        <f>IF(X18&lt;&gt;".",INT((IF(X18&lt;&gt;"",X18,Y18)+IF(X19&lt;&gt;"",X19,Y19)+IF(Y17&lt;&gt;"",Y17,Z24))/2),"")</f>
        <v>0</v>
      </c>
      <c r="Y17" s="5">
        <f>IF(Y18&lt;&gt;".",INT((IF(Y18&lt;&gt;"",Y18,Z25)+IF(Y19&lt;&gt;"",Y19,Z33)+IF(Z24&lt;&gt;"",Z24,AA24))/2),"")</f>
        <v>0</v>
      </c>
    </row>
    <row r="18" spans="4:34" ht="15.6" x14ac:dyDescent="0.35">
      <c r="E18" t="s">
        <v>38</v>
      </c>
      <c r="G18" s="6">
        <f t="shared" ref="G18:X19" si="4">G4</f>
        <v>1</v>
      </c>
      <c r="H18" s="6">
        <f t="shared" si="4"/>
        <v>0</v>
      </c>
      <c r="I18" s="6">
        <f t="shared" si="4"/>
        <v>0</v>
      </c>
      <c r="J18" s="6">
        <f t="shared" si="4"/>
        <v>0</v>
      </c>
      <c r="K18" s="6" t="str">
        <f t="shared" si="4"/>
        <v>.</v>
      </c>
      <c r="L18" s="6">
        <f t="shared" si="4"/>
        <v>1</v>
      </c>
      <c r="M18" s="6">
        <f t="shared" si="4"/>
        <v>1</v>
      </c>
      <c r="N18" s="6">
        <f t="shared" si="4"/>
        <v>0</v>
      </c>
      <c r="O18" s="6">
        <f t="shared" si="4"/>
        <v>0</v>
      </c>
      <c r="P18" s="6" t="str">
        <f t="shared" si="4"/>
        <v>.</v>
      </c>
      <c r="Q18" s="6">
        <f t="shared" si="4"/>
        <v>0</v>
      </c>
      <c r="R18" s="6">
        <f t="shared" si="4"/>
        <v>0</v>
      </c>
      <c r="S18" s="6">
        <f t="shared" si="4"/>
        <v>1</v>
      </c>
      <c r="T18" s="6">
        <f t="shared" si="4"/>
        <v>1</v>
      </c>
      <c r="U18" s="6" t="str">
        <f t="shared" si="4"/>
        <v>.</v>
      </c>
      <c r="V18" s="6">
        <f t="shared" si="4"/>
        <v>1</v>
      </c>
      <c r="W18" s="6">
        <f t="shared" si="4"/>
        <v>0</v>
      </c>
      <c r="X18" s="6">
        <f t="shared" si="4"/>
        <v>0</v>
      </c>
      <c r="Y18" s="7">
        <f>Y4</f>
        <v>0</v>
      </c>
      <c r="AE18" t="s">
        <v>42</v>
      </c>
      <c r="AF18">
        <f>C4</f>
        <v>-29640</v>
      </c>
    </row>
    <row r="19" spans="4:34" ht="15.6" x14ac:dyDescent="0.35">
      <c r="D19" t="s">
        <v>39</v>
      </c>
      <c r="E19" t="s">
        <v>40</v>
      </c>
      <c r="G19" s="8">
        <f t="shared" si="4"/>
        <v>1</v>
      </c>
      <c r="H19" s="8">
        <f t="shared" si="4"/>
        <v>0</v>
      </c>
      <c r="I19" s="8">
        <f t="shared" si="4"/>
        <v>0</v>
      </c>
      <c r="J19" s="8">
        <f t="shared" si="4"/>
        <v>0</v>
      </c>
      <c r="K19" s="8" t="str">
        <f t="shared" si="4"/>
        <v>.</v>
      </c>
      <c r="L19" s="8">
        <f t="shared" si="4"/>
        <v>0</v>
      </c>
      <c r="M19" s="8">
        <f t="shared" si="4"/>
        <v>0</v>
      </c>
      <c r="N19" s="8">
        <f t="shared" si="4"/>
        <v>0</v>
      </c>
      <c r="O19" s="8">
        <f t="shared" si="4"/>
        <v>1</v>
      </c>
      <c r="P19" s="8" t="str">
        <f t="shared" si="4"/>
        <v>.</v>
      </c>
      <c r="Q19" s="8">
        <f t="shared" si="4"/>
        <v>1</v>
      </c>
      <c r="R19" s="8">
        <f t="shared" si="4"/>
        <v>1</v>
      </c>
      <c r="S19" s="8">
        <f t="shared" si="4"/>
        <v>1</v>
      </c>
      <c r="T19" s="8">
        <f t="shared" si="4"/>
        <v>0</v>
      </c>
      <c r="U19" s="8" t="str">
        <f t="shared" si="4"/>
        <v>.</v>
      </c>
      <c r="V19" s="8">
        <f t="shared" si="4"/>
        <v>0</v>
      </c>
      <c r="W19" s="8">
        <f t="shared" si="4"/>
        <v>1</v>
      </c>
      <c r="X19" s="8">
        <f t="shared" si="4"/>
        <v>1</v>
      </c>
      <c r="Y19" s="8">
        <f>Y5</f>
        <v>1</v>
      </c>
      <c r="AC19" t="s">
        <v>43</v>
      </c>
      <c r="AD19" s="3" t="s">
        <v>39</v>
      </c>
      <c r="AE19" s="9" t="s">
        <v>44</v>
      </c>
      <c r="AF19" s="9">
        <f>C5</f>
        <v>-32281</v>
      </c>
      <c r="AH19" t="str">
        <f>IF(AND(G18=0,G19=0,G20=1),$AH$5,IF(AND(G18=1,G19=1,G20=0),$AH$6,IF(J23=1,$AH$4,$AH$3)))</f>
        <v>При сложении отрицательных чисел получен положительный результат ПЕРЕПОЛНЕНИЕ!</v>
      </c>
    </row>
    <row r="20" spans="4:34" ht="15.6" x14ac:dyDescent="0.35">
      <c r="F20" s="6"/>
      <c r="G20" s="6">
        <f t="shared" ref="G20:V20" si="5">IF(G18&lt;&gt;".",MOD(IF(G18&lt;&gt;".",G18,H18)+IF(G19&lt;&gt;".",G19,H19)+IF(H17&lt;&gt;"",H17,I17),2),".")</f>
        <v>0</v>
      </c>
      <c r="H20" s="6">
        <f t="shared" si="5"/>
        <v>0</v>
      </c>
      <c r="I20" s="6">
        <f t="shared" si="5"/>
        <v>0</v>
      </c>
      <c r="J20" s="6">
        <f t="shared" si="5"/>
        <v>0</v>
      </c>
      <c r="K20" s="6" t="str">
        <f t="shared" si="5"/>
        <v>.</v>
      </c>
      <c r="L20" s="6">
        <f t="shared" si="5"/>
        <v>1</v>
      </c>
      <c r="M20" s="6">
        <f t="shared" si="5"/>
        <v>1</v>
      </c>
      <c r="N20" s="6">
        <f t="shared" si="5"/>
        <v>1</v>
      </c>
      <c r="O20" s="6">
        <f t="shared" si="5"/>
        <v>0</v>
      </c>
      <c r="P20" s="6" t="str">
        <f t="shared" si="5"/>
        <v>.</v>
      </c>
      <c r="Q20" s="6">
        <f t="shared" si="5"/>
        <v>0</v>
      </c>
      <c r="R20" s="6">
        <f t="shared" si="5"/>
        <v>0</v>
      </c>
      <c r="S20" s="6">
        <f>IF(S18&lt;&gt;".",MOD(IF(S18&lt;&gt;".",S18,T18)+IF(S19&lt;&gt;".",S19,T19)+IF(T17&lt;&gt;"",T17,U17),2),".")</f>
        <v>0</v>
      </c>
      <c r="T20" s="6">
        <f>IF(T18&lt;&gt;".",MOD(IF(T18&lt;&gt;".",T18,U18)+IF(T19&lt;&gt;".",T19,U19)+IF(U17&lt;&gt;"",U17,V17),2),".")</f>
        <v>1</v>
      </c>
      <c r="U20" s="6" t="str">
        <f>IF(U18&lt;&gt;".",MOD(IF(U18&lt;&gt;".",U18,V18)+IF(U19&lt;&gt;".",U19,V19)+IF(V17&lt;&gt;"",V17,W17),2),".")</f>
        <v>.</v>
      </c>
      <c r="V20" s="6">
        <f t="shared" si="5"/>
        <v>1</v>
      </c>
      <c r="W20" s="6">
        <f>IF(W18&lt;&gt;".",MOD(IF(W18&lt;&gt;".",W18,X18)+IF(W19&lt;&gt;".",W19,X19)+IF(X17&lt;&gt;"",X17,Y17),2),".")</f>
        <v>1</v>
      </c>
      <c r="X20" s="6">
        <f>IF(X18&lt;&gt;".",MOD(IF(X18&lt;&gt;".",X18,Y18)+IF(X19&lt;&gt;".",X19,Y19)+IF(Y17&lt;&gt;"",Y17,Z17),2),".")</f>
        <v>1</v>
      </c>
      <c r="Y20" s="6">
        <f>IF(Y18&lt;&gt;".",MOD(IF(Y18&lt;&gt;".",Y18,Z18)+IF(Y19&lt;&gt;".",Y19,Z19)+IF(Z17&lt;&gt;"",Z17,AA17),2),".")</f>
        <v>1</v>
      </c>
      <c r="Z20" s="10" t="s">
        <v>45</v>
      </c>
      <c r="AA20" s="6">
        <f>IF(G20=0,_xlfn.DECIMAL(SUBSTITUTE(_xlfn.CONCAT(G20:Y20),".",""),2),0-_xlfn.DECIMAL(SUBSTITUTE(_xlfn.CONCAT(G21:Y21),".",""),2))</f>
        <v>3615</v>
      </c>
      <c r="AB20" s="10" t="str">
        <f>"(10)"</f>
        <v>(10)</v>
      </c>
      <c r="AF20">
        <f>AF18+AF19</f>
        <v>-61921</v>
      </c>
      <c r="AG20" s="10" t="str">
        <f>"(10)"</f>
        <v>(10)</v>
      </c>
    </row>
    <row r="21" spans="4:34" x14ac:dyDescent="0.3">
      <c r="E21" t="s">
        <v>41</v>
      </c>
      <c r="G21" s="6">
        <f t="shared" ref="G21:X21" si="6">IF(G$3 &lt;&gt; "",VALUE(MID(_xlfn.BASE(2^16-_xlfn.DECIMAL(SUBSTITUTE(_xlfn.CONCAT($G20:$Y20),".",""),2),2,16),G$3,1)), ".")</f>
        <v>1</v>
      </c>
      <c r="H21" s="6">
        <f t="shared" si="6"/>
        <v>1</v>
      </c>
      <c r="I21" s="6">
        <f t="shared" si="6"/>
        <v>1</v>
      </c>
      <c r="J21" s="6">
        <f t="shared" si="6"/>
        <v>1</v>
      </c>
      <c r="K21" s="6" t="str">
        <f t="shared" si="6"/>
        <v>.</v>
      </c>
      <c r="L21" s="6">
        <f t="shared" si="6"/>
        <v>0</v>
      </c>
      <c r="M21" s="6">
        <f t="shared" si="6"/>
        <v>0</v>
      </c>
      <c r="N21" s="6">
        <f t="shared" si="6"/>
        <v>0</v>
      </c>
      <c r="O21" s="6">
        <f t="shared" si="6"/>
        <v>1</v>
      </c>
      <c r="P21" s="6" t="str">
        <f t="shared" si="6"/>
        <v>.</v>
      </c>
      <c r="Q21" s="6">
        <f t="shared" si="6"/>
        <v>1</v>
      </c>
      <c r="R21" s="6">
        <f t="shared" si="6"/>
        <v>1</v>
      </c>
      <c r="S21" s="6">
        <f t="shared" si="6"/>
        <v>1</v>
      </c>
      <c r="T21" s="6">
        <f>IF(T$3 &lt;&gt; "",VALUE(MID(_xlfn.BASE(2^16-_xlfn.DECIMAL(SUBSTITUTE(_xlfn.CONCAT($G20:$Y20),".",""),2),2,16),T$3,1)), ".")</f>
        <v>0</v>
      </c>
      <c r="U21" s="6" t="str">
        <f t="shared" si="6"/>
        <v>.</v>
      </c>
      <c r="V21" s="6">
        <f t="shared" si="6"/>
        <v>0</v>
      </c>
      <c r="W21" s="6">
        <f t="shared" si="6"/>
        <v>0</v>
      </c>
      <c r="X21" s="6">
        <f t="shared" si="6"/>
        <v>0</v>
      </c>
      <c r="Y21" s="6">
        <f>IF(Y$3 &lt;&gt; "",VALUE(MID(_xlfn.BASE(2^16-_xlfn.DECIMAL(SUBSTITUTE(_xlfn.CONCAT($G20:$Y20),".",""),2),2,16),Y$3,1)), ".")</f>
        <v>1</v>
      </c>
    </row>
    <row r="22" spans="4:34" x14ac:dyDescent="0.3">
      <c r="AD22" s="6"/>
    </row>
    <row r="23" spans="4:34" x14ac:dyDescent="0.3">
      <c r="H23" t="s">
        <v>46</v>
      </c>
      <c r="J23">
        <f>G17</f>
        <v>1</v>
      </c>
      <c r="M23" t="s">
        <v>47</v>
      </c>
      <c r="O23">
        <f>IF(MOD(SUM(Q20:Y20),2)=0,1,0)</f>
        <v>0</v>
      </c>
      <c r="R23" t="s">
        <v>48</v>
      </c>
      <c r="T23">
        <f>V17</f>
        <v>0</v>
      </c>
      <c r="W23" t="s">
        <v>49</v>
      </c>
      <c r="Y23">
        <f>IF(SUM(G20:Y20)=0,1,0)</f>
        <v>0</v>
      </c>
      <c r="AA23" t="s">
        <v>50</v>
      </c>
      <c r="AB23" s="6">
        <f>G20</f>
        <v>0</v>
      </c>
      <c r="AD23" t="s">
        <v>51</v>
      </c>
      <c r="AE23" s="6">
        <f>IF(OR(AND(G18=0,G19=0,G20=1), AND(G18=1,G19=1,G20=0)),1,0)</f>
        <v>1</v>
      </c>
    </row>
    <row r="26" spans="4:34" x14ac:dyDescent="0.3">
      <c r="E26" s="4" t="s">
        <v>37</v>
      </c>
      <c r="F26" s="5"/>
      <c r="G26" s="5">
        <f t="shared" ref="G26:Y26" si="7">IF(G27&lt;&gt;".",INT((IF(G27&lt;&gt;"",G27,H27)+IF(G28&lt;&gt;"",G28,H28)+IF(H26&lt;&gt;"",H26,I26))/2),"")</f>
        <v>0</v>
      </c>
      <c r="H26" s="5">
        <f t="shared" si="7"/>
        <v>0</v>
      </c>
      <c r="I26" s="5">
        <f t="shared" si="7"/>
        <v>0</v>
      </c>
      <c r="J26" s="5">
        <f t="shared" si="7"/>
        <v>0</v>
      </c>
      <c r="K26" s="5" t="str">
        <f t="shared" si="7"/>
        <v/>
      </c>
      <c r="L26" s="5">
        <f t="shared" si="7"/>
        <v>0</v>
      </c>
      <c r="M26" s="5">
        <f t="shared" si="7"/>
        <v>0</v>
      </c>
      <c r="N26" s="5">
        <f t="shared" si="7"/>
        <v>1</v>
      </c>
      <c r="O26" s="5">
        <f t="shared" si="7"/>
        <v>1</v>
      </c>
      <c r="P26" s="5" t="str">
        <f t="shared" si="7"/>
        <v/>
      </c>
      <c r="Q26" s="5">
        <f t="shared" si="7"/>
        <v>1</v>
      </c>
      <c r="R26" s="5">
        <f t="shared" si="7"/>
        <v>1</v>
      </c>
      <c r="S26" s="5">
        <f t="shared" si="7"/>
        <v>1</v>
      </c>
      <c r="T26" s="5">
        <f t="shared" si="7"/>
        <v>0</v>
      </c>
      <c r="U26" s="5" t="str">
        <f t="shared" si="7"/>
        <v/>
      </c>
      <c r="V26" s="5">
        <f t="shared" si="7"/>
        <v>0</v>
      </c>
      <c r="W26" s="5">
        <f t="shared" si="7"/>
        <v>1</v>
      </c>
      <c r="X26" s="5">
        <f t="shared" si="7"/>
        <v>0</v>
      </c>
      <c r="Y26" s="5">
        <f t="shared" si="7"/>
        <v>0</v>
      </c>
    </row>
    <row r="27" spans="4:34" ht="15.6" x14ac:dyDescent="0.35">
      <c r="E27" t="s">
        <v>40</v>
      </c>
      <c r="G27" s="6">
        <f t="shared" ref="G27:X28" si="8">G5</f>
        <v>1</v>
      </c>
      <c r="H27" s="6">
        <f t="shared" si="8"/>
        <v>0</v>
      </c>
      <c r="I27" s="7">
        <f>I5</f>
        <v>0</v>
      </c>
      <c r="J27" s="6">
        <f t="shared" si="8"/>
        <v>0</v>
      </c>
      <c r="K27" s="6" t="str">
        <f t="shared" si="8"/>
        <v>.</v>
      </c>
      <c r="L27" s="6">
        <f t="shared" si="8"/>
        <v>0</v>
      </c>
      <c r="M27" s="6">
        <f t="shared" si="8"/>
        <v>0</v>
      </c>
      <c r="N27" s="6">
        <f t="shared" si="8"/>
        <v>0</v>
      </c>
      <c r="O27" s="6">
        <f t="shared" si="8"/>
        <v>1</v>
      </c>
      <c r="P27" s="6" t="str">
        <f t="shared" si="8"/>
        <v>.</v>
      </c>
      <c r="Q27" s="6">
        <f t="shared" si="8"/>
        <v>1</v>
      </c>
      <c r="R27" s="6">
        <f t="shared" si="8"/>
        <v>1</v>
      </c>
      <c r="S27" s="6">
        <f t="shared" si="8"/>
        <v>1</v>
      </c>
      <c r="T27" s="6">
        <f t="shared" si="8"/>
        <v>0</v>
      </c>
      <c r="U27" s="6" t="str">
        <f t="shared" si="8"/>
        <v>.</v>
      </c>
      <c r="V27" s="6">
        <f t="shared" si="8"/>
        <v>0</v>
      </c>
      <c r="W27" s="6">
        <f t="shared" si="8"/>
        <v>1</v>
      </c>
      <c r="X27" s="6">
        <f t="shared" si="8"/>
        <v>1</v>
      </c>
      <c r="Y27" s="7">
        <f>Y5</f>
        <v>1</v>
      </c>
      <c r="AE27" t="s">
        <v>44</v>
      </c>
      <c r="AF27">
        <f>C5</f>
        <v>-32281</v>
      </c>
    </row>
    <row r="28" spans="4:34" ht="15.6" x14ac:dyDescent="0.35">
      <c r="D28" t="s">
        <v>39</v>
      </c>
      <c r="E28" t="s">
        <v>52</v>
      </c>
      <c r="G28" s="8">
        <f t="shared" si="8"/>
        <v>0</v>
      </c>
      <c r="H28" s="8">
        <f t="shared" si="8"/>
        <v>1</v>
      </c>
      <c r="I28" s="8">
        <f t="shared" si="8"/>
        <v>0</v>
      </c>
      <c r="J28" s="8">
        <f t="shared" si="8"/>
        <v>1</v>
      </c>
      <c r="K28" s="8" t="str">
        <f t="shared" si="8"/>
        <v>.</v>
      </c>
      <c r="L28" s="8">
        <f t="shared" si="8"/>
        <v>0</v>
      </c>
      <c r="M28" s="8">
        <f t="shared" si="8"/>
        <v>0</v>
      </c>
      <c r="N28" s="8">
        <f t="shared" si="8"/>
        <v>1</v>
      </c>
      <c r="O28" s="8">
        <f t="shared" si="8"/>
        <v>1</v>
      </c>
      <c r="P28" s="8" t="str">
        <f t="shared" si="8"/>
        <v>.</v>
      </c>
      <c r="Q28" s="8">
        <f t="shared" si="8"/>
        <v>0</v>
      </c>
      <c r="R28" s="8">
        <f t="shared" si="8"/>
        <v>1</v>
      </c>
      <c r="S28" s="8">
        <f t="shared" si="8"/>
        <v>1</v>
      </c>
      <c r="T28" s="8">
        <f t="shared" si="8"/>
        <v>1</v>
      </c>
      <c r="U28" s="8" t="str">
        <f t="shared" si="8"/>
        <v>.</v>
      </c>
      <c r="V28" s="8">
        <f t="shared" si="8"/>
        <v>0</v>
      </c>
      <c r="W28" s="8">
        <f t="shared" si="8"/>
        <v>1</v>
      </c>
      <c r="X28" s="8">
        <f t="shared" si="8"/>
        <v>0</v>
      </c>
      <c r="Y28" s="11">
        <f>Y6</f>
        <v>0</v>
      </c>
      <c r="AC28" t="s">
        <v>43</v>
      </c>
      <c r="AD28" s="3" t="s">
        <v>39</v>
      </c>
      <c r="AE28" s="9" t="s">
        <v>53</v>
      </c>
      <c r="AF28" s="9">
        <f>C6</f>
        <v>21364</v>
      </c>
      <c r="AH28" t="str">
        <f>IF(AND(G27=0,G28=0,G29=1),$AH$5,IF(AND(G27=1,G28=1,G29=0),$AH$6,IF(J32=1,$AH$4,$AH$3)))</f>
        <v>Результат корректный</v>
      </c>
    </row>
    <row r="29" spans="4:34" ht="15.6" x14ac:dyDescent="0.35">
      <c r="F29" s="6"/>
      <c r="G29" s="6">
        <f>IF(G27&lt;&gt;".",MOD(IF(G27&lt;&gt;".",G27,H27)+IF(G28&lt;&gt;".",G28,H28)+IF(H26&lt;&gt;"",H26,I26),2),".")</f>
        <v>1</v>
      </c>
      <c r="H29" s="6">
        <f>IF(H27&lt;&gt;".",MOD(IF(H27&lt;&gt;".",H27,I27)+IF(H28&lt;&gt;".",H28,I28)+IF(I26&lt;&gt;"",I26,J26),2),".")</f>
        <v>1</v>
      </c>
      <c r="I29" s="6">
        <f t="shared" ref="I29:X29" si="9">IF(I27&lt;&gt;".",MOD(IF(I27&lt;&gt;".",I27,J27)+IF(I28&lt;&gt;".",I28,J28)+IF(J26&lt;&gt;"",J26,K26),2),".")</f>
        <v>0</v>
      </c>
      <c r="J29" s="6">
        <f t="shared" si="9"/>
        <v>1</v>
      </c>
      <c r="K29" s="6" t="str">
        <f t="shared" si="9"/>
        <v>.</v>
      </c>
      <c r="L29" s="6">
        <f t="shared" si="9"/>
        <v>0</v>
      </c>
      <c r="M29" s="6">
        <f t="shared" si="9"/>
        <v>1</v>
      </c>
      <c r="N29" s="6">
        <f t="shared" si="9"/>
        <v>0</v>
      </c>
      <c r="O29" s="6">
        <f t="shared" si="9"/>
        <v>1</v>
      </c>
      <c r="P29" s="6" t="str">
        <f t="shared" si="9"/>
        <v>.</v>
      </c>
      <c r="Q29" s="6">
        <f t="shared" si="9"/>
        <v>0</v>
      </c>
      <c r="R29" s="6">
        <f t="shared" si="9"/>
        <v>1</v>
      </c>
      <c r="S29" s="6">
        <f t="shared" si="9"/>
        <v>0</v>
      </c>
      <c r="T29" s="6">
        <f t="shared" si="9"/>
        <v>1</v>
      </c>
      <c r="U29" s="6" t="str">
        <f t="shared" si="9"/>
        <v>.</v>
      </c>
      <c r="V29" s="6">
        <f t="shared" si="9"/>
        <v>1</v>
      </c>
      <c r="W29" s="6">
        <f t="shared" si="9"/>
        <v>0</v>
      </c>
      <c r="X29" s="6">
        <f t="shared" si="9"/>
        <v>1</v>
      </c>
      <c r="Y29" s="6">
        <f>IF(Y27&lt;&gt;".",MOD(IF(Y27&lt;&gt;".",Y27,Z27)+IF(Y28&lt;&gt;".",Y28,Z28)+IF(Z26&lt;&gt;"",Z26,AA26),2),".")</f>
        <v>1</v>
      </c>
      <c r="Z29" s="10" t="s">
        <v>45</v>
      </c>
      <c r="AA29" s="6">
        <f>IF(G29=0,_xlfn.DECIMAL(SUBSTITUTE(_xlfn.CONCAT(G29:Y29),".",""),2),0-_xlfn.DECIMAL(SUBSTITUTE(_xlfn.CONCAT(G30:Y30),".",""),2))</f>
        <v>-10917</v>
      </c>
      <c r="AB29" s="10" t="str">
        <f>"(10)"</f>
        <v>(10)</v>
      </c>
      <c r="AF29">
        <f>AF27+AF28</f>
        <v>-10917</v>
      </c>
      <c r="AG29" s="10" t="str">
        <f>"(10)"</f>
        <v>(10)</v>
      </c>
    </row>
    <row r="30" spans="4:34" x14ac:dyDescent="0.3">
      <c r="E30" t="s">
        <v>41</v>
      </c>
      <c r="G30" s="6">
        <f t="shared" ref="G30:W30" si="10">IF(G$3 &lt;&gt; "",VALUE(MID(_xlfn.BASE(2^16-_xlfn.DECIMAL(SUBSTITUTE(_xlfn.CONCAT($G29:$Y29),".",""),2),2,16),G$3,1)), ".")</f>
        <v>0</v>
      </c>
      <c r="H30" s="6">
        <f t="shared" si="10"/>
        <v>0</v>
      </c>
      <c r="I30" s="6">
        <f t="shared" si="10"/>
        <v>1</v>
      </c>
      <c r="J30" s="6">
        <f t="shared" si="10"/>
        <v>0</v>
      </c>
      <c r="K30" s="6" t="str">
        <f t="shared" si="10"/>
        <v>.</v>
      </c>
      <c r="L30" s="6">
        <f t="shared" si="10"/>
        <v>1</v>
      </c>
      <c r="M30" s="6">
        <f t="shared" si="10"/>
        <v>0</v>
      </c>
      <c r="N30" s="6">
        <f t="shared" si="10"/>
        <v>1</v>
      </c>
      <c r="O30" s="6">
        <f t="shared" si="10"/>
        <v>0</v>
      </c>
      <c r="P30" s="6" t="str">
        <f t="shared" si="10"/>
        <v>.</v>
      </c>
      <c r="Q30" s="6">
        <f t="shared" si="10"/>
        <v>1</v>
      </c>
      <c r="R30" s="6">
        <f t="shared" si="10"/>
        <v>0</v>
      </c>
      <c r="S30" s="6">
        <f t="shared" si="10"/>
        <v>1</v>
      </c>
      <c r="T30" s="6">
        <f t="shared" si="10"/>
        <v>0</v>
      </c>
      <c r="U30" s="6" t="str">
        <f t="shared" si="10"/>
        <v>.</v>
      </c>
      <c r="V30" s="6">
        <f t="shared" si="10"/>
        <v>0</v>
      </c>
      <c r="W30" s="6">
        <f t="shared" si="10"/>
        <v>1</v>
      </c>
      <c r="X30" s="6">
        <f>IF(X$3 &lt;&gt; "",VALUE(MID(_xlfn.BASE(2^16-_xlfn.DECIMAL(SUBSTITUTE(_xlfn.CONCAT($G29:$Y29),".",""),2),2,16),X$3,1)), ".")</f>
        <v>0</v>
      </c>
      <c r="Y30" s="6">
        <f>IF(Y$3 &lt;&gt; "",VALUE(MID(_xlfn.BASE(2^16-_xlfn.DECIMAL(SUBSTITUTE(_xlfn.CONCAT($G29:$Y29),".",""),2),2,16),Y$3,1)), ".")</f>
        <v>1</v>
      </c>
    </row>
    <row r="31" spans="4:34" x14ac:dyDescent="0.3">
      <c r="AD31" s="6"/>
    </row>
    <row r="32" spans="4:34" x14ac:dyDescent="0.3">
      <c r="H32" t="s">
        <v>46</v>
      </c>
      <c r="J32">
        <f>G26</f>
        <v>0</v>
      </c>
      <c r="M32" t="s">
        <v>47</v>
      </c>
      <c r="O32">
        <f>IF(MOD(SUM(Q29:Y29),2)=0,1,0)</f>
        <v>0</v>
      </c>
      <c r="R32" t="s">
        <v>48</v>
      </c>
      <c r="T32">
        <f>V26</f>
        <v>0</v>
      </c>
      <c r="W32" t="s">
        <v>49</v>
      </c>
      <c r="Y32">
        <f>IF(SUM(G29:Y29)=0,1,0)</f>
        <v>0</v>
      </c>
      <c r="AA32" t="s">
        <v>50</v>
      </c>
      <c r="AB32" s="6">
        <f>G29</f>
        <v>1</v>
      </c>
      <c r="AD32" t="s">
        <v>51</v>
      </c>
      <c r="AE32" s="6">
        <f>IF(OR(AND(G27=0,G28=0,G29=1), AND(G27=1,G28=1,G29=0)),1,0)</f>
        <v>0</v>
      </c>
    </row>
    <row r="35" spans="4:34" x14ac:dyDescent="0.3">
      <c r="E35" s="4" t="s">
        <v>37</v>
      </c>
      <c r="F35" s="5"/>
      <c r="G35" s="5">
        <f t="shared" ref="G35:Y35" si="11">IF(G36&lt;&gt;".",INT((IF(G36&lt;&gt;"",G36,H36)+IF(G37&lt;&gt;"",G37,H37)+IF(H35&lt;&gt;"",H35,I35))/2),"")</f>
        <v>0</v>
      </c>
      <c r="H35" s="5">
        <f t="shared" si="11"/>
        <v>0</v>
      </c>
      <c r="I35" s="5">
        <f t="shared" si="11"/>
        <v>0</v>
      </c>
      <c r="J35" s="5">
        <f t="shared" si="11"/>
        <v>0</v>
      </c>
      <c r="K35" s="5" t="str">
        <f t="shared" si="11"/>
        <v/>
      </c>
      <c r="L35" s="5">
        <f t="shared" si="11"/>
        <v>0</v>
      </c>
      <c r="M35" s="5">
        <f t="shared" si="11"/>
        <v>0</v>
      </c>
      <c r="N35" s="5">
        <f t="shared" si="11"/>
        <v>1</v>
      </c>
      <c r="O35" s="5">
        <f t="shared" si="11"/>
        <v>1</v>
      </c>
      <c r="P35" s="5" t="str">
        <f t="shared" si="11"/>
        <v/>
      </c>
      <c r="Q35" s="5">
        <f t="shared" si="11"/>
        <v>1</v>
      </c>
      <c r="R35" s="5">
        <f t="shared" si="11"/>
        <v>1</v>
      </c>
      <c r="S35" s="5">
        <f t="shared" si="11"/>
        <v>0</v>
      </c>
      <c r="T35" s="5">
        <f t="shared" si="11"/>
        <v>0</v>
      </c>
      <c r="U35" s="5" t="str">
        <f t="shared" si="11"/>
        <v/>
      </c>
      <c r="V35" s="5">
        <f t="shared" si="11"/>
        <v>0</v>
      </c>
      <c r="W35" s="5">
        <f t="shared" si="11"/>
        <v>0</v>
      </c>
      <c r="X35" s="5">
        <f t="shared" si="11"/>
        <v>0</v>
      </c>
      <c r="Y35" s="5">
        <f t="shared" si="11"/>
        <v>0</v>
      </c>
    </row>
    <row r="36" spans="4:34" ht="15.6" x14ac:dyDescent="0.35">
      <c r="E36" t="s">
        <v>40</v>
      </c>
      <c r="G36" s="6">
        <f t="shared" ref="G36:Y36" si="12">G5</f>
        <v>1</v>
      </c>
      <c r="H36" s="6">
        <f t="shared" si="12"/>
        <v>0</v>
      </c>
      <c r="I36" s="6">
        <f t="shared" si="12"/>
        <v>0</v>
      </c>
      <c r="J36" s="6">
        <f t="shared" si="12"/>
        <v>0</v>
      </c>
      <c r="K36" s="6" t="str">
        <f t="shared" si="12"/>
        <v>.</v>
      </c>
      <c r="L36" s="6">
        <f t="shared" si="12"/>
        <v>0</v>
      </c>
      <c r="M36" s="6">
        <f t="shared" si="12"/>
        <v>0</v>
      </c>
      <c r="N36" s="6">
        <f t="shared" si="12"/>
        <v>0</v>
      </c>
      <c r="O36" s="6">
        <f t="shared" si="12"/>
        <v>1</v>
      </c>
      <c r="P36" s="6" t="str">
        <f t="shared" si="12"/>
        <v>.</v>
      </c>
      <c r="Q36" s="6">
        <f t="shared" si="12"/>
        <v>1</v>
      </c>
      <c r="R36" s="6">
        <f t="shared" si="12"/>
        <v>1</v>
      </c>
      <c r="S36" s="6">
        <f t="shared" si="12"/>
        <v>1</v>
      </c>
      <c r="T36" s="6">
        <f t="shared" si="12"/>
        <v>0</v>
      </c>
      <c r="U36" s="6" t="str">
        <f t="shared" si="12"/>
        <v>.</v>
      </c>
      <c r="V36" s="6">
        <f t="shared" si="12"/>
        <v>0</v>
      </c>
      <c r="W36" s="6">
        <f t="shared" si="12"/>
        <v>1</v>
      </c>
      <c r="X36" s="6">
        <f t="shared" si="12"/>
        <v>1</v>
      </c>
      <c r="Y36" s="7">
        <f t="shared" si="12"/>
        <v>1</v>
      </c>
      <c r="AE36" t="s">
        <v>44</v>
      </c>
      <c r="AF36">
        <f>C5</f>
        <v>-32281</v>
      </c>
    </row>
    <row r="37" spans="4:34" ht="15.6" x14ac:dyDescent="0.35">
      <c r="D37" t="s">
        <v>39</v>
      </c>
      <c r="E37" t="s">
        <v>54</v>
      </c>
      <c r="G37" s="8">
        <f t="shared" ref="G37:Y37" si="13">G10</f>
        <v>0</v>
      </c>
      <c r="H37" s="8">
        <f t="shared" si="13"/>
        <v>1</v>
      </c>
      <c r="I37" s="8">
        <f t="shared" si="13"/>
        <v>1</v>
      </c>
      <c r="J37" s="8">
        <f t="shared" si="13"/>
        <v>1</v>
      </c>
      <c r="K37" s="8" t="str">
        <f t="shared" si="13"/>
        <v>.</v>
      </c>
      <c r="L37" s="8">
        <f t="shared" si="13"/>
        <v>0</v>
      </c>
      <c r="M37" s="8">
        <f t="shared" si="13"/>
        <v>0</v>
      </c>
      <c r="N37" s="8">
        <f t="shared" si="13"/>
        <v>1</v>
      </c>
      <c r="O37" s="8">
        <f t="shared" si="13"/>
        <v>1</v>
      </c>
      <c r="P37" s="8" t="str">
        <f t="shared" si="13"/>
        <v>.</v>
      </c>
      <c r="Q37" s="8">
        <f t="shared" si="13"/>
        <v>1</v>
      </c>
      <c r="R37" s="8">
        <f t="shared" si="13"/>
        <v>1</v>
      </c>
      <c r="S37" s="8">
        <f t="shared" si="13"/>
        <v>0</v>
      </c>
      <c r="T37" s="8">
        <f t="shared" si="13"/>
        <v>0</v>
      </c>
      <c r="U37" s="8" t="str">
        <f t="shared" si="13"/>
        <v>.</v>
      </c>
      <c r="V37" s="8">
        <f t="shared" si="13"/>
        <v>1</v>
      </c>
      <c r="W37" s="8">
        <f t="shared" si="13"/>
        <v>0</v>
      </c>
      <c r="X37" s="8">
        <f t="shared" si="13"/>
        <v>0</v>
      </c>
      <c r="Y37" s="8">
        <f t="shared" si="13"/>
        <v>0</v>
      </c>
      <c r="AC37" t="s">
        <v>43</v>
      </c>
      <c r="AD37" s="3" t="s">
        <v>39</v>
      </c>
      <c r="AE37" s="9" t="s">
        <v>55</v>
      </c>
      <c r="AF37" s="9">
        <f>C10</f>
        <v>29640</v>
      </c>
      <c r="AH37" t="str">
        <f>IF(AND(G36=0,G37=0,G38=1),$AH$5,IF(AND(G36=1,G37=1,G38=0),$AH$6,IF(J41=1,$AH$4,$AH$3)))</f>
        <v>Результат корректный</v>
      </c>
    </row>
    <row r="38" spans="4:34" ht="15.6" x14ac:dyDescent="0.35">
      <c r="F38" s="6"/>
      <c r="G38" s="6">
        <f>IF(G36&lt;&gt;".",MOD(IF(G36&lt;&gt;".",G36,H36)+IF(G37&lt;&gt;".",G37,H37)+IF(H35&lt;&gt;"",H35,I35),2),".")</f>
        <v>1</v>
      </c>
      <c r="H38" s="6">
        <f t="shared" ref="H38:X38" si="14">IF(H36&lt;&gt;".",MOD(IF(H36&lt;&gt;".",H36,I36)+IF(H37&lt;&gt;".",H37,I37)+IF(I35&lt;&gt;"",I35,J35),2),".")</f>
        <v>1</v>
      </c>
      <c r="I38" s="6">
        <f t="shared" si="14"/>
        <v>1</v>
      </c>
      <c r="J38" s="6">
        <f t="shared" si="14"/>
        <v>1</v>
      </c>
      <c r="K38" s="6" t="str">
        <f t="shared" si="14"/>
        <v>.</v>
      </c>
      <c r="L38" s="6">
        <f t="shared" si="14"/>
        <v>0</v>
      </c>
      <c r="M38" s="6">
        <f t="shared" si="14"/>
        <v>1</v>
      </c>
      <c r="N38" s="6">
        <f t="shared" si="14"/>
        <v>0</v>
      </c>
      <c r="O38" s="6">
        <f t="shared" si="14"/>
        <v>1</v>
      </c>
      <c r="P38" s="6" t="str">
        <f t="shared" si="14"/>
        <v>.</v>
      </c>
      <c r="Q38" s="6">
        <f t="shared" si="14"/>
        <v>1</v>
      </c>
      <c r="R38" s="6">
        <f t="shared" si="14"/>
        <v>0</v>
      </c>
      <c r="S38" s="6">
        <f t="shared" si="14"/>
        <v>1</v>
      </c>
      <c r="T38" s="6">
        <f t="shared" si="14"/>
        <v>0</v>
      </c>
      <c r="U38" s="6" t="str">
        <f t="shared" si="14"/>
        <v>.</v>
      </c>
      <c r="V38" s="6">
        <f t="shared" si="14"/>
        <v>1</v>
      </c>
      <c r="W38" s="6">
        <f t="shared" si="14"/>
        <v>1</v>
      </c>
      <c r="X38" s="6">
        <f t="shared" si="14"/>
        <v>1</v>
      </c>
      <c r="Y38" s="6">
        <f>IF(Y36&lt;&gt;".",MOD(IF(Y36&lt;&gt;".",Y36,Z36)+IF(Y37&lt;&gt;".",Y37,Z37)+IF(Z35&lt;&gt;"",Z35,AA35),2),".")</f>
        <v>1</v>
      </c>
      <c r="Z38" s="10" t="s">
        <v>45</v>
      </c>
      <c r="AA38" s="6">
        <f>IF(G38=0,_xlfn.DECIMAL(SUBSTITUTE(_xlfn.CONCAT(G38:Y38),".",""),2),0-_xlfn.DECIMAL(SUBSTITUTE(_xlfn.CONCAT(G39:Y39),".",""),2))</f>
        <v>-2641</v>
      </c>
      <c r="AB38" s="10" t="str">
        <f>"(10)"</f>
        <v>(10)</v>
      </c>
      <c r="AF38">
        <f>AF36+AF37</f>
        <v>-2641</v>
      </c>
      <c r="AG38" s="10" t="str">
        <f>"(10)"</f>
        <v>(10)</v>
      </c>
    </row>
    <row r="39" spans="4:34" x14ac:dyDescent="0.3">
      <c r="E39" t="s">
        <v>41</v>
      </c>
      <c r="G39" s="6">
        <f t="shared" ref="G39:X39" si="15">IF(G$3 &lt;&gt; "",VALUE(MID(_xlfn.BASE(2^16-_xlfn.DECIMAL(SUBSTITUTE(_xlfn.CONCAT($G38:$Y38),".",""),2),2,16),G$3,1)), ".")</f>
        <v>0</v>
      </c>
      <c r="H39" s="6">
        <f t="shared" si="15"/>
        <v>0</v>
      </c>
      <c r="I39" s="6">
        <f t="shared" si="15"/>
        <v>0</v>
      </c>
      <c r="J39" s="6">
        <f t="shared" si="15"/>
        <v>0</v>
      </c>
      <c r="K39" s="6" t="str">
        <f t="shared" si="15"/>
        <v>.</v>
      </c>
      <c r="L39" s="6">
        <f t="shared" si="15"/>
        <v>1</v>
      </c>
      <c r="M39" s="6">
        <f t="shared" si="15"/>
        <v>0</v>
      </c>
      <c r="N39" s="6">
        <f t="shared" si="15"/>
        <v>1</v>
      </c>
      <c r="O39" s="6">
        <f t="shared" si="15"/>
        <v>0</v>
      </c>
      <c r="P39" s="6" t="str">
        <f t="shared" si="15"/>
        <v>.</v>
      </c>
      <c r="Q39" s="6">
        <f t="shared" si="15"/>
        <v>0</v>
      </c>
      <c r="R39" s="6">
        <f t="shared" si="15"/>
        <v>1</v>
      </c>
      <c r="S39" s="6">
        <f t="shared" si="15"/>
        <v>0</v>
      </c>
      <c r="T39" s="6">
        <f t="shared" si="15"/>
        <v>1</v>
      </c>
      <c r="U39" s="6" t="str">
        <f t="shared" si="15"/>
        <v>.</v>
      </c>
      <c r="V39" s="6">
        <f t="shared" si="15"/>
        <v>0</v>
      </c>
      <c r="W39" s="6">
        <f t="shared" si="15"/>
        <v>0</v>
      </c>
      <c r="X39" s="6">
        <f t="shared" si="15"/>
        <v>0</v>
      </c>
      <c r="Y39" s="6">
        <f>IF(Y$3 &lt;&gt; "",VALUE(MID(_xlfn.BASE(2^16-_xlfn.DECIMAL(SUBSTITUTE(_xlfn.CONCAT($G38:$Y38),".",""),2),2,16),Y$3,1)), ".")</f>
        <v>1</v>
      </c>
    </row>
    <row r="40" spans="4:34" x14ac:dyDescent="0.3">
      <c r="AD40" s="6"/>
    </row>
    <row r="41" spans="4:34" x14ac:dyDescent="0.3">
      <c r="H41" t="s">
        <v>46</v>
      </c>
      <c r="J41">
        <f>G35</f>
        <v>0</v>
      </c>
      <c r="M41" t="s">
        <v>47</v>
      </c>
      <c r="O41">
        <f>IF(MOD(SUM(Q38:Y38),2)=0,1,0)</f>
        <v>1</v>
      </c>
      <c r="R41" t="s">
        <v>48</v>
      </c>
      <c r="T41">
        <f>V35</f>
        <v>0</v>
      </c>
      <c r="W41" t="s">
        <v>49</v>
      </c>
      <c r="Y41">
        <f>IF(SUM(G39:Y39)=0,1,0)</f>
        <v>0</v>
      </c>
      <c r="AA41" t="s">
        <v>50</v>
      </c>
      <c r="AB41" s="6">
        <f>G38</f>
        <v>1</v>
      </c>
      <c r="AD41" t="s">
        <v>51</v>
      </c>
      <c r="AE41" s="6">
        <f>IF(OR(AND(G36=0,G37=0,G38=1), AND(G36=1,G37=1,G38=0)),1,0)</f>
        <v>0</v>
      </c>
    </row>
    <row r="44" spans="4:34" x14ac:dyDescent="0.3">
      <c r="E44" s="4" t="s">
        <v>37</v>
      </c>
      <c r="F44" s="5"/>
      <c r="G44" s="5">
        <f t="shared" ref="G44:Y44" si="16">IF(G45&lt;&gt;".",INT((IF(G45&lt;&gt;"",G45,H45)+IF(G46&lt;&gt;"",G46,H46)+IF(H44&lt;&gt;"",H44,I44))/2),"")</f>
        <v>0</v>
      </c>
      <c r="H44" s="5">
        <f t="shared" si="16"/>
        <v>1</v>
      </c>
      <c r="I44" s="5">
        <f t="shared" si="16"/>
        <v>1</v>
      </c>
      <c r="J44" s="5">
        <f t="shared" si="16"/>
        <v>1</v>
      </c>
      <c r="K44" s="5" t="str">
        <f t="shared" si="16"/>
        <v/>
      </c>
      <c r="L44" s="5">
        <f t="shared" si="16"/>
        <v>1</v>
      </c>
      <c r="M44" s="5">
        <f t="shared" si="16"/>
        <v>1</v>
      </c>
      <c r="N44" s="5">
        <f t="shared" si="16"/>
        <v>1</v>
      </c>
      <c r="O44" s="5">
        <f t="shared" si="16"/>
        <v>0</v>
      </c>
      <c r="P44" s="5" t="str">
        <f t="shared" si="16"/>
        <v/>
      </c>
      <c r="Q44" s="5">
        <f t="shared" si="16"/>
        <v>0</v>
      </c>
      <c r="R44" s="5">
        <f t="shared" si="16"/>
        <v>0</v>
      </c>
      <c r="S44" s="5">
        <f t="shared" si="16"/>
        <v>0</v>
      </c>
      <c r="T44" s="5">
        <f t="shared" si="16"/>
        <v>1</v>
      </c>
      <c r="U44" s="5" t="str">
        <f t="shared" si="16"/>
        <v/>
      </c>
      <c r="V44" s="5">
        <f t="shared" si="16"/>
        <v>1</v>
      </c>
      <c r="W44" s="5">
        <f t="shared" si="16"/>
        <v>0</v>
      </c>
      <c r="X44" s="5">
        <f t="shared" si="16"/>
        <v>0</v>
      </c>
      <c r="Y44" s="5">
        <f t="shared" si="16"/>
        <v>0</v>
      </c>
    </row>
    <row r="45" spans="4:34" ht="15.6" x14ac:dyDescent="0.35">
      <c r="E45" t="s">
        <v>54</v>
      </c>
      <c r="G45" s="7">
        <f t="shared" ref="G45:X46" si="17">G10</f>
        <v>0</v>
      </c>
      <c r="H45" s="7">
        <f t="shared" si="17"/>
        <v>1</v>
      </c>
      <c r="I45" s="7">
        <f t="shared" si="17"/>
        <v>1</v>
      </c>
      <c r="J45" s="7">
        <f t="shared" si="17"/>
        <v>1</v>
      </c>
      <c r="K45" s="7" t="str">
        <f t="shared" si="17"/>
        <v>.</v>
      </c>
      <c r="L45" s="7">
        <f t="shared" si="17"/>
        <v>0</v>
      </c>
      <c r="M45" s="7">
        <f t="shared" si="17"/>
        <v>0</v>
      </c>
      <c r="N45" s="7">
        <f t="shared" si="17"/>
        <v>1</v>
      </c>
      <c r="O45" s="7">
        <f t="shared" si="17"/>
        <v>1</v>
      </c>
      <c r="P45" s="7" t="str">
        <f t="shared" si="17"/>
        <v>.</v>
      </c>
      <c r="Q45" s="7">
        <f t="shared" si="17"/>
        <v>1</v>
      </c>
      <c r="R45" s="7">
        <f t="shared" si="17"/>
        <v>1</v>
      </c>
      <c r="S45" s="7">
        <f t="shared" si="17"/>
        <v>0</v>
      </c>
      <c r="T45" s="7">
        <f t="shared" si="17"/>
        <v>0</v>
      </c>
      <c r="U45" s="7" t="str">
        <f t="shared" si="17"/>
        <v>.</v>
      </c>
      <c r="V45" s="7">
        <f t="shared" si="17"/>
        <v>1</v>
      </c>
      <c r="W45" s="7">
        <f t="shared" si="17"/>
        <v>0</v>
      </c>
      <c r="X45" s="7">
        <f t="shared" si="17"/>
        <v>0</v>
      </c>
      <c r="Y45" s="7">
        <f>Y10</f>
        <v>0</v>
      </c>
      <c r="AE45" t="s">
        <v>55</v>
      </c>
      <c r="AF45">
        <f>C10</f>
        <v>29640</v>
      </c>
    </row>
    <row r="46" spans="4:34" ht="15.6" x14ac:dyDescent="0.35">
      <c r="D46" t="s">
        <v>39</v>
      </c>
      <c r="E46" t="s">
        <v>56</v>
      </c>
      <c r="G46" s="11">
        <f t="shared" si="17"/>
        <v>0</v>
      </c>
      <c r="H46" s="11">
        <f t="shared" si="17"/>
        <v>1</v>
      </c>
      <c r="I46" s="11">
        <f t="shared" si="17"/>
        <v>1</v>
      </c>
      <c r="J46" s="11">
        <f t="shared" si="17"/>
        <v>1</v>
      </c>
      <c r="K46" s="11" t="str">
        <f t="shared" si="17"/>
        <v>.</v>
      </c>
      <c r="L46" s="11">
        <f t="shared" si="17"/>
        <v>1</v>
      </c>
      <c r="M46" s="11">
        <f t="shared" si="17"/>
        <v>1</v>
      </c>
      <c r="N46" s="11">
        <f t="shared" si="17"/>
        <v>1</v>
      </c>
      <c r="O46" s="11">
        <f t="shared" si="17"/>
        <v>0</v>
      </c>
      <c r="P46" s="11" t="str">
        <f t="shared" si="17"/>
        <v>.</v>
      </c>
      <c r="Q46" s="11">
        <f t="shared" si="17"/>
        <v>0</v>
      </c>
      <c r="R46" s="11">
        <f t="shared" si="17"/>
        <v>0</v>
      </c>
      <c r="S46" s="11">
        <f t="shared" si="17"/>
        <v>0</v>
      </c>
      <c r="T46" s="11">
        <f t="shared" si="17"/>
        <v>1</v>
      </c>
      <c r="U46" s="11" t="str">
        <f t="shared" si="17"/>
        <v>.</v>
      </c>
      <c r="V46" s="11">
        <f t="shared" si="17"/>
        <v>1</v>
      </c>
      <c r="W46" s="11">
        <f t="shared" si="17"/>
        <v>0</v>
      </c>
      <c r="X46" s="11">
        <f t="shared" si="17"/>
        <v>0</v>
      </c>
      <c r="Y46" s="11">
        <f>Y11</f>
        <v>1</v>
      </c>
      <c r="AC46" t="s">
        <v>43</v>
      </c>
      <c r="AD46" s="3" t="s">
        <v>39</v>
      </c>
      <c r="AE46" s="9" t="s">
        <v>57</v>
      </c>
      <c r="AF46" s="9">
        <f>C11</f>
        <v>32281</v>
      </c>
      <c r="AH46" t="str">
        <f>IF(AND(G45=0,G46=0,G47=1),$AH$5,IF(AND(G45=1,G46=1,G47=0),$AH$6,IF(J50=1,$AH$4,$AH$3)))</f>
        <v>При сложении положительных чисел получен отрицательный результат ПЕРЕПОЛНЕНИЕ!</v>
      </c>
    </row>
    <row r="47" spans="4:34" ht="15.6" x14ac:dyDescent="0.35">
      <c r="F47" s="6"/>
      <c r="G47" s="6">
        <f t="shared" ref="G47:Y47" si="18">IF(G45&lt;&gt;".",MOD(IF(G45&lt;&gt;".",G45,H45)+IF(G46&lt;&gt;".",G46,H46)+IF(H44&lt;&gt;"",H44,I44),2),".")</f>
        <v>1</v>
      </c>
      <c r="H47" s="6">
        <f t="shared" si="18"/>
        <v>1</v>
      </c>
      <c r="I47" s="6">
        <f t="shared" si="18"/>
        <v>1</v>
      </c>
      <c r="J47" s="6">
        <f t="shared" si="18"/>
        <v>1</v>
      </c>
      <c r="K47" s="6" t="str">
        <f t="shared" si="18"/>
        <v>.</v>
      </c>
      <c r="L47" s="6">
        <f t="shared" si="18"/>
        <v>0</v>
      </c>
      <c r="M47" s="6">
        <f t="shared" si="18"/>
        <v>0</v>
      </c>
      <c r="N47" s="6">
        <f t="shared" si="18"/>
        <v>0</v>
      </c>
      <c r="O47" s="6">
        <f t="shared" si="18"/>
        <v>1</v>
      </c>
      <c r="P47" s="6" t="str">
        <f t="shared" si="18"/>
        <v>.</v>
      </c>
      <c r="Q47" s="6">
        <f t="shared" si="18"/>
        <v>1</v>
      </c>
      <c r="R47" s="6">
        <f t="shared" si="18"/>
        <v>1</v>
      </c>
      <c r="S47" s="6">
        <f t="shared" si="18"/>
        <v>1</v>
      </c>
      <c r="T47" s="6">
        <f t="shared" si="18"/>
        <v>0</v>
      </c>
      <c r="U47" s="6" t="str">
        <f t="shared" si="18"/>
        <v>.</v>
      </c>
      <c r="V47" s="6">
        <f t="shared" si="18"/>
        <v>0</v>
      </c>
      <c r="W47" s="6">
        <f t="shared" si="18"/>
        <v>0</v>
      </c>
      <c r="X47" s="6">
        <f t="shared" si="18"/>
        <v>0</v>
      </c>
      <c r="Y47" s="6">
        <f t="shared" si="18"/>
        <v>1</v>
      </c>
      <c r="Z47" s="10" t="s">
        <v>45</v>
      </c>
      <c r="AA47" s="6">
        <f>IF(G47=0,_xlfn.DECIMAL(SUBSTITUTE(_xlfn.CONCAT(G47:Y47),".",""),2),0-_xlfn.DECIMAL(SUBSTITUTE(_xlfn.CONCAT(G48:Y48),".",""),2))</f>
        <v>-3615</v>
      </c>
      <c r="AB47" s="10" t="str">
        <f>"(10)"</f>
        <v>(10)</v>
      </c>
      <c r="AF47">
        <f>AF45+AF46</f>
        <v>61921</v>
      </c>
    </row>
    <row r="48" spans="4:34" x14ac:dyDescent="0.3">
      <c r="E48" t="s">
        <v>41</v>
      </c>
      <c r="G48" s="6">
        <f t="shared" ref="G48:X48" si="19">IF(G$3 &lt;&gt; "",VALUE(MID(_xlfn.BASE(2^16-_xlfn.DECIMAL(SUBSTITUTE(_xlfn.CONCAT($G47:$Y47),".",""),2),2,16),G$3,1)), ".")</f>
        <v>0</v>
      </c>
      <c r="H48" s="6">
        <f t="shared" si="19"/>
        <v>0</v>
      </c>
      <c r="I48" s="6">
        <f t="shared" si="19"/>
        <v>0</v>
      </c>
      <c r="J48" s="6">
        <f t="shared" si="19"/>
        <v>0</v>
      </c>
      <c r="K48" s="6" t="str">
        <f t="shared" si="19"/>
        <v>.</v>
      </c>
      <c r="L48" s="6">
        <f t="shared" si="19"/>
        <v>1</v>
      </c>
      <c r="M48" s="6">
        <f t="shared" si="19"/>
        <v>1</v>
      </c>
      <c r="N48" s="6">
        <f t="shared" si="19"/>
        <v>1</v>
      </c>
      <c r="O48" s="6">
        <f t="shared" si="19"/>
        <v>0</v>
      </c>
      <c r="P48" s="6" t="str">
        <f t="shared" si="19"/>
        <v>.</v>
      </c>
      <c r="Q48" s="6">
        <f t="shared" si="19"/>
        <v>0</v>
      </c>
      <c r="R48" s="6">
        <f t="shared" si="19"/>
        <v>0</v>
      </c>
      <c r="S48" s="6">
        <f t="shared" si="19"/>
        <v>0</v>
      </c>
      <c r="T48" s="6">
        <f t="shared" si="19"/>
        <v>1</v>
      </c>
      <c r="U48" s="6" t="str">
        <f t="shared" si="19"/>
        <v>.</v>
      </c>
      <c r="V48" s="6">
        <f t="shared" si="19"/>
        <v>1</v>
      </c>
      <c r="W48" s="6">
        <f t="shared" si="19"/>
        <v>1</v>
      </c>
      <c r="X48" s="6">
        <f t="shared" si="19"/>
        <v>1</v>
      </c>
      <c r="Y48" s="6">
        <f>IF(Y$3 &lt;&gt; "",VALUE(MID(_xlfn.BASE(2^16-_xlfn.DECIMAL(SUBSTITUTE(_xlfn.CONCAT($G47:$Y47),".",""),2),2,16),Y$3,1)), ".")</f>
        <v>1</v>
      </c>
    </row>
    <row r="49" spans="4:34" x14ac:dyDescent="0.3">
      <c r="E49" t="s">
        <v>58</v>
      </c>
      <c r="AD49" s="6"/>
    </row>
    <row r="50" spans="4:34" x14ac:dyDescent="0.3">
      <c r="H50" t="s">
        <v>46</v>
      </c>
      <c r="J50">
        <f>G44</f>
        <v>0</v>
      </c>
      <c r="M50" t="s">
        <v>47</v>
      </c>
      <c r="O50">
        <f>IF(MOD(SUM(Q47:Y47),2)=0,1,0)</f>
        <v>1</v>
      </c>
      <c r="R50" t="s">
        <v>48</v>
      </c>
      <c r="T50">
        <f>V44</f>
        <v>1</v>
      </c>
      <c r="W50" t="s">
        <v>49</v>
      </c>
      <c r="Y50">
        <f>IF(SUM(G48:Y48)=0,1,0)</f>
        <v>0</v>
      </c>
      <c r="AA50" t="s">
        <v>50</v>
      </c>
      <c r="AB50" s="6">
        <f>G47</f>
        <v>1</v>
      </c>
      <c r="AD50" t="s">
        <v>51</v>
      </c>
      <c r="AE50" s="6">
        <f>IF(OR(AND(G45=0,G46=0,G47=1), AND(G45=1,G46=1,G47=0)),1,0)</f>
        <v>1</v>
      </c>
    </row>
    <row r="53" spans="4:34" x14ac:dyDescent="0.3">
      <c r="E53" s="4" t="s">
        <v>37</v>
      </c>
      <c r="F53" s="5"/>
      <c r="G53" s="5">
        <f t="shared" ref="G53:Y53" si="20">IF(G54&lt;&gt;".",INT((IF(G54&lt;&gt;"",G54,H54)+IF(G55&lt;&gt;"",G55,H55)+IF(H53&lt;&gt;"",H53,I53))/2),"")</f>
        <v>1</v>
      </c>
      <c r="H53" s="5">
        <f t="shared" si="20"/>
        <v>1</v>
      </c>
      <c r="I53" s="5">
        <f t="shared" si="20"/>
        <v>1</v>
      </c>
      <c r="J53" s="5">
        <f t="shared" si="20"/>
        <v>1</v>
      </c>
      <c r="K53" s="5" t="str">
        <f t="shared" si="20"/>
        <v/>
      </c>
      <c r="L53" s="5">
        <f t="shared" si="20"/>
        <v>1</v>
      </c>
      <c r="M53" s="5">
        <f t="shared" si="20"/>
        <v>1</v>
      </c>
      <c r="N53" s="5">
        <f t="shared" si="20"/>
        <v>0</v>
      </c>
      <c r="O53" s="5">
        <f t="shared" si="20"/>
        <v>0</v>
      </c>
      <c r="P53" s="5" t="str">
        <f t="shared" si="20"/>
        <v/>
      </c>
      <c r="Q53" s="5">
        <f t="shared" si="20"/>
        <v>0</v>
      </c>
      <c r="R53" s="5">
        <f t="shared" si="20"/>
        <v>0</v>
      </c>
      <c r="S53" s="5">
        <f t="shared" si="20"/>
        <v>0</v>
      </c>
      <c r="T53" s="5">
        <f t="shared" si="20"/>
        <v>1</v>
      </c>
      <c r="U53" s="5" t="str">
        <f t="shared" si="20"/>
        <v/>
      </c>
      <c r="V53" s="5">
        <f t="shared" si="20"/>
        <v>1</v>
      </c>
      <c r="W53" s="5">
        <f t="shared" si="20"/>
        <v>0</v>
      </c>
      <c r="X53" s="5">
        <f t="shared" si="20"/>
        <v>0</v>
      </c>
      <c r="Y53" s="5">
        <f t="shared" si="20"/>
        <v>0</v>
      </c>
    </row>
    <row r="54" spans="4:34" ht="15.6" x14ac:dyDescent="0.35">
      <c r="E54" t="s">
        <v>56</v>
      </c>
      <c r="G54" s="7">
        <f t="shared" ref="G54:X55" si="21">G11</f>
        <v>0</v>
      </c>
      <c r="H54" s="7">
        <f t="shared" si="21"/>
        <v>1</v>
      </c>
      <c r="I54" s="7">
        <f t="shared" si="21"/>
        <v>1</v>
      </c>
      <c r="J54" s="7">
        <f t="shared" si="21"/>
        <v>1</v>
      </c>
      <c r="K54" s="7" t="str">
        <f t="shared" si="21"/>
        <v>.</v>
      </c>
      <c r="L54" s="7">
        <f t="shared" si="21"/>
        <v>1</v>
      </c>
      <c r="M54" s="7">
        <f t="shared" si="21"/>
        <v>1</v>
      </c>
      <c r="N54" s="7">
        <f t="shared" si="21"/>
        <v>1</v>
      </c>
      <c r="O54" s="7">
        <f t="shared" si="21"/>
        <v>0</v>
      </c>
      <c r="P54" s="7" t="str">
        <f t="shared" si="21"/>
        <v>.</v>
      </c>
      <c r="Q54" s="7">
        <f t="shared" si="21"/>
        <v>0</v>
      </c>
      <c r="R54" s="7">
        <f t="shared" si="21"/>
        <v>0</v>
      </c>
      <c r="S54" s="7">
        <f t="shared" si="21"/>
        <v>0</v>
      </c>
      <c r="T54" s="7">
        <f t="shared" si="21"/>
        <v>1</v>
      </c>
      <c r="U54" s="7" t="str">
        <f t="shared" si="21"/>
        <v>.</v>
      </c>
      <c r="V54" s="7">
        <f t="shared" si="21"/>
        <v>1</v>
      </c>
      <c r="W54" s="7">
        <f t="shared" si="21"/>
        <v>0</v>
      </c>
      <c r="X54" s="7">
        <f t="shared" si="21"/>
        <v>0</v>
      </c>
      <c r="Y54" s="7">
        <f>Y11</f>
        <v>1</v>
      </c>
      <c r="AE54" t="s">
        <v>57</v>
      </c>
      <c r="AF54">
        <f>C11</f>
        <v>32281</v>
      </c>
    </row>
    <row r="55" spans="4:34" ht="15.6" x14ac:dyDescent="0.35">
      <c r="D55" t="s">
        <v>39</v>
      </c>
      <c r="E55" t="s">
        <v>59</v>
      </c>
      <c r="G55" s="11">
        <f t="shared" si="21"/>
        <v>1</v>
      </c>
      <c r="H55" s="11">
        <f t="shared" si="21"/>
        <v>0</v>
      </c>
      <c r="I55" s="11">
        <f t="shared" si="21"/>
        <v>1</v>
      </c>
      <c r="J55" s="11">
        <f t="shared" si="21"/>
        <v>0</v>
      </c>
      <c r="K55" s="11" t="str">
        <f t="shared" si="21"/>
        <v>.</v>
      </c>
      <c r="L55" s="11">
        <f t="shared" si="21"/>
        <v>1</v>
      </c>
      <c r="M55" s="11">
        <f t="shared" si="21"/>
        <v>1</v>
      </c>
      <c r="N55" s="11">
        <f t="shared" si="21"/>
        <v>0</v>
      </c>
      <c r="O55" s="11">
        <f t="shared" si="21"/>
        <v>0</v>
      </c>
      <c r="P55" s="11" t="str">
        <f t="shared" si="21"/>
        <v>.</v>
      </c>
      <c r="Q55" s="11">
        <f t="shared" si="21"/>
        <v>1</v>
      </c>
      <c r="R55" s="11">
        <f t="shared" si="21"/>
        <v>0</v>
      </c>
      <c r="S55" s="11">
        <f t="shared" si="21"/>
        <v>0</v>
      </c>
      <c r="T55" s="11">
        <f t="shared" si="21"/>
        <v>0</v>
      </c>
      <c r="U55" s="11" t="str">
        <f t="shared" si="21"/>
        <v>.</v>
      </c>
      <c r="V55" s="11">
        <f t="shared" si="21"/>
        <v>1</v>
      </c>
      <c r="W55" s="11">
        <f t="shared" si="21"/>
        <v>1</v>
      </c>
      <c r="X55" s="11">
        <f t="shared" si="21"/>
        <v>0</v>
      </c>
      <c r="Y55" s="11">
        <f>Y12</f>
        <v>0</v>
      </c>
      <c r="AC55" t="s">
        <v>43</v>
      </c>
      <c r="AD55" s="3" t="s">
        <v>39</v>
      </c>
      <c r="AE55" s="9" t="s">
        <v>60</v>
      </c>
      <c r="AF55" s="9">
        <f>C12</f>
        <v>-21364</v>
      </c>
      <c r="AH55" t="str">
        <f>IF(AND(G54=0,G55=0,G56=1),$AH$5,IF(AND(G54=1,G55=1,G56=0),$AH$6,IF(J59=1,$AH$4,$AH$3)))</f>
        <v>Результат корректный, перенос из старшего разряда не учитывается</v>
      </c>
    </row>
    <row r="56" spans="4:34" ht="15.6" x14ac:dyDescent="0.35">
      <c r="F56" s="6"/>
      <c r="G56" s="6">
        <f t="shared" ref="G56:Y56" si="22">IF(G54&lt;&gt;".",MOD(IF(G54&lt;&gt;".",G54,H54)+IF(G55&lt;&gt;".",G55,H55)+IF(H53&lt;&gt;"",H53,I53),2),".")</f>
        <v>0</v>
      </c>
      <c r="H56" s="6">
        <f t="shared" si="22"/>
        <v>0</v>
      </c>
      <c r="I56" s="6">
        <f t="shared" si="22"/>
        <v>1</v>
      </c>
      <c r="J56" s="6">
        <f t="shared" si="22"/>
        <v>0</v>
      </c>
      <c r="K56" s="6" t="str">
        <f t="shared" si="22"/>
        <v>.</v>
      </c>
      <c r="L56" s="6">
        <f t="shared" si="22"/>
        <v>1</v>
      </c>
      <c r="M56" s="6">
        <f t="shared" si="22"/>
        <v>0</v>
      </c>
      <c r="N56" s="6">
        <f t="shared" si="22"/>
        <v>1</v>
      </c>
      <c r="O56" s="6">
        <f t="shared" si="22"/>
        <v>0</v>
      </c>
      <c r="P56" s="6" t="str">
        <f t="shared" si="22"/>
        <v>.</v>
      </c>
      <c r="Q56" s="6">
        <f t="shared" si="22"/>
        <v>1</v>
      </c>
      <c r="R56" s="6">
        <f t="shared" si="22"/>
        <v>0</v>
      </c>
      <c r="S56" s="6">
        <f t="shared" si="22"/>
        <v>1</v>
      </c>
      <c r="T56" s="6">
        <f t="shared" si="22"/>
        <v>0</v>
      </c>
      <c r="U56" s="6" t="str">
        <f t="shared" si="22"/>
        <v>.</v>
      </c>
      <c r="V56" s="6">
        <f t="shared" si="22"/>
        <v>0</v>
      </c>
      <c r="W56" s="6">
        <f t="shared" si="22"/>
        <v>1</v>
      </c>
      <c r="X56" s="6">
        <f t="shared" si="22"/>
        <v>0</v>
      </c>
      <c r="Y56" s="6">
        <f t="shared" si="22"/>
        <v>1</v>
      </c>
      <c r="Z56" s="10" t="s">
        <v>45</v>
      </c>
      <c r="AA56" s="6">
        <f>IF(G56=0,_xlfn.DECIMAL(SUBSTITUTE(_xlfn.CONCAT(G56:Y56),".",""),2),0-_xlfn.DECIMAL(SUBSTITUTE(_xlfn.CONCAT(G57:Y57),".",""),2))</f>
        <v>10917</v>
      </c>
      <c r="AB56" s="10" t="str">
        <f>"(10)"</f>
        <v>(10)</v>
      </c>
      <c r="AF56">
        <f>AF54+AF55</f>
        <v>10917</v>
      </c>
    </row>
    <row r="57" spans="4:34" x14ac:dyDescent="0.3">
      <c r="E57" t="s">
        <v>41</v>
      </c>
      <c r="G57" s="6">
        <f t="shared" ref="G57:X57" si="23">IF(G$3 &lt;&gt; "",VALUE(MID(_xlfn.BASE(2^16-_xlfn.DECIMAL(SUBSTITUTE(_xlfn.CONCAT($G56:$Y56),".",""),2),2,16),G$3,1)), ".")</f>
        <v>1</v>
      </c>
      <c r="H57" s="6">
        <f t="shared" si="23"/>
        <v>1</v>
      </c>
      <c r="I57" s="6">
        <f t="shared" si="23"/>
        <v>0</v>
      </c>
      <c r="J57" s="6">
        <f t="shared" si="23"/>
        <v>1</v>
      </c>
      <c r="K57" s="6" t="str">
        <f t="shared" si="23"/>
        <v>.</v>
      </c>
      <c r="L57" s="6">
        <f t="shared" si="23"/>
        <v>0</v>
      </c>
      <c r="M57" s="6">
        <f t="shared" si="23"/>
        <v>1</v>
      </c>
      <c r="N57" s="6">
        <f t="shared" si="23"/>
        <v>0</v>
      </c>
      <c r="O57" s="6">
        <f t="shared" si="23"/>
        <v>1</v>
      </c>
      <c r="P57" s="6" t="str">
        <f t="shared" si="23"/>
        <v>.</v>
      </c>
      <c r="Q57" s="6">
        <f t="shared" si="23"/>
        <v>0</v>
      </c>
      <c r="R57" s="6">
        <f t="shared" si="23"/>
        <v>1</v>
      </c>
      <c r="S57" s="6">
        <f t="shared" si="23"/>
        <v>0</v>
      </c>
      <c r="T57" s="6">
        <f t="shared" si="23"/>
        <v>1</v>
      </c>
      <c r="U57" s="6" t="str">
        <f t="shared" si="23"/>
        <v>.</v>
      </c>
      <c r="V57" s="6">
        <f t="shared" si="23"/>
        <v>1</v>
      </c>
      <c r="W57" s="6">
        <f t="shared" si="23"/>
        <v>0</v>
      </c>
      <c r="X57" s="6">
        <f t="shared" si="23"/>
        <v>1</v>
      </c>
      <c r="Y57" s="6">
        <f>IF(Y$3 &lt;&gt; "",VALUE(MID(_xlfn.BASE(2^16-_xlfn.DECIMAL(SUBSTITUTE(_xlfn.CONCAT($G56:$Y56),".",""),2),2,16),Y$3,1)), ".")</f>
        <v>1</v>
      </c>
    </row>
    <row r="58" spans="4:34" x14ac:dyDescent="0.3">
      <c r="AD58" s="6"/>
    </row>
    <row r="59" spans="4:34" x14ac:dyDescent="0.3">
      <c r="H59" t="s">
        <v>46</v>
      </c>
      <c r="J59">
        <f>G53</f>
        <v>1</v>
      </c>
      <c r="M59" t="s">
        <v>47</v>
      </c>
      <c r="O59">
        <f>IF(MOD(SUM(Q56:Y56),2)=0,1,0)</f>
        <v>1</v>
      </c>
      <c r="R59" t="s">
        <v>48</v>
      </c>
      <c r="T59">
        <f>V53</f>
        <v>1</v>
      </c>
      <c r="W59" t="s">
        <v>49</v>
      </c>
      <c r="Y59">
        <f>IF(SUM(G56:Y56)=0,1,0)</f>
        <v>0</v>
      </c>
      <c r="AA59" t="s">
        <v>50</v>
      </c>
      <c r="AB59" s="6">
        <f>G56</f>
        <v>0</v>
      </c>
      <c r="AD59" t="s">
        <v>51</v>
      </c>
      <c r="AE59" s="6">
        <f>IF(OR(AND(G54=0,G55=0,G56=1), AND(G54=1,G55=1,G56=0)),1,0)</f>
        <v>0</v>
      </c>
    </row>
    <row r="62" spans="4:34" x14ac:dyDescent="0.3">
      <c r="E62" s="4" t="s">
        <v>37</v>
      </c>
      <c r="F62" s="5"/>
      <c r="G62" s="5">
        <f t="shared" ref="G62:Y62" si="24">IF(G63&lt;&gt;".",INT((IF(G63&lt;&gt;"",G63,H63)+IF(G64&lt;&gt;"",G64,H64)+IF(H62&lt;&gt;"",H62,I62))/2),"")</f>
        <v>1</v>
      </c>
      <c r="H62" s="5">
        <f t="shared" si="24"/>
        <v>1</v>
      </c>
      <c r="I62" s="5">
        <f t="shared" si="24"/>
        <v>1</v>
      </c>
      <c r="J62" s="5">
        <f t="shared" si="24"/>
        <v>1</v>
      </c>
      <c r="K62" s="5" t="str">
        <f t="shared" si="24"/>
        <v/>
      </c>
      <c r="L62" s="5">
        <f t="shared" si="24"/>
        <v>1</v>
      </c>
      <c r="M62" s="5">
        <f t="shared" si="24"/>
        <v>1</v>
      </c>
      <c r="N62" s="5">
        <f t="shared" si="24"/>
        <v>0</v>
      </c>
      <c r="O62" s="5">
        <f t="shared" si="24"/>
        <v>0</v>
      </c>
      <c r="P62" s="5" t="str">
        <f t="shared" si="24"/>
        <v/>
      </c>
      <c r="Q62" s="5">
        <f t="shared" si="24"/>
        <v>0</v>
      </c>
      <c r="R62" s="5">
        <f t="shared" si="24"/>
        <v>0</v>
      </c>
      <c r="S62" s="5">
        <f t="shared" si="24"/>
        <v>1</v>
      </c>
      <c r="T62" s="5">
        <f t="shared" si="24"/>
        <v>1</v>
      </c>
      <c r="U62" s="5" t="str">
        <f t="shared" si="24"/>
        <v/>
      </c>
      <c r="V62" s="5">
        <f t="shared" si="24"/>
        <v>1</v>
      </c>
      <c r="W62" s="5">
        <f t="shared" si="24"/>
        <v>0</v>
      </c>
      <c r="X62" s="5">
        <f t="shared" si="24"/>
        <v>0</v>
      </c>
      <c r="Y62" s="5">
        <f t="shared" si="24"/>
        <v>0</v>
      </c>
    </row>
    <row r="63" spans="4:34" ht="15.6" x14ac:dyDescent="0.35">
      <c r="E63" t="s">
        <v>38</v>
      </c>
      <c r="G63" s="7">
        <f t="shared" ref="G63:X63" si="25">G4</f>
        <v>1</v>
      </c>
      <c r="H63" s="7">
        <f t="shared" si="25"/>
        <v>0</v>
      </c>
      <c r="I63" s="7">
        <f t="shared" si="25"/>
        <v>0</v>
      </c>
      <c r="J63" s="7">
        <f t="shared" si="25"/>
        <v>0</v>
      </c>
      <c r="K63" s="7" t="str">
        <f t="shared" si="25"/>
        <v>.</v>
      </c>
      <c r="L63" s="7">
        <f t="shared" si="25"/>
        <v>1</v>
      </c>
      <c r="M63" s="7">
        <f t="shared" si="25"/>
        <v>1</v>
      </c>
      <c r="N63" s="7">
        <f t="shared" si="25"/>
        <v>0</v>
      </c>
      <c r="O63" s="7">
        <f t="shared" si="25"/>
        <v>0</v>
      </c>
      <c r="P63" s="7" t="str">
        <f t="shared" si="25"/>
        <v>.</v>
      </c>
      <c r="Q63" s="7">
        <f t="shared" si="25"/>
        <v>0</v>
      </c>
      <c r="R63" s="7">
        <f t="shared" si="25"/>
        <v>0</v>
      </c>
      <c r="S63" s="7">
        <f t="shared" si="25"/>
        <v>1</v>
      </c>
      <c r="T63" s="7">
        <f t="shared" si="25"/>
        <v>1</v>
      </c>
      <c r="U63" s="7" t="str">
        <f t="shared" si="25"/>
        <v>.</v>
      </c>
      <c r="V63" s="7">
        <f t="shared" si="25"/>
        <v>1</v>
      </c>
      <c r="W63" s="7">
        <f t="shared" si="25"/>
        <v>0</v>
      </c>
      <c r="X63" s="7">
        <f t="shared" si="25"/>
        <v>0</v>
      </c>
      <c r="Y63" s="7">
        <f>Y4</f>
        <v>0</v>
      </c>
      <c r="AE63" t="s">
        <v>42</v>
      </c>
      <c r="AF63">
        <f>C4</f>
        <v>-29640</v>
      </c>
    </row>
    <row r="64" spans="4:34" ht="15.6" x14ac:dyDescent="0.35">
      <c r="D64" t="s">
        <v>39</v>
      </c>
      <c r="E64" t="s">
        <v>56</v>
      </c>
      <c r="G64" s="11">
        <f t="shared" ref="G64:X64" si="26">G11</f>
        <v>0</v>
      </c>
      <c r="H64" s="11">
        <f t="shared" si="26"/>
        <v>1</v>
      </c>
      <c r="I64" s="11">
        <f t="shared" si="26"/>
        <v>1</v>
      </c>
      <c r="J64" s="11">
        <f t="shared" si="26"/>
        <v>1</v>
      </c>
      <c r="K64" s="11" t="str">
        <f t="shared" si="26"/>
        <v>.</v>
      </c>
      <c r="L64" s="11">
        <f t="shared" si="26"/>
        <v>1</v>
      </c>
      <c r="M64" s="11">
        <f t="shared" si="26"/>
        <v>1</v>
      </c>
      <c r="N64" s="11">
        <f t="shared" si="26"/>
        <v>1</v>
      </c>
      <c r="O64" s="11">
        <f t="shared" si="26"/>
        <v>0</v>
      </c>
      <c r="P64" s="11" t="str">
        <f t="shared" si="26"/>
        <v>.</v>
      </c>
      <c r="Q64" s="11">
        <f t="shared" si="26"/>
        <v>0</v>
      </c>
      <c r="R64" s="11">
        <f t="shared" si="26"/>
        <v>0</v>
      </c>
      <c r="S64" s="11">
        <f t="shared" si="26"/>
        <v>0</v>
      </c>
      <c r="T64" s="11">
        <f t="shared" si="26"/>
        <v>1</v>
      </c>
      <c r="U64" s="11" t="str">
        <f t="shared" si="26"/>
        <v>.</v>
      </c>
      <c r="V64" s="11">
        <f t="shared" si="26"/>
        <v>1</v>
      </c>
      <c r="W64" s="11">
        <f t="shared" si="26"/>
        <v>0</v>
      </c>
      <c r="X64" s="11">
        <f t="shared" si="26"/>
        <v>0</v>
      </c>
      <c r="Y64" s="11">
        <f>Y11</f>
        <v>1</v>
      </c>
      <c r="AC64" t="s">
        <v>43</v>
      </c>
      <c r="AD64" s="3" t="s">
        <v>39</v>
      </c>
      <c r="AE64" s="9" t="s">
        <v>57</v>
      </c>
      <c r="AF64" s="9">
        <f>C11</f>
        <v>32281</v>
      </c>
      <c r="AH64" t="str">
        <f>IF(AND(G63=0,G64=0,G65=1),$AH$5,IF(AND(G63=1,G64=1,G65=0),$AH$6,IF(J68=1,$AH$4,$AH$3)))</f>
        <v>Результат корректный, перенос из старшего разряда не учитывается</v>
      </c>
    </row>
    <row r="65" spans="4:34" ht="15.6" x14ac:dyDescent="0.35">
      <c r="F65" s="6"/>
      <c r="G65" s="6">
        <f t="shared" ref="G65:X65" si="27">IF(G63&lt;&gt;".",MOD(IF(G63&lt;&gt;".",G63,H63)+IF(G64&lt;&gt;".",G64,H64)+IF(H62&lt;&gt;"",H62,I62),2),".")</f>
        <v>0</v>
      </c>
      <c r="H65" s="6">
        <f t="shared" si="27"/>
        <v>0</v>
      </c>
      <c r="I65" s="6">
        <f t="shared" si="27"/>
        <v>0</v>
      </c>
      <c r="J65" s="6">
        <f t="shared" si="27"/>
        <v>0</v>
      </c>
      <c r="K65" s="6" t="str">
        <f t="shared" si="27"/>
        <v>.</v>
      </c>
      <c r="L65" s="6">
        <f t="shared" si="27"/>
        <v>1</v>
      </c>
      <c r="M65" s="6">
        <f t="shared" si="27"/>
        <v>0</v>
      </c>
      <c r="N65" s="6">
        <f t="shared" si="27"/>
        <v>1</v>
      </c>
      <c r="O65" s="6">
        <f t="shared" si="27"/>
        <v>0</v>
      </c>
      <c r="P65" s="6" t="str">
        <f t="shared" si="27"/>
        <v>.</v>
      </c>
      <c r="Q65" s="6">
        <f t="shared" si="27"/>
        <v>0</v>
      </c>
      <c r="R65" s="6">
        <f t="shared" si="27"/>
        <v>1</v>
      </c>
      <c r="S65" s="6">
        <f t="shared" si="27"/>
        <v>0</v>
      </c>
      <c r="T65" s="6">
        <f t="shared" si="27"/>
        <v>1</v>
      </c>
      <c r="U65" s="6" t="str">
        <f t="shared" si="27"/>
        <v>.</v>
      </c>
      <c r="V65" s="6">
        <f t="shared" si="27"/>
        <v>0</v>
      </c>
      <c r="W65" s="6">
        <f t="shared" si="27"/>
        <v>0</v>
      </c>
      <c r="X65" s="6">
        <f t="shared" si="27"/>
        <v>0</v>
      </c>
      <c r="Y65" s="6">
        <f>IF(Y63&lt;&gt;".",MOD(IF(Y63&lt;&gt;".",Y63,Z63)+IF(Y64&lt;&gt;".",Y64,Z64)+IF(Z62&lt;&gt;"",Z62,AA62),2),".")</f>
        <v>1</v>
      </c>
      <c r="Z65" s="10" t="s">
        <v>45</v>
      </c>
      <c r="AA65" s="6">
        <f>IF(G65=0,_xlfn.DECIMAL(SUBSTITUTE(_xlfn.CONCAT(G65:Y65),".",""),2),0-_xlfn.DECIMAL(SUBSTITUTE(_xlfn.CONCAT(G66:Y66),".",""),2))</f>
        <v>2641</v>
      </c>
      <c r="AB65" s="10" t="str">
        <f>"(10)"</f>
        <v>(10)</v>
      </c>
      <c r="AF65">
        <f>AF63+AF64</f>
        <v>2641</v>
      </c>
    </row>
    <row r="66" spans="4:34" x14ac:dyDescent="0.3">
      <c r="E66" t="s">
        <v>41</v>
      </c>
      <c r="G66" s="6">
        <f t="shared" ref="G66:X66" si="28">IF(G$3 &lt;&gt; "",VALUE(MID(_xlfn.BASE(2^16-_xlfn.DECIMAL(SUBSTITUTE(_xlfn.CONCAT($G65:$Y65),".",""),2),2,16),G$3,1)), ".")</f>
        <v>1</v>
      </c>
      <c r="H66" s="6">
        <f t="shared" si="28"/>
        <v>1</v>
      </c>
      <c r="I66" s="6">
        <f t="shared" si="28"/>
        <v>1</v>
      </c>
      <c r="J66" s="6">
        <f t="shared" si="28"/>
        <v>1</v>
      </c>
      <c r="K66" s="6" t="str">
        <f t="shared" si="28"/>
        <v>.</v>
      </c>
      <c r="L66" s="6">
        <f t="shared" si="28"/>
        <v>0</v>
      </c>
      <c r="M66" s="6">
        <f t="shared" si="28"/>
        <v>1</v>
      </c>
      <c r="N66" s="6">
        <f t="shared" si="28"/>
        <v>0</v>
      </c>
      <c r="O66" s="6">
        <f t="shared" si="28"/>
        <v>1</v>
      </c>
      <c r="P66" s="6" t="str">
        <f t="shared" si="28"/>
        <v>.</v>
      </c>
      <c r="Q66" s="6">
        <f t="shared" si="28"/>
        <v>1</v>
      </c>
      <c r="R66" s="6">
        <f t="shared" si="28"/>
        <v>0</v>
      </c>
      <c r="S66" s="6">
        <f t="shared" si="28"/>
        <v>1</v>
      </c>
      <c r="T66" s="6">
        <f t="shared" si="28"/>
        <v>0</v>
      </c>
      <c r="U66" s="6" t="str">
        <f t="shared" si="28"/>
        <v>.</v>
      </c>
      <c r="V66" s="6">
        <f t="shared" si="28"/>
        <v>1</v>
      </c>
      <c r="W66" s="6">
        <f t="shared" si="28"/>
        <v>1</v>
      </c>
      <c r="X66" s="6">
        <f t="shared" si="28"/>
        <v>1</v>
      </c>
      <c r="Y66" s="6">
        <f>IF(Y$3 &lt;&gt; "",VALUE(MID(_xlfn.BASE(2^16-_xlfn.DECIMAL(SUBSTITUTE(_xlfn.CONCAT($G65:$Y65),".",""),2),2,16),Y$3,1)), ".")</f>
        <v>1</v>
      </c>
    </row>
    <row r="67" spans="4:34" x14ac:dyDescent="0.3">
      <c r="AD67" s="6"/>
    </row>
    <row r="68" spans="4:34" x14ac:dyDescent="0.3">
      <c r="H68" t="s">
        <v>46</v>
      </c>
      <c r="J68">
        <f>G62</f>
        <v>1</v>
      </c>
      <c r="M68" t="s">
        <v>47</v>
      </c>
      <c r="O68">
        <f>IF(MOD(SUM(Q65:Y65),2)=0,1,0)</f>
        <v>0</v>
      </c>
      <c r="R68" t="s">
        <v>48</v>
      </c>
      <c r="T68">
        <f>V62</f>
        <v>1</v>
      </c>
      <c r="W68" t="s">
        <v>49</v>
      </c>
      <c r="Y68">
        <f>IF(SUM(G65:Y65)=0,1,0)</f>
        <v>0</v>
      </c>
      <c r="AA68" t="s">
        <v>50</v>
      </c>
      <c r="AB68" s="6">
        <f>G65</f>
        <v>0</v>
      </c>
      <c r="AD68" t="s">
        <v>51</v>
      </c>
      <c r="AE68" s="6">
        <f>IF(OR(AND(G63=0,G64=0,G65=1), AND(G63=1,G64=1,G65=0)),1,0)</f>
        <v>0</v>
      </c>
    </row>
    <row r="71" spans="4:34" x14ac:dyDescent="0.3">
      <c r="E71" s="4" t="s">
        <v>37</v>
      </c>
      <c r="F71" s="5"/>
      <c r="G71" s="5">
        <f t="shared" ref="G71:Y71" si="29">IF(G72&lt;&gt;".",INT((IF(G72&lt;&gt;"",G72,H72)+IF(G73&lt;&gt;"",G73,H73)+IF(H71&lt;&gt;"",H71,I71))/2),"")</f>
        <v>1</v>
      </c>
      <c r="H71" s="5">
        <f t="shared" si="29"/>
        <v>1</v>
      </c>
      <c r="I71" s="5">
        <f t="shared" si="29"/>
        <v>0</v>
      </c>
      <c r="J71" s="5">
        <f t="shared" si="29"/>
        <v>1</v>
      </c>
      <c r="K71" s="5" t="str">
        <f t="shared" si="29"/>
        <v/>
      </c>
      <c r="L71" s="5">
        <f t="shared" si="29"/>
        <v>0</v>
      </c>
      <c r="M71" s="5">
        <f t="shared" si="29"/>
        <v>0</v>
      </c>
      <c r="N71" s="5">
        <f t="shared" si="29"/>
        <v>1</v>
      </c>
      <c r="O71" s="5">
        <f t="shared" si="29"/>
        <v>1</v>
      </c>
      <c r="P71" s="5" t="str">
        <f t="shared" si="29"/>
        <v/>
      </c>
      <c r="Q71" s="5">
        <f t="shared" si="29"/>
        <v>1</v>
      </c>
      <c r="R71" s="5">
        <f t="shared" si="29"/>
        <v>1</v>
      </c>
      <c r="S71" s="5">
        <f t="shared" si="29"/>
        <v>1</v>
      </c>
      <c r="T71" s="5">
        <f t="shared" si="29"/>
        <v>1</v>
      </c>
      <c r="U71" s="5" t="str">
        <f t="shared" si="29"/>
        <v/>
      </c>
      <c r="V71" s="5">
        <f t="shared" si="29"/>
        <v>0</v>
      </c>
      <c r="W71" s="5">
        <f t="shared" si="29"/>
        <v>0</v>
      </c>
      <c r="X71" s="5">
        <f t="shared" si="29"/>
        <v>0</v>
      </c>
      <c r="Y71" s="5">
        <f t="shared" si="29"/>
        <v>0</v>
      </c>
    </row>
    <row r="72" spans="4:34" ht="15.6" x14ac:dyDescent="0.35">
      <c r="E72" t="s">
        <v>61</v>
      </c>
      <c r="G72" s="7">
        <f t="shared" ref="G72:X72" si="30">G14</f>
        <v>1</v>
      </c>
      <c r="H72" s="7">
        <f t="shared" si="30"/>
        <v>1</v>
      </c>
      <c r="I72" s="7">
        <f t="shared" si="30"/>
        <v>0</v>
      </c>
      <c r="J72" s="7">
        <f t="shared" si="30"/>
        <v>1</v>
      </c>
      <c r="K72" s="7" t="str">
        <f t="shared" si="30"/>
        <v>.</v>
      </c>
      <c r="L72" s="7">
        <f t="shared" si="30"/>
        <v>1</v>
      </c>
      <c r="M72" s="7">
        <f t="shared" si="30"/>
        <v>0</v>
      </c>
      <c r="N72" s="7">
        <f t="shared" si="30"/>
        <v>0</v>
      </c>
      <c r="O72" s="7">
        <f t="shared" si="30"/>
        <v>1</v>
      </c>
      <c r="P72" s="7" t="str">
        <f t="shared" si="30"/>
        <v>.</v>
      </c>
      <c r="Q72" s="7">
        <f t="shared" si="30"/>
        <v>1</v>
      </c>
      <c r="R72" s="7">
        <f t="shared" si="30"/>
        <v>1</v>
      </c>
      <c r="S72" s="7">
        <f t="shared" si="30"/>
        <v>1</v>
      </c>
      <c r="T72" s="7">
        <f t="shared" si="30"/>
        <v>1</v>
      </c>
      <c r="U72" s="7" t="str">
        <f t="shared" si="30"/>
        <v>.</v>
      </c>
      <c r="V72" s="7">
        <f t="shared" si="30"/>
        <v>0</v>
      </c>
      <c r="W72" s="7">
        <f t="shared" si="30"/>
        <v>0</v>
      </c>
      <c r="X72" s="7">
        <f t="shared" si="30"/>
        <v>1</v>
      </c>
      <c r="Y72" s="7">
        <f>Y14</f>
        <v>0</v>
      </c>
      <c r="AE72" t="s">
        <v>62</v>
      </c>
      <c r="AF72">
        <f>C14</f>
        <v>-9742</v>
      </c>
    </row>
    <row r="73" spans="4:34" ht="15.6" x14ac:dyDescent="0.35">
      <c r="D73" t="s">
        <v>39</v>
      </c>
      <c r="E73" t="s">
        <v>52</v>
      </c>
      <c r="G73" s="11">
        <f t="shared" ref="G73:X73" si="31">G6</f>
        <v>0</v>
      </c>
      <c r="H73" s="11">
        <f t="shared" si="31"/>
        <v>1</v>
      </c>
      <c r="I73" s="11">
        <f t="shared" si="31"/>
        <v>0</v>
      </c>
      <c r="J73" s="11">
        <f t="shared" si="31"/>
        <v>1</v>
      </c>
      <c r="K73" s="11" t="str">
        <f t="shared" si="31"/>
        <v>.</v>
      </c>
      <c r="L73" s="11">
        <f t="shared" si="31"/>
        <v>0</v>
      </c>
      <c r="M73" s="11">
        <f t="shared" si="31"/>
        <v>0</v>
      </c>
      <c r="N73" s="11">
        <f t="shared" si="31"/>
        <v>1</v>
      </c>
      <c r="O73" s="11">
        <f t="shared" si="31"/>
        <v>1</v>
      </c>
      <c r="P73" s="11" t="str">
        <f t="shared" si="31"/>
        <v>.</v>
      </c>
      <c r="Q73" s="11">
        <f t="shared" si="31"/>
        <v>0</v>
      </c>
      <c r="R73" s="11">
        <f t="shared" si="31"/>
        <v>1</v>
      </c>
      <c r="S73" s="11">
        <f t="shared" si="31"/>
        <v>1</v>
      </c>
      <c r="T73" s="11">
        <f t="shared" si="31"/>
        <v>1</v>
      </c>
      <c r="U73" s="11" t="str">
        <f t="shared" si="31"/>
        <v>.</v>
      </c>
      <c r="V73" s="11">
        <f t="shared" si="31"/>
        <v>0</v>
      </c>
      <c r="W73" s="11">
        <f t="shared" si="31"/>
        <v>1</v>
      </c>
      <c r="X73" s="11">
        <f t="shared" si="31"/>
        <v>0</v>
      </c>
      <c r="Y73" s="11">
        <f>Y6</f>
        <v>0</v>
      </c>
      <c r="AC73" t="s">
        <v>43</v>
      </c>
      <c r="AD73" s="3" t="s">
        <v>39</v>
      </c>
      <c r="AE73" s="9" t="s">
        <v>53</v>
      </c>
      <c r="AF73" s="9">
        <f>C6</f>
        <v>21364</v>
      </c>
      <c r="AH73" t="str">
        <f>IF(AND(G72=0,G73=0,G74=1),$AH$5,IF(AND(G72=1,G73=1,G74=0),$AH$6,IF(J77=1,$AH$4,$AH$3)))</f>
        <v>Результат корректный, перенос из старшего разряда не учитывается</v>
      </c>
    </row>
    <row r="74" spans="4:34" ht="15.6" x14ac:dyDescent="0.35">
      <c r="F74" s="6"/>
      <c r="G74" s="6">
        <f t="shared" ref="G74:Y74" si="32">IF(G72&lt;&gt;".",MOD(IF(G72&lt;&gt;".",G72,H72)+IF(G73&lt;&gt;".",G73,H73)+IF(H71&lt;&gt;"",H71,I71),2),".")</f>
        <v>0</v>
      </c>
      <c r="H74" s="6">
        <f t="shared" si="32"/>
        <v>0</v>
      </c>
      <c r="I74" s="6">
        <f t="shared" si="32"/>
        <v>1</v>
      </c>
      <c r="J74" s="6">
        <f t="shared" si="32"/>
        <v>0</v>
      </c>
      <c r="K74" s="6" t="str">
        <f t="shared" si="32"/>
        <v>.</v>
      </c>
      <c r="L74" s="6">
        <f t="shared" si="32"/>
        <v>1</v>
      </c>
      <c r="M74" s="6">
        <f t="shared" si="32"/>
        <v>1</v>
      </c>
      <c r="N74" s="6">
        <f t="shared" si="32"/>
        <v>0</v>
      </c>
      <c r="O74" s="6">
        <f t="shared" si="32"/>
        <v>1</v>
      </c>
      <c r="P74" s="6" t="str">
        <f t="shared" si="32"/>
        <v>.</v>
      </c>
      <c r="Q74" s="6">
        <f t="shared" si="32"/>
        <v>0</v>
      </c>
      <c r="R74" s="6">
        <f t="shared" si="32"/>
        <v>1</v>
      </c>
      <c r="S74" s="6">
        <f t="shared" si="32"/>
        <v>1</v>
      </c>
      <c r="T74" s="6">
        <f t="shared" si="32"/>
        <v>0</v>
      </c>
      <c r="U74" s="6" t="str">
        <f t="shared" si="32"/>
        <v>.</v>
      </c>
      <c r="V74" s="6">
        <f t="shared" si="32"/>
        <v>0</v>
      </c>
      <c r="W74" s="6">
        <f t="shared" si="32"/>
        <v>1</v>
      </c>
      <c r="X74" s="6">
        <f t="shared" si="32"/>
        <v>1</v>
      </c>
      <c r="Y74" s="6">
        <f t="shared" si="32"/>
        <v>0</v>
      </c>
      <c r="Z74" s="10" t="s">
        <v>45</v>
      </c>
      <c r="AA74" s="6">
        <f>IF(G74=0,_xlfn.DECIMAL(SUBSTITUTE(_xlfn.CONCAT(G74:Y74),".",""),2),0-_xlfn.DECIMAL(SUBSTITUTE(_xlfn.CONCAT(G75:Y75),".",""),2))</f>
        <v>11622</v>
      </c>
      <c r="AB74" s="10" t="str">
        <f>"(10)"</f>
        <v>(10)</v>
      </c>
      <c r="AF74">
        <f>AF72+AF73</f>
        <v>11622</v>
      </c>
    </row>
    <row r="75" spans="4:34" x14ac:dyDescent="0.3">
      <c r="E75" t="s">
        <v>41</v>
      </c>
      <c r="G75" s="6">
        <f t="shared" ref="G75:X75" si="33">IF(G$3 &lt;&gt; "",VALUE(MID(_xlfn.BASE(2^16-_xlfn.DECIMAL(SUBSTITUTE(_xlfn.CONCAT($G74:$Y74),".",""),2),2,16),G$3,1)), ".")</f>
        <v>1</v>
      </c>
      <c r="H75" s="6">
        <f t="shared" si="33"/>
        <v>1</v>
      </c>
      <c r="I75" s="6">
        <f t="shared" si="33"/>
        <v>0</v>
      </c>
      <c r="J75" s="6">
        <f t="shared" si="33"/>
        <v>1</v>
      </c>
      <c r="K75" s="6" t="str">
        <f t="shared" si="33"/>
        <v>.</v>
      </c>
      <c r="L75" s="6">
        <f t="shared" si="33"/>
        <v>0</v>
      </c>
      <c r="M75" s="6">
        <f t="shared" si="33"/>
        <v>0</v>
      </c>
      <c r="N75" s="6">
        <f t="shared" si="33"/>
        <v>1</v>
      </c>
      <c r="O75" s="6">
        <f t="shared" si="33"/>
        <v>0</v>
      </c>
      <c r="P75" s="6" t="str">
        <f t="shared" si="33"/>
        <v>.</v>
      </c>
      <c r="Q75" s="6">
        <f t="shared" si="33"/>
        <v>1</v>
      </c>
      <c r="R75" s="6">
        <f t="shared" si="33"/>
        <v>0</v>
      </c>
      <c r="S75" s="6">
        <f t="shared" si="33"/>
        <v>0</v>
      </c>
      <c r="T75" s="6">
        <f t="shared" si="33"/>
        <v>1</v>
      </c>
      <c r="U75" s="6" t="str">
        <f t="shared" si="33"/>
        <v>.</v>
      </c>
      <c r="V75" s="6">
        <f t="shared" si="33"/>
        <v>1</v>
      </c>
      <c r="W75" s="6">
        <f t="shared" si="33"/>
        <v>0</v>
      </c>
      <c r="X75" s="6">
        <f t="shared" si="33"/>
        <v>1</v>
      </c>
      <c r="Y75" s="6">
        <f>IF(Y$3 &lt;&gt; "",VALUE(MID(_xlfn.BASE(2^16-_xlfn.DECIMAL(SUBSTITUTE(_xlfn.CONCAT($G74:$Y74),".",""),2),2,16),Y$3,1)), ".")</f>
        <v>0</v>
      </c>
    </row>
    <row r="76" spans="4:34" x14ac:dyDescent="0.3">
      <c r="AD76" s="6"/>
    </row>
    <row r="77" spans="4:34" x14ac:dyDescent="0.3">
      <c r="H77" t="s">
        <v>46</v>
      </c>
      <c r="J77">
        <f>G71</f>
        <v>1</v>
      </c>
      <c r="M77" t="s">
        <v>47</v>
      </c>
      <c r="O77">
        <f>IF(MOD(SUM(Q74:Y74),2)=0,1,0)</f>
        <v>1</v>
      </c>
      <c r="R77" t="s">
        <v>48</v>
      </c>
      <c r="T77">
        <f>V71</f>
        <v>0</v>
      </c>
      <c r="W77" t="s">
        <v>49</v>
      </c>
      <c r="Y77">
        <f>IF(SUM(G74:Y74)=0,1,0)</f>
        <v>0</v>
      </c>
      <c r="AA77" t="s">
        <v>50</v>
      </c>
      <c r="AB77" s="6">
        <f>G74</f>
        <v>0</v>
      </c>
      <c r="AD77" t="s">
        <v>51</v>
      </c>
      <c r="AE77" s="6">
        <f>IF(OR(AND(G72=0,G73=0,G74=1), AND(G72=1,G73=1,G74=0)),1,0)</f>
        <v>0</v>
      </c>
    </row>
  </sheetData>
  <pageMargins left="0.7" right="0.7" top="0.75" bottom="0.75" header="0.3" footer="0.3"/>
  <pageSetup paperSize="9" orientation="portrait" r:id="rId1"/>
  <headerFooter>
    <oddHeader>&amp;LЖелезнов Никита Сергеевич&amp;CВариант 11&amp;R&amp;F</oddHeader>
    <oddFooter>&amp;R&amp;T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4CC9-2913-4DBE-A766-A16418272A52}">
  <sheetPr codeName="Лист2"/>
  <dimension ref="A1:A13"/>
  <sheetViews>
    <sheetView workbookViewId="0">
      <selection activeCell="Q20" sqref="Q20"/>
    </sheetView>
  </sheetViews>
  <sheetFormatPr defaultRowHeight="14.4" x14ac:dyDescent="0.3"/>
  <sheetData>
    <row r="1" spans="1:1" x14ac:dyDescent="0.3">
      <c r="A1" t="s">
        <v>75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Железнов Никита Сергеевич</cp:lastModifiedBy>
  <dcterms:created xsi:type="dcterms:W3CDTF">2021-12-11T15:41:01Z</dcterms:created>
  <dcterms:modified xsi:type="dcterms:W3CDTF">2022-01-17T20:11:43Z</dcterms:modified>
</cp:coreProperties>
</file>