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eheh\Desktop\Tugas\Semester 4\Prak SCPK\"/>
    </mc:Choice>
  </mc:AlternateContent>
  <xr:revisionPtr revIDLastSave="0" documentId="8_{57211C77-47DB-4F09-9933-5B4C4CCAFB4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4" i="1"/>
  <c r="D31" i="1" l="1"/>
  <c r="I30" i="1" s="1"/>
  <c r="C31" i="1"/>
  <c r="H30" i="1" s="1"/>
  <c r="B31" i="1"/>
  <c r="G30" i="1" s="1"/>
  <c r="D25" i="1"/>
  <c r="I24" i="1" s="1"/>
  <c r="C25" i="1"/>
  <c r="H23" i="1" s="1"/>
  <c r="B25" i="1"/>
  <c r="G23" i="1" s="1"/>
  <c r="D19" i="1"/>
  <c r="I18" i="1" s="1"/>
  <c r="C19" i="1"/>
  <c r="H18" i="1" s="1"/>
  <c r="B19" i="1"/>
  <c r="G16" i="1" s="1"/>
  <c r="D12" i="1"/>
  <c r="I9" i="1" s="1"/>
  <c r="C12" i="1"/>
  <c r="H10" i="1" s="1"/>
  <c r="B12" i="1"/>
  <c r="G10" i="1" s="1"/>
  <c r="I16" i="1" l="1"/>
  <c r="I19" i="1" s="1"/>
  <c r="G24" i="1"/>
  <c r="J24" i="1" s="1"/>
  <c r="G17" i="1"/>
  <c r="I10" i="1"/>
  <c r="J10" i="1" s="1"/>
  <c r="I11" i="1"/>
  <c r="G11" i="1"/>
  <c r="H17" i="1"/>
  <c r="H19" i="1" s="1"/>
  <c r="G22" i="1"/>
  <c r="H24" i="1"/>
  <c r="I17" i="1"/>
  <c r="H22" i="1"/>
  <c r="G9" i="1"/>
  <c r="G18" i="1"/>
  <c r="J18" i="1" s="1"/>
  <c r="H29" i="1"/>
  <c r="H16" i="1"/>
  <c r="I23" i="1"/>
  <c r="J23" i="1" s="1"/>
  <c r="I29" i="1"/>
  <c r="J30" i="1"/>
  <c r="H9" i="1"/>
  <c r="H11" i="1"/>
  <c r="I28" i="1"/>
  <c r="G29" i="1"/>
  <c r="I22" i="1"/>
  <c r="G28" i="1"/>
  <c r="H28" i="1"/>
  <c r="H25" i="1" l="1"/>
  <c r="J16" i="1"/>
  <c r="L16" i="1"/>
  <c r="L17" i="1"/>
  <c r="G25" i="1"/>
  <c r="I31" i="1"/>
  <c r="J17" i="1"/>
  <c r="L18" i="1" s="1"/>
  <c r="G12" i="1"/>
  <c r="J9" i="1"/>
  <c r="J11" i="1"/>
  <c r="H31" i="1"/>
  <c r="I12" i="1"/>
  <c r="I25" i="1"/>
  <c r="J29" i="1"/>
  <c r="J22" i="1"/>
  <c r="G19" i="1"/>
  <c r="H12" i="1"/>
  <c r="J28" i="1"/>
  <c r="G31" i="1"/>
  <c r="L29" i="1" l="1"/>
  <c r="L30" i="1"/>
  <c r="L28" i="1"/>
  <c r="L11" i="1"/>
  <c r="L10" i="1"/>
  <c r="L9" i="1"/>
  <c r="L22" i="1"/>
  <c r="L23" i="1"/>
  <c r="L24" i="1"/>
</calcChain>
</file>

<file path=xl/sharedStrings.xml><?xml version="1.0" encoding="utf-8"?>
<sst xmlns="http://schemas.openxmlformats.org/spreadsheetml/2006/main" count="77" uniqueCount="13">
  <si>
    <t>Kriteria</t>
  </si>
  <si>
    <t>Nilai Eigen</t>
  </si>
  <si>
    <t>Rata - rata</t>
  </si>
  <si>
    <t>Bobot Evaluasi</t>
  </si>
  <si>
    <t>Bobot Akhir</t>
  </si>
  <si>
    <t>Total</t>
  </si>
  <si>
    <t>Story</t>
  </si>
  <si>
    <t>Alur</t>
  </si>
  <si>
    <t>Cinematografi</t>
  </si>
  <si>
    <t>Parasite</t>
  </si>
  <si>
    <t>Avenger</t>
  </si>
  <si>
    <t>The Raid</t>
  </si>
  <si>
    <t>Average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</si>
</sst>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p&quot;* #,##0.00_-;\-&quot;Rp&quot;* #,##0.00_-;_-&quot;Rp&quot;* &quot;-&quot;??_-;_-@_-"/>
    <numFmt numFmtId="164" formatCode="0.000_ "/>
    <numFmt numFmtId="165" formatCode="#,000_);[Red]\(#,000\)"/>
    <numFmt numFmtId="166" formatCode="0.00_ "/>
    <numFmt numFmtId="167" formatCode="0_ "/>
    <numFmt numFmtId="168" formatCode="0.0_ 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NumberFormat="1" applyFont="1" applyFill="1">
      <alignment vertical="center"/>
    </xf>
    <xf numFmtId="164" fontId="2" fillId="0" borderId="0" xfId="0" applyNumberFormat="1" applyFont="1" applyFill="1">
      <alignment vertical="center"/>
    </xf>
    <xf numFmtId="165" fontId="2" fillId="0" borderId="0" xfId="0" applyNumberFormat="1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66" fontId="2" fillId="0" borderId="1" xfId="0" applyNumberFormat="1" applyFont="1" applyFill="1" applyBorder="1">
      <alignment vertical="center"/>
    </xf>
    <xf numFmtId="166" fontId="2" fillId="2" borderId="1" xfId="0" applyNumberFormat="1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6"/>
  <sheetViews>
    <sheetView tabSelected="1" zoomScaleNormal="100" workbookViewId="0">
      <selection activeCell="E11" sqref="E11"/>
    </sheetView>
  </sheetViews>
  <sheetFormatPr defaultColWidth="8.7265625" defaultRowHeight="14.5"/>
  <cols>
    <col min="1" max="2" width="16.1796875" style="2" customWidth="1"/>
    <col min="3" max="3" width="17.1796875" style="2" customWidth="1"/>
    <col min="4" max="4" width="16.81640625" style="2" customWidth="1"/>
    <col min="5" max="5" width="15.26953125" style="2" customWidth="1"/>
    <col min="6" max="6" width="19.1796875" style="2" customWidth="1"/>
    <col min="7" max="7" width="12.81640625" style="2"/>
    <col min="8" max="8" width="19.1796875" style="2" customWidth="1"/>
    <col min="9" max="9" width="14" style="2" customWidth="1"/>
    <col min="10" max="10" width="17.1796875" style="2" customWidth="1"/>
    <col min="11" max="11" width="8.7265625" style="2"/>
    <col min="12" max="12" width="16.81640625" style="2" customWidth="1"/>
    <col min="13" max="16384" width="8.7265625" style="2"/>
  </cols>
  <sheetData>
    <row r="3" spans="1:12">
      <c r="B3" s="1"/>
      <c r="C3" s="1"/>
      <c r="E3" s="1"/>
      <c r="F3" s="1"/>
      <c r="G3" s="1"/>
      <c r="H3" s="1"/>
      <c r="I3" s="1"/>
      <c r="J3" s="1"/>
    </row>
    <row r="4" spans="1:12">
      <c r="B4" s="3"/>
      <c r="C4" s="3"/>
      <c r="E4" s="1"/>
      <c r="F4" s="1"/>
      <c r="G4" s="1"/>
      <c r="H4" s="1"/>
      <c r="I4" s="1"/>
      <c r="J4" s="1"/>
    </row>
    <row r="5" spans="1:12">
      <c r="B5" s="3"/>
      <c r="C5" s="1"/>
    </row>
    <row r="6" spans="1:12">
      <c r="B6" s="3"/>
      <c r="C6" s="3"/>
    </row>
    <row r="7" spans="1:12">
      <c r="H7" s="4" t="s">
        <v>1</v>
      </c>
      <c r="I7" s="4"/>
      <c r="J7" s="4"/>
    </row>
    <row r="8" spans="1:12">
      <c r="A8" s="14" t="s">
        <v>0</v>
      </c>
      <c r="B8" s="20" t="s">
        <v>6</v>
      </c>
      <c r="C8" s="20" t="s">
        <v>7</v>
      </c>
      <c r="D8" s="20" t="s">
        <v>8</v>
      </c>
      <c r="F8" s="8"/>
      <c r="G8" s="8" t="s">
        <v>6</v>
      </c>
      <c r="H8" s="8" t="s">
        <v>7</v>
      </c>
      <c r="I8" s="8" t="s">
        <v>8</v>
      </c>
      <c r="J8" s="8" t="s">
        <v>2</v>
      </c>
      <c r="L8" s="2" t="s">
        <v>3</v>
      </c>
    </row>
    <row r="9" spans="1:12">
      <c r="A9" s="20" t="s">
        <v>6</v>
      </c>
      <c r="B9" s="9">
        <v>1</v>
      </c>
      <c r="C9" s="9">
        <v>0.4</v>
      </c>
      <c r="D9" s="10">
        <v>0.3</v>
      </c>
      <c r="E9" s="5"/>
      <c r="F9" s="8" t="s">
        <v>6</v>
      </c>
      <c r="G9" s="11">
        <f t="shared" ref="G9:I11" si="0">B9/B$12</f>
        <v>0.1111111111111111</v>
      </c>
      <c r="H9" s="11">
        <f t="shared" si="0"/>
        <v>0.11764705882352942</v>
      </c>
      <c r="I9" s="15">
        <f t="shared" si="0"/>
        <v>0.15789473684210525</v>
      </c>
      <c r="J9" s="11">
        <f>AVERAGE($G$9:$I$9)</f>
        <v>0.12888430225891526</v>
      </c>
      <c r="L9" s="6">
        <f>MMULT(B9:D9,J9:J11)</f>
        <v>0.42166036005045293</v>
      </c>
    </row>
    <row r="10" spans="1:12">
      <c r="A10" s="20" t="s">
        <v>7</v>
      </c>
      <c r="B10" s="9">
        <v>3</v>
      </c>
      <c r="C10" s="9">
        <v>1</v>
      </c>
      <c r="D10" s="10">
        <v>0.6</v>
      </c>
      <c r="E10" s="5"/>
      <c r="F10" s="8" t="s">
        <v>7</v>
      </c>
      <c r="G10" s="11">
        <f t="shared" si="0"/>
        <v>0.33333333333333331</v>
      </c>
      <c r="H10" s="11">
        <f t="shared" si="0"/>
        <v>0.29411764705882354</v>
      </c>
      <c r="I10" s="15">
        <f t="shared" si="0"/>
        <v>0.31578947368421051</v>
      </c>
      <c r="J10" s="11">
        <f>AVERAGE(G10:I10)</f>
        <v>0.31441348469212244</v>
      </c>
      <c r="L10" s="6">
        <f>MMULT(B10:D10,J9:J11)</f>
        <v>1.0350877192982455</v>
      </c>
    </row>
    <row r="11" spans="1:12">
      <c r="A11" s="20" t="s">
        <v>8</v>
      </c>
      <c r="B11" s="9">
        <v>5</v>
      </c>
      <c r="C11" s="9">
        <v>2</v>
      </c>
      <c r="D11" s="9">
        <v>1</v>
      </c>
      <c r="E11" s="5"/>
      <c r="F11" s="8" t="s">
        <v>8</v>
      </c>
      <c r="G11" s="11">
        <f t="shared" si="0"/>
        <v>0.55555555555555558</v>
      </c>
      <c r="H11" s="11">
        <f t="shared" si="0"/>
        <v>0.58823529411764708</v>
      </c>
      <c r="I11" s="15">
        <f t="shared" si="0"/>
        <v>0.52631578947368418</v>
      </c>
      <c r="J11" s="11">
        <f>AVERAGE(G11:I11)</f>
        <v>0.55670221304896217</v>
      </c>
      <c r="L11" s="6">
        <f>MMULT(B11:D11,J9:J11)</f>
        <v>1.8299506937277834</v>
      </c>
    </row>
    <row r="12" spans="1:12">
      <c r="A12" s="8" t="s">
        <v>5</v>
      </c>
      <c r="B12" s="9">
        <f t="shared" ref="B12:I12" si="1">SUM(B9:B11)</f>
        <v>9</v>
      </c>
      <c r="C12" s="9">
        <f t="shared" si="1"/>
        <v>3.4</v>
      </c>
      <c r="D12" s="9">
        <f t="shared" si="1"/>
        <v>1.9</v>
      </c>
      <c r="E12" s="7"/>
      <c r="F12" s="8" t="s">
        <v>5</v>
      </c>
      <c r="G12" s="9">
        <f t="shared" si="1"/>
        <v>1</v>
      </c>
      <c r="H12" s="9">
        <f t="shared" si="1"/>
        <v>1</v>
      </c>
      <c r="I12" s="9">
        <f t="shared" si="1"/>
        <v>1</v>
      </c>
      <c r="J12" s="8"/>
    </row>
    <row r="13" spans="1:12">
      <c r="A13" s="1"/>
      <c r="B13" s="1"/>
      <c r="C13" s="1"/>
      <c r="D13" s="1"/>
      <c r="F13" s="1"/>
      <c r="G13" s="1"/>
      <c r="H13" s="1"/>
      <c r="I13" s="1"/>
      <c r="J13" s="1"/>
    </row>
    <row r="14" spans="1:12">
      <c r="F14" s="1"/>
      <c r="G14" s="1"/>
      <c r="H14" s="1"/>
      <c r="I14" s="1"/>
      <c r="J14" s="1"/>
    </row>
    <row r="15" spans="1:12">
      <c r="A15" s="14" t="s">
        <v>6</v>
      </c>
      <c r="B15" s="20" t="s">
        <v>9</v>
      </c>
      <c r="C15" s="20" t="s">
        <v>10</v>
      </c>
      <c r="D15" s="20" t="s">
        <v>11</v>
      </c>
      <c r="E15" s="1"/>
      <c r="F15" s="8"/>
      <c r="G15" s="20" t="s">
        <v>9</v>
      </c>
      <c r="H15" s="20" t="s">
        <v>10</v>
      </c>
      <c r="I15" s="20" t="s">
        <v>11</v>
      </c>
      <c r="J15" s="20" t="s">
        <v>2</v>
      </c>
      <c r="L15" s="2" t="s">
        <v>3</v>
      </c>
    </row>
    <row r="16" spans="1:12">
      <c r="A16" s="20" t="s">
        <v>9</v>
      </c>
      <c r="B16" s="8">
        <v>1</v>
      </c>
      <c r="C16" s="11">
        <v>0.33333333333333298</v>
      </c>
      <c r="D16" s="9">
        <v>0.2</v>
      </c>
      <c r="E16" s="1"/>
      <c r="F16" s="20" t="s">
        <v>9</v>
      </c>
      <c r="G16" s="16">
        <f t="shared" ref="G16:I18" si="2">B16/B$19</f>
        <v>0.125</v>
      </c>
      <c r="H16" s="16">
        <f t="shared" si="2"/>
        <v>7.6923076923076844E-2</v>
      </c>
      <c r="I16" s="16">
        <f t="shared" si="2"/>
        <v>0.13043478260869568</v>
      </c>
      <c r="J16" s="11">
        <f>AVERAGE(G16:I16)</f>
        <v>0.11078595317725752</v>
      </c>
      <c r="L16" s="6">
        <f>MMULT(B16:D16,J16:J18)</f>
        <v>0.3307692307692307</v>
      </c>
    </row>
    <row r="17" spans="1:12">
      <c r="A17" s="20" t="s">
        <v>10</v>
      </c>
      <c r="B17" s="8">
        <v>4</v>
      </c>
      <c r="C17" s="8">
        <v>1</v>
      </c>
      <c r="D17" s="11">
        <v>0.33333333333333298</v>
      </c>
      <c r="E17" s="1"/>
      <c r="F17" s="20" t="s">
        <v>10</v>
      </c>
      <c r="G17" s="16">
        <f t="shared" si="2"/>
        <v>0.5</v>
      </c>
      <c r="H17" s="16">
        <f t="shared" si="2"/>
        <v>0.23076923076923078</v>
      </c>
      <c r="I17" s="16">
        <f t="shared" si="2"/>
        <v>0.21739130434782591</v>
      </c>
      <c r="J17" s="11">
        <f t="shared" ref="J17:J24" si="3">AVERAGE(G17:I17)</f>
        <v>0.31605351170568557</v>
      </c>
      <c r="L17" s="6">
        <f>MMULT(B17:D17,J16:J18)</f>
        <v>0.95025083612040118</v>
      </c>
    </row>
    <row r="18" spans="1:12">
      <c r="A18" s="20" t="s">
        <v>11</v>
      </c>
      <c r="B18" s="8">
        <v>3</v>
      </c>
      <c r="C18" s="8">
        <v>3</v>
      </c>
      <c r="D18" s="8">
        <v>1</v>
      </c>
      <c r="E18" s="1"/>
      <c r="F18" s="20" t="s">
        <v>11</v>
      </c>
      <c r="G18" s="16">
        <f t="shared" si="2"/>
        <v>0.375</v>
      </c>
      <c r="H18" s="16">
        <f t="shared" si="2"/>
        <v>0.6923076923076924</v>
      </c>
      <c r="I18" s="16">
        <f t="shared" si="2"/>
        <v>0.65217391304347838</v>
      </c>
      <c r="J18" s="11">
        <f t="shared" si="3"/>
        <v>0.573160535117057</v>
      </c>
      <c r="L18" s="6">
        <f>MMULT(B18:D18,J16:J18)</f>
        <v>1.8536789297658864</v>
      </c>
    </row>
    <row r="19" spans="1:12">
      <c r="A19" s="22" t="s">
        <v>5</v>
      </c>
      <c r="B19" s="8">
        <f>SUM(B16:B18)</f>
        <v>8</v>
      </c>
      <c r="C19" s="11">
        <f>SUM(C16:C18)</f>
        <v>4.333333333333333</v>
      </c>
      <c r="D19" s="11">
        <f>SUM(D16:D18)</f>
        <v>1.533333333333333</v>
      </c>
      <c r="E19" s="1"/>
      <c r="F19" s="8" t="s">
        <v>5</v>
      </c>
      <c r="G19" s="8">
        <f>SUM(G16:G18)</f>
        <v>1</v>
      </c>
      <c r="H19" s="8">
        <f>SUM(H16:H18)</f>
        <v>1</v>
      </c>
      <c r="I19" s="8">
        <f>SUM(I16:I18)</f>
        <v>1</v>
      </c>
      <c r="J19" s="8"/>
    </row>
    <row r="20" spans="1:12">
      <c r="A20" s="23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14" t="s">
        <v>7</v>
      </c>
      <c r="B21" s="20" t="s">
        <v>9</v>
      </c>
      <c r="C21" s="20" t="s">
        <v>10</v>
      </c>
      <c r="D21" s="20" t="s">
        <v>11</v>
      </c>
      <c r="E21" s="1"/>
      <c r="F21" s="8"/>
      <c r="G21" s="20" t="s">
        <v>9</v>
      </c>
      <c r="H21" s="20" t="s">
        <v>10</v>
      </c>
      <c r="I21" s="20" t="s">
        <v>11</v>
      </c>
      <c r="J21" s="20" t="s">
        <v>2</v>
      </c>
      <c r="L21" s="2" t="s">
        <v>3</v>
      </c>
    </row>
    <row r="22" spans="1:12">
      <c r="A22" s="20" t="s">
        <v>9</v>
      </c>
      <c r="B22" s="8">
        <v>1</v>
      </c>
      <c r="C22" s="8">
        <v>3</v>
      </c>
      <c r="D22" s="8">
        <v>5</v>
      </c>
      <c r="E22" s="1"/>
      <c r="F22" s="20" t="s">
        <v>9</v>
      </c>
      <c r="G22" s="16">
        <f t="shared" ref="G22:I24" si="4">B22/B$25</f>
        <v>0.45454545454545453</v>
      </c>
      <c r="H22" s="16">
        <f t="shared" si="4"/>
        <v>0.7142857142857143</v>
      </c>
      <c r="I22" s="16">
        <f t="shared" si="4"/>
        <v>0.45454545454545453</v>
      </c>
      <c r="J22" s="11">
        <f t="shared" si="3"/>
        <v>0.54112554112554112</v>
      </c>
      <c r="L22" s="6">
        <f>MMULT(B22:D22,J22:J24)</f>
        <v>2.2222222222222219</v>
      </c>
    </row>
    <row r="23" spans="1:12">
      <c r="A23" s="20" t="s">
        <v>10</v>
      </c>
      <c r="B23" s="11">
        <v>0.5</v>
      </c>
      <c r="C23" s="8">
        <v>1</v>
      </c>
      <c r="D23" s="8">
        <v>5</v>
      </c>
      <c r="E23" s="1"/>
      <c r="F23" s="20" t="s">
        <v>10</v>
      </c>
      <c r="G23" s="16">
        <f t="shared" si="4"/>
        <v>0.22727272727272727</v>
      </c>
      <c r="H23" s="16">
        <f t="shared" si="4"/>
        <v>0.23809523809523808</v>
      </c>
      <c r="I23" s="16">
        <f t="shared" si="4"/>
        <v>0.45454545454545453</v>
      </c>
      <c r="J23" s="11">
        <f t="shared" si="3"/>
        <v>0.3066378066378066</v>
      </c>
      <c r="L23" s="6">
        <f>MMULT(B23:D23,J22:J24)</f>
        <v>1.3383838383838382</v>
      </c>
    </row>
    <row r="24" spans="1:12">
      <c r="A24" s="20" t="s">
        <v>11</v>
      </c>
      <c r="B24" s="9">
        <v>0.7</v>
      </c>
      <c r="C24" s="9">
        <v>0.2</v>
      </c>
      <c r="D24" s="8">
        <v>1</v>
      </c>
      <c r="E24" s="1"/>
      <c r="F24" s="20" t="s">
        <v>11</v>
      </c>
      <c r="G24" s="16">
        <f t="shared" si="4"/>
        <v>0.31818181818181812</v>
      </c>
      <c r="H24" s="16">
        <f t="shared" si="4"/>
        <v>4.7619047619047616E-2</v>
      </c>
      <c r="I24" s="16">
        <f t="shared" si="4"/>
        <v>9.0909090909090912E-2</v>
      </c>
      <c r="J24" s="11">
        <f t="shared" si="3"/>
        <v>0.1522366522366522</v>
      </c>
      <c r="L24" s="6">
        <f>MMULT(B24:D24,J22:J24)</f>
        <v>0.5923520923520923</v>
      </c>
    </row>
    <row r="25" spans="1:12">
      <c r="A25" s="22" t="s">
        <v>5</v>
      </c>
      <c r="B25" s="11">
        <f t="shared" ref="B25:I25" si="5">SUM(B22:B24)</f>
        <v>2.2000000000000002</v>
      </c>
      <c r="C25" s="11">
        <f t="shared" si="5"/>
        <v>4.2</v>
      </c>
      <c r="D25" s="11">
        <f t="shared" si="5"/>
        <v>11</v>
      </c>
      <c r="E25" s="1"/>
      <c r="F25" s="8" t="s">
        <v>5</v>
      </c>
      <c r="G25" s="8">
        <f t="shared" si="5"/>
        <v>0.99999999999999989</v>
      </c>
      <c r="H25" s="8">
        <f t="shared" si="5"/>
        <v>1</v>
      </c>
      <c r="I25" s="8">
        <f t="shared" si="5"/>
        <v>1</v>
      </c>
      <c r="J25" s="8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>
      <c r="A27" s="14" t="s">
        <v>8</v>
      </c>
      <c r="B27" s="20" t="s">
        <v>9</v>
      </c>
      <c r="C27" s="20" t="s">
        <v>10</v>
      </c>
      <c r="D27" s="20" t="s">
        <v>11</v>
      </c>
      <c r="E27" s="1"/>
      <c r="F27" s="8"/>
      <c r="G27" s="20" t="s">
        <v>9</v>
      </c>
      <c r="H27" s="20" t="s">
        <v>10</v>
      </c>
      <c r="I27" s="20" t="s">
        <v>11</v>
      </c>
      <c r="J27" s="20" t="s">
        <v>2</v>
      </c>
      <c r="L27" s="2" t="s">
        <v>3</v>
      </c>
    </row>
    <row r="28" spans="1:12">
      <c r="A28" s="20" t="s">
        <v>9</v>
      </c>
      <c r="B28" s="12">
        <v>1</v>
      </c>
      <c r="C28" s="12">
        <v>4</v>
      </c>
      <c r="D28" s="11">
        <v>0.33333333333333298</v>
      </c>
      <c r="E28" s="1"/>
      <c r="F28" s="20" t="s">
        <v>9</v>
      </c>
      <c r="G28" s="16">
        <f t="shared" ref="G28:I30" si="6">B28/B$31</f>
        <v>0.23255813953488372</v>
      </c>
      <c r="H28" s="16">
        <f t="shared" si="6"/>
        <v>0.36363636363636365</v>
      </c>
      <c r="I28" s="16">
        <f t="shared" si="6"/>
        <v>0.21739130434782591</v>
      </c>
      <c r="J28" s="11">
        <f t="shared" ref="J28:J30" si="7">AVERAGE(G28:I28)</f>
        <v>0.27119526917302444</v>
      </c>
      <c r="L28" s="6">
        <f>MMULT(B28:D28,J28:J30)</f>
        <v>0.86993289824432363</v>
      </c>
    </row>
    <row r="29" spans="1:12">
      <c r="A29" s="20" t="s">
        <v>10</v>
      </c>
      <c r="B29" s="13">
        <v>0.3</v>
      </c>
      <c r="C29" s="12">
        <v>1</v>
      </c>
      <c r="D29" s="13">
        <v>0.2</v>
      </c>
      <c r="E29" s="1"/>
      <c r="F29" s="20" t="s">
        <v>10</v>
      </c>
      <c r="G29" s="16">
        <f t="shared" si="6"/>
        <v>6.9767441860465115E-2</v>
      </c>
      <c r="H29" s="16">
        <f t="shared" si="6"/>
        <v>9.0909090909090912E-2</v>
      </c>
      <c r="I29" s="16">
        <f t="shared" si="6"/>
        <v>0.13043478260869568</v>
      </c>
      <c r="J29" s="11">
        <f t="shared" si="7"/>
        <v>9.7037105126083892E-2</v>
      </c>
      <c r="L29" s="6">
        <f>MMULT(B29:D29,J28:J30)</f>
        <v>0.30474921101816954</v>
      </c>
    </row>
    <row r="30" spans="1:12">
      <c r="A30" s="20" t="s">
        <v>11</v>
      </c>
      <c r="B30" s="12">
        <v>3</v>
      </c>
      <c r="C30" s="12">
        <v>6</v>
      </c>
      <c r="D30" s="12">
        <v>1</v>
      </c>
      <c r="E30" s="1"/>
      <c r="F30" s="20" t="s">
        <v>11</v>
      </c>
      <c r="G30" s="16">
        <f t="shared" si="6"/>
        <v>0.69767441860465118</v>
      </c>
      <c r="H30" s="16">
        <f t="shared" si="6"/>
        <v>0.54545454545454541</v>
      </c>
      <c r="I30" s="16">
        <f t="shared" si="6"/>
        <v>0.65217391304347838</v>
      </c>
      <c r="J30" s="11">
        <f t="shared" si="7"/>
        <v>0.63176762570089162</v>
      </c>
      <c r="L30" s="6">
        <f>MMULT(B30:D30,J28:J30)</f>
        <v>2.0275760639764684</v>
      </c>
    </row>
    <row r="31" spans="1:12">
      <c r="A31" s="8" t="s">
        <v>5</v>
      </c>
      <c r="B31" s="11">
        <f t="shared" ref="B31:I31" si="8">SUM(B28:B30)</f>
        <v>4.3</v>
      </c>
      <c r="C31" s="11">
        <f t="shared" si="8"/>
        <v>11</v>
      </c>
      <c r="D31" s="11">
        <f t="shared" si="8"/>
        <v>1.533333333333333</v>
      </c>
      <c r="E31" s="1"/>
      <c r="F31" s="8" t="s">
        <v>5</v>
      </c>
      <c r="G31" s="8">
        <f t="shared" si="8"/>
        <v>1</v>
      </c>
      <c r="H31" s="8">
        <f t="shared" si="8"/>
        <v>1</v>
      </c>
      <c r="I31" s="8">
        <f t="shared" si="8"/>
        <v>1</v>
      </c>
      <c r="J31" s="8"/>
    </row>
    <row r="32" spans="1:12">
      <c r="A32" s="1"/>
      <c r="B32" s="1"/>
      <c r="C32" s="1"/>
      <c r="D32" s="1"/>
      <c r="E32" s="1"/>
    </row>
    <row r="33" spans="6:12">
      <c r="F33" s="17"/>
      <c r="G33" s="21" t="s">
        <v>6</v>
      </c>
      <c r="H33" s="21" t="s">
        <v>7</v>
      </c>
      <c r="I33" s="21" t="s">
        <v>8</v>
      </c>
      <c r="J33" s="21" t="s">
        <v>12</v>
      </c>
      <c r="L33" s="2" t="s">
        <v>4</v>
      </c>
    </row>
    <row r="34" spans="6:12">
      <c r="F34" s="21" t="s">
        <v>9</v>
      </c>
      <c r="G34" s="18">
        <v>0.11</v>
      </c>
      <c r="H34" s="18">
        <v>0.54</v>
      </c>
      <c r="I34" s="18">
        <v>0.27</v>
      </c>
      <c r="J34" s="19">
        <v>0.13</v>
      </c>
      <c r="L34" s="2">
        <f>MMULT(G34:I34,J34:J36)</f>
        <v>0.33290000000000008</v>
      </c>
    </row>
    <row r="35" spans="6:12">
      <c r="F35" s="21" t="s">
        <v>10</v>
      </c>
      <c r="G35" s="18">
        <v>0.32</v>
      </c>
      <c r="H35" s="18">
        <v>0.31</v>
      </c>
      <c r="I35" s="18">
        <v>0.1</v>
      </c>
      <c r="J35" s="19">
        <v>0.31</v>
      </c>
      <c r="L35" s="2">
        <f>MMULT(G35:I35,J34:J36)</f>
        <v>0.19370000000000004</v>
      </c>
    </row>
    <row r="36" spans="6:12">
      <c r="F36" s="21" t="s">
        <v>11</v>
      </c>
      <c r="G36" s="18">
        <v>0.56999999999999995</v>
      </c>
      <c r="H36" s="18">
        <v>0.15</v>
      </c>
      <c r="I36" s="18">
        <v>0.63</v>
      </c>
      <c r="J36" s="19">
        <v>0.56000000000000005</v>
      </c>
      <c r="L36" s="2">
        <f>MMULT(G36:I36,J34:J36)</f>
        <v>0.47340000000000004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eheh</cp:lastModifiedBy>
  <dcterms:created xsi:type="dcterms:W3CDTF">2020-04-20T03:38:00Z</dcterms:created>
  <dcterms:modified xsi:type="dcterms:W3CDTF">2020-04-20T16:25:55Z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