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D05D86FB-F646-44C7-BAD2-EC897E882CA0}" xr6:coauthVersionLast="47" xr6:coauthVersionMax="47" xr10:uidLastSave="{00000000-0000-0000-0000-000000000000}"/>
  <bookViews>
    <workbookView xWindow="876" yWindow="2676" windowWidth="19596" windowHeight="963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5" i="1"/>
  <c r="J9" i="1"/>
  <c r="J12" i="1"/>
  <c r="J26" i="1"/>
  <c r="J33" i="1"/>
  <c r="J34" i="1"/>
  <c r="J36" i="1"/>
  <c r="J41" i="1"/>
  <c r="J66" i="1"/>
  <c r="J67" i="1"/>
  <c r="J82" i="1"/>
  <c r="J89" i="1"/>
  <c r="J90" i="1"/>
  <c r="J92" i="1"/>
  <c r="H3" i="1"/>
  <c r="H4" i="1"/>
  <c r="J4" i="1" s="1"/>
  <c r="H5" i="1"/>
  <c r="H6" i="1"/>
  <c r="J6" i="1" s="1"/>
  <c r="H7" i="1"/>
  <c r="J7" i="1" s="1"/>
  <c r="H8" i="1"/>
  <c r="J8" i="1" s="1"/>
  <c r="H9" i="1"/>
  <c r="H10" i="1"/>
  <c r="J10" i="1" s="1"/>
  <c r="H11" i="1"/>
  <c r="J11" i="1" s="1"/>
  <c r="H12" i="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H27" i="1"/>
  <c r="J27" i="1" s="1"/>
  <c r="H28" i="1"/>
  <c r="J28" i="1" s="1"/>
  <c r="H29" i="1"/>
  <c r="J29" i="1" s="1"/>
  <c r="H30" i="1"/>
  <c r="J30" i="1" s="1"/>
  <c r="H31" i="1"/>
  <c r="J31" i="1" s="1"/>
  <c r="H32" i="1"/>
  <c r="J32" i="1" s="1"/>
  <c r="H33" i="1"/>
  <c r="H34" i="1"/>
  <c r="H35" i="1"/>
  <c r="J35" i="1" s="1"/>
  <c r="H36" i="1"/>
  <c r="H37" i="1"/>
  <c r="J37" i="1" s="1"/>
  <c r="H38" i="1"/>
  <c r="J38" i="1" s="1"/>
  <c r="H39" i="1"/>
  <c r="J39" i="1" s="1"/>
  <c r="H40" i="1"/>
  <c r="J40" i="1" s="1"/>
  <c r="H41" i="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H67" i="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H83" i="1"/>
  <c r="J83" i="1" s="1"/>
  <c r="H84" i="1"/>
  <c r="J84" i="1" s="1"/>
  <c r="H85" i="1"/>
  <c r="J85" i="1" s="1"/>
  <c r="H86" i="1"/>
  <c r="J86" i="1" s="1"/>
  <c r="H87" i="1"/>
  <c r="J87" i="1" s="1"/>
  <c r="H88" i="1"/>
  <c r="J88" i="1" s="1"/>
  <c r="H89" i="1"/>
  <c r="H90" i="1"/>
  <c r="H91" i="1"/>
  <c r="J91" i="1" s="1"/>
  <c r="H92" i="1"/>
  <c r="H93" i="1"/>
  <c r="J93" i="1" s="1"/>
  <c r="H94" i="1"/>
  <c r="J94" i="1" s="1"/>
  <c r="H95" i="1"/>
  <c r="J95" i="1" s="1"/>
  <c r="H2" i="1"/>
  <c r="J2" i="1" s="1"/>
  <c r="K91" i="1" l="1"/>
  <c r="L91" i="1" s="1"/>
  <c r="K83" i="1"/>
  <c r="C83" i="1" s="1"/>
  <c r="K75" i="1"/>
  <c r="L75" i="1" s="1"/>
  <c r="D75" i="1" s="1"/>
  <c r="K67" i="1"/>
  <c r="C67" i="1" s="1"/>
  <c r="K59" i="1"/>
  <c r="C59" i="1" s="1"/>
  <c r="K51" i="1"/>
  <c r="L51" i="1" s="1"/>
  <c r="D51" i="1" s="1"/>
  <c r="K43" i="1"/>
  <c r="C43" i="1" s="1"/>
  <c r="K35" i="1"/>
  <c r="C35" i="1" s="1"/>
  <c r="K27" i="1"/>
  <c r="C27" i="1" s="1"/>
  <c r="K19" i="1"/>
  <c r="C19" i="1" s="1"/>
  <c r="K11" i="1"/>
  <c r="C11" i="1" s="1"/>
  <c r="D91" i="1"/>
  <c r="M91" i="1"/>
  <c r="L43" i="1"/>
  <c r="L27" i="1"/>
  <c r="L11" i="1"/>
  <c r="C75" i="1"/>
  <c r="L67" i="1"/>
  <c r="L59" i="1"/>
  <c r="D59" i="1" s="1"/>
  <c r="C91" i="1"/>
  <c r="L83"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M51" i="1" l="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D11" i="1"/>
  <c r="M11" i="1"/>
  <c r="C48" i="1"/>
  <c r="L48" i="1"/>
  <c r="C17" i="1"/>
  <c r="L17" i="1"/>
  <c r="C73" i="1"/>
  <c r="L73" i="1"/>
  <c r="C93" i="1"/>
  <c r="L93" i="1"/>
  <c r="C12" i="1"/>
  <c r="L12" i="1"/>
  <c r="C76" i="1"/>
  <c r="L76" i="1"/>
  <c r="C71" i="1"/>
  <c r="L71" i="1"/>
  <c r="C21" i="1"/>
  <c r="L21" i="1"/>
  <c r="C94" i="1"/>
  <c r="L94" i="1"/>
  <c r="C38" i="1"/>
  <c r="L38" i="1"/>
  <c r="D27" i="1"/>
  <c r="M27" i="1"/>
  <c r="L56" i="1"/>
  <c r="C56" i="1"/>
  <c r="C20" i="1"/>
  <c r="L20" i="1"/>
  <c r="C84" i="1"/>
  <c r="L84" i="1"/>
  <c r="C87" i="1"/>
  <c r="L87" i="1"/>
  <c r="C7" i="1"/>
  <c r="L7" i="1"/>
  <c r="C5" i="1"/>
  <c r="L5" i="1"/>
  <c r="C46" i="1"/>
  <c r="L46" i="1"/>
  <c r="C77" i="1"/>
  <c r="L77" i="1"/>
  <c r="C69" i="1"/>
  <c r="L69" i="1"/>
  <c r="D43" i="1"/>
  <c r="M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M59" i="1"/>
  <c r="E91" i="1"/>
  <c r="N91" i="1"/>
  <c r="C88" i="1"/>
  <c r="L88" i="1"/>
  <c r="C37" i="1"/>
  <c r="L37" i="1"/>
  <c r="C2" i="1"/>
  <c r="L2" i="1"/>
  <c r="M19" i="1" l="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E11" i="1"/>
  <c r="N11"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E35" i="1"/>
  <c r="D71" i="1"/>
  <c r="M71" i="1"/>
  <c r="D73" i="1"/>
  <c r="M73" i="1"/>
  <c r="E83" i="1"/>
  <c r="N83" i="1"/>
  <c r="D65" i="1"/>
  <c r="M65" i="1"/>
  <c r="M40" i="1"/>
  <c r="D40" i="1"/>
  <c r="M61" i="1"/>
  <c r="D61" i="1"/>
  <c r="D82" i="1"/>
  <c r="M82" i="1"/>
  <c r="M79" i="1"/>
  <c r="D79" i="1"/>
  <c r="D18" i="1"/>
  <c r="M18" i="1"/>
  <c r="M8" i="1"/>
  <c r="D8" i="1"/>
  <c r="M32" i="1"/>
  <c r="D32" i="1"/>
  <c r="E59" i="1"/>
  <c r="N59"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N19" i="1" l="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O59"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O19" i="1" l="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G19" i="1" l="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<sst xmlns="http://schemas.openxmlformats.org/spreadsheetml/2006/main" count="110" uniqueCount="107">
  <si>
    <t>textnumber</t>
    <phoneticPr fontId="1"/>
  </si>
  <si>
    <t>今日から通う織路原(おじはら)学園ってどんな学園なんだろう？</t>
  </si>
  <si>
    <t>転校初日っていうと私が大好きな乙女ゲームではイケメンと出会うのが基本だよね！</t>
  </si>
  <si>
    <t>ひょっとしてこの学園での転校も沢山のイケメンと出会えるチャンスだったりして……？！</t>
  </si>
  <si>
    <t>「キャー！」</t>
  </si>
  <si>
    <t>中庭のほうから女子生徒たちの悲鳴が聞こえてきた。</t>
  </si>
  <si>
    <t>「キャー！OG☆3よ！」</t>
  </si>
  <si>
    <t>「あの……OG☆3ってなんのことですか？」</t>
  </si>
  <si>
    <t>「あなた知らないの？！あの3人がOG☆3よ！！」</t>
  </si>
  <si>
    <t>女の子の指す方をみるとそこには大勢の女子に囲まれた3人のイケメンが見えた。</t>
  </si>
  <si>
    <t>「真ん中にいるのがスポーツ推薦で入ってきた1年生の本田琉絆空(るきあ)くん。他の2人とは幼馴染でよく一緒にいるみたい。」</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</si>
  <si>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</si>
  <si>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</si>
  <si>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「小柄でかわいい見た目の犬山桜児(おうじ)くんは2年生！名前通り演劇部でよく王子役をやってるんだって。」</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</si>
  <si>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</si>
  <si>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</si>
  <si>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</si>
  <si>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</si>
  <si>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</si>
  <si>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</si>
  <si>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</si>
  <si>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</si>
  <si>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「暇だから暖かな春の空気を満喫しておったらなんじゃその肩パンは！創立者に向かって肩パンて！」</t>
  </si>
  <si>
    <t>「いや肩パンしたつもりは……」</t>
  </si>
  <si>
    <t>「うるさい！」</t>
  </si>
  <si>
    <t>「ﾋｴｯ！」</t>
  </si>
  <si>
    <t>「どうせイケメンと乙女ゲームみたいな展開になるのを想像して周りが見えてなかったのじゃろう！」</t>
  </si>
  <si>
    <t>「ｷﾞｸｯ」</t>
  </si>
  <si>
    <t>「そんなお調子者にはわしの暇つぶしとしてOG☆3のイケメンたち3人とも</t>
  </si>
  <si>
    <t>「な、なにそれ？！じゃあイケメン達とすごくドキドキライフ?する未来は消えたってこと？」</t>
  </si>
  <si>
    <t>「その自信はどこからきとるんじゃ……まあいい。2月のバレンタインまでにおじさん化したOG☆3と愛を育み両思いになれ！</t>
  </si>
  <si>
    <t>そのときはまた、わしがおじさんに見える呪いを解いて見せよう！</t>
  </si>
  <si>
    <t>わしの暇つぶしコンテンツとして1年頑張るがよいぞ！ふぉふぉふぉ！」</t>
  </si>
  <si>
    <t>最悪……きっとこれは悪い夢だ、そうに違いない</t>
  </si>
  <si>
    <t>「おい大丈夫か？！」</t>
  </si>
  <si>
    <t>「息はある様だが……」</t>
  </si>
  <si>
    <t>「この僕に向かっておじさん……だと？！」</t>
  </si>
  <si>
    <t>「この子、まだ寝ぼけてるのかもね」</t>
  </si>
  <si>
    <t>転校初日からとんでもない目にあっちゃった……。私、イケメン達とドキドキ?トキメキライフする予定だったのに、</t>
  </si>
  <si>
    <t>あれから数週間たったけど、未だにおじさんになったOG☆3に慣れないよ......。</t>
  </si>
  <si>
    <t>バレンタインまでに OG☆3の誰かと両思いかぁ。</t>
  </si>
  <si>
    <t>それを達成しないと3人が一生おじさんに見える呪いにかけてやるって言われたときは冗談だと思ったけど</t>
  </si>
  <si>
    <t xml:space="preserve">ていうかそろそろ誰かと仲良くならないとまずいぞ!どうしよう......。 </t>
  </si>
  <si>
    <t>「おい、大丈夫か?さっきからボーっとしているぞ。」</t>
  </si>
  <si>
    <t>「それは心配だな......。放課後勉強をみてやろう。」</t>
  </si>
  <si>
    <t>教室</t>
  </si>
  <si>
    <t>「......じゃあここをこうして、こうすれば......!」</t>
  </si>
  <si>
    <t xml:space="preserve">「正解だ。今日はここまでにしようか。」 </t>
  </si>
  <si>
    <t>「助かりました!ありがとうございます。」</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</si>
  <si>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</si>
  <si>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</si>
  <si>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</si>
  <si>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</si>
  <si>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</si>
  <si>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</si>
  <si>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</si>
  <si>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</si>
  <si>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</si>
  <si>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</si>
  <si>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</si>
  <si>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</si>
  <si>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</si>
  <si>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</si>
  <si>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</si>
  <si>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</si>
  <si>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「な、なんだ？！」</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</si>
  <si>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</si>
  <si>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</si>
  <si>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</si>
  <si>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</si>
  <si>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</si>
  <si>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</si>
  <si>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</si>
  <si>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</si>
  <si>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mainstory</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</si>
  <si>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</si>
  <si>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</si>
  <si>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</si>
  <si>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</si>
  <si>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</si>
  <si>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</si>
  <si>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</si>
  <si>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</si>
  <si>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</si>
  <si>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</si>
  <si>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</si>
  <si>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</si>
  <si>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</si>
  <si>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</si>
  <si>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「朝からキャーキャー言ってて本当女子って元気だよな～」</t>
  </si>
  <si>
    <t>「銅像が喋った～～?!!」</t>
  </si>
  <si>
    <t>個性的なおじさんに見えちゃう呪いにかけてやるもんねェ～！」</t>
  </si>
  <si>
    <t>「起きて～！うーん、返事がないねぇ……」</t>
  </si>
  <si>
    <t>「ぎゃーーーー！！！お・じ・さ・ん～！！！！」</t>
  </si>
  <si>
    <t>「はは、こいつおもしれ～！」</t>
  </si>
  <si>
    <t>これからこのおじさん達とシワシワ?ドギマギライフをおくんなきゃいけないの～？</t>
  </si>
  <si>
    <t>目の前にあるのは女子高生御用達のファンシーショップだ。</t>
  </si>
  <si>
    <t>「やっほ～！みんな元気～？」</t>
    <phoneticPr fontId="1"/>
  </si>
  <si>
    <t xml:space="preserve">                                      </t>
    <phoneticPr fontId="1"/>
  </si>
  <si>
    <t xml:space="preserve">                           </t>
    <phoneticPr fontId="1"/>
  </si>
  <si>
    <t>「心配してくれてありがとうございます、光先輩！...でも、授業中もぼんやりすることが多くて内容がなかなか頭に入らないんですよね。」</t>
    <phoneticPr fontId="1"/>
  </si>
  <si>
    <t>数週間たってもおじさんに見えてるから本当なんだろうな......。</t>
    <phoneticPr fontId="1"/>
  </si>
  <si>
    <t>この3人とお近づきになれたらいいな～。えへへ。えへへへへ。</t>
    <phoneticPr fontId="1"/>
  </si>
  <si>
    <r>
      <t>OG☆３の3人は4月のあの日からなにかと気をかけてくれていて、幸い接点は途切れていない。OG</t>
    </r>
    <r>
      <rPr>
        <sz val="12"/>
        <color theme="1"/>
        <rFont val="游ゴシック"/>
        <family val="3"/>
        <charset val="128"/>
        <scheme val="minor"/>
      </rPr>
      <t>☆3は見た目だけじゃなくて中身も優しいん</t>
    </r>
    <r>
      <rPr>
        <sz val="11"/>
        <color theme="1"/>
        <rFont val="游ゴシック"/>
        <family val="2"/>
        <charset val="128"/>
        <scheme val="minor"/>
      </rPr>
      <t>だな～。今は見た目おじさんだけど!!</t>
    </r>
    <phoneticPr fontId="1"/>
  </si>
  <si>
    <t>「ハッ!ごめんなさい、考え事をしてて......。」</t>
    <phoneticPr fontId="1"/>
  </si>
  <si>
    <t>「あの日銅像にぶつかって以来、ボーっとしていることが増えたと言っていたが......本当に大丈夫か?」</t>
    <phoneticPr fontId="1"/>
  </si>
  <si>
    <t>待ちに待った転校初日！</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</si>
</sst>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95"/>
  <sheetViews>
    <sheetView tabSelected="1" zoomScale="85" zoomScaleNormal="85" workbookViewId="0">
      <selection activeCell="C17" sqref="C17"/>
    </sheetView>
  </sheetViews>
  <sheetFormatPr defaultRowHeight="18" x14ac:dyDescent="0.45"/>
  <cols>
    <col min="2" max="2" width="28.296875" bestFit="1" customWidth="1"/>
    <col min="3" max="3" width="28.59765625" bestFit="1" customWidth="1"/>
    <col min="4" max="7" width="28.59765625" customWidth="1"/>
    <col min="11" max="12" width="12.3984375" bestFit="1" customWidth="1"/>
    <col min="17" max="17" width="16.59765625" customWidth="1"/>
  </cols>
  <sheetData>
    <row r="1" spans="1:16" x14ac:dyDescent="0.45">
      <c r="A1" t="s">
        <v>0</v>
      </c>
      <c r="B1" t="s">
        <v>76</v>
      </c>
      <c r="C1" t="s">
        <v>77</v>
      </c>
      <c r="D1" t="s">
        <v>78</v>
      </c>
      <c r="E1" t="s">
        <v>85</v>
      </c>
      <c r="F1" t="s">
        <v>86</v>
      </c>
      <c r="G1" t="s">
        <v>87</v>
      </c>
      <c r="H1" t="s">
        <v>75</v>
      </c>
      <c r="I1" t="s">
        <v>74</v>
      </c>
      <c r="J1" t="s">
        <v>88</v>
      </c>
      <c r="K1" t="s">
        <v>79</v>
      </c>
      <c r="L1" t="s">
        <v>80</v>
      </c>
      <c r="M1" t="s">
        <v>81</v>
      </c>
      <c r="N1" t="s">
        <v>82</v>
      </c>
      <c r="O1" t="s">
        <v>83</v>
      </c>
      <c r="P1" t="s">
        <v>84</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t="s">
        <v>106</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ひょっとしてこの学園での転 </v>
      </c>
      <c r="C5" t="str">
        <f t="shared" si="2"/>
        <v>校も沢山のイケメンと出会える</v>
      </c>
      <c r="D5" t="str">
        <f t="shared" si="3"/>
        <v>チャンスだったりして……？！</v>
      </c>
      <c r="E5">
        <f t="shared" si="4"/>
        <v>0</v>
      </c>
      <c r="F5">
        <f t="shared" si="5"/>
        <v>0</v>
      </c>
      <c r="G5">
        <f t="shared" si="6"/>
        <v>0</v>
      </c>
      <c r="H5">
        <f t="shared" si="7"/>
        <v>82</v>
      </c>
      <c r="I5" t="s">
        <v>3</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t="s">
        <v>4</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t="s">
        <v>5</v>
      </c>
      <c r="J7">
        <f t="shared" si="8"/>
        <v>1</v>
      </c>
      <c r="K7">
        <f t="shared" si="9"/>
        <v>22</v>
      </c>
      <c r="L7">
        <f t="shared" si="0"/>
        <v>0</v>
      </c>
      <c r="M7">
        <f t="shared" si="0"/>
        <v>0</v>
      </c>
      <c r="N7">
        <f t="shared" si="0"/>
        <v>0</v>
      </c>
      <c r="O7">
        <f t="shared" si="0"/>
        <v>0</v>
      </c>
      <c r="P7">
        <f t="shared" si="0"/>
        <v>0</v>
      </c>
    </row>
    <row r="8" spans="1:16" x14ac:dyDescent="0.45">
      <c r="A8">
        <v>7</v>
      </c>
      <c r="B8" t="str">
        <f t="shared" si="10"/>
        <v>「キャー！OG☆3よ！」</v>
      </c>
      <c r="C8">
        <f t="shared" si="2"/>
        <v>0</v>
      </c>
      <c r="D8">
        <f t="shared" si="3"/>
        <v>0</v>
      </c>
      <c r="E8">
        <f t="shared" si="4"/>
        <v>0</v>
      </c>
      <c r="F8">
        <f t="shared" si="5"/>
        <v>0</v>
      </c>
      <c r="G8">
        <f t="shared" si="6"/>
        <v>0</v>
      </c>
      <c r="H8">
        <f t="shared" si="7"/>
        <v>21</v>
      </c>
      <c r="I8" t="s">
        <v>6</v>
      </c>
      <c r="J8">
        <f t="shared" si="8"/>
        <v>0</v>
      </c>
      <c r="K8">
        <f t="shared" si="9"/>
        <v>0</v>
      </c>
      <c r="L8">
        <f t="shared" si="0"/>
        <v>0</v>
      </c>
      <c r="M8">
        <f t="shared" si="0"/>
        <v>0</v>
      </c>
      <c r="N8">
        <f t="shared" si="0"/>
        <v>0</v>
      </c>
      <c r="O8">
        <f t="shared" si="0"/>
        <v>0</v>
      </c>
      <c r="P8">
        <f t="shared" si="0"/>
        <v>0</v>
      </c>
    </row>
    <row r="9" spans="1:16" x14ac:dyDescent="0.45">
      <c r="A9">
        <v>8</v>
      </c>
      <c r="B9" t="str">
        <f t="shared" si="10"/>
        <v>「あの……OG☆3ってなんのこ</v>
      </c>
      <c r="C9" t="str">
        <f t="shared" si="2"/>
        <v xml:space="preserve"> とですか？」</v>
      </c>
      <c r="D9">
        <f t="shared" si="3"/>
        <v>0</v>
      </c>
      <c r="E9">
        <f t="shared" si="4"/>
        <v>0</v>
      </c>
      <c r="F9">
        <f t="shared" si="5"/>
        <v>0</v>
      </c>
      <c r="G9">
        <f t="shared" si="6"/>
        <v>0</v>
      </c>
      <c r="H9">
        <f t="shared" si="7"/>
        <v>39</v>
      </c>
      <c r="I9" t="s">
        <v>7</v>
      </c>
      <c r="J9">
        <f t="shared" si="8"/>
        <v>1</v>
      </c>
      <c r="K9">
        <f t="shared" si="9"/>
        <v>13</v>
      </c>
      <c r="L9">
        <f t="shared" si="0"/>
        <v>0</v>
      </c>
      <c r="M9">
        <f t="shared" si="0"/>
        <v>0</v>
      </c>
      <c r="N9">
        <f t="shared" si="0"/>
        <v>0</v>
      </c>
      <c r="O9">
        <f t="shared" si="0"/>
        <v>0</v>
      </c>
      <c r="P9">
        <f t="shared" si="0"/>
        <v>0</v>
      </c>
    </row>
    <row r="10" spans="1:16" x14ac:dyDescent="0.45">
      <c r="A10">
        <v>9</v>
      </c>
      <c r="B10" t="str">
        <f t="shared" si="10"/>
        <v>「あなた知らないの？！あの3</v>
      </c>
      <c r="C10" t="str">
        <f t="shared" si="2"/>
        <v>3人がOG☆3よ！！」</v>
      </c>
      <c r="D10">
        <f t="shared" si="3"/>
        <v>0</v>
      </c>
      <c r="E10">
        <f t="shared" si="4"/>
        <v>0</v>
      </c>
      <c r="F10">
        <f t="shared" si="5"/>
        <v>0</v>
      </c>
      <c r="G10">
        <f t="shared" si="6"/>
        <v>0</v>
      </c>
      <c r="H10">
        <f t="shared" si="7"/>
        <v>44</v>
      </c>
      <c r="I10" t="s">
        <v>8</v>
      </c>
      <c r="J10">
        <f t="shared" si="8"/>
        <v>1</v>
      </c>
      <c r="K10">
        <f t="shared" si="9"/>
        <v>18</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 xml:space="preserve">には大勢の女子に囲まれた3人 </v>
      </c>
      <c r="D11" t="str">
        <f t="shared" si="3"/>
        <v xml:space="preserve"> イケメンが見えた。</v>
      </c>
      <c r="E11">
        <f t="shared" si="4"/>
        <v>0</v>
      </c>
      <c r="F11">
        <f t="shared" si="5"/>
        <v>0</v>
      </c>
      <c r="G11">
        <f t="shared" si="6"/>
        <v>0</v>
      </c>
      <c r="H11">
        <f t="shared" si="7"/>
        <v>73</v>
      </c>
      <c r="I11" t="s">
        <v>9</v>
      </c>
      <c r="J11">
        <f t="shared" si="8"/>
        <v>1</v>
      </c>
      <c r="K11">
        <f t="shared" si="9"/>
        <v>47</v>
      </c>
      <c r="L11">
        <f t="shared" si="0"/>
        <v>19</v>
      </c>
      <c r="M11">
        <f t="shared" si="0"/>
        <v>0</v>
      </c>
      <c r="N11">
        <f t="shared" si="0"/>
        <v>0</v>
      </c>
      <c r="O11">
        <f t="shared" si="0"/>
        <v>0</v>
      </c>
      <c r="P11">
        <f t="shared" si="0"/>
        <v>0</v>
      </c>
    </row>
    <row r="12" spans="1:16" x14ac:dyDescent="0.45">
      <c r="A12">
        <v>11</v>
      </c>
      <c r="B12" t="str">
        <f t="shared" si="10"/>
        <v xml:space="preserve">「真ん中にいるのがスポーツ </v>
      </c>
      <c r="C12" t="str">
        <f t="shared" si="2"/>
        <v xml:space="preserve">推薦で入ってきた1年生の本田 </v>
      </c>
      <c r="D12" t="str">
        <f t="shared" si="3"/>
        <v xml:space="preserve"> 絆空(るきあ)くん。他の2人と</v>
      </c>
      <c r="E12" t="str">
        <f t="shared" si="4"/>
        <v xml:space="preserve"> は幼馴染でよく一緒にいるみ </v>
      </c>
      <c r="F12" t="str">
        <f t="shared" si="5"/>
        <v>たい。」</v>
      </c>
      <c r="G12">
        <f t="shared" si="6"/>
        <v>0</v>
      </c>
      <c r="H12">
        <f t="shared" si="7"/>
        <v>116</v>
      </c>
      <c r="I12" t="s">
        <v>10</v>
      </c>
      <c r="J12">
        <f t="shared" si="8"/>
        <v>1</v>
      </c>
      <c r="K12">
        <f t="shared" si="9"/>
        <v>90</v>
      </c>
      <c r="L12">
        <f t="shared" si="0"/>
        <v>62</v>
      </c>
      <c r="M12">
        <f t="shared" si="0"/>
        <v>34</v>
      </c>
      <c r="N12">
        <f t="shared" si="0"/>
        <v>6</v>
      </c>
      <c r="O12">
        <f t="shared" si="0"/>
        <v>0</v>
      </c>
      <c r="P12">
        <f t="shared" si="0"/>
        <v>0</v>
      </c>
    </row>
    <row r="13" spans="1:16" x14ac:dyDescent="0.45">
      <c r="A13">
        <v>12</v>
      </c>
      <c r="B13" t="str">
        <f t="shared" si="10"/>
        <v xml:space="preserve">「朝からキャーキャー言って </v>
      </c>
      <c r="C13" t="str">
        <f t="shared" si="2"/>
        <v>て本当女子って元気だよな～」</v>
      </c>
      <c r="D13">
        <f t="shared" si="3"/>
        <v>0</v>
      </c>
      <c r="E13">
        <f t="shared" si="4"/>
        <v>0</v>
      </c>
      <c r="F13">
        <f t="shared" si="5"/>
        <v>0</v>
      </c>
      <c r="G13">
        <f t="shared" si="6"/>
        <v>0</v>
      </c>
      <c r="H13">
        <f t="shared" si="7"/>
        <v>54</v>
      </c>
      <c r="I13" t="s">
        <v>89</v>
      </c>
      <c r="J13">
        <f t="shared" si="8"/>
        <v>1</v>
      </c>
      <c r="K13">
        <f t="shared" si="9"/>
        <v>28</v>
      </c>
      <c r="L13">
        <f t="shared" si="0"/>
        <v>0</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t="s">
        <v>11</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t="s">
        <v>12</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 xml:space="preserve">山桜児(おうじ)くんは2年生！ </v>
      </c>
      <c r="D16" t="str">
        <f t="shared" si="3"/>
        <v xml:space="preserve"> 前通り演劇部でよく王子役を </v>
      </c>
      <c r="E16" t="str">
        <f t="shared" si="4"/>
        <v>やってるんだって。」</v>
      </c>
      <c r="F16">
        <f t="shared" si="5"/>
        <v>0</v>
      </c>
      <c r="G16">
        <f t="shared" si="6"/>
        <v>0</v>
      </c>
      <c r="H16">
        <f t="shared" si="7"/>
        <v>101</v>
      </c>
      <c r="I16" t="s">
        <v>13</v>
      </c>
      <c r="J16">
        <f t="shared" si="8"/>
        <v>1</v>
      </c>
      <c r="K16">
        <f t="shared" si="9"/>
        <v>75</v>
      </c>
      <c r="L16">
        <f t="shared" si="0"/>
        <v>47</v>
      </c>
      <c r="M16">
        <f t="shared" si="0"/>
        <v>19</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t="s">
        <v>97</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t="s">
        <v>14</v>
      </c>
      <c r="J18">
        <f t="shared" si="8"/>
        <v>1</v>
      </c>
      <c r="K18">
        <f t="shared" si="9"/>
        <v>64</v>
      </c>
      <c r="L18">
        <f t="shared" si="0"/>
        <v>36</v>
      </c>
      <c r="M18">
        <f t="shared" si="0"/>
        <v>8</v>
      </c>
      <c r="N18">
        <f t="shared" si="0"/>
        <v>0</v>
      </c>
      <c r="O18">
        <f t="shared" si="0"/>
        <v>0</v>
      </c>
      <c r="P18">
        <f t="shared" si="0"/>
        <v>0</v>
      </c>
    </row>
    <row r="19" spans="1:16" x14ac:dyDescent="0.45">
      <c r="A19">
        <v>18</v>
      </c>
      <c r="B19" t="str">
        <f t="shared" si="10"/>
        <v>この3人とお近づきになれたら</v>
      </c>
      <c r="C19" t="str">
        <f t="shared" si="2"/>
        <v xml:space="preserve"> いいな～。えへへ。えへへへ </v>
      </c>
      <c r="D19" t="str">
        <f t="shared" si="3"/>
        <v xml:space="preserve"> 。</v>
      </c>
      <c r="E19">
        <f t="shared" si="4"/>
        <v>0</v>
      </c>
      <c r="F19">
        <f t="shared" si="5"/>
        <v>0</v>
      </c>
      <c r="G19">
        <f t="shared" si="6"/>
        <v>0</v>
      </c>
      <c r="H19">
        <f t="shared" si="7"/>
        <v>57</v>
      </c>
      <c r="I19" t="s">
        <v>102</v>
      </c>
      <c r="J19">
        <f t="shared" si="8"/>
        <v>1</v>
      </c>
      <c r="K19">
        <f t="shared" si="9"/>
        <v>31</v>
      </c>
      <c r="L19">
        <f t="shared" si="0"/>
        <v>3</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t="s">
        <v>15</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t="s">
        <v>16</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t="s">
        <v>17</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t="s">
        <v>18</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t="s">
        <v>19</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t="s">
        <v>20</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t="s">
        <v>21</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23</v>
      </c>
      <c r="I27" t="s">
        <v>90</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t="s">
        <v>22</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t="s">
        <v>23</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t="s">
        <v>24</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t="s">
        <v>25</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t="s">
        <v>26</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t="s">
        <v>27</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 xml:space="preserve">暇つぶしとしてOG☆3のイケメ </v>
      </c>
      <c r="D34" t="str">
        <f t="shared" si="3"/>
        <v xml:space="preserve"> たち3人とも</v>
      </c>
      <c r="E34">
        <f t="shared" si="4"/>
        <v>0</v>
      </c>
      <c r="F34">
        <f t="shared" si="5"/>
        <v>0</v>
      </c>
      <c r="G34">
        <f t="shared" si="6"/>
        <v>0</v>
      </c>
      <c r="H34">
        <f t="shared" si="7"/>
        <v>66</v>
      </c>
      <c r="I34" t="s">
        <v>28</v>
      </c>
      <c r="J34">
        <f t="shared" si="8"/>
        <v>1</v>
      </c>
      <c r="K34">
        <f t="shared" si="9"/>
        <v>40</v>
      </c>
      <c r="L34">
        <f t="shared" si="0"/>
        <v>12</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t="s">
        <v>91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 xml:space="preserve">フ?する未来は消えたってこと </v>
      </c>
      <c r="E36" t="str">
        <f t="shared" si="4"/>
        <v>？」</v>
      </c>
      <c r="F36">
        <f t="shared" si="5"/>
        <v>0</v>
      </c>
      <c r="G36">
        <f t="shared" si="6"/>
        <v>0</v>
      </c>
      <c r="H36">
        <f t="shared" si="7"/>
        <v>85</v>
      </c>
      <c r="I36" t="s">
        <v>29</v>
      </c>
      <c r="J36">
        <f t="shared" si="8"/>
        <v>1</v>
      </c>
      <c r="K36">
        <f t="shared" si="9"/>
        <v>59</v>
      </c>
      <c r="L36">
        <f t="shared" si="0"/>
        <v>31</v>
      </c>
      <c r="M36">
        <f t="shared" si="0"/>
        <v>3</v>
      </c>
      <c r="N36">
        <f t="shared" si="0"/>
        <v>0</v>
      </c>
      <c r="O36">
        <f t="shared" si="0"/>
        <v>0</v>
      </c>
      <c r="P36">
        <f t="shared" si="0"/>
        <v>0</v>
      </c>
    </row>
    <row r="37" spans="1:16" x14ac:dyDescent="0.45">
      <c r="A37">
        <v>36</v>
      </c>
      <c r="B37" t="str">
        <f t="shared" si="10"/>
        <v xml:space="preserve">「その自信はどこからきとる </v>
      </c>
      <c r="C37" t="str">
        <f t="shared" si="2"/>
        <v xml:space="preserve">んじゃ……まあいい。2月のバ </v>
      </c>
      <c r="D37" t="str">
        <f t="shared" si="3"/>
        <v xml:space="preserve"> ンタインまでにおじさん化し </v>
      </c>
      <c r="E37" t="str">
        <f t="shared" si="4"/>
        <v xml:space="preserve">たOG☆3と愛を育み両思いにな </v>
      </c>
      <c r="F37" t="str">
        <f t="shared" si="5"/>
        <v>れ！</v>
      </c>
      <c r="G37">
        <f t="shared" si="6"/>
        <v>0</v>
      </c>
      <c r="H37">
        <f t="shared" si="7"/>
        <v>112</v>
      </c>
      <c r="I37" t="s">
        <v>30</v>
      </c>
      <c r="J37">
        <f t="shared" si="8"/>
        <v>1</v>
      </c>
      <c r="K37">
        <f t="shared" si="9"/>
        <v>86</v>
      </c>
      <c r="L37">
        <f t="shared" si="0"/>
        <v>58</v>
      </c>
      <c r="M37">
        <f t="shared" si="0"/>
        <v>30</v>
      </c>
      <c r="N37">
        <f t="shared" si="0"/>
        <v>2</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t="s">
        <v>31</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 xml:space="preserve">して1年頑張るがよいぞ！ふぉ </v>
      </c>
      <c r="D39" t="str">
        <f t="shared" si="3"/>
        <v xml:space="preserve"> ぉふぉ！」</v>
      </c>
      <c r="E39">
        <f t="shared" si="4"/>
        <v>0</v>
      </c>
      <c r="F39">
        <f t="shared" si="5"/>
        <v>0</v>
      </c>
      <c r="G39">
        <f t="shared" si="6"/>
        <v>0</v>
      </c>
      <c r="H39">
        <f t="shared" si="7"/>
        <v>65</v>
      </c>
      <c r="I39" t="s">
        <v>32</v>
      </c>
      <c r="J39">
        <f t="shared" si="8"/>
        <v>1</v>
      </c>
      <c r="K39">
        <f t="shared" si="9"/>
        <v>39</v>
      </c>
      <c r="L39">
        <f t="shared" si="0"/>
        <v>11</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t="s">
        <v>33</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t="s">
        <v>34</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t="s">
        <v>35</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t="s">
        <v>92</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t="s">
        <v>98</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t="s">
        <v>93</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t="s">
        <v>36</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t="s">
        <v>37</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t="s">
        <v>94</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 xml:space="preserve">メン達とドキドキ?トキメキラ </v>
      </c>
      <c r="E49" t="str">
        <f t="shared" si="4"/>
        <v>イフする予定だったのに、</v>
      </c>
      <c r="F49">
        <f t="shared" si="5"/>
        <v>0</v>
      </c>
      <c r="G49">
        <f t="shared" si="6"/>
        <v>0</v>
      </c>
      <c r="H49">
        <f t="shared" si="7"/>
        <v>105</v>
      </c>
      <c r="I49" t="s">
        <v>38</v>
      </c>
      <c r="J49">
        <f t="shared" si="8"/>
        <v>1</v>
      </c>
      <c r="K49">
        <f t="shared" si="9"/>
        <v>79</v>
      </c>
      <c r="L49">
        <f t="shared" si="0"/>
        <v>51</v>
      </c>
      <c r="M49">
        <f t="shared" si="0"/>
        <v>23</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 xml:space="preserve">ワシワ?ドギマギライフをおく </v>
      </c>
      <c r="D50" t="str">
        <f t="shared" si="3"/>
        <v xml:space="preserve"> なきゃいけないの～？</v>
      </c>
      <c r="E50">
        <f t="shared" si="4"/>
        <v>0</v>
      </c>
      <c r="F50">
        <f t="shared" si="5"/>
        <v>0</v>
      </c>
      <c r="G50">
        <f t="shared" si="6"/>
        <v>0</v>
      </c>
      <c r="H50">
        <f t="shared" si="7"/>
        <v>75</v>
      </c>
      <c r="I50" t="s">
        <v>95</v>
      </c>
      <c r="J50">
        <f t="shared" si="8"/>
        <v>1</v>
      </c>
      <c r="K50">
        <f t="shared" si="9"/>
        <v>49</v>
      </c>
      <c r="L50">
        <f t="shared" si="0"/>
        <v>21</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t="s">
        <v>99</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 xml:space="preserve">未だにおじさんになったOG☆3 </v>
      </c>
      <c r="D52" t="str">
        <f t="shared" si="3"/>
        <v xml:space="preserve"> 慣れないよ......。</v>
      </c>
      <c r="E52">
        <f t="shared" si="4"/>
        <v>0</v>
      </c>
      <c r="F52">
        <f t="shared" si="5"/>
        <v>0</v>
      </c>
      <c r="G52">
        <f t="shared" si="6"/>
        <v>0</v>
      </c>
      <c r="H52">
        <f t="shared" si="7"/>
        <v>73</v>
      </c>
      <c r="I52" t="s">
        <v>39</v>
      </c>
      <c r="J52">
        <f t="shared" si="8"/>
        <v>1</v>
      </c>
      <c r="K52">
        <f t="shared" si="9"/>
        <v>47</v>
      </c>
      <c r="L52">
        <f t="shared" si="0"/>
        <v>19</v>
      </c>
      <c r="M52">
        <f t="shared" si="0"/>
        <v>0</v>
      </c>
      <c r="N52">
        <f t="shared" ref="N52:P52" si="18">IF(M52&gt;26,M52-28, 0)</f>
        <v>0</v>
      </c>
      <c r="O52">
        <f t="shared" si="18"/>
        <v>0</v>
      </c>
      <c r="P52">
        <f t="shared" si="18"/>
        <v>0</v>
      </c>
    </row>
    <row r="53" spans="1:16" x14ac:dyDescent="0.45">
      <c r="A53">
        <v>52</v>
      </c>
      <c r="B53" t="str">
        <f t="shared" si="10"/>
        <v xml:space="preserve">バレンタインまでに OG☆3の </v>
      </c>
      <c r="C53" t="str">
        <f t="shared" si="2"/>
        <v>誰かと両思いかぁ。</v>
      </c>
      <c r="D53">
        <f t="shared" si="3"/>
        <v>0</v>
      </c>
      <c r="E53">
        <f t="shared" si="4"/>
        <v>0</v>
      </c>
      <c r="F53">
        <f t="shared" si="5"/>
        <v>0</v>
      </c>
      <c r="G53">
        <f t="shared" si="6"/>
        <v>0</v>
      </c>
      <c r="H53">
        <f t="shared" si="7"/>
        <v>44</v>
      </c>
      <c r="I53" t="s">
        <v>40</v>
      </c>
      <c r="J53">
        <f t="shared" si="8"/>
        <v>1</v>
      </c>
      <c r="K53">
        <f t="shared" si="9"/>
        <v>18</v>
      </c>
      <c r="L53">
        <f t="shared" si="0"/>
        <v>0</v>
      </c>
      <c r="M53">
        <f t="shared" si="0"/>
        <v>0</v>
      </c>
      <c r="N53">
        <f t="shared" ref="N53:P53" si="19">IF(M53&gt;26,M53-28, 0)</f>
        <v>0</v>
      </c>
      <c r="O53">
        <f t="shared" si="19"/>
        <v>0</v>
      </c>
      <c r="P53">
        <f t="shared" si="19"/>
        <v>0</v>
      </c>
    </row>
    <row r="54" spans="1:16" x14ac:dyDescent="0.45">
      <c r="A54">
        <v>53</v>
      </c>
      <c r="B54" t="str">
        <f t="shared" si="10"/>
        <v>それを達成しないと3人が一生</v>
      </c>
      <c r="C54" t="str">
        <f t="shared" si="2"/>
        <v xml:space="preserve"> おじさんに見える呪いにかけ </v>
      </c>
      <c r="D54" t="str">
        <f t="shared" si="3"/>
        <v xml:space="preserve"> やるって言われたときは冗談 </v>
      </c>
      <c r="E54" t="str">
        <f t="shared" si="4"/>
        <v>だと思ったけど</v>
      </c>
      <c r="F54">
        <f t="shared" si="5"/>
        <v>0</v>
      </c>
      <c r="G54">
        <f t="shared" si="6"/>
        <v>0</v>
      </c>
      <c r="H54">
        <f t="shared" si="7"/>
        <v>95</v>
      </c>
      <c r="I54" t="s">
        <v>41</v>
      </c>
      <c r="J54">
        <f t="shared" si="8"/>
        <v>1</v>
      </c>
      <c r="K54">
        <f t="shared" si="9"/>
        <v>69</v>
      </c>
      <c r="L54">
        <f t="shared" si="0"/>
        <v>41</v>
      </c>
      <c r="M54">
        <f t="shared" si="0"/>
        <v>13</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t="s">
        <v>101</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 xml:space="preserve">くならないとまずいぞ!どうし </v>
      </c>
      <c r="D56" t="str">
        <f t="shared" si="3"/>
        <v xml:space="preserve"> う......。 </v>
      </c>
      <c r="E56">
        <f t="shared" si="4"/>
        <v>0</v>
      </c>
      <c r="F56">
        <f t="shared" si="5"/>
        <v>0</v>
      </c>
      <c r="G56">
        <f t="shared" si="6"/>
        <v>0</v>
      </c>
      <c r="H56">
        <f t="shared" si="7"/>
        <v>66</v>
      </c>
      <c r="I56" t="s">
        <v>42</v>
      </c>
      <c r="J56">
        <f t="shared" si="8"/>
        <v>1</v>
      </c>
      <c r="K56">
        <f t="shared" si="9"/>
        <v>40</v>
      </c>
      <c r="L56">
        <f t="shared" si="0"/>
        <v>12</v>
      </c>
      <c r="M56">
        <f t="shared" si="0"/>
        <v>0</v>
      </c>
      <c r="N56">
        <f t="shared" ref="N56:P56" si="22">IF(M56&gt;26,M56-28, 0)</f>
        <v>0</v>
      </c>
      <c r="O56">
        <f t="shared" si="22"/>
        <v>0</v>
      </c>
      <c r="P56">
        <f t="shared" si="22"/>
        <v>0</v>
      </c>
    </row>
    <row r="57" spans="1:16" x14ac:dyDescent="0.45">
      <c r="A57">
        <v>56</v>
      </c>
      <c r="B57" t="str">
        <f t="shared" si="10"/>
        <v>「おい、大丈夫か?さっきから</v>
      </c>
      <c r="C57" t="str">
        <f t="shared" si="2"/>
        <v xml:space="preserve"> ボーっとしているぞ。」</v>
      </c>
      <c r="D57">
        <f t="shared" si="3"/>
        <v>0</v>
      </c>
      <c r="E57">
        <f t="shared" si="4"/>
        <v>0</v>
      </c>
      <c r="F57">
        <f t="shared" si="5"/>
        <v>0</v>
      </c>
      <c r="G57">
        <f t="shared" si="6"/>
        <v>0</v>
      </c>
      <c r="H57">
        <f t="shared" si="7"/>
        <v>49</v>
      </c>
      <c r="I57" t="s">
        <v>43</v>
      </c>
      <c r="J57">
        <f t="shared" si="8"/>
        <v>1</v>
      </c>
      <c r="K57">
        <f t="shared" si="9"/>
        <v>23</v>
      </c>
      <c r="L57">
        <f t="shared" si="0"/>
        <v>0</v>
      </c>
      <c r="M57">
        <f t="shared" si="0"/>
        <v>0</v>
      </c>
      <c r="N57">
        <f t="shared" ref="N57:P57" si="23">IF(M57&gt;26,M57-28, 0)</f>
        <v>0</v>
      </c>
      <c r="O57">
        <f t="shared" si="23"/>
        <v>0</v>
      </c>
      <c r="P57">
        <f t="shared" si="23"/>
        <v>0</v>
      </c>
    </row>
    <row r="58" spans="1:16" x14ac:dyDescent="0.45">
      <c r="A58">
        <v>57</v>
      </c>
      <c r="B58" t="str">
        <f t="shared" si="10"/>
        <v>「ハッ!ごめんなさい、考え事</v>
      </c>
      <c r="C58" t="str">
        <f t="shared" si="2"/>
        <v xml:space="preserve"> をしてて......。」</v>
      </c>
      <c r="D58">
        <f t="shared" si="3"/>
        <v>0</v>
      </c>
      <c r="E58">
        <f t="shared" si="4"/>
        <v>0</v>
      </c>
      <c r="F58">
        <f t="shared" si="5"/>
        <v>0</v>
      </c>
      <c r="G58">
        <f t="shared" si="6"/>
        <v>0</v>
      </c>
      <c r="H58">
        <f t="shared" si="7"/>
        <v>45</v>
      </c>
      <c r="I58" t="s">
        <v>104</v>
      </c>
      <c r="J58">
        <f t="shared" si="8"/>
        <v>1</v>
      </c>
      <c r="K58">
        <f t="shared" si="9"/>
        <v>19</v>
      </c>
      <c r="L58">
        <f t="shared" si="0"/>
        <v>0</v>
      </c>
      <c r="M58">
        <f t="shared" si="0"/>
        <v>0</v>
      </c>
      <c r="N58">
        <f t="shared" ref="N58:P58" si="24">IF(M58&gt;26,M58-28, 0)</f>
        <v>0</v>
      </c>
      <c r="O58">
        <f t="shared" si="24"/>
        <v>0</v>
      </c>
      <c r="P58">
        <f t="shared" si="24"/>
        <v>0</v>
      </c>
    </row>
    <row r="59" spans="1:16" ht="19.8" x14ac:dyDescent="0.45">
      <c r="A59">
        <v>58</v>
      </c>
      <c r="B59" t="str">
        <f t="shared" si="10"/>
        <v xml:space="preserve">OG☆３の3人は4月のあの日か </v>
      </c>
      <c r="C59" t="str">
        <f t="shared" si="2"/>
        <v>らなにかと気をかけてくれてい</v>
      </c>
      <c r="D59" t="str">
        <f>IF(L59&gt;0, MIDB(I59, 27+28, 28), 0)</f>
        <v>て、幸い接点は途切れていない</v>
      </c>
      <c r="E59" t="str">
        <f t="shared" si="4"/>
        <v xml:space="preserve"> 。OG☆3は見た目だけじゃなく</v>
      </c>
      <c r="F59" t="str">
        <f t="shared" si="5"/>
        <v xml:space="preserve"> て中身も優しいんだな～。今 </v>
      </c>
      <c r="G59" t="str">
        <f t="shared" si="6"/>
        <v>は見た目おじさんだけど!!</v>
      </c>
      <c r="H59">
        <f t="shared" si="7"/>
        <v>159</v>
      </c>
      <c r="I59" t="s">
        <v>103</v>
      </c>
      <c r="J59">
        <f t="shared" si="8"/>
        <v>1</v>
      </c>
      <c r="K59">
        <f t="shared" si="9"/>
        <v>133</v>
      </c>
      <c r="L59">
        <f t="shared" si="0"/>
        <v>105</v>
      </c>
      <c r="M59">
        <f t="shared" si="0"/>
        <v>77</v>
      </c>
      <c r="N59">
        <f t="shared" ref="N59:P59" si="25">IF(M59&gt;26,M59-28, 0)</f>
        <v>49</v>
      </c>
      <c r="O59">
        <f t="shared" si="25"/>
        <v>21</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95</v>
      </c>
      <c r="I60" t="s">
        <v>105</v>
      </c>
      <c r="J60">
        <f t="shared" si="8"/>
        <v>1</v>
      </c>
      <c r="K60">
        <f t="shared" si="9"/>
        <v>69</v>
      </c>
      <c r="L60">
        <f t="shared" si="0"/>
        <v>41</v>
      </c>
      <c r="M60">
        <f t="shared" si="0"/>
        <v>13</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ございます、光先輩！...でも </v>
      </c>
      <c r="D61" t="str">
        <f t="shared" si="3"/>
        <v xml:space="preserve"> 授業中もぼんやりすることが </v>
      </c>
      <c r="E61" t="str">
        <f t="shared" si="4"/>
        <v>多くて内容がなかなか頭に入ら</v>
      </c>
      <c r="F61" t="str">
        <f t="shared" si="5"/>
        <v xml:space="preserve"> ないんですよね。」</v>
      </c>
      <c r="G61">
        <f t="shared" si="6"/>
        <v>0</v>
      </c>
      <c r="H61">
        <f t="shared" si="7"/>
        <v>127</v>
      </c>
      <c r="I61" t="s">
        <v>100</v>
      </c>
      <c r="J61">
        <f t="shared" si="8"/>
        <v>1</v>
      </c>
      <c r="K61">
        <f t="shared" si="9"/>
        <v>101</v>
      </c>
      <c r="L61">
        <f t="shared" si="0"/>
        <v>73</v>
      </c>
      <c r="M61">
        <f t="shared" si="0"/>
        <v>45</v>
      </c>
      <c r="N61">
        <f t="shared" ref="N61:P61" si="27">IF(M61&gt;26,M61-28, 0)</f>
        <v>17</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t="s">
        <v>44</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t="s">
        <v>45</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49</v>
      </c>
      <c r="I64" t="s">
        <v>46</v>
      </c>
      <c r="J64">
        <f t="shared" si="8"/>
        <v>1</v>
      </c>
      <c r="K64">
        <f t="shared" si="9"/>
        <v>23</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t="s">
        <v>47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「助かりました!ありがとうご</v>
      </c>
      <c r="C66" t="str">
        <f t="shared" si="2"/>
        <v xml:space="preserve"> ざいます。」</v>
      </c>
      <c r="D66">
        <f t="shared" si="3"/>
        <v>0</v>
      </c>
      <c r="E66">
        <f t="shared" si="4"/>
        <v>0</v>
      </c>
      <c r="F66">
        <f t="shared" si="5"/>
        <v>0</v>
      </c>
      <c r="G66">
        <f t="shared" si="6"/>
        <v>0</v>
      </c>
      <c r="H66">
        <f t="shared" si="7"/>
        <v>39</v>
      </c>
      <c r="I66" t="s">
        <v>48</v>
      </c>
      <c r="J66">
        <f t="shared" si="8"/>
        <v>1</v>
      </c>
      <c r="K66">
        <f t="shared" si="9"/>
        <v>13</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95" si="33">IF(K67&gt;0,MIDB(I67, 27, 28),0)</f>
        <v>けるのは生徒会長の務めだから</v>
      </c>
      <c r="D67" t="str">
        <f t="shared" ref="D67:D95" si="34">IF(L67&gt;0, MIDB(I67, 27+28, 28), 0)</f>
        <v>な。」</v>
      </c>
      <c r="E67">
        <f t="shared" ref="E67:E95" si="35">IF(M67&gt;0, MIDB(I67, 27*2+28, 28), 0)</f>
        <v>0</v>
      </c>
      <c r="F67">
        <f t="shared" ref="F67:F95" si="36">IF(N67&gt;0, MIDB(I67, 27*3+28, 28), 0)</f>
        <v>0</v>
      </c>
      <c r="G67">
        <f t="shared" ref="G67:G95" si="37">IF(O67&gt;0, MIDB(I67, 27*4+28, 28), 0)</f>
        <v>0</v>
      </c>
      <c r="H67">
        <f t="shared" ref="H67:H95" si="38">LENB(I67)</f>
        <v>60</v>
      </c>
      <c r="I67" t="s">
        <v>49</v>
      </c>
      <c r="J67">
        <f t="shared" ref="J67:J95" si="39">IF(H67&gt;26, 1, 0)</f>
        <v>1</v>
      </c>
      <c r="K67">
        <f t="shared" ref="K67:K95" si="40">IF(J67,H67-26, 0)</f>
        <v>34</v>
      </c>
      <c r="L67">
        <f t="shared" si="32"/>
        <v>6</v>
      </c>
      <c r="M67">
        <f t="shared" si="32"/>
        <v>0</v>
      </c>
      <c r="N67">
        <f t="shared" si="32"/>
        <v>0</v>
      </c>
      <c r="O67">
        <f t="shared" si="32"/>
        <v>0</v>
      </c>
      <c r="P67">
        <f t="shared" si="32"/>
        <v>0</v>
      </c>
    </row>
    <row r="68" spans="1:16" x14ac:dyDescent="0.45">
      <c r="A68">
        <v>67</v>
      </c>
      <c r="B68" t="str">
        <f t="shared" ref="B68:B95"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t="s">
        <v>50</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t="str">
        <f t="shared" si="33"/>
        <v xml:space="preserve">            </v>
      </c>
      <c r="D69">
        <f t="shared" si="34"/>
        <v>0</v>
      </c>
      <c r="E69">
        <f t="shared" si="35"/>
        <v>0</v>
      </c>
      <c r="F69">
        <f t="shared" si="36"/>
        <v>0</v>
      </c>
      <c r="G69">
        <f t="shared" si="37"/>
        <v>0</v>
      </c>
      <c r="H69">
        <f t="shared" si="38"/>
        <v>38</v>
      </c>
      <c r="I69" t="s">
        <v>98</v>
      </c>
      <c r="J69">
        <f t="shared" si="39"/>
        <v>1</v>
      </c>
      <c r="K69">
        <f t="shared" si="40"/>
        <v>12</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t="s">
        <v>51</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t="s">
        <v>52</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t="s">
        <v>53</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t="s">
        <v>54</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t="str">
        <f t="shared" si="33"/>
        <v xml:space="preserve">            </v>
      </c>
      <c r="D74">
        <f t="shared" si="34"/>
        <v>0</v>
      </c>
      <c r="E74">
        <f t="shared" si="35"/>
        <v>0</v>
      </c>
      <c r="F74">
        <f t="shared" si="36"/>
        <v>0</v>
      </c>
      <c r="G74">
        <f t="shared" si="37"/>
        <v>0</v>
      </c>
      <c r="H74">
        <f t="shared" si="38"/>
        <v>38</v>
      </c>
      <c r="I74" t="s">
        <v>98</v>
      </c>
      <c r="J74">
        <f t="shared" si="39"/>
        <v>1</v>
      </c>
      <c r="K74">
        <f t="shared" si="40"/>
        <v>12</v>
      </c>
      <c r="L74">
        <f t="shared" si="32"/>
        <v>0</v>
      </c>
      <c r="M74">
        <f t="shared" si="32"/>
        <v>0</v>
      </c>
      <c r="N74">
        <f t="shared" si="32"/>
        <v>0</v>
      </c>
      <c r="O74">
        <f t="shared" si="32"/>
        <v>0</v>
      </c>
      <c r="P74">
        <f t="shared" si="32"/>
        <v>0</v>
      </c>
    </row>
    <row r="75" spans="1:16" x14ac:dyDescent="0.45">
      <c r="A75">
        <v>74</v>
      </c>
      <c r="B75" t="str">
        <f t="shared" si="41"/>
        <v>「え、ここ……ですか？」</v>
      </c>
      <c r="C75">
        <f t="shared" si="33"/>
        <v>0</v>
      </c>
      <c r="D75">
        <f t="shared" si="34"/>
        <v>0</v>
      </c>
      <c r="E75">
        <f t="shared" si="35"/>
        <v>0</v>
      </c>
      <c r="F75">
        <f t="shared" si="36"/>
        <v>0</v>
      </c>
      <c r="G75">
        <f t="shared" si="37"/>
        <v>0</v>
      </c>
      <c r="H75">
        <f t="shared" si="38"/>
        <v>24</v>
      </c>
      <c r="I75" t="s">
        <v>55</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「ここだ。」</v>
      </c>
      <c r="C76">
        <f t="shared" si="33"/>
        <v>0</v>
      </c>
      <c r="D76">
        <f t="shared" si="34"/>
        <v>0</v>
      </c>
      <c r="E76">
        <f t="shared" si="35"/>
        <v>0</v>
      </c>
      <c r="F76">
        <f t="shared" si="36"/>
        <v>0</v>
      </c>
      <c r="G76">
        <f t="shared" si="37"/>
        <v>0</v>
      </c>
      <c r="H76">
        <f t="shared" si="38"/>
        <v>12</v>
      </c>
      <c r="I76" t="s">
        <v>56</v>
      </c>
      <c r="J76">
        <f t="shared" si="39"/>
        <v>0</v>
      </c>
      <c r="K76">
        <f t="shared" si="40"/>
        <v>0</v>
      </c>
      <c r="L76">
        <f t="shared" si="32"/>
        <v>0</v>
      </c>
      <c r="M76">
        <f t="shared" si="32"/>
        <v>0</v>
      </c>
      <c r="N76">
        <f t="shared" si="32"/>
        <v>0</v>
      </c>
      <c r="O76">
        <f t="shared" si="32"/>
        <v>0</v>
      </c>
      <c r="P76">
        <f t="shared" si="32"/>
        <v>0</v>
      </c>
    </row>
    <row r="77" spans="1:16" x14ac:dyDescent="0.45">
      <c r="A77">
        <v>76</v>
      </c>
      <c r="B77" t="str">
        <f t="shared" si="41"/>
        <v xml:space="preserve">目の前にあるのは女子高生御 </v>
      </c>
      <c r="C77" t="str">
        <f t="shared" si="33"/>
        <v>用達のファンシーショップだ。</v>
      </c>
      <c r="D77">
        <f t="shared" si="34"/>
        <v>0</v>
      </c>
      <c r="E77">
        <f t="shared" si="35"/>
        <v>0</v>
      </c>
      <c r="F77">
        <f t="shared" si="36"/>
        <v>0</v>
      </c>
      <c r="G77">
        <f t="shared" si="37"/>
        <v>0</v>
      </c>
      <c r="H77">
        <f t="shared" si="38"/>
        <v>54</v>
      </c>
      <c r="I77" t="s">
        <v>96</v>
      </c>
      <c r="J77">
        <f t="shared" si="39"/>
        <v>1</v>
      </c>
      <c r="K77">
        <f t="shared" si="40"/>
        <v>28</v>
      </c>
      <c r="L77">
        <f>IF(K77&gt;26,K77-28, 0)</f>
        <v>0</v>
      </c>
      <c r="M77">
        <f t="shared" ref="M77:P95" si="42">IF(L77&gt;26,L77-28, 0)</f>
        <v>0</v>
      </c>
      <c r="N77">
        <f t="shared" si="42"/>
        <v>0</v>
      </c>
      <c r="O77">
        <f t="shared" si="42"/>
        <v>0</v>
      </c>
      <c r="P77">
        <f t="shared" si="42"/>
        <v>0</v>
      </c>
    </row>
    <row r="78" spans="1:16" x14ac:dyDescent="0.45">
      <c r="A78">
        <v>77</v>
      </c>
      <c r="B78" t="str">
        <f t="shared" si="41"/>
        <v xml:space="preserve">「光先輩って意外とかわいい </v>
      </c>
      <c r="C78" t="str">
        <f t="shared" si="33"/>
        <v>ものが好きなんですね。」</v>
      </c>
      <c r="D78">
        <f t="shared" si="34"/>
        <v>0</v>
      </c>
      <c r="E78">
        <f t="shared" si="35"/>
        <v>0</v>
      </c>
      <c r="F78">
        <f t="shared" si="36"/>
        <v>0</v>
      </c>
      <c r="G78">
        <f t="shared" si="37"/>
        <v>0</v>
      </c>
      <c r="H78">
        <f t="shared" si="38"/>
        <v>50</v>
      </c>
      <c r="I78" t="s">
        <v>57</v>
      </c>
      <c r="J78">
        <f t="shared" si="39"/>
        <v>1</v>
      </c>
      <c r="K78">
        <f t="shared" si="40"/>
        <v>24</v>
      </c>
      <c r="L78">
        <f t="shared" ref="L78:L95" si="43">IF(K78&gt;26,K78-28, 0)</f>
        <v>0</v>
      </c>
      <c r="M78">
        <f t="shared" si="42"/>
        <v>0</v>
      </c>
      <c r="N78">
        <f t="shared" si="42"/>
        <v>0</v>
      </c>
      <c r="O78">
        <f t="shared" si="42"/>
        <v>0</v>
      </c>
      <c r="P78">
        <f t="shared" si="42"/>
        <v>0</v>
      </c>
    </row>
    <row r="79" spans="1:16" x14ac:dyDescent="0.45">
      <c r="A79">
        <v>78</v>
      </c>
      <c r="B79" t="str">
        <f t="shared" si="41"/>
        <v xml:space="preserve">「別に僕がかわいい物好きな </v>
      </c>
      <c r="C79" t="str">
        <f t="shared" si="33"/>
        <v>訳ではないからな。</v>
      </c>
      <c r="D79">
        <f t="shared" si="34"/>
        <v>0</v>
      </c>
      <c r="E79">
        <f t="shared" si="35"/>
        <v>0</v>
      </c>
      <c r="F79">
        <f t="shared" si="36"/>
        <v>0</v>
      </c>
      <c r="G79">
        <f t="shared" si="37"/>
        <v>0</v>
      </c>
      <c r="H79">
        <f t="shared" si="38"/>
        <v>44</v>
      </c>
      <c r="I79" t="s">
        <v>58</v>
      </c>
      <c r="J79">
        <f t="shared" si="39"/>
        <v>1</v>
      </c>
      <c r="K79">
        <f t="shared" si="40"/>
        <v>18</v>
      </c>
      <c r="L79">
        <f t="shared" si="43"/>
        <v>0</v>
      </c>
      <c r="M79">
        <f t="shared" si="42"/>
        <v>0</v>
      </c>
      <c r="N79">
        <f t="shared" si="42"/>
        <v>0</v>
      </c>
      <c r="O79">
        <f t="shared" si="42"/>
        <v>0</v>
      </c>
      <c r="P79">
        <f t="shared" si="42"/>
        <v>0</v>
      </c>
    </row>
    <row r="80" spans="1:16" x14ac:dyDescent="0.45">
      <c r="A80">
        <v>79</v>
      </c>
      <c r="B80" t="str">
        <f t="shared" si="41"/>
        <v xml:space="preserve">年の離れた妹に誕生日プレゼ </v>
      </c>
      <c r="C80" t="str">
        <f t="shared" si="33"/>
        <v>ントを買いにきただけだ、勘違</v>
      </c>
      <c r="D80" t="str">
        <f t="shared" si="34"/>
        <v>いしないでくれ。」</v>
      </c>
      <c r="E80">
        <f t="shared" si="35"/>
        <v>0</v>
      </c>
      <c r="F80">
        <f t="shared" si="36"/>
        <v>0</v>
      </c>
      <c r="G80">
        <f t="shared" si="37"/>
        <v>0</v>
      </c>
      <c r="H80">
        <f t="shared" si="38"/>
        <v>72</v>
      </c>
      <c r="I80" t="s">
        <v>59</v>
      </c>
      <c r="J80">
        <f t="shared" si="39"/>
        <v>1</v>
      </c>
      <c r="K80">
        <f t="shared" si="40"/>
        <v>46</v>
      </c>
      <c r="L80">
        <f t="shared" si="43"/>
        <v>18</v>
      </c>
      <c r="M80">
        <f t="shared" si="42"/>
        <v>0</v>
      </c>
      <c r="N80">
        <f t="shared" si="42"/>
        <v>0</v>
      </c>
      <c r="O80">
        <f t="shared" si="42"/>
        <v>0</v>
      </c>
      <c r="P80">
        <f t="shared" si="42"/>
        <v>0</v>
      </c>
    </row>
    <row r="81" spans="1:16" x14ac:dyDescent="0.45">
      <c r="A81">
        <v>80</v>
      </c>
      <c r="B81" t="str">
        <f t="shared" si="41"/>
        <v xml:space="preserve">ちょっとムキになっているよ </v>
      </c>
      <c r="C81" t="str">
        <f t="shared" si="33"/>
        <v>うにみえるのは気のせい？</v>
      </c>
      <c r="D81">
        <f t="shared" si="34"/>
        <v>0</v>
      </c>
      <c r="E81">
        <f t="shared" si="35"/>
        <v>0</v>
      </c>
      <c r="F81">
        <f t="shared" si="36"/>
        <v>0</v>
      </c>
      <c r="G81">
        <f t="shared" si="37"/>
        <v>0</v>
      </c>
      <c r="H81">
        <f t="shared" si="38"/>
        <v>50</v>
      </c>
      <c r="I81" t="s">
        <v>60</v>
      </c>
      <c r="J81">
        <f t="shared" si="39"/>
        <v>1</v>
      </c>
      <c r="K81">
        <f t="shared" si="40"/>
        <v>24</v>
      </c>
      <c r="L81">
        <f t="shared" si="43"/>
        <v>0</v>
      </c>
      <c r="M81">
        <f t="shared" si="42"/>
        <v>0</v>
      </c>
      <c r="N81">
        <f t="shared" si="42"/>
        <v>0</v>
      </c>
      <c r="O81">
        <f t="shared" si="42"/>
        <v>0</v>
      </c>
      <c r="P81">
        <f t="shared" si="42"/>
        <v>0</v>
      </c>
    </row>
    <row r="82" spans="1:16" x14ac:dyDescent="0.45">
      <c r="A82">
        <v>81</v>
      </c>
      <c r="B82" t="str">
        <f t="shared" si="41"/>
        <v xml:space="preserve">「これもかわいいな……ぬい </v>
      </c>
      <c r="C82" t="str">
        <f t="shared" si="33"/>
        <v>ぐるみも捨て難いし……こっち</v>
      </c>
      <c r="D82" t="str">
        <f t="shared" si="34"/>
        <v>の限定コラボのお菓子もいいな</v>
      </c>
      <c r="E82" t="str">
        <f t="shared" si="35"/>
        <v xml:space="preserve"> 。」</v>
      </c>
      <c r="F82">
        <f t="shared" si="36"/>
        <v>0</v>
      </c>
      <c r="G82">
        <f t="shared" si="37"/>
        <v>0</v>
      </c>
      <c r="H82">
        <f t="shared" si="38"/>
        <v>86</v>
      </c>
      <c r="I82" t="s">
        <v>61</v>
      </c>
      <c r="J82">
        <f t="shared" si="39"/>
        <v>1</v>
      </c>
      <c r="K82">
        <f t="shared" si="40"/>
        <v>60</v>
      </c>
      <c r="L82">
        <f t="shared" si="43"/>
        <v>32</v>
      </c>
      <c r="M82">
        <f t="shared" si="42"/>
        <v>4</v>
      </c>
      <c r="N82">
        <f t="shared" si="42"/>
        <v>0</v>
      </c>
      <c r="O82">
        <f t="shared" si="42"/>
        <v>0</v>
      </c>
      <c r="P82">
        <f t="shared" si="42"/>
        <v>0</v>
      </c>
    </row>
    <row r="83" spans="1:16" x14ac:dyDescent="0.45">
      <c r="A83">
        <v>82</v>
      </c>
      <c r="B83" t="str">
        <f t="shared" si="41"/>
        <v xml:space="preserve">さっきから私そっちのけで真 </v>
      </c>
      <c r="C83" t="str">
        <f t="shared" si="33"/>
        <v>剣に悩んでるな</v>
      </c>
      <c r="D83">
        <f t="shared" si="34"/>
        <v>0</v>
      </c>
      <c r="E83">
        <f t="shared" si="35"/>
        <v>0</v>
      </c>
      <c r="F83">
        <f t="shared" si="36"/>
        <v>0</v>
      </c>
      <c r="G83">
        <f t="shared" si="37"/>
        <v>0</v>
      </c>
      <c r="H83">
        <f t="shared" si="38"/>
        <v>40</v>
      </c>
      <c r="I83" t="s">
        <v>62</v>
      </c>
      <c r="J83">
        <f t="shared" si="39"/>
        <v>1</v>
      </c>
      <c r="K83">
        <f t="shared" si="40"/>
        <v>14</v>
      </c>
      <c r="L83">
        <f t="shared" si="43"/>
        <v>0</v>
      </c>
      <c r="M83">
        <f t="shared" si="42"/>
        <v>0</v>
      </c>
      <c r="N83">
        <f t="shared" si="42"/>
        <v>0</v>
      </c>
      <c r="O83">
        <f t="shared" si="42"/>
        <v>0</v>
      </c>
      <c r="P83">
        <f t="shared" si="42"/>
        <v>0</v>
      </c>
    </row>
    <row r="84" spans="1:16" x14ac:dyDescent="0.45">
      <c r="A84">
        <v>83</v>
      </c>
      <c r="B84" t="str">
        <f t="shared" si="41"/>
        <v xml:space="preserve">かまって欲しいからイタズラ </v>
      </c>
      <c r="C84" t="str">
        <f t="shared" si="33"/>
        <v>しちゃえ！</v>
      </c>
      <c r="D84">
        <f t="shared" si="34"/>
        <v>0</v>
      </c>
      <c r="E84">
        <f t="shared" si="35"/>
        <v>0</v>
      </c>
      <c r="F84">
        <f t="shared" si="36"/>
        <v>0</v>
      </c>
      <c r="G84">
        <f t="shared" si="37"/>
        <v>0</v>
      </c>
      <c r="H84">
        <f t="shared" si="38"/>
        <v>36</v>
      </c>
      <c r="I84" t="s">
        <v>63</v>
      </c>
      <c r="J84">
        <f t="shared" si="39"/>
        <v>1</v>
      </c>
      <c r="K84">
        <f t="shared" si="40"/>
        <v>10</v>
      </c>
      <c r="L84">
        <f t="shared" si="43"/>
        <v>0</v>
      </c>
      <c r="M84">
        <f t="shared" si="42"/>
        <v>0</v>
      </c>
      <c r="N84">
        <f t="shared" si="42"/>
        <v>0</v>
      </c>
      <c r="O84">
        <f t="shared" si="42"/>
        <v>0</v>
      </c>
      <c r="P84">
        <f t="shared" si="42"/>
        <v>0</v>
      </c>
    </row>
    <row r="85" spans="1:16" x14ac:dyDescent="0.45">
      <c r="A85">
        <v>84</v>
      </c>
      <c r="B85" t="str">
        <f t="shared" si="41"/>
        <v>「光先輩！」</v>
      </c>
      <c r="C85">
        <f t="shared" si="33"/>
        <v>0</v>
      </c>
      <c r="D85">
        <f t="shared" si="34"/>
        <v>0</v>
      </c>
      <c r="E85">
        <f t="shared" si="35"/>
        <v>0</v>
      </c>
      <c r="F85">
        <f t="shared" si="36"/>
        <v>0</v>
      </c>
      <c r="G85">
        <f t="shared" si="37"/>
        <v>0</v>
      </c>
      <c r="H85">
        <f t="shared" si="38"/>
        <v>12</v>
      </c>
      <c r="I85" t="s">
        <v>64</v>
      </c>
      <c r="J85">
        <f t="shared" si="39"/>
        <v>0</v>
      </c>
      <c r="K85">
        <f t="shared" si="40"/>
        <v>0</v>
      </c>
      <c r="L85">
        <f t="shared" si="43"/>
        <v>0</v>
      </c>
      <c r="M85">
        <f t="shared" si="42"/>
        <v>0</v>
      </c>
      <c r="N85">
        <f t="shared" si="42"/>
        <v>0</v>
      </c>
      <c r="O85">
        <f t="shared" si="42"/>
        <v>0</v>
      </c>
      <c r="P85">
        <f t="shared" si="42"/>
        <v>0</v>
      </c>
    </row>
    <row r="86" spans="1:16" x14ac:dyDescent="0.45">
      <c r="A86">
        <v>85</v>
      </c>
      <c r="B86" t="str">
        <f t="shared" si="41"/>
        <v xml:space="preserve">                           </v>
      </c>
      <c r="C86" t="str">
        <f t="shared" si="33"/>
        <v xml:space="preserve">            </v>
      </c>
      <c r="D86">
        <f t="shared" si="34"/>
        <v>0</v>
      </c>
      <c r="E86">
        <f t="shared" si="35"/>
        <v>0</v>
      </c>
      <c r="F86">
        <f t="shared" si="36"/>
        <v>0</v>
      </c>
      <c r="G86">
        <f t="shared" si="37"/>
        <v>0</v>
      </c>
      <c r="H86">
        <f t="shared" si="38"/>
        <v>38</v>
      </c>
      <c r="I86" t="s">
        <v>98</v>
      </c>
      <c r="J86">
        <f t="shared" si="39"/>
        <v>1</v>
      </c>
      <c r="K86">
        <f t="shared" si="40"/>
        <v>12</v>
      </c>
      <c r="L86">
        <f t="shared" si="43"/>
        <v>0</v>
      </c>
      <c r="M86">
        <f t="shared" si="42"/>
        <v>0</v>
      </c>
      <c r="N86">
        <f t="shared" si="42"/>
        <v>0</v>
      </c>
      <c r="O86">
        <f t="shared" si="42"/>
        <v>0</v>
      </c>
      <c r="P86">
        <f t="shared" si="42"/>
        <v>0</v>
      </c>
    </row>
    <row r="87" spans="1:16" x14ac:dyDescent="0.45">
      <c r="A87">
        <v>86</v>
      </c>
      <c r="B87" t="str">
        <f t="shared" si="41"/>
        <v>「な、なんだ？！」</v>
      </c>
      <c r="C87">
        <f t="shared" si="33"/>
        <v>0</v>
      </c>
      <c r="D87">
        <f t="shared" si="34"/>
        <v>0</v>
      </c>
      <c r="E87">
        <f t="shared" si="35"/>
        <v>0</v>
      </c>
      <c r="F87">
        <f t="shared" si="36"/>
        <v>0</v>
      </c>
      <c r="G87">
        <f t="shared" si="37"/>
        <v>0</v>
      </c>
      <c r="H87">
        <f t="shared" si="38"/>
        <v>18</v>
      </c>
      <c r="I87" t="s">
        <v>65</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「かわいい〜！その帽子似合 </v>
      </c>
      <c r="C88" t="str">
        <f t="shared" si="33"/>
        <v>ってますよ。」</v>
      </c>
      <c r="D88">
        <f t="shared" si="34"/>
        <v>0</v>
      </c>
      <c r="E88">
        <f t="shared" si="35"/>
        <v>0</v>
      </c>
      <c r="F88">
        <f t="shared" si="36"/>
        <v>0</v>
      </c>
      <c r="G88">
        <f t="shared" si="37"/>
        <v>0</v>
      </c>
      <c r="H88">
        <f t="shared" si="38"/>
        <v>39</v>
      </c>
      <c r="I88" t="s">
        <v>66</v>
      </c>
      <c r="J88">
        <f t="shared" si="39"/>
        <v>1</v>
      </c>
      <c r="K88">
        <f t="shared" si="40"/>
        <v>13</v>
      </c>
      <c r="L88">
        <f t="shared" si="43"/>
        <v>0</v>
      </c>
      <c r="M88">
        <f t="shared" si="42"/>
        <v>0</v>
      </c>
      <c r="N88">
        <f t="shared" si="42"/>
        <v>0</v>
      </c>
      <c r="O88">
        <f t="shared" si="42"/>
        <v>0</v>
      </c>
      <c r="P88">
        <f t="shared" si="42"/>
        <v>0</v>
      </c>
    </row>
    <row r="89" spans="1:16" x14ac:dyDescent="0.45">
      <c r="A89">
        <v>88</v>
      </c>
      <c r="B89" t="str">
        <f t="shared" si="41"/>
        <v xml:space="preserve">「先輩に対してなにを……っ </v>
      </c>
      <c r="C89" t="str">
        <f t="shared" si="33"/>
        <v>てこれ持ってるぞ。かわいいよ</v>
      </c>
      <c r="D89" t="str">
        <f t="shared" si="34"/>
        <v>な、これ」</v>
      </c>
      <c r="E89">
        <f t="shared" si="35"/>
        <v>0</v>
      </c>
      <c r="F89">
        <f t="shared" si="36"/>
        <v>0</v>
      </c>
      <c r="G89">
        <f t="shared" si="37"/>
        <v>0</v>
      </c>
      <c r="H89">
        <f t="shared" si="38"/>
        <v>64</v>
      </c>
      <c r="I89" t="s">
        <v>67</v>
      </c>
      <c r="J89">
        <f t="shared" si="39"/>
        <v>1</v>
      </c>
      <c r="K89">
        <f t="shared" si="40"/>
        <v>38</v>
      </c>
      <c r="L89">
        <f t="shared" si="43"/>
        <v>10</v>
      </c>
      <c r="M89">
        <f t="shared" si="42"/>
        <v>0</v>
      </c>
      <c r="N89">
        <f t="shared" si="42"/>
        <v>0</v>
      </c>
      <c r="O89">
        <f t="shared" si="42"/>
        <v>0</v>
      </c>
      <c r="P89">
        <f t="shared" si="42"/>
        <v>0</v>
      </c>
    </row>
    <row r="90" spans="1:16" x14ac:dyDescent="0.45">
      <c r="A90">
        <v>89</v>
      </c>
      <c r="B90" t="str">
        <f t="shared" si="41"/>
        <v xml:space="preserve">「もってるんですか？！やっ </v>
      </c>
      <c r="C90" t="str">
        <f t="shared" si="33"/>
        <v>ぱり光先輩ってかわいいものが</v>
      </c>
      <c r="D90" t="str">
        <f t="shared" si="34"/>
        <v>好きなんですね。」</v>
      </c>
      <c r="E90">
        <f t="shared" si="35"/>
        <v>0</v>
      </c>
      <c r="F90">
        <f t="shared" si="36"/>
        <v>0</v>
      </c>
      <c r="G90">
        <f t="shared" si="37"/>
        <v>0</v>
      </c>
      <c r="H90">
        <f t="shared" si="38"/>
        <v>72</v>
      </c>
      <c r="I90" t="s">
        <v>68</v>
      </c>
      <c r="J90">
        <f t="shared" si="39"/>
        <v>1</v>
      </c>
      <c r="K90">
        <f t="shared" si="40"/>
        <v>46</v>
      </c>
      <c r="L90">
        <f t="shared" si="43"/>
        <v>18</v>
      </c>
      <c r="M90">
        <f t="shared" si="42"/>
        <v>0</v>
      </c>
      <c r="N90">
        <f t="shared" si="42"/>
        <v>0</v>
      </c>
      <c r="O90">
        <f t="shared" si="42"/>
        <v>0</v>
      </c>
      <c r="P90">
        <f t="shared" si="42"/>
        <v>0</v>
      </c>
    </row>
    <row r="91" spans="1:16" x14ac:dyDescent="0.45">
      <c r="A91">
        <v>90</v>
      </c>
      <c r="B91" t="str">
        <f t="shared" si="41"/>
        <v xml:space="preserve">「勘違いしないでくれ。妹か </v>
      </c>
      <c r="C91" t="str">
        <f t="shared" si="33"/>
        <v>らもらっただけだからな！」</v>
      </c>
      <c r="D91">
        <f t="shared" si="34"/>
        <v>0</v>
      </c>
      <c r="E91">
        <f t="shared" si="35"/>
        <v>0</v>
      </c>
      <c r="F91">
        <f t="shared" si="36"/>
        <v>0</v>
      </c>
      <c r="G91">
        <f t="shared" si="37"/>
        <v>0</v>
      </c>
      <c r="H91">
        <f t="shared" si="38"/>
        <v>52</v>
      </c>
      <c r="I91" t="s">
        <v>69</v>
      </c>
      <c r="J91">
        <f t="shared" si="39"/>
        <v>1</v>
      </c>
      <c r="K91">
        <f t="shared" si="40"/>
        <v>26</v>
      </c>
      <c r="L91">
        <f t="shared" si="43"/>
        <v>0</v>
      </c>
      <c r="M91">
        <f t="shared" si="42"/>
        <v>0</v>
      </c>
      <c r="N91">
        <f t="shared" si="42"/>
        <v>0</v>
      </c>
      <c r="O91">
        <f t="shared" si="42"/>
        <v>0</v>
      </c>
      <c r="P91">
        <f t="shared" si="42"/>
        <v>0</v>
      </c>
    </row>
    <row r="92" spans="1:16" x14ac:dyDescent="0.45">
      <c r="A92">
        <v>91</v>
      </c>
      <c r="B92" t="str">
        <f t="shared" si="41"/>
        <v xml:space="preserve">やっぱりかわいい物好きを否 </v>
      </c>
      <c r="C92" t="str">
        <f t="shared" si="33"/>
        <v>定しているときの光先輩はムキ</v>
      </c>
      <c r="D92" t="str">
        <f t="shared" si="34"/>
        <v>になっているような気がする。</v>
      </c>
      <c r="E92">
        <f t="shared" si="35"/>
        <v>0</v>
      </c>
      <c r="F92">
        <f t="shared" si="36"/>
        <v>0</v>
      </c>
      <c r="G92">
        <f t="shared" si="37"/>
        <v>0</v>
      </c>
      <c r="H92">
        <f t="shared" si="38"/>
        <v>82</v>
      </c>
      <c r="I92" t="s">
        <v>70</v>
      </c>
      <c r="J92">
        <f t="shared" si="39"/>
        <v>1</v>
      </c>
      <c r="K92">
        <f t="shared" si="40"/>
        <v>56</v>
      </c>
      <c r="L92">
        <f t="shared" si="43"/>
        <v>28</v>
      </c>
      <c r="M92">
        <f t="shared" si="42"/>
        <v>0</v>
      </c>
      <c r="N92">
        <f t="shared" si="42"/>
        <v>0</v>
      </c>
      <c r="O92">
        <f t="shared" si="42"/>
        <v>0</v>
      </c>
      <c r="P92">
        <f t="shared" si="42"/>
        <v>0</v>
      </c>
    </row>
    <row r="93" spans="1:16" x14ac:dyDescent="0.45">
      <c r="A93">
        <v>92</v>
      </c>
      <c r="B93" t="str">
        <f t="shared" si="41"/>
        <v xml:space="preserve">「今日は本当にありがとうご </v>
      </c>
      <c r="C93" t="str">
        <f t="shared" si="33"/>
        <v>ざいました。」</v>
      </c>
      <c r="D93">
        <f t="shared" si="34"/>
        <v>0</v>
      </c>
      <c r="E93">
        <f t="shared" si="35"/>
        <v>0</v>
      </c>
      <c r="F93">
        <f t="shared" si="36"/>
        <v>0</v>
      </c>
      <c r="G93">
        <f t="shared" si="37"/>
        <v>0</v>
      </c>
      <c r="H93">
        <f t="shared" si="38"/>
        <v>40</v>
      </c>
      <c r="I93" t="s">
        <v>71</v>
      </c>
      <c r="J93">
        <f t="shared" si="39"/>
        <v>1</v>
      </c>
      <c r="K93">
        <f t="shared" si="40"/>
        <v>14</v>
      </c>
      <c r="L93">
        <f t="shared" si="43"/>
        <v>0</v>
      </c>
      <c r="M93">
        <f t="shared" si="42"/>
        <v>0</v>
      </c>
      <c r="N93">
        <f t="shared" si="42"/>
        <v>0</v>
      </c>
      <c r="O93">
        <f t="shared" si="42"/>
        <v>0</v>
      </c>
      <c r="P93">
        <f t="shared" si="42"/>
        <v>0</v>
      </c>
    </row>
    <row r="94" spans="1:16" x14ac:dyDescent="0.45">
      <c r="A94">
        <v>93</v>
      </c>
      <c r="B94" t="str">
        <f t="shared" si="41"/>
        <v>「お疲れ様。」</v>
      </c>
      <c r="C94">
        <f t="shared" si="33"/>
        <v>0</v>
      </c>
      <c r="D94">
        <f t="shared" si="34"/>
        <v>0</v>
      </c>
      <c r="E94">
        <f t="shared" si="35"/>
        <v>0</v>
      </c>
      <c r="F94">
        <f t="shared" si="36"/>
        <v>0</v>
      </c>
      <c r="G94">
        <f t="shared" si="37"/>
        <v>0</v>
      </c>
      <c r="H94">
        <f t="shared" si="38"/>
        <v>14</v>
      </c>
      <c r="I94" t="s">
        <v>72</v>
      </c>
      <c r="J94">
        <f t="shared" si="39"/>
        <v>0</v>
      </c>
      <c r="K94">
        <f t="shared" si="40"/>
        <v>0</v>
      </c>
      <c r="L94">
        <f t="shared" si="43"/>
        <v>0</v>
      </c>
      <c r="M94">
        <f t="shared" si="42"/>
        <v>0</v>
      </c>
      <c r="N94">
        <f t="shared" si="42"/>
        <v>0</v>
      </c>
      <c r="O94">
        <f t="shared" si="42"/>
        <v>0</v>
      </c>
      <c r="P94">
        <f t="shared" si="42"/>
        <v>0</v>
      </c>
    </row>
    <row r="95" spans="1:16" x14ac:dyDescent="0.45">
      <c r="A95">
        <v>94</v>
      </c>
      <c r="B95" t="str">
        <f t="shared" si="41"/>
        <v xml:space="preserve">今日は早く帰って教えてもら </v>
      </c>
      <c r="C95" t="str">
        <f t="shared" si="33"/>
        <v>ったところを復習しよう。</v>
      </c>
      <c r="D95">
        <f t="shared" si="34"/>
        <v>0</v>
      </c>
      <c r="E95">
        <f t="shared" si="35"/>
        <v>0</v>
      </c>
      <c r="F95">
        <f t="shared" si="36"/>
        <v>0</v>
      </c>
      <c r="G95">
        <f t="shared" si="37"/>
        <v>0</v>
      </c>
      <c r="H95">
        <f t="shared" si="38"/>
        <v>50</v>
      </c>
      <c r="I95" t="s">
        <v>73</v>
      </c>
      <c r="J95">
        <f t="shared" si="39"/>
        <v>1</v>
      </c>
      <c r="K95">
        <f t="shared" si="40"/>
        <v>24</v>
      </c>
      <c r="L95">
        <f t="shared" si="43"/>
        <v>0</v>
      </c>
      <c r="M95">
        <f t="shared" si="42"/>
        <v>0</v>
      </c>
      <c r="N95">
        <f t="shared" si="42"/>
        <v>0</v>
      </c>
      <c r="O95">
        <f t="shared" si="42"/>
        <v>0</v>
      </c>
      <c r="P95">
        <f t="shared" si="42"/>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2021-08-17T09:26:30Z</dcterms:modified>
</cp:coreProperties>
</file>