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User\Documents\GitHub\OG-3\OG3\Assets\Scripts\"/>
    </mc:Choice>
  </mc:AlternateContent>
  <xr:revisionPtr revIDLastSave="0" documentId="13_ncr:1_{8F8E4E28-7835-4565-8B79-7B79B496E515}"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72" i="1" l="1"/>
  <c r="O172" i="1"/>
  <c r="G172" i="1" s="1"/>
  <c r="N172" i="1"/>
  <c r="M172" i="1"/>
  <c r="E172" i="1" s="1"/>
  <c r="L172" i="1"/>
  <c r="D172" i="1" s="1"/>
  <c r="K172" i="1"/>
  <c r="J172" i="1"/>
  <c r="B172" i="1" s="1"/>
  <c r="H172" i="1"/>
  <c r="P167" i="1"/>
  <c r="P168" i="1"/>
  <c r="P169" i="1"/>
  <c r="P170" i="1"/>
  <c r="P171" i="1"/>
  <c r="O167" i="1"/>
  <c r="G167" i="1" s="1"/>
  <c r="O168" i="1"/>
  <c r="O169" i="1"/>
  <c r="O170" i="1"/>
  <c r="O171" i="1"/>
  <c r="N167" i="1"/>
  <c r="N168" i="1"/>
  <c r="F168" i="1" s="1"/>
  <c r="N169" i="1"/>
  <c r="N170" i="1"/>
  <c r="N171" i="1"/>
  <c r="M167" i="1"/>
  <c r="E167" i="1" s="1"/>
  <c r="M168" i="1"/>
  <c r="M169" i="1"/>
  <c r="M170" i="1"/>
  <c r="M171" i="1"/>
  <c r="L167" i="1"/>
  <c r="D167" i="1" s="1"/>
  <c r="L168" i="1"/>
  <c r="D168" i="1" s="1"/>
  <c r="L169" i="1"/>
  <c r="L170" i="1"/>
  <c r="D170" i="1" s="1"/>
  <c r="L171" i="1"/>
  <c r="K167" i="1"/>
  <c r="C167" i="1" s="1"/>
  <c r="K168" i="1"/>
  <c r="K169" i="1"/>
  <c r="C169" i="1" s="1"/>
  <c r="K170" i="1"/>
  <c r="K171" i="1"/>
  <c r="J167" i="1"/>
  <c r="B167" i="1" s="1"/>
  <c r="J168" i="1"/>
  <c r="B168" i="1" s="1"/>
  <c r="J169" i="1"/>
  <c r="J170" i="1"/>
  <c r="J171" i="1"/>
  <c r="B171" i="1" s="1"/>
  <c r="H166" i="1"/>
  <c r="J166" i="1" s="1"/>
  <c r="H167" i="1"/>
  <c r="H168" i="1"/>
  <c r="H169" i="1"/>
  <c r="H170" i="1"/>
  <c r="H171" i="1"/>
  <c r="G168" i="1"/>
  <c r="G169" i="1"/>
  <c r="G170" i="1"/>
  <c r="G171" i="1"/>
  <c r="F167" i="1"/>
  <c r="F169" i="1"/>
  <c r="F170" i="1"/>
  <c r="F171" i="1"/>
  <c r="F172" i="1"/>
  <c r="E168" i="1"/>
  <c r="E169" i="1"/>
  <c r="E170" i="1"/>
  <c r="E171" i="1"/>
  <c r="D169" i="1"/>
  <c r="D171" i="1"/>
  <c r="C168" i="1"/>
  <c r="C170" i="1"/>
  <c r="C171" i="1"/>
  <c r="C172" i="1"/>
  <c r="B169" i="1"/>
  <c r="B170" i="1"/>
  <c r="H165" i="1"/>
  <c r="J165" i="1" s="1"/>
  <c r="G157" i="1"/>
  <c r="F157" i="1"/>
  <c r="D157" i="1"/>
  <c r="C138" i="1"/>
  <c r="C154" i="1"/>
  <c r="C156" i="1"/>
  <c r="B155" i="1"/>
  <c r="B156" i="1"/>
  <c r="B140" i="1"/>
  <c r="H150" i="1"/>
  <c r="H151" i="1"/>
  <c r="H152" i="1"/>
  <c r="J152" i="1" s="1"/>
  <c r="H153" i="1"/>
  <c r="J153" i="1" s="1"/>
  <c r="H154" i="1"/>
  <c r="J154" i="1" s="1"/>
  <c r="K154" i="1" s="1"/>
  <c r="L154" i="1" s="1"/>
  <c r="H155" i="1"/>
  <c r="H156" i="1"/>
  <c r="J156" i="1" s="1"/>
  <c r="K156" i="1" s="1"/>
  <c r="L156" i="1" s="1"/>
  <c r="H157" i="1"/>
  <c r="J157" i="1" s="1"/>
  <c r="K157" i="1" s="1"/>
  <c r="L157" i="1" s="1"/>
  <c r="M157" i="1" s="1"/>
  <c r="N157" i="1" s="1"/>
  <c r="O157" i="1" s="1"/>
  <c r="P157" i="1" s="1"/>
  <c r="H158" i="1"/>
  <c r="H159" i="1"/>
  <c r="H160" i="1"/>
  <c r="J160" i="1" s="1"/>
  <c r="H161" i="1"/>
  <c r="J161" i="1" s="1"/>
  <c r="H162" i="1"/>
  <c r="J162" i="1" s="1"/>
  <c r="H163" i="1"/>
  <c r="H164" i="1"/>
  <c r="J164" i="1" s="1"/>
  <c r="J150" i="1"/>
  <c r="J151" i="1"/>
  <c r="J155" i="1"/>
  <c r="K155" i="1" s="1"/>
  <c r="L155" i="1" s="1"/>
  <c r="J158" i="1"/>
  <c r="J159" i="1"/>
  <c r="J163" i="1"/>
  <c r="B163" i="1" s="1"/>
  <c r="L140" i="1"/>
  <c r="L141" i="1"/>
  <c r="M141" i="1" s="1"/>
  <c r="E141" i="1" s="1"/>
  <c r="K144" i="1"/>
  <c r="K145" i="1"/>
  <c r="J138" i="1"/>
  <c r="K138" i="1" s="1"/>
  <c r="L138" i="1" s="1"/>
  <c r="J140" i="1"/>
  <c r="K140" i="1" s="1"/>
  <c r="C140" i="1" s="1"/>
  <c r="J141" i="1"/>
  <c r="K141" i="1" s="1"/>
  <c r="C141" i="1" s="1"/>
  <c r="J146" i="1"/>
  <c r="K146" i="1" s="1"/>
  <c r="L146" i="1" s="1"/>
  <c r="J147" i="1"/>
  <c r="K147" i="1" s="1"/>
  <c r="J148" i="1"/>
  <c r="K148" i="1" s="1"/>
  <c r="L148" i="1" s="1"/>
  <c r="J149" i="1"/>
  <c r="K149" i="1" s="1"/>
  <c r="C149" i="1" s="1"/>
  <c r="H138" i="1"/>
  <c r="H139" i="1"/>
  <c r="J139" i="1" s="1"/>
  <c r="H140" i="1"/>
  <c r="H141" i="1"/>
  <c r="H142" i="1"/>
  <c r="J142" i="1" s="1"/>
  <c r="H143" i="1"/>
  <c r="J143" i="1" s="1"/>
  <c r="H144" i="1"/>
  <c r="J144" i="1" s="1"/>
  <c r="B144" i="1" s="1"/>
  <c r="H145" i="1"/>
  <c r="J145" i="1" s="1"/>
  <c r="B145" i="1" s="1"/>
  <c r="H146" i="1"/>
  <c r="H147" i="1"/>
  <c r="H148" i="1"/>
  <c r="H149" i="1"/>
  <c r="G126" i="1"/>
  <c r="F126" i="1"/>
  <c r="E126" i="1"/>
  <c r="D126" i="1"/>
  <c r="C126" i="1"/>
  <c r="B126" i="1"/>
  <c r="P126" i="1"/>
  <c r="O126" i="1"/>
  <c r="N126" i="1"/>
  <c r="M126" i="1"/>
  <c r="L126" i="1"/>
  <c r="K126" i="1"/>
  <c r="K130" i="1"/>
  <c r="K132" i="1"/>
  <c r="J126" i="1"/>
  <c r="J127" i="1"/>
  <c r="B127" i="1" s="1"/>
  <c r="J128" i="1"/>
  <c r="J129" i="1"/>
  <c r="J131" i="1"/>
  <c r="K131" i="1" s="1"/>
  <c r="J134" i="1"/>
  <c r="K134" i="1" s="1"/>
  <c r="L134" i="1" s="1"/>
  <c r="J136" i="1"/>
  <c r="J137" i="1"/>
  <c r="H126" i="1"/>
  <c r="H127" i="1"/>
  <c r="H128" i="1"/>
  <c r="H129" i="1"/>
  <c r="H130" i="1"/>
  <c r="J130" i="1" s="1"/>
  <c r="B130" i="1" s="1"/>
  <c r="H131" i="1"/>
  <c r="H132" i="1"/>
  <c r="J132" i="1" s="1"/>
  <c r="B132" i="1" s="1"/>
  <c r="H133" i="1"/>
  <c r="J133" i="1" s="1"/>
  <c r="B133" i="1" s="1"/>
  <c r="H134" i="1"/>
  <c r="H135" i="1"/>
  <c r="J135" i="1" s="1"/>
  <c r="H136" i="1"/>
  <c r="H137"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F116" i="1"/>
  <c r="F117" i="1"/>
  <c r="F118" i="1"/>
  <c r="F119" i="1"/>
  <c r="F120" i="1"/>
  <c r="F121" i="1"/>
  <c r="F122" i="1"/>
  <c r="F123" i="1"/>
  <c r="F124" i="1"/>
  <c r="F125" i="1"/>
  <c r="F106" i="1"/>
  <c r="F107" i="1"/>
  <c r="F108" i="1"/>
  <c r="F109" i="1"/>
  <c r="F110" i="1"/>
  <c r="F111" i="1"/>
  <c r="F112" i="1"/>
  <c r="F113" i="1"/>
  <c r="F114" i="1"/>
  <c r="F115" i="1"/>
  <c r="F96" i="1"/>
  <c r="F97" i="1"/>
  <c r="F98" i="1"/>
  <c r="F99" i="1"/>
  <c r="F100" i="1"/>
  <c r="F101" i="1"/>
  <c r="F102" i="1"/>
  <c r="F103" i="1"/>
  <c r="F104" i="1"/>
  <c r="F105" i="1"/>
  <c r="E118" i="1"/>
  <c r="E119" i="1"/>
  <c r="E120" i="1"/>
  <c r="E121" i="1"/>
  <c r="E122" i="1"/>
  <c r="E123" i="1"/>
  <c r="E124" i="1"/>
  <c r="E125" i="1"/>
  <c r="E110" i="1"/>
  <c r="E111" i="1"/>
  <c r="E112" i="1"/>
  <c r="E113" i="1"/>
  <c r="E114" i="1"/>
  <c r="E115" i="1"/>
  <c r="E116" i="1"/>
  <c r="E117" i="1"/>
  <c r="E96" i="1"/>
  <c r="E97" i="1"/>
  <c r="E98" i="1"/>
  <c r="E99" i="1"/>
  <c r="E100" i="1"/>
  <c r="E101" i="1"/>
  <c r="E102" i="1"/>
  <c r="E103" i="1"/>
  <c r="E104" i="1"/>
  <c r="E105" i="1"/>
  <c r="E106" i="1"/>
  <c r="E107" i="1"/>
  <c r="E108" i="1"/>
  <c r="E109" i="1"/>
  <c r="D121" i="1"/>
  <c r="D122" i="1"/>
  <c r="D123" i="1"/>
  <c r="D124" i="1"/>
  <c r="D125" i="1"/>
  <c r="D110" i="1"/>
  <c r="D111" i="1"/>
  <c r="D112" i="1"/>
  <c r="D113" i="1"/>
  <c r="D114" i="1"/>
  <c r="D115" i="1"/>
  <c r="D116" i="1"/>
  <c r="D117" i="1"/>
  <c r="D118" i="1"/>
  <c r="D119" i="1"/>
  <c r="D120" i="1"/>
  <c r="D96" i="1"/>
  <c r="D97" i="1"/>
  <c r="D98" i="1"/>
  <c r="D99" i="1"/>
  <c r="D100" i="1"/>
  <c r="D101" i="1"/>
  <c r="D102" i="1"/>
  <c r="D103" i="1"/>
  <c r="D104" i="1"/>
  <c r="D105" i="1"/>
  <c r="D106" i="1"/>
  <c r="D107" i="1"/>
  <c r="D108" i="1"/>
  <c r="D109" i="1"/>
  <c r="C123" i="1"/>
  <c r="C124" i="1"/>
  <c r="C125" i="1"/>
  <c r="C112" i="1"/>
  <c r="C113" i="1"/>
  <c r="C114" i="1"/>
  <c r="C115" i="1"/>
  <c r="C116" i="1"/>
  <c r="C117" i="1"/>
  <c r="C118" i="1"/>
  <c r="C119" i="1"/>
  <c r="C120" i="1"/>
  <c r="C121" i="1"/>
  <c r="C122" i="1"/>
  <c r="C96" i="1"/>
  <c r="C97" i="1"/>
  <c r="C98" i="1"/>
  <c r="C99" i="1"/>
  <c r="C100" i="1"/>
  <c r="C101" i="1"/>
  <c r="C102" i="1"/>
  <c r="C103" i="1"/>
  <c r="C104" i="1"/>
  <c r="C105" i="1"/>
  <c r="C106" i="1"/>
  <c r="C107" i="1"/>
  <c r="C108" i="1"/>
  <c r="C109" i="1"/>
  <c r="C110" i="1"/>
  <c r="C111" i="1"/>
  <c r="P124" i="1"/>
  <c r="P125" i="1"/>
  <c r="P113" i="1"/>
  <c r="P114" i="1"/>
  <c r="P115" i="1"/>
  <c r="P116" i="1"/>
  <c r="P117" i="1"/>
  <c r="P118" i="1"/>
  <c r="P119" i="1"/>
  <c r="P120" i="1"/>
  <c r="P121" i="1"/>
  <c r="P122" i="1"/>
  <c r="P123" i="1"/>
  <c r="P106" i="1"/>
  <c r="P107" i="1"/>
  <c r="P108" i="1"/>
  <c r="P109" i="1"/>
  <c r="P110" i="1"/>
  <c r="P111" i="1"/>
  <c r="P112" i="1"/>
  <c r="P96" i="1"/>
  <c r="P97" i="1"/>
  <c r="P98" i="1"/>
  <c r="P99" i="1"/>
  <c r="P100" i="1"/>
  <c r="P101" i="1"/>
  <c r="P102" i="1"/>
  <c r="P103" i="1"/>
  <c r="P104" i="1"/>
  <c r="P105" i="1"/>
  <c r="O115" i="1"/>
  <c r="O116" i="1"/>
  <c r="O117" i="1"/>
  <c r="O118" i="1"/>
  <c r="O119" i="1"/>
  <c r="O120" i="1"/>
  <c r="O121" i="1"/>
  <c r="O122" i="1"/>
  <c r="O123" i="1"/>
  <c r="O124" i="1"/>
  <c r="O125" i="1"/>
  <c r="O105" i="1"/>
  <c r="O106" i="1"/>
  <c r="O107" i="1"/>
  <c r="O108" i="1"/>
  <c r="O109" i="1"/>
  <c r="O110" i="1"/>
  <c r="O111" i="1"/>
  <c r="O112" i="1"/>
  <c r="O113" i="1"/>
  <c r="O114" i="1"/>
  <c r="O96" i="1"/>
  <c r="O97" i="1"/>
  <c r="O98" i="1"/>
  <c r="O99" i="1"/>
  <c r="O100" i="1"/>
  <c r="O101" i="1"/>
  <c r="O102" i="1"/>
  <c r="O103" i="1"/>
  <c r="O104"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L115" i="1"/>
  <c r="L116" i="1"/>
  <c r="L117" i="1"/>
  <c r="L118" i="1"/>
  <c r="L119" i="1"/>
  <c r="L120" i="1"/>
  <c r="L121" i="1"/>
  <c r="L122" i="1"/>
  <c r="L123" i="1"/>
  <c r="L124" i="1"/>
  <c r="L125" i="1"/>
  <c r="L96" i="1"/>
  <c r="L97" i="1"/>
  <c r="L98" i="1"/>
  <c r="L99" i="1"/>
  <c r="L100" i="1"/>
  <c r="L101" i="1"/>
  <c r="L102" i="1"/>
  <c r="L103" i="1"/>
  <c r="L104" i="1"/>
  <c r="L105" i="1"/>
  <c r="L106" i="1"/>
  <c r="L107" i="1"/>
  <c r="L108" i="1"/>
  <c r="L109" i="1"/>
  <c r="L110" i="1"/>
  <c r="L111" i="1"/>
  <c r="L112" i="1"/>
  <c r="L113" i="1"/>
  <c r="L114" i="1"/>
  <c r="K122" i="1"/>
  <c r="K123" i="1"/>
  <c r="K124" i="1"/>
  <c r="K125" i="1"/>
  <c r="K112" i="1"/>
  <c r="K113" i="1"/>
  <c r="K114" i="1"/>
  <c r="K115" i="1"/>
  <c r="K116" i="1"/>
  <c r="K117" i="1"/>
  <c r="K118" i="1"/>
  <c r="K119" i="1"/>
  <c r="K120" i="1"/>
  <c r="K121" i="1"/>
  <c r="H96" i="1"/>
  <c r="H97" i="1"/>
  <c r="H98" i="1"/>
  <c r="J98" i="1" s="1"/>
  <c r="H99" i="1"/>
  <c r="J99" i="1" s="1"/>
  <c r="H100" i="1"/>
  <c r="H101" i="1"/>
  <c r="J101" i="1" s="1"/>
  <c r="H102" i="1"/>
  <c r="H103" i="1"/>
  <c r="H104" i="1"/>
  <c r="H105" i="1"/>
  <c r="H106" i="1"/>
  <c r="J106" i="1" s="1"/>
  <c r="H107" i="1"/>
  <c r="J107" i="1" s="1"/>
  <c r="H108" i="1"/>
  <c r="H109" i="1"/>
  <c r="H110" i="1"/>
  <c r="H111" i="1"/>
  <c r="H112" i="1"/>
  <c r="H113" i="1"/>
  <c r="H114" i="1"/>
  <c r="J114" i="1" s="1"/>
  <c r="B114" i="1" s="1"/>
  <c r="H115" i="1"/>
  <c r="J115" i="1" s="1"/>
  <c r="B115" i="1" s="1"/>
  <c r="H116" i="1"/>
  <c r="H117" i="1"/>
  <c r="H118" i="1"/>
  <c r="H119" i="1"/>
  <c r="H120" i="1"/>
  <c r="H121" i="1"/>
  <c r="H122" i="1"/>
  <c r="J122" i="1" s="1"/>
  <c r="B122" i="1" s="1"/>
  <c r="H123" i="1"/>
  <c r="J123" i="1" s="1"/>
  <c r="B123" i="1" s="1"/>
  <c r="H124" i="1"/>
  <c r="H125" i="1"/>
  <c r="J96" i="1"/>
  <c r="K96" i="1" s="1"/>
  <c r="J97" i="1"/>
  <c r="B97" i="1" s="1"/>
  <c r="J100" i="1"/>
  <c r="B100" i="1" s="1"/>
  <c r="J102" i="1"/>
  <c r="K102" i="1" s="1"/>
  <c r="J103" i="1"/>
  <c r="B103" i="1" s="1"/>
  <c r="J104" i="1"/>
  <c r="B104" i="1" s="1"/>
  <c r="J105" i="1"/>
  <c r="B105" i="1" s="1"/>
  <c r="J108" i="1"/>
  <c r="B108" i="1" s="1"/>
  <c r="J109" i="1"/>
  <c r="K109" i="1" s="1"/>
  <c r="J110" i="1"/>
  <c r="K110" i="1" s="1"/>
  <c r="J111" i="1"/>
  <c r="B111" i="1" s="1"/>
  <c r="J112" i="1"/>
  <c r="J113" i="1"/>
  <c r="J116" i="1"/>
  <c r="B116" i="1" s="1"/>
  <c r="J117" i="1"/>
  <c r="B117" i="1" s="1"/>
  <c r="J118" i="1"/>
  <c r="B118" i="1" s="1"/>
  <c r="J119" i="1"/>
  <c r="B119" i="1" s="1"/>
  <c r="J120" i="1"/>
  <c r="J121" i="1"/>
  <c r="J124" i="1"/>
  <c r="B124" i="1" s="1"/>
  <c r="J125" i="1"/>
  <c r="B125" i="1" s="1"/>
  <c r="B110" i="1"/>
  <c r="B112" i="1"/>
  <c r="B113" i="1"/>
  <c r="B120" i="1"/>
  <c r="B121" i="1"/>
  <c r="B96" i="1"/>
  <c r="H3" i="1"/>
  <c r="J3" i="1" s="1"/>
  <c r="H4" i="1"/>
  <c r="J4" i="1" s="1"/>
  <c r="H5" i="1"/>
  <c r="J5" i="1" s="1"/>
  <c r="H6" i="1"/>
  <c r="J6" i="1" s="1"/>
  <c r="H7" i="1"/>
  <c r="J7" i="1" s="1"/>
  <c r="H8" i="1"/>
  <c r="J8" i="1" s="1"/>
  <c r="H9" i="1"/>
  <c r="J9" i="1" s="1"/>
  <c r="H10" i="1"/>
  <c r="J10" i="1" s="1"/>
  <c r="H11" i="1"/>
  <c r="J11" i="1" s="1"/>
  <c r="H12" i="1"/>
  <c r="J12" i="1" s="1"/>
  <c r="H13" i="1"/>
  <c r="J13" i="1" s="1"/>
  <c r="H14" i="1"/>
  <c r="J14" i="1" s="1"/>
  <c r="H15" i="1"/>
  <c r="J15" i="1" s="1"/>
  <c r="H16" i="1"/>
  <c r="J16" i="1" s="1"/>
  <c r="H17" i="1"/>
  <c r="J17" i="1" s="1"/>
  <c r="H18" i="1"/>
  <c r="J18" i="1" s="1"/>
  <c r="H19" i="1"/>
  <c r="J19" i="1" s="1"/>
  <c r="H20" i="1"/>
  <c r="J20" i="1" s="1"/>
  <c r="H21" i="1"/>
  <c r="J21" i="1" s="1"/>
  <c r="H22" i="1"/>
  <c r="J22" i="1" s="1"/>
  <c r="H23" i="1"/>
  <c r="J23" i="1" s="1"/>
  <c r="H24" i="1"/>
  <c r="J24" i="1" s="1"/>
  <c r="H25" i="1"/>
  <c r="J25" i="1" s="1"/>
  <c r="H26" i="1"/>
  <c r="J26" i="1" s="1"/>
  <c r="H27" i="1"/>
  <c r="J27" i="1" s="1"/>
  <c r="H28" i="1"/>
  <c r="J28" i="1" s="1"/>
  <c r="H29" i="1"/>
  <c r="J29" i="1" s="1"/>
  <c r="H30" i="1"/>
  <c r="J30" i="1" s="1"/>
  <c r="H31" i="1"/>
  <c r="J31" i="1" s="1"/>
  <c r="H32" i="1"/>
  <c r="J32" i="1" s="1"/>
  <c r="H33" i="1"/>
  <c r="J33" i="1" s="1"/>
  <c r="H34" i="1"/>
  <c r="J34" i="1" s="1"/>
  <c r="H35" i="1"/>
  <c r="J35" i="1" s="1"/>
  <c r="H36" i="1"/>
  <c r="J36" i="1" s="1"/>
  <c r="H37" i="1"/>
  <c r="J37" i="1" s="1"/>
  <c r="H38" i="1"/>
  <c r="J38" i="1" s="1"/>
  <c r="H39" i="1"/>
  <c r="J39" i="1" s="1"/>
  <c r="H40" i="1"/>
  <c r="J40" i="1" s="1"/>
  <c r="H41" i="1"/>
  <c r="J41" i="1" s="1"/>
  <c r="H42" i="1"/>
  <c r="J42" i="1" s="1"/>
  <c r="H43" i="1"/>
  <c r="J43" i="1" s="1"/>
  <c r="H44" i="1"/>
  <c r="J44" i="1" s="1"/>
  <c r="H45" i="1"/>
  <c r="J45" i="1" s="1"/>
  <c r="H46" i="1"/>
  <c r="J46" i="1" s="1"/>
  <c r="H47" i="1"/>
  <c r="J47" i="1" s="1"/>
  <c r="H48" i="1"/>
  <c r="J48" i="1" s="1"/>
  <c r="H49" i="1"/>
  <c r="J49" i="1" s="1"/>
  <c r="H50" i="1"/>
  <c r="J50" i="1" s="1"/>
  <c r="H51" i="1"/>
  <c r="J51" i="1" s="1"/>
  <c r="H52" i="1"/>
  <c r="J52" i="1" s="1"/>
  <c r="H53" i="1"/>
  <c r="J53" i="1" s="1"/>
  <c r="H54" i="1"/>
  <c r="J54" i="1" s="1"/>
  <c r="H55" i="1"/>
  <c r="J55" i="1" s="1"/>
  <c r="H56" i="1"/>
  <c r="J56" i="1" s="1"/>
  <c r="H57" i="1"/>
  <c r="J57" i="1" s="1"/>
  <c r="H58" i="1"/>
  <c r="J58" i="1" s="1"/>
  <c r="H59" i="1"/>
  <c r="J59" i="1" s="1"/>
  <c r="H60" i="1"/>
  <c r="J60" i="1" s="1"/>
  <c r="H61" i="1"/>
  <c r="J61" i="1" s="1"/>
  <c r="H62" i="1"/>
  <c r="J62" i="1" s="1"/>
  <c r="H63" i="1"/>
  <c r="J63" i="1" s="1"/>
  <c r="H64" i="1"/>
  <c r="J64" i="1" s="1"/>
  <c r="H65" i="1"/>
  <c r="J65" i="1" s="1"/>
  <c r="H66" i="1"/>
  <c r="J66" i="1" s="1"/>
  <c r="H67" i="1"/>
  <c r="J67" i="1" s="1"/>
  <c r="H68" i="1"/>
  <c r="J68" i="1" s="1"/>
  <c r="H69" i="1"/>
  <c r="J69" i="1" s="1"/>
  <c r="H70" i="1"/>
  <c r="J70" i="1" s="1"/>
  <c r="H71" i="1"/>
  <c r="J71" i="1" s="1"/>
  <c r="H72" i="1"/>
  <c r="J72" i="1" s="1"/>
  <c r="H73" i="1"/>
  <c r="J73" i="1" s="1"/>
  <c r="H74" i="1"/>
  <c r="J74" i="1" s="1"/>
  <c r="H75" i="1"/>
  <c r="J75" i="1" s="1"/>
  <c r="H76" i="1"/>
  <c r="J76" i="1" s="1"/>
  <c r="H77" i="1"/>
  <c r="J77" i="1" s="1"/>
  <c r="H78" i="1"/>
  <c r="J78" i="1" s="1"/>
  <c r="H79" i="1"/>
  <c r="J79" i="1" s="1"/>
  <c r="H80" i="1"/>
  <c r="J80" i="1" s="1"/>
  <c r="H81" i="1"/>
  <c r="J81" i="1" s="1"/>
  <c r="H82" i="1"/>
  <c r="J82" i="1" s="1"/>
  <c r="H83" i="1"/>
  <c r="J83" i="1" s="1"/>
  <c r="H84" i="1"/>
  <c r="J84" i="1" s="1"/>
  <c r="H85" i="1"/>
  <c r="J85" i="1" s="1"/>
  <c r="H86" i="1"/>
  <c r="J86" i="1" s="1"/>
  <c r="H87" i="1"/>
  <c r="J87" i="1" s="1"/>
  <c r="H88" i="1"/>
  <c r="J88" i="1" s="1"/>
  <c r="H89" i="1"/>
  <c r="J89" i="1" s="1"/>
  <c r="H90" i="1"/>
  <c r="J90" i="1" s="1"/>
  <c r="H91" i="1"/>
  <c r="J91" i="1" s="1"/>
  <c r="H92" i="1"/>
  <c r="J92" i="1" s="1"/>
  <c r="H93" i="1"/>
  <c r="J93" i="1" s="1"/>
  <c r="H94" i="1"/>
  <c r="J94" i="1" s="1"/>
  <c r="H95" i="1"/>
  <c r="J95" i="1" s="1"/>
  <c r="H2" i="1"/>
  <c r="J2" i="1" s="1"/>
  <c r="B166" i="1" l="1"/>
  <c r="K166" i="1"/>
  <c r="K163" i="1"/>
  <c r="B135" i="1"/>
  <c r="K135" i="1"/>
  <c r="K162" i="1"/>
  <c r="B162" i="1"/>
  <c r="K153" i="1"/>
  <c r="B153" i="1"/>
  <c r="M134" i="1"/>
  <c r="D134" i="1"/>
  <c r="K139" i="1"/>
  <c r="B139" i="1"/>
  <c r="K160" i="1"/>
  <c r="B160" i="1"/>
  <c r="C131" i="1"/>
  <c r="L131" i="1"/>
  <c r="M148" i="1"/>
  <c r="D148" i="1"/>
  <c r="B143" i="1"/>
  <c r="K143" i="1"/>
  <c r="L147" i="1"/>
  <c r="C147" i="1"/>
  <c r="L130" i="1"/>
  <c r="C130" i="1"/>
  <c r="K128" i="1"/>
  <c r="B128" i="1"/>
  <c r="K127" i="1"/>
  <c r="C134" i="1"/>
  <c r="B142" i="1"/>
  <c r="K142" i="1"/>
  <c r="M146" i="1"/>
  <c r="D146" i="1"/>
  <c r="L144" i="1"/>
  <c r="C144" i="1"/>
  <c r="M140" i="1"/>
  <c r="D140" i="1"/>
  <c r="B152" i="1"/>
  <c r="K152" i="1"/>
  <c r="C155" i="1"/>
  <c r="D141" i="1"/>
  <c r="B129" i="1"/>
  <c r="K129" i="1"/>
  <c r="K161" i="1"/>
  <c r="B161" i="1"/>
  <c r="K150" i="1"/>
  <c r="B150" i="1"/>
  <c r="C148" i="1"/>
  <c r="C145" i="1"/>
  <c r="L145" i="1"/>
  <c r="M155" i="1"/>
  <c r="D155" i="1"/>
  <c r="K151" i="1"/>
  <c r="B151" i="1"/>
  <c r="B137" i="1"/>
  <c r="K137" i="1"/>
  <c r="B134" i="1"/>
  <c r="K136" i="1"/>
  <c r="B136" i="1"/>
  <c r="L149" i="1"/>
  <c r="N141" i="1"/>
  <c r="B149" i="1"/>
  <c r="B154" i="1"/>
  <c r="K133" i="1"/>
  <c r="B131" i="1"/>
  <c r="K164" i="1"/>
  <c r="B164" i="1"/>
  <c r="M156" i="1"/>
  <c r="D156" i="1"/>
  <c r="B148" i="1"/>
  <c r="C146" i="1"/>
  <c r="L132" i="1"/>
  <c r="C132" i="1"/>
  <c r="M138" i="1"/>
  <c r="D138" i="1"/>
  <c r="K159" i="1"/>
  <c r="B159" i="1"/>
  <c r="B147" i="1"/>
  <c r="K158" i="1"/>
  <c r="B158" i="1"/>
  <c r="M154" i="1"/>
  <c r="D154" i="1"/>
  <c r="B141" i="1"/>
  <c r="B138" i="1"/>
  <c r="B146" i="1"/>
  <c r="E157" i="1"/>
  <c r="B157" i="1"/>
  <c r="C157" i="1"/>
  <c r="K165" i="1"/>
  <c r="B165" i="1"/>
  <c r="K99" i="1"/>
  <c r="B99" i="1"/>
  <c r="K106" i="1"/>
  <c r="B106" i="1"/>
  <c r="K98" i="1"/>
  <c r="B98" i="1"/>
  <c r="K107" i="1"/>
  <c r="B107" i="1"/>
  <c r="B101" i="1"/>
  <c r="K101" i="1"/>
  <c r="B102" i="1"/>
  <c r="K105" i="1"/>
  <c r="K97" i="1"/>
  <c r="K104" i="1"/>
  <c r="K111" i="1"/>
  <c r="K103" i="1"/>
  <c r="B109" i="1"/>
  <c r="K108" i="1"/>
  <c r="K100" i="1"/>
  <c r="K91" i="1"/>
  <c r="L91" i="1" s="1"/>
  <c r="K83" i="1"/>
  <c r="C83" i="1" s="1"/>
  <c r="K75" i="1"/>
  <c r="L75" i="1" s="1"/>
  <c r="D75" i="1" s="1"/>
  <c r="K67" i="1"/>
  <c r="C67" i="1" s="1"/>
  <c r="K59" i="1"/>
  <c r="C59" i="1" s="1"/>
  <c r="K51" i="1"/>
  <c r="L51" i="1" s="1"/>
  <c r="D51" i="1" s="1"/>
  <c r="K43" i="1"/>
  <c r="C43" i="1" s="1"/>
  <c r="K35" i="1"/>
  <c r="C35" i="1" s="1"/>
  <c r="K27" i="1"/>
  <c r="C27" i="1" s="1"/>
  <c r="K19" i="1"/>
  <c r="C19" i="1" s="1"/>
  <c r="K11" i="1"/>
  <c r="C11" i="1" s="1"/>
  <c r="D91" i="1"/>
  <c r="M91" i="1"/>
  <c r="C75" i="1"/>
  <c r="L67" i="1"/>
  <c r="C91" i="1"/>
  <c r="L83" i="1"/>
  <c r="B2" i="1"/>
  <c r="B45" i="1"/>
  <c r="K45" i="1"/>
  <c r="B69" i="1"/>
  <c r="K69" i="1"/>
  <c r="B85" i="1"/>
  <c r="K85" i="1"/>
  <c r="B37" i="1"/>
  <c r="K37" i="1"/>
  <c r="B81" i="1"/>
  <c r="K81" i="1"/>
  <c r="B77" i="1"/>
  <c r="K77" i="1"/>
  <c r="B89" i="1"/>
  <c r="K89" i="1"/>
  <c r="K86" i="1"/>
  <c r="K78" i="1"/>
  <c r="K70" i="1"/>
  <c r="K62" i="1"/>
  <c r="K54" i="1"/>
  <c r="K46" i="1"/>
  <c r="K38" i="1"/>
  <c r="K30" i="1"/>
  <c r="K22" i="1"/>
  <c r="K14" i="1"/>
  <c r="K6" i="1"/>
  <c r="K34" i="1"/>
  <c r="B5" i="1"/>
  <c r="K5" i="1"/>
  <c r="B65" i="1"/>
  <c r="K65" i="1"/>
  <c r="K95" i="1"/>
  <c r="K79" i="1"/>
  <c r="K63" i="1"/>
  <c r="K39" i="1"/>
  <c r="K23" i="1"/>
  <c r="K7" i="1"/>
  <c r="K94" i="1"/>
  <c r="B61" i="1"/>
  <c r="K61" i="1"/>
  <c r="B53" i="1"/>
  <c r="K53" i="1"/>
  <c r="B29" i="1"/>
  <c r="K29" i="1"/>
  <c r="B21" i="1"/>
  <c r="K21" i="1"/>
  <c r="B13" i="1"/>
  <c r="K13" i="1"/>
  <c r="K90" i="1"/>
  <c r="K26" i="1"/>
  <c r="B57" i="1"/>
  <c r="K57" i="1"/>
  <c r="K87" i="1"/>
  <c r="K71" i="1"/>
  <c r="K55" i="1"/>
  <c r="K47" i="1"/>
  <c r="K31" i="1"/>
  <c r="K15" i="1"/>
  <c r="K42" i="1"/>
  <c r="K92" i="1"/>
  <c r="K84" i="1"/>
  <c r="K76" i="1"/>
  <c r="K68" i="1"/>
  <c r="K60" i="1"/>
  <c r="K52" i="1"/>
  <c r="K44" i="1"/>
  <c r="K36" i="1"/>
  <c r="K28" i="1"/>
  <c r="K20" i="1"/>
  <c r="K12" i="1"/>
  <c r="K4" i="1"/>
  <c r="K82" i="1"/>
  <c r="K18" i="1"/>
  <c r="K74" i="1"/>
  <c r="K10" i="1"/>
  <c r="K66" i="1"/>
  <c r="B93" i="1"/>
  <c r="K93" i="1"/>
  <c r="B41" i="1"/>
  <c r="K41" i="1"/>
  <c r="B9" i="1"/>
  <c r="K9" i="1"/>
  <c r="K58" i="1"/>
  <c r="K2" i="1"/>
  <c r="B73" i="1"/>
  <c r="K73" i="1"/>
  <c r="B49" i="1"/>
  <c r="K49" i="1"/>
  <c r="B33" i="1"/>
  <c r="K33" i="1"/>
  <c r="B25" i="1"/>
  <c r="K25" i="1"/>
  <c r="B17" i="1"/>
  <c r="K17" i="1"/>
  <c r="B3" i="1"/>
  <c r="K3" i="1"/>
  <c r="K88" i="1"/>
  <c r="K80" i="1"/>
  <c r="K72" i="1"/>
  <c r="K64" i="1"/>
  <c r="K56" i="1"/>
  <c r="K48" i="1"/>
  <c r="K40" i="1"/>
  <c r="K32" i="1"/>
  <c r="K24" i="1"/>
  <c r="K16" i="1"/>
  <c r="K8" i="1"/>
  <c r="K50" i="1"/>
  <c r="B91" i="1"/>
  <c r="B58" i="1"/>
  <c r="B18" i="1"/>
  <c r="B10" i="1"/>
  <c r="B59" i="1"/>
  <c r="B27" i="1"/>
  <c r="B90" i="1"/>
  <c r="B50" i="1"/>
  <c r="B88" i="1"/>
  <c r="B48" i="1"/>
  <c r="B40" i="1"/>
  <c r="B32" i="1"/>
  <c r="B24" i="1"/>
  <c r="B16" i="1"/>
  <c r="B8" i="1"/>
  <c r="B67" i="1"/>
  <c r="B19" i="1"/>
  <c r="B74" i="1"/>
  <c r="B26" i="1"/>
  <c r="B56" i="1"/>
  <c r="B87" i="1"/>
  <c r="B63" i="1"/>
  <c r="B47" i="1"/>
  <c r="B39" i="1"/>
  <c r="B31" i="1"/>
  <c r="B23" i="1"/>
  <c r="B15" i="1"/>
  <c r="B7" i="1"/>
  <c r="B83" i="1"/>
  <c r="B51" i="1"/>
  <c r="B35" i="1"/>
  <c r="B64" i="1"/>
  <c r="B79" i="1"/>
  <c r="B55" i="1"/>
  <c r="B86" i="1"/>
  <c r="B70" i="1"/>
  <c r="B54" i="1"/>
  <c r="B38" i="1"/>
  <c r="B30" i="1"/>
  <c r="B14" i="1"/>
  <c r="B6" i="1"/>
  <c r="B75" i="1"/>
  <c r="B43" i="1"/>
  <c r="B11" i="1"/>
  <c r="B82" i="1"/>
  <c r="B42" i="1"/>
  <c r="B80" i="1"/>
  <c r="B95" i="1"/>
  <c r="B71" i="1"/>
  <c r="B94" i="1"/>
  <c r="B78" i="1"/>
  <c r="B62" i="1"/>
  <c r="B46" i="1"/>
  <c r="B22" i="1"/>
  <c r="B66" i="1"/>
  <c r="B34" i="1"/>
  <c r="B72" i="1"/>
  <c r="B92" i="1"/>
  <c r="B84" i="1"/>
  <c r="B76" i="1"/>
  <c r="B68" i="1"/>
  <c r="B60" i="1"/>
  <c r="B52" i="1"/>
  <c r="B44" i="1"/>
  <c r="B36" i="1"/>
  <c r="B28" i="1"/>
  <c r="B20" i="1"/>
  <c r="B12" i="1"/>
  <c r="B4" i="1"/>
  <c r="C166" i="1" l="1"/>
  <c r="L166" i="1"/>
  <c r="L163" i="1"/>
  <c r="C163" i="1"/>
  <c r="N155" i="1"/>
  <c r="E155" i="1"/>
  <c r="D132" i="1"/>
  <c r="M132" i="1"/>
  <c r="C128" i="1"/>
  <c r="L128" i="1"/>
  <c r="E148" i="1"/>
  <c r="N148" i="1"/>
  <c r="L158" i="1"/>
  <c r="C158" i="1"/>
  <c r="D131" i="1"/>
  <c r="M131" i="1"/>
  <c r="L133" i="1"/>
  <c r="C133" i="1"/>
  <c r="C136" i="1"/>
  <c r="L136" i="1"/>
  <c r="D145" i="1"/>
  <c r="M145" i="1"/>
  <c r="D144" i="1"/>
  <c r="M144" i="1"/>
  <c r="E134" i="1"/>
  <c r="N134" i="1"/>
  <c r="L137" i="1"/>
  <c r="C137" i="1"/>
  <c r="N146" i="1"/>
  <c r="E146" i="1"/>
  <c r="D130" i="1"/>
  <c r="M130" i="1"/>
  <c r="L153" i="1"/>
  <c r="C153" i="1"/>
  <c r="L152" i="1"/>
  <c r="C152" i="1"/>
  <c r="L159" i="1"/>
  <c r="C159" i="1"/>
  <c r="N156" i="1"/>
  <c r="E156" i="1"/>
  <c r="L150" i="1"/>
  <c r="C150" i="1"/>
  <c r="D147" i="1"/>
  <c r="M147" i="1"/>
  <c r="L160" i="1"/>
  <c r="C160" i="1"/>
  <c r="L162" i="1"/>
  <c r="C162" i="1"/>
  <c r="N154" i="1"/>
  <c r="E154" i="1"/>
  <c r="L129" i="1"/>
  <c r="C129" i="1"/>
  <c r="O141" i="1"/>
  <c r="F141" i="1"/>
  <c r="L151" i="1"/>
  <c r="C151" i="1"/>
  <c r="C143" i="1"/>
  <c r="L143" i="1"/>
  <c r="L135" i="1"/>
  <c r="C135" i="1"/>
  <c r="L142" i="1"/>
  <c r="C142" i="1"/>
  <c r="N138" i="1"/>
  <c r="E138" i="1"/>
  <c r="L164" i="1"/>
  <c r="C164" i="1"/>
  <c r="M149" i="1"/>
  <c r="D149" i="1"/>
  <c r="L161" i="1"/>
  <c r="C161" i="1"/>
  <c r="E140" i="1"/>
  <c r="N140" i="1"/>
  <c r="C127" i="1"/>
  <c r="L127" i="1"/>
  <c r="C139" i="1"/>
  <c r="L139" i="1"/>
  <c r="L165" i="1"/>
  <c r="C165" i="1"/>
  <c r="L43" i="1"/>
  <c r="L27" i="1"/>
  <c r="D27" i="1" s="1"/>
  <c r="L11" i="1"/>
  <c r="D11" i="1" s="1"/>
  <c r="L59" i="1"/>
  <c r="D59" i="1" s="1"/>
  <c r="M51" i="1"/>
  <c r="E51" i="1" s="1"/>
  <c r="C51" i="1"/>
  <c r="L19" i="1"/>
  <c r="D19" i="1" s="1"/>
  <c r="M75" i="1"/>
  <c r="N75" i="1" s="1"/>
  <c r="L35" i="1"/>
  <c r="D35" i="1" s="1"/>
  <c r="C24" i="1"/>
  <c r="L24" i="1"/>
  <c r="C18" i="1"/>
  <c r="L18" i="1"/>
  <c r="C52" i="1"/>
  <c r="L52" i="1"/>
  <c r="C31" i="1"/>
  <c r="L31" i="1"/>
  <c r="L90" i="1"/>
  <c r="C90" i="1"/>
  <c r="C79" i="1"/>
  <c r="L79" i="1"/>
  <c r="C14" i="1"/>
  <c r="L14" i="1"/>
  <c r="C78" i="1"/>
  <c r="L78" i="1"/>
  <c r="D67" i="1"/>
  <c r="M67" i="1"/>
  <c r="L32" i="1"/>
  <c r="C32" i="1"/>
  <c r="C3" i="1"/>
  <c r="L3" i="1"/>
  <c r="C49" i="1"/>
  <c r="L49" i="1"/>
  <c r="C41" i="1"/>
  <c r="L41" i="1"/>
  <c r="C82" i="1"/>
  <c r="L82" i="1"/>
  <c r="C60" i="1"/>
  <c r="L60" i="1"/>
  <c r="C47" i="1"/>
  <c r="L47" i="1"/>
  <c r="C13" i="1"/>
  <c r="L13" i="1"/>
  <c r="C61" i="1"/>
  <c r="L61" i="1"/>
  <c r="C95" i="1"/>
  <c r="L95" i="1"/>
  <c r="C22" i="1"/>
  <c r="L22" i="1"/>
  <c r="C86" i="1"/>
  <c r="L86" i="1"/>
  <c r="C40" i="1"/>
  <c r="L40" i="1"/>
  <c r="C4" i="1"/>
  <c r="L4" i="1"/>
  <c r="C68" i="1"/>
  <c r="L68" i="1"/>
  <c r="C55" i="1"/>
  <c r="L55" i="1"/>
  <c r="C65" i="1"/>
  <c r="L65" i="1"/>
  <c r="C30" i="1"/>
  <c r="L30" i="1"/>
  <c r="C89" i="1"/>
  <c r="L89" i="1"/>
  <c r="C85" i="1"/>
  <c r="L85" i="1"/>
  <c r="D83" i="1"/>
  <c r="M83" i="1"/>
  <c r="C48" i="1"/>
  <c r="L48" i="1"/>
  <c r="C17" i="1"/>
  <c r="L17" i="1"/>
  <c r="C73" i="1"/>
  <c r="L73" i="1"/>
  <c r="C93" i="1"/>
  <c r="L93" i="1"/>
  <c r="C12" i="1"/>
  <c r="L12" i="1"/>
  <c r="C76" i="1"/>
  <c r="L76" i="1"/>
  <c r="C71" i="1"/>
  <c r="L71" i="1"/>
  <c r="C21" i="1"/>
  <c r="L21" i="1"/>
  <c r="C94" i="1"/>
  <c r="L94" i="1"/>
  <c r="C38" i="1"/>
  <c r="L38" i="1"/>
  <c r="M27" i="1"/>
  <c r="L56" i="1"/>
  <c r="C56" i="1"/>
  <c r="C20" i="1"/>
  <c r="L20" i="1"/>
  <c r="C84" i="1"/>
  <c r="L84" i="1"/>
  <c r="C87" i="1"/>
  <c r="L87" i="1"/>
  <c r="C7" i="1"/>
  <c r="L7" i="1"/>
  <c r="C5" i="1"/>
  <c r="L5" i="1"/>
  <c r="C46" i="1"/>
  <c r="L46" i="1"/>
  <c r="C77" i="1"/>
  <c r="L77" i="1"/>
  <c r="C69" i="1"/>
  <c r="L69" i="1"/>
  <c r="D43" i="1"/>
  <c r="M43" i="1"/>
  <c r="C50" i="1"/>
  <c r="L50" i="1"/>
  <c r="C64" i="1"/>
  <c r="L64" i="1"/>
  <c r="C25" i="1"/>
  <c r="L25" i="1"/>
  <c r="C66" i="1"/>
  <c r="L66" i="1"/>
  <c r="C28" i="1"/>
  <c r="L28" i="1"/>
  <c r="C92" i="1"/>
  <c r="L92" i="1"/>
  <c r="C57" i="1"/>
  <c r="L57" i="1"/>
  <c r="C29" i="1"/>
  <c r="L29" i="1"/>
  <c r="C23" i="1"/>
  <c r="L23" i="1"/>
  <c r="C54" i="1"/>
  <c r="L54" i="1"/>
  <c r="E75" i="1"/>
  <c r="L8" i="1"/>
  <c r="C8" i="1"/>
  <c r="L72" i="1"/>
  <c r="C72" i="1"/>
  <c r="C58" i="1"/>
  <c r="L58" i="1"/>
  <c r="C10" i="1"/>
  <c r="L10" i="1"/>
  <c r="C36" i="1"/>
  <c r="L36" i="1"/>
  <c r="C42" i="1"/>
  <c r="L42" i="1"/>
  <c r="C39" i="1"/>
  <c r="L39" i="1"/>
  <c r="L34" i="1"/>
  <c r="C34" i="1"/>
  <c r="C62" i="1"/>
  <c r="L62" i="1"/>
  <c r="C81" i="1"/>
  <c r="L81" i="1"/>
  <c r="C45" i="1"/>
  <c r="L45" i="1"/>
  <c r="C16" i="1"/>
  <c r="L16" i="1"/>
  <c r="C80" i="1"/>
  <c r="L80" i="1"/>
  <c r="C33" i="1"/>
  <c r="L33" i="1"/>
  <c r="C9" i="1"/>
  <c r="L9" i="1"/>
  <c r="L74" i="1"/>
  <c r="C74" i="1"/>
  <c r="C44" i="1"/>
  <c r="L44" i="1"/>
  <c r="C15" i="1"/>
  <c r="L15" i="1"/>
  <c r="C26" i="1"/>
  <c r="L26" i="1"/>
  <c r="C53" i="1"/>
  <c r="L53" i="1"/>
  <c r="C63" i="1"/>
  <c r="L63" i="1"/>
  <c r="C6" i="1"/>
  <c r="L6" i="1"/>
  <c r="C70" i="1"/>
  <c r="L70" i="1"/>
  <c r="E91" i="1"/>
  <c r="N91" i="1"/>
  <c r="C88" i="1"/>
  <c r="L88" i="1"/>
  <c r="C37" i="1"/>
  <c r="L37" i="1"/>
  <c r="C2" i="1"/>
  <c r="L2" i="1"/>
  <c r="M166" i="1" l="1"/>
  <c r="D166" i="1"/>
  <c r="M163" i="1"/>
  <c r="D163" i="1"/>
  <c r="D127" i="1"/>
  <c r="M127" i="1"/>
  <c r="D143" i="1"/>
  <c r="M143" i="1"/>
  <c r="M136" i="1"/>
  <c r="D136" i="1"/>
  <c r="O148" i="1"/>
  <c r="F148" i="1"/>
  <c r="M164" i="1"/>
  <c r="D164" i="1"/>
  <c r="O154" i="1"/>
  <c r="F154" i="1"/>
  <c r="M150" i="1"/>
  <c r="D150" i="1"/>
  <c r="M152" i="1"/>
  <c r="D152" i="1"/>
  <c r="M137" i="1"/>
  <c r="D137" i="1"/>
  <c r="O140" i="1"/>
  <c r="F140" i="1"/>
  <c r="O134" i="1"/>
  <c r="F134" i="1"/>
  <c r="M128" i="1"/>
  <c r="D128" i="1"/>
  <c r="O138" i="1"/>
  <c r="F138" i="1"/>
  <c r="M151" i="1"/>
  <c r="D151" i="1"/>
  <c r="M162" i="1"/>
  <c r="D162" i="1"/>
  <c r="M153" i="1"/>
  <c r="D153" i="1"/>
  <c r="D133" i="1"/>
  <c r="M133" i="1"/>
  <c r="N130" i="1"/>
  <c r="E130" i="1"/>
  <c r="E131" i="1"/>
  <c r="N131" i="1"/>
  <c r="M161" i="1"/>
  <c r="D161" i="1"/>
  <c r="M160" i="1"/>
  <c r="D160" i="1"/>
  <c r="D139" i="1"/>
  <c r="M139" i="1"/>
  <c r="E147" i="1"/>
  <c r="N147" i="1"/>
  <c r="N145" i="1"/>
  <c r="E145" i="1"/>
  <c r="N144" i="1"/>
  <c r="E144" i="1"/>
  <c r="N132" i="1"/>
  <c r="E132" i="1"/>
  <c r="M142" i="1"/>
  <c r="D142" i="1"/>
  <c r="G141" i="1"/>
  <c r="P141" i="1"/>
  <c r="O156" i="1"/>
  <c r="F156" i="1"/>
  <c r="E149" i="1"/>
  <c r="N149" i="1"/>
  <c r="D135" i="1"/>
  <c r="M135" i="1"/>
  <c r="M129" i="1"/>
  <c r="D129" i="1"/>
  <c r="M159" i="1"/>
  <c r="D159" i="1"/>
  <c r="O146" i="1"/>
  <c r="F146" i="1"/>
  <c r="M158" i="1"/>
  <c r="D158" i="1"/>
  <c r="O155" i="1"/>
  <c r="F155" i="1"/>
  <c r="M165" i="1"/>
  <c r="D165" i="1"/>
  <c r="M11" i="1"/>
  <c r="N11" i="1" s="1"/>
  <c r="M59" i="1"/>
  <c r="E59" i="1" s="1"/>
  <c r="M19" i="1"/>
  <c r="E19" i="1" s="1"/>
  <c r="N51" i="1"/>
  <c r="F51" i="1" s="1"/>
  <c r="M35" i="1"/>
  <c r="N35" i="1" s="1"/>
  <c r="D70" i="1"/>
  <c r="M70" i="1"/>
  <c r="D45" i="1"/>
  <c r="M45" i="1"/>
  <c r="M48" i="1"/>
  <c r="D48" i="1"/>
  <c r="D89" i="1"/>
  <c r="M89" i="1"/>
  <c r="D68" i="1"/>
  <c r="M68" i="1"/>
  <c r="D22" i="1"/>
  <c r="M22" i="1"/>
  <c r="D49" i="1"/>
  <c r="M49" i="1"/>
  <c r="D78" i="1"/>
  <c r="M78" i="1"/>
  <c r="D31" i="1"/>
  <c r="M31" i="1"/>
  <c r="D56" i="1"/>
  <c r="M56" i="1"/>
  <c r="D34" i="1"/>
  <c r="M34" i="1"/>
  <c r="M37" i="1"/>
  <c r="D37" i="1"/>
  <c r="D9" i="1"/>
  <c r="M9" i="1"/>
  <c r="D58" i="1"/>
  <c r="M58" i="1"/>
  <c r="D57" i="1"/>
  <c r="M57" i="1"/>
  <c r="D25" i="1"/>
  <c r="M25" i="1"/>
  <c r="D7" i="1"/>
  <c r="M7" i="1"/>
  <c r="D94" i="1"/>
  <c r="M94" i="1"/>
  <c r="D47" i="1"/>
  <c r="M47" i="1"/>
  <c r="D88" i="1"/>
  <c r="M88" i="1"/>
  <c r="D6" i="1"/>
  <c r="M6" i="1"/>
  <c r="D15" i="1"/>
  <c r="M15" i="1"/>
  <c r="D33" i="1"/>
  <c r="M33" i="1"/>
  <c r="D81" i="1"/>
  <c r="M81" i="1"/>
  <c r="D42" i="1"/>
  <c r="M42" i="1"/>
  <c r="D54" i="1"/>
  <c r="M54" i="1"/>
  <c r="D92" i="1"/>
  <c r="M92" i="1"/>
  <c r="D64" i="1"/>
  <c r="M64" i="1"/>
  <c r="M77" i="1"/>
  <c r="D77" i="1"/>
  <c r="D87" i="1"/>
  <c r="M87" i="1"/>
  <c r="E27" i="1"/>
  <c r="N27" i="1"/>
  <c r="M21" i="1"/>
  <c r="D21" i="1"/>
  <c r="D93" i="1"/>
  <c r="M93" i="1"/>
  <c r="D30" i="1"/>
  <c r="M30" i="1"/>
  <c r="D4" i="1"/>
  <c r="M4" i="1"/>
  <c r="D95" i="1"/>
  <c r="M95" i="1"/>
  <c r="D60" i="1"/>
  <c r="M60" i="1"/>
  <c r="D3" i="1"/>
  <c r="M3" i="1"/>
  <c r="D14" i="1"/>
  <c r="M14" i="1"/>
  <c r="D52" i="1"/>
  <c r="M52" i="1"/>
  <c r="D26" i="1"/>
  <c r="M26" i="1"/>
  <c r="M39" i="1"/>
  <c r="D39" i="1"/>
  <c r="D69" i="1"/>
  <c r="M69" i="1"/>
  <c r="D12" i="1"/>
  <c r="M12" i="1"/>
  <c r="D72" i="1"/>
  <c r="M72" i="1"/>
  <c r="O91" i="1"/>
  <c r="F91" i="1"/>
  <c r="M63" i="1"/>
  <c r="D63" i="1"/>
  <c r="D44" i="1"/>
  <c r="M44" i="1"/>
  <c r="M80" i="1"/>
  <c r="D80" i="1"/>
  <c r="D62" i="1"/>
  <c r="M62" i="1"/>
  <c r="D36" i="1"/>
  <c r="M36" i="1"/>
  <c r="D23" i="1"/>
  <c r="M23" i="1"/>
  <c r="D28" i="1"/>
  <c r="M28" i="1"/>
  <c r="D50" i="1"/>
  <c r="M50" i="1"/>
  <c r="D46" i="1"/>
  <c r="M46" i="1"/>
  <c r="D84" i="1"/>
  <c r="M84" i="1"/>
  <c r="E35" i="1"/>
  <c r="D71" i="1"/>
  <c r="M71" i="1"/>
  <c r="D73" i="1"/>
  <c r="M73" i="1"/>
  <c r="E83" i="1"/>
  <c r="N83" i="1"/>
  <c r="D65" i="1"/>
  <c r="M65" i="1"/>
  <c r="M40" i="1"/>
  <c r="D40" i="1"/>
  <c r="M61" i="1"/>
  <c r="D61" i="1"/>
  <c r="D82" i="1"/>
  <c r="M82" i="1"/>
  <c r="M79" i="1"/>
  <c r="D79" i="1"/>
  <c r="D18" i="1"/>
  <c r="M18" i="1"/>
  <c r="M8" i="1"/>
  <c r="D8" i="1"/>
  <c r="M32" i="1"/>
  <c r="D32" i="1"/>
  <c r="D53" i="1"/>
  <c r="M53" i="1"/>
  <c r="M16" i="1"/>
  <c r="D16" i="1"/>
  <c r="D10" i="1"/>
  <c r="M10" i="1"/>
  <c r="O75" i="1"/>
  <c r="F75" i="1"/>
  <c r="D29" i="1"/>
  <c r="M29" i="1"/>
  <c r="D66" i="1"/>
  <c r="M66" i="1"/>
  <c r="E43" i="1"/>
  <c r="N43" i="1"/>
  <c r="D5" i="1"/>
  <c r="M5" i="1"/>
  <c r="D20" i="1"/>
  <c r="M20" i="1"/>
  <c r="D38" i="1"/>
  <c r="M38" i="1"/>
  <c r="D76" i="1"/>
  <c r="M76" i="1"/>
  <c r="D17" i="1"/>
  <c r="M17" i="1"/>
  <c r="M85" i="1"/>
  <c r="D85" i="1"/>
  <c r="D55" i="1"/>
  <c r="M55" i="1"/>
  <c r="D86" i="1"/>
  <c r="M86" i="1"/>
  <c r="D13" i="1"/>
  <c r="M13" i="1"/>
  <c r="D41" i="1"/>
  <c r="M41" i="1"/>
  <c r="E67" i="1"/>
  <c r="N67" i="1"/>
  <c r="M24" i="1"/>
  <c r="D24" i="1"/>
  <c r="D74" i="1"/>
  <c r="M74" i="1"/>
  <c r="D90" i="1"/>
  <c r="M90" i="1"/>
  <c r="M2" i="1"/>
  <c r="D2" i="1"/>
  <c r="O51" i="1"/>
  <c r="G51" i="1" s="1"/>
  <c r="E166" i="1" l="1"/>
  <c r="N166" i="1"/>
  <c r="N163" i="1"/>
  <c r="E163" i="1"/>
  <c r="N135" i="1"/>
  <c r="E135" i="1"/>
  <c r="O147" i="1"/>
  <c r="F147" i="1"/>
  <c r="F131" i="1"/>
  <c r="O131" i="1"/>
  <c r="N158" i="1"/>
  <c r="E158" i="1"/>
  <c r="N142" i="1"/>
  <c r="E142" i="1"/>
  <c r="E128" i="1"/>
  <c r="N128" i="1"/>
  <c r="N152" i="1"/>
  <c r="E152" i="1"/>
  <c r="G148" i="1"/>
  <c r="P148" i="1"/>
  <c r="O149" i="1"/>
  <c r="F149" i="1"/>
  <c r="E139" i="1"/>
  <c r="N139" i="1"/>
  <c r="P146" i="1"/>
  <c r="G146" i="1"/>
  <c r="F132" i="1"/>
  <c r="O132" i="1"/>
  <c r="F130" i="1"/>
  <c r="O130" i="1"/>
  <c r="N162" i="1"/>
  <c r="E162" i="1"/>
  <c r="G134" i="1"/>
  <c r="P134" i="1"/>
  <c r="N150" i="1"/>
  <c r="E150" i="1"/>
  <c r="E136" i="1"/>
  <c r="N136" i="1"/>
  <c r="N133" i="1"/>
  <c r="E133" i="1"/>
  <c r="E143" i="1"/>
  <c r="N143" i="1"/>
  <c r="N151" i="1"/>
  <c r="E151" i="1"/>
  <c r="G140" i="1"/>
  <c r="P140" i="1"/>
  <c r="N127" i="1"/>
  <c r="E127" i="1"/>
  <c r="N159" i="1"/>
  <c r="E159" i="1"/>
  <c r="P156" i="1"/>
  <c r="G156" i="1"/>
  <c r="F144" i="1"/>
  <c r="O144" i="1"/>
  <c r="N160" i="1"/>
  <c r="E160" i="1"/>
  <c r="P154" i="1"/>
  <c r="G154" i="1"/>
  <c r="P155" i="1"/>
  <c r="G155" i="1"/>
  <c r="E129" i="1"/>
  <c r="N129" i="1"/>
  <c r="F145" i="1"/>
  <c r="O145" i="1"/>
  <c r="N161" i="1"/>
  <c r="E161" i="1"/>
  <c r="N153" i="1"/>
  <c r="E153" i="1"/>
  <c r="G138" i="1"/>
  <c r="P138" i="1"/>
  <c r="E137" i="1"/>
  <c r="N137" i="1"/>
  <c r="N164" i="1"/>
  <c r="E164" i="1"/>
  <c r="E165" i="1"/>
  <c r="N165" i="1"/>
  <c r="N59" i="1"/>
  <c r="E11" i="1"/>
  <c r="N19" i="1"/>
  <c r="F19" i="1" s="1"/>
  <c r="E77" i="1"/>
  <c r="N77" i="1"/>
  <c r="E41" i="1"/>
  <c r="N41" i="1"/>
  <c r="N20" i="1"/>
  <c r="E20" i="1"/>
  <c r="N53" i="1"/>
  <c r="E53" i="1"/>
  <c r="E71" i="1"/>
  <c r="N71" i="1"/>
  <c r="E85" i="1"/>
  <c r="N85" i="1"/>
  <c r="P91" i="1"/>
  <c r="G91" i="1"/>
  <c r="E21" i="1"/>
  <c r="N21" i="1"/>
  <c r="N37" i="1"/>
  <c r="E37" i="1"/>
  <c r="E16" i="1"/>
  <c r="N16" i="1"/>
  <c r="E8" i="1"/>
  <c r="N8" i="1"/>
  <c r="N61" i="1"/>
  <c r="E61" i="1"/>
  <c r="E90" i="1"/>
  <c r="N90" i="1"/>
  <c r="E29" i="1"/>
  <c r="N29" i="1"/>
  <c r="N18" i="1"/>
  <c r="E18" i="1"/>
  <c r="E50" i="1"/>
  <c r="N50" i="1"/>
  <c r="E62" i="1"/>
  <c r="N62" i="1"/>
  <c r="N14" i="1"/>
  <c r="E14" i="1"/>
  <c r="N4" i="1"/>
  <c r="E4" i="1"/>
  <c r="E64" i="1"/>
  <c r="N64" i="1"/>
  <c r="E81" i="1"/>
  <c r="N81" i="1"/>
  <c r="E88" i="1"/>
  <c r="N88" i="1"/>
  <c r="E25" i="1"/>
  <c r="N25" i="1"/>
  <c r="E78" i="1"/>
  <c r="N78" i="1"/>
  <c r="E89" i="1"/>
  <c r="N89" i="1"/>
  <c r="N40" i="1"/>
  <c r="E40" i="1"/>
  <c r="E74" i="1"/>
  <c r="N74" i="1"/>
  <c r="E13" i="1"/>
  <c r="N13" i="1"/>
  <c r="N17" i="1"/>
  <c r="E17" i="1"/>
  <c r="E5" i="1"/>
  <c r="N5" i="1"/>
  <c r="O59" i="1"/>
  <c r="F59" i="1"/>
  <c r="E65" i="1"/>
  <c r="N65" i="1"/>
  <c r="O35" i="1"/>
  <c r="F35" i="1"/>
  <c r="E28" i="1"/>
  <c r="N28" i="1"/>
  <c r="E72" i="1"/>
  <c r="N72" i="1"/>
  <c r="E3" i="1"/>
  <c r="N3" i="1"/>
  <c r="E30" i="1"/>
  <c r="N30" i="1"/>
  <c r="O27" i="1"/>
  <c r="F27" i="1"/>
  <c r="N92" i="1"/>
  <c r="E92" i="1"/>
  <c r="E33" i="1"/>
  <c r="N33" i="1"/>
  <c r="E47" i="1"/>
  <c r="N47" i="1"/>
  <c r="E57" i="1"/>
  <c r="N57" i="1"/>
  <c r="E34" i="1"/>
  <c r="N34" i="1"/>
  <c r="E49" i="1"/>
  <c r="N49" i="1"/>
  <c r="E48" i="1"/>
  <c r="N48" i="1"/>
  <c r="E39" i="1"/>
  <c r="N39" i="1"/>
  <c r="E12" i="1"/>
  <c r="N12" i="1"/>
  <c r="P75" i="1"/>
  <c r="G75" i="1"/>
  <c r="E79" i="1"/>
  <c r="N79" i="1"/>
  <c r="O83" i="1"/>
  <c r="F83" i="1"/>
  <c r="E23" i="1"/>
  <c r="N23" i="1"/>
  <c r="N60" i="1"/>
  <c r="E60" i="1"/>
  <c r="O11" i="1"/>
  <c r="F11" i="1"/>
  <c r="E54" i="1"/>
  <c r="N54" i="1"/>
  <c r="E94" i="1"/>
  <c r="N94" i="1"/>
  <c r="N58" i="1"/>
  <c r="E58" i="1"/>
  <c r="E56" i="1"/>
  <c r="N56" i="1"/>
  <c r="E22" i="1"/>
  <c r="N22" i="1"/>
  <c r="E80" i="1"/>
  <c r="N80" i="1"/>
  <c r="E86" i="1"/>
  <c r="N86" i="1"/>
  <c r="N76" i="1"/>
  <c r="E76" i="1"/>
  <c r="O43" i="1"/>
  <c r="F43" i="1"/>
  <c r="N10" i="1"/>
  <c r="E10" i="1"/>
  <c r="N82" i="1"/>
  <c r="E82" i="1"/>
  <c r="E84" i="1"/>
  <c r="N84" i="1"/>
  <c r="E44" i="1"/>
  <c r="N44" i="1"/>
  <c r="N26" i="1"/>
  <c r="E26" i="1"/>
  <c r="E87" i="1"/>
  <c r="N87" i="1"/>
  <c r="E15" i="1"/>
  <c r="N15" i="1"/>
  <c r="N45" i="1"/>
  <c r="E45" i="1"/>
  <c r="E24" i="1"/>
  <c r="N24" i="1"/>
  <c r="E32" i="1"/>
  <c r="N32" i="1"/>
  <c r="O67" i="1"/>
  <c r="F67" i="1"/>
  <c r="E55" i="1"/>
  <c r="N55" i="1"/>
  <c r="E38" i="1"/>
  <c r="N38" i="1"/>
  <c r="N66" i="1"/>
  <c r="E66" i="1"/>
  <c r="N73" i="1"/>
  <c r="E73" i="1"/>
  <c r="E46" i="1"/>
  <c r="N46" i="1"/>
  <c r="E36" i="1"/>
  <c r="N36" i="1"/>
  <c r="N69" i="1"/>
  <c r="E69" i="1"/>
  <c r="N52" i="1"/>
  <c r="E52" i="1"/>
  <c r="E95" i="1"/>
  <c r="N95" i="1"/>
  <c r="E93" i="1"/>
  <c r="N93" i="1"/>
  <c r="E42" i="1"/>
  <c r="N42" i="1"/>
  <c r="E6" i="1"/>
  <c r="N6" i="1"/>
  <c r="E7" i="1"/>
  <c r="N7" i="1"/>
  <c r="N9" i="1"/>
  <c r="E9" i="1"/>
  <c r="E31" i="1"/>
  <c r="N31" i="1"/>
  <c r="N68" i="1"/>
  <c r="E68" i="1"/>
  <c r="E70" i="1"/>
  <c r="N70" i="1"/>
  <c r="E63" i="1"/>
  <c r="N63" i="1"/>
  <c r="E2" i="1"/>
  <c r="N2" i="1"/>
  <c r="P51" i="1"/>
  <c r="F166" i="1" l="1"/>
  <c r="O166" i="1"/>
  <c r="O163" i="1"/>
  <c r="F163" i="1"/>
  <c r="O161" i="1"/>
  <c r="F161" i="1"/>
  <c r="F137" i="1"/>
  <c r="O137" i="1"/>
  <c r="F139" i="1"/>
  <c r="O139" i="1"/>
  <c r="P144" i="1"/>
  <c r="G144" i="1"/>
  <c r="G149" i="1"/>
  <c r="P149" i="1"/>
  <c r="G147" i="1"/>
  <c r="P147" i="1"/>
  <c r="O158" i="1"/>
  <c r="F158" i="1"/>
  <c r="G145" i="1"/>
  <c r="P145" i="1"/>
  <c r="O128" i="1"/>
  <c r="F128" i="1"/>
  <c r="O160" i="1"/>
  <c r="F160" i="1"/>
  <c r="F133" i="1"/>
  <c r="O133" i="1"/>
  <c r="F129" i="1"/>
  <c r="O129" i="1"/>
  <c r="O136" i="1"/>
  <c r="F136" i="1"/>
  <c r="G132" i="1"/>
  <c r="P132" i="1"/>
  <c r="F143" i="1"/>
  <c r="O143" i="1"/>
  <c r="O164" i="1"/>
  <c r="F164" i="1"/>
  <c r="O159" i="1"/>
  <c r="F159" i="1"/>
  <c r="O152" i="1"/>
  <c r="F152" i="1"/>
  <c r="P131" i="1"/>
  <c r="G131" i="1"/>
  <c r="F127" i="1"/>
  <c r="O127" i="1"/>
  <c r="O162" i="1"/>
  <c r="F162" i="1"/>
  <c r="P130" i="1"/>
  <c r="G130" i="1"/>
  <c r="O153" i="1"/>
  <c r="F153" i="1"/>
  <c r="O151" i="1"/>
  <c r="F151" i="1"/>
  <c r="O150" i="1"/>
  <c r="F150" i="1"/>
  <c r="F142" i="1"/>
  <c r="O142" i="1"/>
  <c r="O135" i="1"/>
  <c r="F135" i="1"/>
  <c r="O165" i="1"/>
  <c r="F165" i="1"/>
  <c r="O19" i="1"/>
  <c r="P19" i="1" s="1"/>
  <c r="F68" i="1"/>
  <c r="O68" i="1"/>
  <c r="F52" i="1"/>
  <c r="O52" i="1"/>
  <c r="O17" i="1"/>
  <c r="F17" i="1"/>
  <c r="O87" i="1"/>
  <c r="F87" i="1"/>
  <c r="F13" i="1"/>
  <c r="O13" i="1"/>
  <c r="F62" i="1"/>
  <c r="O62" i="1"/>
  <c r="O69" i="1"/>
  <c r="F69" i="1"/>
  <c r="F93" i="1"/>
  <c r="O93" i="1"/>
  <c r="O24" i="1"/>
  <c r="F24" i="1"/>
  <c r="O94" i="1"/>
  <c r="F94" i="1"/>
  <c r="O74" i="1"/>
  <c r="F74" i="1"/>
  <c r="O25" i="1"/>
  <c r="F25" i="1"/>
  <c r="O50" i="1"/>
  <c r="F50" i="1"/>
  <c r="F21" i="1"/>
  <c r="O21" i="1"/>
  <c r="O9" i="1"/>
  <c r="F9" i="1"/>
  <c r="O26" i="1"/>
  <c r="F26" i="1"/>
  <c r="O10" i="1"/>
  <c r="F10" i="1"/>
  <c r="F92" i="1"/>
  <c r="O92" i="1"/>
  <c r="P59" i="1"/>
  <c r="G59" i="1"/>
  <c r="O4" i="1"/>
  <c r="F4" i="1"/>
  <c r="F61" i="1"/>
  <c r="O61" i="1"/>
  <c r="F53" i="1"/>
  <c r="O53" i="1"/>
  <c r="P67" i="1"/>
  <c r="G67" i="1"/>
  <c r="O3" i="1"/>
  <c r="F3" i="1"/>
  <c r="F64" i="1"/>
  <c r="O64" i="1"/>
  <c r="O33" i="1"/>
  <c r="F33" i="1"/>
  <c r="F78" i="1"/>
  <c r="O78" i="1"/>
  <c r="O82" i="1"/>
  <c r="F82" i="1"/>
  <c r="F38" i="1"/>
  <c r="O38" i="1"/>
  <c r="O23" i="1"/>
  <c r="F23" i="1"/>
  <c r="F72" i="1"/>
  <c r="O72" i="1"/>
  <c r="F95" i="1"/>
  <c r="O95" i="1"/>
  <c r="O55" i="1"/>
  <c r="F55" i="1"/>
  <c r="F54" i="1"/>
  <c r="O54" i="1"/>
  <c r="O57" i="1"/>
  <c r="F57" i="1"/>
  <c r="F28" i="1"/>
  <c r="O28" i="1"/>
  <c r="F88" i="1"/>
  <c r="O88" i="1"/>
  <c r="O40" i="1"/>
  <c r="F40" i="1"/>
  <c r="F14" i="1"/>
  <c r="O14" i="1"/>
  <c r="O18" i="1"/>
  <c r="F18" i="1"/>
  <c r="F20" i="1"/>
  <c r="O20" i="1"/>
  <c r="P11" i="1"/>
  <c r="G11" i="1"/>
  <c r="P35" i="1"/>
  <c r="G35" i="1"/>
  <c r="O42" i="1"/>
  <c r="F42" i="1"/>
  <c r="O32" i="1"/>
  <c r="F32" i="1"/>
  <c r="F86" i="1"/>
  <c r="O86" i="1"/>
  <c r="O49" i="1"/>
  <c r="F49" i="1"/>
  <c r="O65" i="1"/>
  <c r="F65" i="1"/>
  <c r="O90" i="1"/>
  <c r="F90" i="1"/>
  <c r="O66" i="1"/>
  <c r="F66" i="1"/>
  <c r="F63" i="1"/>
  <c r="O63" i="1"/>
  <c r="O36" i="1"/>
  <c r="F36" i="1"/>
  <c r="F80" i="1"/>
  <c r="O80" i="1"/>
  <c r="F12" i="1"/>
  <c r="O12" i="1"/>
  <c r="O34" i="1"/>
  <c r="F34" i="1"/>
  <c r="F70" i="1"/>
  <c r="O70" i="1"/>
  <c r="O7" i="1"/>
  <c r="F7" i="1"/>
  <c r="F46" i="1"/>
  <c r="O46" i="1"/>
  <c r="F44" i="1"/>
  <c r="O44" i="1"/>
  <c r="F22" i="1"/>
  <c r="O22" i="1"/>
  <c r="O39" i="1"/>
  <c r="F39" i="1"/>
  <c r="F5" i="1"/>
  <c r="O5" i="1"/>
  <c r="O8" i="1"/>
  <c r="F8" i="1"/>
  <c r="O45" i="1"/>
  <c r="F45" i="1"/>
  <c r="P43" i="1"/>
  <c r="G43" i="1"/>
  <c r="P83" i="1"/>
  <c r="G83" i="1"/>
  <c r="P27" i="1"/>
  <c r="G27" i="1"/>
  <c r="F6" i="1"/>
  <c r="O6" i="1"/>
  <c r="O15" i="1"/>
  <c r="F15" i="1"/>
  <c r="F84" i="1"/>
  <c r="O84" i="1"/>
  <c r="O56" i="1"/>
  <c r="F56" i="1"/>
  <c r="F79" i="1"/>
  <c r="O79" i="1"/>
  <c r="O48" i="1"/>
  <c r="F48" i="1"/>
  <c r="O47" i="1"/>
  <c r="F47" i="1"/>
  <c r="O30" i="1"/>
  <c r="F30" i="1"/>
  <c r="O89" i="1"/>
  <c r="F89" i="1"/>
  <c r="O81" i="1"/>
  <c r="F81" i="1"/>
  <c r="F29" i="1"/>
  <c r="O29" i="1"/>
  <c r="O16" i="1"/>
  <c r="F16" i="1"/>
  <c r="F85" i="1"/>
  <c r="O85" i="1"/>
  <c r="O41" i="1"/>
  <c r="F41" i="1"/>
  <c r="F76" i="1"/>
  <c r="O76" i="1"/>
  <c r="F71" i="1"/>
  <c r="O71" i="1"/>
  <c r="F77" i="1"/>
  <c r="O77" i="1"/>
  <c r="O73" i="1"/>
  <c r="F73" i="1"/>
  <c r="O31" i="1"/>
  <c r="F31" i="1"/>
  <c r="O58" i="1"/>
  <c r="F58" i="1"/>
  <c r="F60" i="1"/>
  <c r="O60" i="1"/>
  <c r="F37" i="1"/>
  <c r="O37" i="1"/>
  <c r="O2" i="1"/>
  <c r="F2" i="1"/>
  <c r="G166" i="1" l="1"/>
  <c r="P166" i="1"/>
  <c r="P163" i="1"/>
  <c r="G163" i="1"/>
  <c r="G143" i="1"/>
  <c r="P143" i="1"/>
  <c r="P133" i="1"/>
  <c r="G133" i="1"/>
  <c r="G139" i="1"/>
  <c r="P139" i="1"/>
  <c r="G135" i="1"/>
  <c r="P135" i="1"/>
  <c r="P153" i="1"/>
  <c r="G153" i="1"/>
  <c r="P158" i="1"/>
  <c r="G158" i="1"/>
  <c r="P129" i="1"/>
  <c r="G129" i="1"/>
  <c r="P152" i="1"/>
  <c r="G152" i="1"/>
  <c r="P160" i="1"/>
  <c r="G160" i="1"/>
  <c r="P151" i="1"/>
  <c r="G151" i="1"/>
  <c r="G127" i="1"/>
  <c r="P127" i="1"/>
  <c r="P164" i="1"/>
  <c r="G164" i="1"/>
  <c r="P142" i="1"/>
  <c r="G142" i="1"/>
  <c r="G137" i="1"/>
  <c r="P137" i="1"/>
  <c r="P150" i="1"/>
  <c r="G150" i="1"/>
  <c r="P162" i="1"/>
  <c r="G162" i="1"/>
  <c r="P159" i="1"/>
  <c r="G159" i="1"/>
  <c r="G136" i="1"/>
  <c r="P136" i="1"/>
  <c r="G128" i="1"/>
  <c r="P128" i="1"/>
  <c r="P161" i="1"/>
  <c r="G161" i="1"/>
  <c r="P165" i="1"/>
  <c r="G165" i="1"/>
  <c r="G19" i="1"/>
  <c r="P41" i="1"/>
  <c r="G41" i="1"/>
  <c r="P15" i="1"/>
  <c r="G15" i="1"/>
  <c r="P94" i="1"/>
  <c r="G94" i="1"/>
  <c r="P60" i="1"/>
  <c r="G60" i="1"/>
  <c r="P79" i="1"/>
  <c r="G79" i="1"/>
  <c r="P70" i="1"/>
  <c r="G70" i="1"/>
  <c r="G20" i="1"/>
  <c r="P20" i="1"/>
  <c r="P64" i="1"/>
  <c r="G64" i="1"/>
  <c r="P68" i="1"/>
  <c r="G68" i="1"/>
  <c r="P45" i="1"/>
  <c r="G45" i="1"/>
  <c r="P65" i="1"/>
  <c r="G65" i="1"/>
  <c r="P42" i="1"/>
  <c r="G42" i="1"/>
  <c r="P55" i="1"/>
  <c r="G55" i="1"/>
  <c r="P10" i="1"/>
  <c r="G10" i="1"/>
  <c r="P24" i="1"/>
  <c r="G24" i="1"/>
  <c r="P71" i="1"/>
  <c r="G71" i="1"/>
  <c r="P44" i="1"/>
  <c r="G44" i="1"/>
  <c r="P63" i="1"/>
  <c r="G63" i="1"/>
  <c r="G28" i="1"/>
  <c r="P28" i="1"/>
  <c r="P95" i="1"/>
  <c r="G95" i="1"/>
  <c r="G93" i="1"/>
  <c r="P93" i="1"/>
  <c r="P58" i="1"/>
  <c r="G58" i="1"/>
  <c r="P16" i="1"/>
  <c r="G16" i="1"/>
  <c r="P30" i="1"/>
  <c r="G30" i="1"/>
  <c r="P56" i="1"/>
  <c r="G56" i="1"/>
  <c r="P8" i="1"/>
  <c r="G8" i="1"/>
  <c r="P34" i="1"/>
  <c r="G34" i="1"/>
  <c r="P49" i="1"/>
  <c r="G49" i="1"/>
  <c r="P18" i="1"/>
  <c r="G18" i="1"/>
  <c r="P82" i="1"/>
  <c r="G82" i="1"/>
  <c r="P3" i="1"/>
  <c r="G3" i="1"/>
  <c r="P4" i="1"/>
  <c r="G4" i="1"/>
  <c r="P26" i="1"/>
  <c r="G26" i="1"/>
  <c r="P25" i="1"/>
  <c r="G25" i="1"/>
  <c r="P87" i="1"/>
  <c r="G87" i="1"/>
  <c r="P37" i="1"/>
  <c r="G37" i="1"/>
  <c r="P73" i="1"/>
  <c r="G73" i="1"/>
  <c r="P48" i="1"/>
  <c r="G48" i="1"/>
  <c r="P7" i="1"/>
  <c r="G7" i="1"/>
  <c r="P40" i="1"/>
  <c r="G40" i="1"/>
  <c r="P23" i="1"/>
  <c r="G23" i="1"/>
  <c r="G77" i="1"/>
  <c r="P77" i="1"/>
  <c r="P6" i="1"/>
  <c r="G6" i="1"/>
  <c r="P22" i="1"/>
  <c r="G22" i="1"/>
  <c r="P88" i="1"/>
  <c r="G88" i="1"/>
  <c r="P38" i="1"/>
  <c r="G38" i="1"/>
  <c r="P89" i="1"/>
  <c r="G89" i="1"/>
  <c r="P50" i="1"/>
  <c r="G50" i="1"/>
  <c r="P76" i="1"/>
  <c r="G76" i="1"/>
  <c r="P29" i="1"/>
  <c r="G29" i="1"/>
  <c r="G84" i="1"/>
  <c r="P84" i="1"/>
  <c r="P5" i="1"/>
  <c r="G5" i="1"/>
  <c r="P46" i="1"/>
  <c r="G46" i="1"/>
  <c r="P12" i="1"/>
  <c r="G12" i="1"/>
  <c r="P86" i="1"/>
  <c r="G86" i="1"/>
  <c r="P14" i="1"/>
  <c r="G14" i="1"/>
  <c r="P72" i="1"/>
  <c r="G72" i="1"/>
  <c r="P78" i="1"/>
  <c r="G78" i="1"/>
  <c r="P39" i="1"/>
  <c r="G39" i="1"/>
  <c r="P33" i="1"/>
  <c r="G33" i="1"/>
  <c r="P13" i="1"/>
  <c r="G13" i="1"/>
  <c r="G36" i="1"/>
  <c r="P36" i="1"/>
  <c r="P31" i="1"/>
  <c r="G31" i="1"/>
  <c r="P47" i="1"/>
  <c r="G47" i="1"/>
  <c r="P66" i="1"/>
  <c r="G66" i="1"/>
  <c r="P57" i="1"/>
  <c r="G57" i="1"/>
  <c r="P9" i="1"/>
  <c r="G9" i="1"/>
  <c r="P74" i="1"/>
  <c r="G74" i="1"/>
  <c r="G69" i="1"/>
  <c r="P69" i="1"/>
  <c r="P17" i="1"/>
  <c r="G17" i="1"/>
  <c r="P80" i="1"/>
  <c r="G80" i="1"/>
  <c r="P54" i="1"/>
  <c r="G54" i="1"/>
  <c r="P53" i="1"/>
  <c r="G53" i="1"/>
  <c r="P92" i="1"/>
  <c r="G92" i="1"/>
  <c r="P21" i="1"/>
  <c r="G21" i="1"/>
  <c r="P62" i="1"/>
  <c r="G62" i="1"/>
  <c r="P52" i="1"/>
  <c r="G52" i="1"/>
  <c r="P32" i="1"/>
  <c r="G32" i="1"/>
  <c r="P81" i="1"/>
  <c r="G81" i="1"/>
  <c r="P90" i="1"/>
  <c r="G90" i="1"/>
  <c r="G85" i="1"/>
  <c r="P85" i="1"/>
  <c r="G61" i="1"/>
  <c r="P61" i="1"/>
  <c r="G2" i="1"/>
  <c r="P2" i="1"/>
</calcChain>
</file>

<file path=xl/sharedStrings.xml><?xml version="1.0" encoding="utf-8"?>
<sst xmlns="http://schemas.openxmlformats.org/spreadsheetml/2006/main" count="186" uniqueCount="182">
  <si>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</si>
  <si>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</si>
  <si>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</si>
  <si>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</si>
  <si>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</si>
  <si>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</si>
  <si>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</si>
  <si>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</si>
  <si>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</si>
  <si>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</si>
  <si>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</si>
  <si>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</si>
  <si>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</si>
  <si>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</si>
  <si>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</si>
  <si>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</si>
  <si>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</si>
  <si>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</si>
  <si>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</si>
  <si>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</si>
  <si>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</si>
  <si>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</si>
  <si>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</si>
  <si>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</si>
  <si>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</si>
  <si>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</si>
  <si>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</si>
  <si>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</si>
  <si>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</si>
  <si>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</si>
  <si>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</si>
  <si>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</si>
  <si>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</si>
  <si>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</si>
  <si>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</si>
  <si>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</si>
  <si>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</si>
  <si>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</si>
  <si>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</si>
  <si>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</si>
  <si>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</si>
  <si>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</si>
  <si>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</si>
  <si>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</si>
  <si>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</si>
  <si>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</si>
  <si>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</si>
  <si>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</si>
  <si>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</si>
  <si>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</si>
  <si>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</si>
  <si>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</si>
  <si>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</si>
  <si>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</si>
  <si>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</si>
  <si>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</si>
  <si>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</si>
  <si>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</si>
  <si>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</si>
  <si>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</si>
  <si>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</si>
  <si>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</si>
  <si>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</si>
  <si>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</si>
  <si>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</si>
  <si>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</si>
  <si>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</si>
  <si>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</si>
  <si>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</si>
  <si>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</si>
  <si>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</si>
  <si>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</si>
  <si>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</si>
  <si>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</si>
  <si>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</si>
  <si>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</si>
  <si>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</si>
  <si>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</si>
  <si>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</si>
  <si>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</si>
  <si>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</si>
  <si>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「キャー！OG☆３よ！」</t>
    <phoneticPr fontId="1"/>
  </si>
  <si>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</si>
  <si>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</si>
  <si>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</si>
  <si>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</si>
  <si>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</si>
  <si>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</si>
  <si>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バレンタインまでに OG☆３の誰かと両思いかぁ。</t>
  </si>
  <si>
    <t>それを達成しないと３人が一生おじさんに見える呪いにかけてやるって言われたときは冗談だと思ったけど</t>
  </si>
  <si>
    <t>「真ん中にいるのがスポーツ推薦で入ってきた１年生の本田琉絆空(るきあ)くん。他の２人とは幼馴染でよく一緒にいるみたい。」</t>
    <phoneticPr fontId="1"/>
  </si>
  <si>
    <t>「朝からキャーキャー言ってて本当女子って元気だよな～。」</t>
    <phoneticPr fontId="1"/>
  </si>
  <si>
    <t>「小柄でかわいい見た目の犬山桜児(おうじ)くんは２年生！名前通り演劇部でよく王子役をやってるんだって。」</t>
    <phoneticPr fontId="1"/>
  </si>
  <si>
    <t>「銅像が喋った？？？！！」</t>
    <phoneticPr fontId="1"/>
  </si>
  <si>
    <t>「暇だから暖かな春の空気を満喫しておったらなんじゃその肩パンは！創立者に向かって肩パンて！」</t>
    <phoneticPr fontId="1"/>
  </si>
  <si>
    <t>「その自信はどこからきとるんじゃ……まあいい。２月のバレンタインまでにおじさん化したOG☆３と愛を育み両思いになれ！</t>
    <phoneticPr fontId="1"/>
  </si>
  <si>
    <t>わしの暇つぶしコンテンツとして１年頑張るがよいぞ！ふぉふぉふぉ！」</t>
    <phoneticPr fontId="1"/>
  </si>
  <si>
    <t>「はは、こいつおもしれ～！」</t>
    <phoneticPr fontId="1"/>
  </si>
  <si>
    <t>「な、なんだ？！」</t>
    <phoneticPr fontId="1"/>
  </si>
  <si>
    <t>「助かりました！ありがとうございます。」</t>
    <phoneticPr fontId="1"/>
  </si>
  <si>
    <t>「......じゃあここをこうして、こうすれば......！」</t>
    <phoneticPr fontId="1"/>
  </si>
  <si>
    <t>「心配してくれてありがとうございます、光先輩！ ……でも、授業中もぼんやりすることが多くて内容がなかなか頭に入らないんですよね。」</t>
    <phoneticPr fontId="1"/>
  </si>
  <si>
    <t>「あの日銅像にぶつかって以来、ボーっとしていることが増えたと言っていたが......本当に大丈夫か？」</t>
    <phoneticPr fontId="1"/>
  </si>
  <si>
    <t>OG☆３の３人は4月のあの日からなにかと気にかけてくれていて、幸い接点は途切れていない。OG☆３は見た目だけじゃなくて中身も優しいんだな～。今は見た目おじさんだけど！！</t>
    <phoneticPr fontId="1"/>
  </si>
  <si>
    <t>「ハッ！ごめんなさい、考え事をしてて......。」</t>
    <phoneticPr fontId="1"/>
  </si>
  <si>
    <t>これからこのおじさん達とシワシワ？ドギマギライフをおくんなきゃいけないの？？</t>
    <phoneticPr fontId="1"/>
  </si>
  <si>
    <t>転校初日からとんでもない目にあっちゃった……。私、イケメン達とドキドキ？トキメキライフする予定だったのに、</t>
    <phoneticPr fontId="1"/>
  </si>
  <si>
    <t>「起きて？！うーん、返事がないねぇ……」</t>
    <phoneticPr fontId="1"/>
  </si>
  <si>
    <t>「おい大丈夫か？！」</t>
    <phoneticPr fontId="1"/>
  </si>
  <si>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</si>
  <si>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</si>
  <si>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</si>
  <si>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</si>
  <si>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</si>
  <si>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</si>
  <si>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</si>
  <si>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</si>
  <si>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</si>
  <si>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</si>
  <si>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</si>
  <si>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</si>
  <si>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</si>
  <si>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</si>
  <si>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</si>
  <si>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</si>
  <si>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 xml:space="preserve"> </t>
    <phoneticPr fontId="1"/>
  </si>
  <si>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</si>
  <si>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</si>
  <si>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</si>
  <si>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</si>
  <si>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</si>
  <si>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</si>
  <si>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</si>
  <si>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</si>
  <si>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</si>
  <si>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</si>
  <si>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</si>
  <si>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</si>
  <si>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</si>
  <si>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</si>
  <si>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</si>
  <si>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</si>
  <si>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</si>
  <si>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</si>
  <si>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</si>
  <si>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</si>
  <si>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</si>
  <si>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</si>
  <si>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</si>
  <si>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 xml:space="preserve"> </t>
  </si>
  <si>
    <t>桜児くんと仲良くなるチャンスだし行くしかないよね！ここのパンケーキ屋さん気になってたし楽しみだなぁ。</t>
  </si>
  <si>
    <t>[当日]</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</si>
  <si>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</si>
  <si>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</si>
  <si>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</si>
  <si>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</si>
  <si>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</si>
  <si>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</si>
  <si>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</si>
  <si>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</si>
  <si>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</si>
  <si>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</si>
  <si>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</si>
  <si>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</si>
  <si>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</si>
  <si>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</si>
  <si>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</si>
  <si>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</si>
  <si>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</si>
  <si>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</si>
  <si>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</si>
  <si>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</si>
  <si>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</si>
  <si>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</si>
  <si>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でもあのパンケーキ屋さん</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</si>
  <si>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</si>
  <si>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</si>
  <si>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</si>
  <si>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</si>
  <si>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</si>
  <si>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「うん！いい感じ！二人とも盛れてる〜っ！」</t>
    <rPh sb="9" eb="11">
      <t>フタリ</t>
    </rPh>
    <phoneticPr fontId="1"/>
  </si>
  <si>
    <t>「んーん！これは二人だけの写真だよ。可愛い子との写真を載せたら他の子達が嫉妬しちゃうから！」</t>
    <rPh sb="8" eb="10">
      <t>フタリ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</si>
</sst>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172"/>
  <sheetViews>
    <sheetView tabSelected="1" zoomScale="85" zoomScaleNormal="85" workbookViewId="0">
      <pane xSplit="1" ySplit="1" topLeftCell="B161" activePane="bottomRight" state="frozen"/>
      <selection pane="topRight" activeCell="B1" sqref="B1"/>
      <selection pane="bottomLeft" activeCell="A2" sqref="A2"/>
      <selection pane="bottomRight" activeCell="C172" sqref="C172"/>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s="1" t="s">
        <v>68</v>
      </c>
      <c r="J2">
        <f>IF(H2&gt;26, 1, 0)</f>
        <v>0</v>
      </c>
      <c r="K2">
        <f>IF(J2,H2-26, 0)</f>
        <v>0</v>
      </c>
      <c r="L2">
        <f t="shared" ref="L2:P65" si="0">IF(K2&gt;26,K2-28, 0)</f>
        <v>0</v>
      </c>
      <c r="M2">
        <f>IF(L2&gt;26,L2-28, 0)</f>
        <v>0</v>
      </c>
      <c r="N2">
        <f>IF(M2&gt;26,M2-28, 0)</f>
        <v>0</v>
      </c>
      <c r="O2">
        <f t="shared" ref="O2:P2" si="1">IF(N2&gt;26,N2-28, 0)</f>
        <v>0</v>
      </c>
      <c r="P2">
        <f t="shared" si="1"/>
        <v>0</v>
      </c>
    </row>
    <row r="3" spans="1:16" x14ac:dyDescent="0.45">
      <c r="A3">
        <v>2</v>
      </c>
      <c r="B3" t="str">
        <f>IF(J3,LEFTB(I3, 27), I3)</f>
        <v>今日から通う織路原(おじはら</v>
      </c>
      <c r="C3" t="str">
        <f t="shared" ref="C3:C66" si="2">IF(K3&gt;0,MIDB(I3, 27, 28),0)</f>
        <v xml:space="preserve"> )学園ってどんな学園なんだろ</v>
      </c>
      <c r="D3" t="str">
        <f t="shared" ref="D3:D66" si="3">IF(L3&gt;0, MIDB(I3, 27+28, 28), 0)</f>
        <v>う？</v>
      </c>
      <c r="E3">
        <f t="shared" ref="E3:E66" si="4">IF(M3&gt;0, MIDB(I3, 27*2+28, 28), 0)</f>
        <v>0</v>
      </c>
      <c r="F3">
        <f t="shared" ref="F3:F66" si="5">IF(N3&gt;0, MIDB(I3, 27*3+28, 28), 0)</f>
        <v>0</v>
      </c>
      <c r="G3">
        <f t="shared" ref="G3:G66" si="6">IF(O3&gt;0, MIDB(I3, 27*4+28, 28), 0)</f>
        <v>0</v>
      </c>
      <c r="H3">
        <f t="shared" ref="H3:H66" si="7">LENB(I3)</f>
        <v>58</v>
      </c>
      <c r="I3" s="1" t="s">
        <v>1</v>
      </c>
      <c r="J3">
        <f t="shared" ref="J3:J66" si="8">IF(H3&gt;26, 1, 0)</f>
        <v>1</v>
      </c>
      <c r="K3">
        <f t="shared" ref="K3:K66" si="9">IF(J3,H3-26, 0)</f>
        <v>32</v>
      </c>
      <c r="L3">
        <f t="shared" si="0"/>
        <v>4</v>
      </c>
      <c r="M3">
        <f t="shared" si="0"/>
        <v>0</v>
      </c>
      <c r="N3">
        <f t="shared" si="0"/>
        <v>0</v>
      </c>
      <c r="O3">
        <f t="shared" si="0"/>
        <v>0</v>
      </c>
      <c r="P3">
        <f t="shared" si="0"/>
        <v>0</v>
      </c>
    </row>
    <row r="4" spans="1:16" x14ac:dyDescent="0.45">
      <c r="A4">
        <v>3</v>
      </c>
      <c r="B4" t="str">
        <f t="shared" ref="B4:B67" si="10">IF(J4,LEFTB(I4, 27), I4)</f>
        <v xml:space="preserve">転校初日っていうと私が大好 </v>
      </c>
      <c r="C4" t="str">
        <f t="shared" si="2"/>
        <v>きな乙女ゲームではイケメンと</v>
      </c>
      <c r="D4" t="str">
        <f t="shared" si="3"/>
        <v>出会うのが基本だよね！</v>
      </c>
      <c r="E4">
        <f t="shared" si="4"/>
        <v>0</v>
      </c>
      <c r="F4">
        <f t="shared" si="5"/>
        <v>0</v>
      </c>
      <c r="G4">
        <f t="shared" si="6"/>
        <v>0</v>
      </c>
      <c r="H4">
        <f t="shared" si="7"/>
        <v>76</v>
      </c>
      <c r="I4" s="1" t="s">
        <v>2</v>
      </c>
      <c r="J4">
        <f t="shared" si="8"/>
        <v>1</v>
      </c>
      <c r="K4">
        <f t="shared" si="9"/>
        <v>50</v>
      </c>
      <c r="L4">
        <f t="shared" si="0"/>
        <v>22</v>
      </c>
      <c r="M4">
        <f t="shared" si="0"/>
        <v>0</v>
      </c>
      <c r="N4">
        <f t="shared" si="0"/>
        <v>0</v>
      </c>
      <c r="O4">
        <f t="shared" si="0"/>
        <v>0</v>
      </c>
      <c r="P4">
        <f t="shared" si="0"/>
        <v>0</v>
      </c>
    </row>
    <row r="5" spans="1:16" x14ac:dyDescent="0.45">
      <c r="A5">
        <v>4</v>
      </c>
      <c r="B5" t="str">
        <f t="shared" si="10"/>
        <v xml:space="preserve">ひょっとしてこの学園への転 </v>
      </c>
      <c r="C5" t="str">
        <f t="shared" si="2"/>
        <v>校も沢山のイケメンと出会える</v>
      </c>
      <c r="D5" t="str">
        <f t="shared" si="3"/>
        <v>チャンスだったりして……？！</v>
      </c>
      <c r="E5">
        <f t="shared" si="4"/>
        <v>0</v>
      </c>
      <c r="F5">
        <f t="shared" si="5"/>
        <v>0</v>
      </c>
      <c r="G5">
        <f t="shared" si="6"/>
        <v>0</v>
      </c>
      <c r="H5">
        <f t="shared" si="7"/>
        <v>82</v>
      </c>
      <c r="I5" s="1" t="s">
        <v>69</v>
      </c>
      <c r="J5">
        <f t="shared" si="8"/>
        <v>1</v>
      </c>
      <c r="K5">
        <f t="shared" si="9"/>
        <v>56</v>
      </c>
      <c r="L5">
        <f t="shared" si="0"/>
        <v>28</v>
      </c>
      <c r="M5">
        <f t="shared" si="0"/>
        <v>0</v>
      </c>
      <c r="N5">
        <f t="shared" si="0"/>
        <v>0</v>
      </c>
      <c r="O5">
        <f t="shared" si="0"/>
        <v>0</v>
      </c>
      <c r="P5">
        <f t="shared" si="0"/>
        <v>0</v>
      </c>
    </row>
    <row r="6" spans="1:16" x14ac:dyDescent="0.45">
      <c r="A6">
        <v>5</v>
      </c>
      <c r="B6" t="str">
        <f t="shared" si="10"/>
        <v>「キャー！」</v>
      </c>
      <c r="C6">
        <f t="shared" si="2"/>
        <v>0</v>
      </c>
      <c r="D6">
        <f t="shared" si="3"/>
        <v>0</v>
      </c>
      <c r="E6">
        <f t="shared" si="4"/>
        <v>0</v>
      </c>
      <c r="F6">
        <f t="shared" si="5"/>
        <v>0</v>
      </c>
      <c r="G6">
        <f t="shared" si="6"/>
        <v>0</v>
      </c>
      <c r="H6">
        <f t="shared" si="7"/>
        <v>12</v>
      </c>
      <c r="I6" s="1" t="s">
        <v>3</v>
      </c>
      <c r="J6">
        <f t="shared" si="8"/>
        <v>0</v>
      </c>
      <c r="K6">
        <f t="shared" si="9"/>
        <v>0</v>
      </c>
      <c r="L6">
        <f t="shared" si="0"/>
        <v>0</v>
      </c>
      <c r="M6">
        <f t="shared" si="0"/>
        <v>0</v>
      </c>
      <c r="N6">
        <f t="shared" si="0"/>
        <v>0</v>
      </c>
      <c r="O6">
        <f t="shared" si="0"/>
        <v>0</v>
      </c>
      <c r="P6">
        <f t="shared" si="0"/>
        <v>0</v>
      </c>
    </row>
    <row r="7" spans="1:16" x14ac:dyDescent="0.45">
      <c r="A7">
        <v>6</v>
      </c>
      <c r="B7" t="str">
        <f t="shared" si="10"/>
        <v xml:space="preserve">中庭のほうから女子生徒たち </v>
      </c>
      <c r="C7" t="str">
        <f t="shared" si="2"/>
        <v>の悲鳴が聞こえてきた。</v>
      </c>
      <c r="D7">
        <f t="shared" si="3"/>
        <v>0</v>
      </c>
      <c r="E7">
        <f t="shared" si="4"/>
        <v>0</v>
      </c>
      <c r="F7">
        <f t="shared" si="5"/>
        <v>0</v>
      </c>
      <c r="G7">
        <f t="shared" si="6"/>
        <v>0</v>
      </c>
      <c r="H7">
        <f t="shared" si="7"/>
        <v>48</v>
      </c>
      <c r="I7" s="1" t="s">
        <v>4</v>
      </c>
      <c r="J7">
        <f t="shared" si="8"/>
        <v>1</v>
      </c>
      <c r="K7">
        <f t="shared" si="9"/>
        <v>22</v>
      </c>
      <c r="L7">
        <f t="shared" si="0"/>
        <v>0</v>
      </c>
      <c r="M7">
        <f t="shared" si="0"/>
        <v>0</v>
      </c>
      <c r="N7">
        <f t="shared" si="0"/>
        <v>0</v>
      </c>
      <c r="O7">
        <f t="shared" si="0"/>
        <v>0</v>
      </c>
      <c r="P7">
        <f t="shared" si="0"/>
        <v>0</v>
      </c>
    </row>
    <row r="8" spans="1:16" x14ac:dyDescent="0.45">
      <c r="A8">
        <v>7</v>
      </c>
      <c r="B8" t="str">
        <f t="shared" si="10"/>
        <v>「キャー！OG☆３よ！」</v>
      </c>
      <c r="C8">
        <f t="shared" si="2"/>
        <v>0</v>
      </c>
      <c r="D8">
        <f t="shared" si="3"/>
        <v>0</v>
      </c>
      <c r="E8">
        <f t="shared" si="4"/>
        <v>0</v>
      </c>
      <c r="F8">
        <f t="shared" si="5"/>
        <v>0</v>
      </c>
      <c r="G8">
        <f t="shared" si="6"/>
        <v>0</v>
      </c>
      <c r="H8">
        <f t="shared" si="7"/>
        <v>22</v>
      </c>
      <c r="I8" s="1" t="s">
        <v>81</v>
      </c>
      <c r="J8">
        <f t="shared" si="8"/>
        <v>0</v>
      </c>
      <c r="K8">
        <f t="shared" si="9"/>
        <v>0</v>
      </c>
      <c r="L8">
        <f t="shared" si="0"/>
        <v>0</v>
      </c>
      <c r="M8">
        <f t="shared" si="0"/>
        <v>0</v>
      </c>
      <c r="N8">
        <f t="shared" si="0"/>
        <v>0</v>
      </c>
      <c r="O8">
        <f t="shared" si="0"/>
        <v>0</v>
      </c>
      <c r="P8">
        <f t="shared" si="0"/>
        <v>0</v>
      </c>
    </row>
    <row r="9" spans="1:16" x14ac:dyDescent="0.45">
      <c r="A9">
        <v>8</v>
      </c>
      <c r="B9" t="str">
        <f t="shared" si="10"/>
        <v xml:space="preserve">「あの……OG☆３ってなんの </v>
      </c>
      <c r="C9" t="str">
        <f t="shared" si="2"/>
        <v>ことですか？」</v>
      </c>
      <c r="D9">
        <f t="shared" si="3"/>
        <v>0</v>
      </c>
      <c r="E9">
        <f t="shared" si="4"/>
        <v>0</v>
      </c>
      <c r="F9">
        <f t="shared" si="5"/>
        <v>0</v>
      </c>
      <c r="G9">
        <f t="shared" si="6"/>
        <v>0</v>
      </c>
      <c r="H9">
        <f t="shared" si="7"/>
        <v>40</v>
      </c>
      <c r="I9" s="1" t="s">
        <v>82</v>
      </c>
      <c r="J9">
        <f t="shared" si="8"/>
        <v>1</v>
      </c>
      <c r="K9">
        <f t="shared" si="9"/>
        <v>14</v>
      </c>
      <c r="L9">
        <f t="shared" si="0"/>
        <v>0</v>
      </c>
      <c r="M9">
        <f t="shared" si="0"/>
        <v>0</v>
      </c>
      <c r="N9">
        <f t="shared" si="0"/>
        <v>0</v>
      </c>
      <c r="O9">
        <f t="shared" si="0"/>
        <v>0</v>
      </c>
      <c r="P9">
        <f t="shared" si="0"/>
        <v>0</v>
      </c>
    </row>
    <row r="10" spans="1:16" x14ac:dyDescent="0.45">
      <c r="A10">
        <v>9</v>
      </c>
      <c r="B10" t="str">
        <f t="shared" si="10"/>
        <v xml:space="preserve">「あなた知らないの？！あの </v>
      </c>
      <c r="C10" t="str">
        <f t="shared" si="2"/>
        <v>３人がOG☆３よ！！」</v>
      </c>
      <c r="D10">
        <f t="shared" si="3"/>
        <v>0</v>
      </c>
      <c r="E10">
        <f t="shared" si="4"/>
        <v>0</v>
      </c>
      <c r="F10">
        <f t="shared" si="5"/>
        <v>0</v>
      </c>
      <c r="G10">
        <f t="shared" si="6"/>
        <v>0</v>
      </c>
      <c r="H10">
        <f t="shared" si="7"/>
        <v>46</v>
      </c>
      <c r="I10" s="1" t="s">
        <v>83</v>
      </c>
      <c r="J10">
        <f t="shared" si="8"/>
        <v>1</v>
      </c>
      <c r="K10">
        <f t="shared" si="9"/>
        <v>20</v>
      </c>
      <c r="L10">
        <f t="shared" si="0"/>
        <v>0</v>
      </c>
      <c r="M10">
        <f t="shared" si="0"/>
        <v>0</v>
      </c>
      <c r="N10">
        <f t="shared" si="0"/>
        <v>0</v>
      </c>
      <c r="O10">
        <f t="shared" si="0"/>
        <v>0</v>
      </c>
      <c r="P10">
        <f t="shared" si="0"/>
        <v>0</v>
      </c>
    </row>
    <row r="11" spans="1:16" x14ac:dyDescent="0.45">
      <c r="A11">
        <v>10</v>
      </c>
      <c r="B11" t="str">
        <f t="shared" si="10"/>
        <v xml:space="preserve">女の子の指す方をみるとそこ </v>
      </c>
      <c r="C11" t="str">
        <f t="shared" si="2"/>
        <v>には大勢の女子に囲まれた３人</v>
      </c>
      <c r="D11" t="str">
        <f t="shared" si="3"/>
        <v>のイケメンが見えた。</v>
      </c>
      <c r="E11">
        <f t="shared" si="4"/>
        <v>0</v>
      </c>
      <c r="F11">
        <f t="shared" si="5"/>
        <v>0</v>
      </c>
      <c r="G11">
        <f t="shared" si="6"/>
        <v>0</v>
      </c>
      <c r="H11">
        <f t="shared" si="7"/>
        <v>74</v>
      </c>
      <c r="I11" s="1" t="s">
        <v>84</v>
      </c>
      <c r="J11">
        <f t="shared" si="8"/>
        <v>1</v>
      </c>
      <c r="K11">
        <f t="shared" si="9"/>
        <v>48</v>
      </c>
      <c r="L11">
        <f t="shared" si="0"/>
        <v>20</v>
      </c>
      <c r="M11">
        <f t="shared" si="0"/>
        <v>0</v>
      </c>
      <c r="N11">
        <f t="shared" si="0"/>
        <v>0</v>
      </c>
      <c r="O11">
        <f t="shared" si="0"/>
        <v>0</v>
      </c>
      <c r="P11">
        <f t="shared" si="0"/>
        <v>0</v>
      </c>
    </row>
    <row r="12" spans="1:16" x14ac:dyDescent="0.45">
      <c r="A12">
        <v>11</v>
      </c>
      <c r="B12" t="str">
        <f t="shared" si="10"/>
        <v xml:space="preserve">「真ん中にいるのがスポーツ </v>
      </c>
      <c r="C12" t="str">
        <f t="shared" si="2"/>
        <v>推薦で入ってきた１年生の本田</v>
      </c>
      <c r="D12" t="str">
        <f t="shared" si="3"/>
        <v>琉絆空(るきあ)くん。他の２人</v>
      </c>
      <c r="E12" t="str">
        <f t="shared" si="4"/>
        <v xml:space="preserve"> とは幼馴染でよく一緒にいる </v>
      </c>
      <c r="F12" t="str">
        <f t="shared" si="5"/>
        <v>みたい。」</v>
      </c>
      <c r="G12">
        <f t="shared" si="6"/>
        <v>0</v>
      </c>
      <c r="H12">
        <f t="shared" si="7"/>
        <v>118</v>
      </c>
      <c r="I12" s="1" t="s">
        <v>90</v>
      </c>
      <c r="J12">
        <f t="shared" si="8"/>
        <v>1</v>
      </c>
      <c r="K12">
        <f t="shared" si="9"/>
        <v>92</v>
      </c>
      <c r="L12">
        <f t="shared" si="0"/>
        <v>64</v>
      </c>
      <c r="M12">
        <f t="shared" si="0"/>
        <v>36</v>
      </c>
      <c r="N12">
        <f t="shared" si="0"/>
        <v>8</v>
      </c>
      <c r="O12">
        <f t="shared" si="0"/>
        <v>0</v>
      </c>
      <c r="P12">
        <f t="shared" si="0"/>
        <v>0</v>
      </c>
    </row>
    <row r="13" spans="1:16" x14ac:dyDescent="0.45">
      <c r="A13">
        <v>12</v>
      </c>
      <c r="B13" t="str">
        <f t="shared" si="10"/>
        <v xml:space="preserve">「朝からキャーキャー言って </v>
      </c>
      <c r="C13" t="str">
        <f t="shared" si="2"/>
        <v>て本当女子って元気だよな～。</v>
      </c>
      <c r="D13" t="str">
        <f t="shared" si="3"/>
        <v>」</v>
      </c>
      <c r="E13">
        <f t="shared" si="4"/>
        <v>0</v>
      </c>
      <c r="F13">
        <f t="shared" si="5"/>
        <v>0</v>
      </c>
      <c r="G13">
        <f t="shared" si="6"/>
        <v>0</v>
      </c>
      <c r="H13">
        <f t="shared" si="7"/>
        <v>56</v>
      </c>
      <c r="I13" s="1" t="s">
        <v>91</v>
      </c>
      <c r="J13">
        <f t="shared" si="8"/>
        <v>1</v>
      </c>
      <c r="K13">
        <f t="shared" si="9"/>
        <v>30</v>
      </c>
      <c r="L13">
        <f t="shared" si="0"/>
        <v>2</v>
      </c>
      <c r="M13">
        <f t="shared" si="0"/>
        <v>0</v>
      </c>
      <c r="N13">
        <f t="shared" si="0"/>
        <v>0</v>
      </c>
      <c r="O13">
        <f t="shared" si="0"/>
        <v>0</v>
      </c>
      <c r="P13">
        <f t="shared" si="0"/>
        <v>0</v>
      </c>
    </row>
    <row r="14" spans="1:16" x14ac:dyDescent="0.45">
      <c r="A14">
        <v>13</v>
      </c>
      <c r="B14" t="str">
        <f t="shared" si="10"/>
        <v xml:space="preserve">「その横にいる七三分けで頭 </v>
      </c>
      <c r="C14" t="str">
        <f t="shared" si="2"/>
        <v>のよさそうな人がいるでしょう</v>
      </c>
      <c r="D14" t="str">
        <f t="shared" si="3"/>
        <v xml:space="preserve">？その人が生徒会長の目鏡(め </v>
      </c>
      <c r="E14" t="str">
        <f t="shared" si="4"/>
        <v>がね)光くん。」</v>
      </c>
      <c r="F14">
        <f t="shared" si="5"/>
        <v>0</v>
      </c>
      <c r="G14">
        <f t="shared" si="6"/>
        <v>0</v>
      </c>
      <c r="H14">
        <f t="shared" si="7"/>
        <v>96</v>
      </c>
      <c r="I14" s="1" t="s">
        <v>5</v>
      </c>
      <c r="J14">
        <f t="shared" si="8"/>
        <v>1</v>
      </c>
      <c r="K14">
        <f t="shared" si="9"/>
        <v>70</v>
      </c>
      <c r="L14">
        <f t="shared" si="0"/>
        <v>42</v>
      </c>
      <c r="M14">
        <f t="shared" si="0"/>
        <v>14</v>
      </c>
      <c r="N14">
        <f t="shared" si="0"/>
        <v>0</v>
      </c>
      <c r="O14">
        <f t="shared" si="0"/>
        <v>0</v>
      </c>
      <c r="P14">
        <f t="shared" si="0"/>
        <v>0</v>
      </c>
    </row>
    <row r="15" spans="1:16" x14ac:dyDescent="0.45">
      <c r="A15">
        <v>14</v>
      </c>
      <c r="B15" t="str">
        <f t="shared" si="10"/>
        <v xml:space="preserve">「なんで僕らは日頃からこん </v>
      </c>
      <c r="C15" t="str">
        <f t="shared" si="2"/>
        <v>なに囲まれてるんだ……。もう</v>
      </c>
      <c r="D15" t="str">
        <f t="shared" si="3"/>
        <v>すぐ模試があるのに皆勉強しな</v>
      </c>
      <c r="E15" t="str">
        <f t="shared" si="4"/>
        <v xml:space="preserve"> くていいのか？」</v>
      </c>
      <c r="F15">
        <f t="shared" si="5"/>
        <v>0</v>
      </c>
      <c r="G15">
        <f t="shared" si="6"/>
        <v>0</v>
      </c>
      <c r="H15">
        <f t="shared" si="7"/>
        <v>98</v>
      </c>
      <c r="I15" s="1" t="s">
        <v>6</v>
      </c>
      <c r="J15">
        <f t="shared" si="8"/>
        <v>1</v>
      </c>
      <c r="K15">
        <f t="shared" si="9"/>
        <v>72</v>
      </c>
      <c r="L15">
        <f t="shared" si="0"/>
        <v>44</v>
      </c>
      <c r="M15">
        <f t="shared" si="0"/>
        <v>16</v>
      </c>
      <c r="N15">
        <f t="shared" si="0"/>
        <v>0</v>
      </c>
      <c r="O15">
        <f t="shared" si="0"/>
        <v>0</v>
      </c>
      <c r="P15">
        <f t="shared" si="0"/>
        <v>0</v>
      </c>
    </row>
    <row r="16" spans="1:16" x14ac:dyDescent="0.45">
      <c r="A16">
        <v>15</v>
      </c>
      <c r="B16" t="str">
        <f t="shared" si="10"/>
        <v xml:space="preserve">「小柄でかわいい見た目の犬 </v>
      </c>
      <c r="C16" t="str">
        <f t="shared" si="2"/>
        <v>山桜児(おうじ)くんは２年生！</v>
      </c>
      <c r="D16" t="str">
        <f t="shared" si="3"/>
        <v>名前通り演劇部でよく王子役を</v>
      </c>
      <c r="E16" t="str">
        <f t="shared" si="4"/>
        <v xml:space="preserve"> やってるんだって。」</v>
      </c>
      <c r="F16">
        <f t="shared" si="5"/>
        <v>0</v>
      </c>
      <c r="G16">
        <f t="shared" si="6"/>
        <v>0</v>
      </c>
      <c r="H16">
        <f t="shared" si="7"/>
        <v>102</v>
      </c>
      <c r="I16" s="1" t="s">
        <v>92</v>
      </c>
      <c r="J16">
        <f t="shared" si="8"/>
        <v>1</v>
      </c>
      <c r="K16">
        <f t="shared" si="9"/>
        <v>76</v>
      </c>
      <c r="L16">
        <f t="shared" si="0"/>
        <v>48</v>
      </c>
      <c r="M16">
        <f t="shared" si="0"/>
        <v>20</v>
      </c>
      <c r="N16">
        <f t="shared" si="0"/>
        <v>0</v>
      </c>
      <c r="O16">
        <f t="shared" si="0"/>
        <v>0</v>
      </c>
      <c r="P16">
        <f t="shared" si="0"/>
        <v>0</v>
      </c>
    </row>
    <row r="17" spans="1:16" x14ac:dyDescent="0.45">
      <c r="A17">
        <v>16</v>
      </c>
      <c r="B17" t="str">
        <f t="shared" si="10"/>
        <v xml:space="preserve">「やっほ～！みんな元気～？ </v>
      </c>
      <c r="C17" t="str">
        <f t="shared" si="2"/>
        <v>」</v>
      </c>
      <c r="D17">
        <f t="shared" si="3"/>
        <v>0</v>
      </c>
      <c r="E17">
        <f t="shared" si="4"/>
        <v>0</v>
      </c>
      <c r="F17">
        <f t="shared" si="5"/>
        <v>0</v>
      </c>
      <c r="G17">
        <f t="shared" si="6"/>
        <v>0</v>
      </c>
      <c r="H17">
        <f t="shared" si="7"/>
        <v>28</v>
      </c>
      <c r="I17" s="1" t="s">
        <v>70</v>
      </c>
      <c r="J17">
        <f t="shared" si="8"/>
        <v>1</v>
      </c>
      <c r="K17">
        <f t="shared" si="9"/>
        <v>2</v>
      </c>
      <c r="L17">
        <f t="shared" si="0"/>
        <v>0</v>
      </c>
      <c r="M17">
        <f t="shared" si="0"/>
        <v>0</v>
      </c>
      <c r="N17">
        <f t="shared" si="0"/>
        <v>0</v>
      </c>
      <c r="O17">
        <f t="shared" si="0"/>
        <v>0</v>
      </c>
      <c r="P17">
        <f t="shared" si="0"/>
        <v>0</v>
      </c>
    </row>
    <row r="18" spans="1:16" x14ac:dyDescent="0.45">
      <c r="A18">
        <v>17</v>
      </c>
      <c r="B18" t="str">
        <f t="shared" si="10"/>
        <v xml:space="preserve">こ、ここは天国……？！転校 </v>
      </c>
      <c r="C18" t="str">
        <f t="shared" si="2"/>
        <v>初日から本当に乙女ゲームみた</v>
      </c>
      <c r="D18" t="str">
        <f t="shared" si="3"/>
        <v>いなシチュエーションになっち</v>
      </c>
      <c r="E18" t="str">
        <f t="shared" si="4"/>
        <v xml:space="preserve"> ゃった！</v>
      </c>
      <c r="F18">
        <f t="shared" si="5"/>
        <v>0</v>
      </c>
      <c r="G18">
        <f t="shared" si="6"/>
        <v>0</v>
      </c>
      <c r="H18">
        <f t="shared" si="7"/>
        <v>90</v>
      </c>
      <c r="I18" s="1" t="s">
        <v>7</v>
      </c>
      <c r="J18">
        <f t="shared" si="8"/>
        <v>1</v>
      </c>
      <c r="K18">
        <f t="shared" si="9"/>
        <v>64</v>
      </c>
      <c r="L18">
        <f t="shared" si="0"/>
        <v>36</v>
      </c>
      <c r="M18">
        <f t="shared" si="0"/>
        <v>8</v>
      </c>
      <c r="N18">
        <f t="shared" si="0"/>
        <v>0</v>
      </c>
      <c r="O18">
        <f t="shared" si="0"/>
        <v>0</v>
      </c>
      <c r="P18">
        <f t="shared" si="0"/>
        <v>0</v>
      </c>
    </row>
    <row r="19" spans="1:16" x14ac:dyDescent="0.45">
      <c r="A19">
        <v>18</v>
      </c>
      <c r="B19" t="str">
        <f t="shared" si="10"/>
        <v xml:space="preserve">この３人とお近づきになれた </v>
      </c>
      <c r="C19" t="str">
        <f t="shared" si="2"/>
        <v>らいいな～。えへへ。えへへへ</v>
      </c>
      <c r="D19" t="str">
        <f t="shared" si="3"/>
        <v>へ。</v>
      </c>
      <c r="E19">
        <f t="shared" si="4"/>
        <v>0</v>
      </c>
      <c r="F19">
        <f t="shared" si="5"/>
        <v>0</v>
      </c>
      <c r="G19">
        <f t="shared" si="6"/>
        <v>0</v>
      </c>
      <c r="H19">
        <f t="shared" si="7"/>
        <v>58</v>
      </c>
      <c r="I19" s="1" t="s">
        <v>85</v>
      </c>
      <c r="J19">
        <f t="shared" si="8"/>
        <v>1</v>
      </c>
      <c r="K19">
        <f t="shared" si="9"/>
        <v>32</v>
      </c>
      <c r="L19">
        <f t="shared" si="0"/>
        <v>4</v>
      </c>
      <c r="M19">
        <f t="shared" si="0"/>
        <v>0</v>
      </c>
      <c r="N19">
        <f t="shared" si="0"/>
        <v>0</v>
      </c>
      <c r="O19">
        <f t="shared" si="0"/>
        <v>0</v>
      </c>
      <c r="P19">
        <f t="shared" si="0"/>
        <v>0</v>
      </c>
    </row>
    <row r="20" spans="1:16" x14ac:dyDescent="0.45">
      <c r="A20">
        <v>19</v>
      </c>
      <c r="B20" t="str">
        <f t="shared" si="10"/>
        <v>ドン！</v>
      </c>
      <c r="C20">
        <f t="shared" si="2"/>
        <v>0</v>
      </c>
      <c r="D20">
        <f t="shared" si="3"/>
        <v>0</v>
      </c>
      <c r="E20">
        <f t="shared" si="4"/>
        <v>0</v>
      </c>
      <c r="F20">
        <f t="shared" si="5"/>
        <v>0</v>
      </c>
      <c r="G20">
        <f t="shared" si="6"/>
        <v>0</v>
      </c>
      <c r="H20">
        <f t="shared" si="7"/>
        <v>6</v>
      </c>
      <c r="I20" s="1" t="s">
        <v>8</v>
      </c>
      <c r="J20">
        <f t="shared" si="8"/>
        <v>0</v>
      </c>
      <c r="K20">
        <f t="shared" si="9"/>
        <v>0</v>
      </c>
      <c r="L20">
        <f t="shared" si="0"/>
        <v>0</v>
      </c>
      <c r="M20">
        <f t="shared" si="0"/>
        <v>0</v>
      </c>
      <c r="N20">
        <f t="shared" si="0"/>
        <v>0</v>
      </c>
      <c r="O20">
        <f t="shared" si="0"/>
        <v>0</v>
      </c>
      <c r="P20">
        <f t="shared" si="0"/>
        <v>0</v>
      </c>
    </row>
    <row r="21" spans="1:16" x14ac:dyDescent="0.45">
      <c r="A21">
        <v>20</v>
      </c>
      <c r="B21" t="str">
        <f t="shared" si="10"/>
        <v>「おい……て……か？」</v>
      </c>
      <c r="C21">
        <f t="shared" si="2"/>
        <v>0</v>
      </c>
      <c r="D21">
        <f t="shared" si="3"/>
        <v>0</v>
      </c>
      <c r="E21">
        <f t="shared" si="4"/>
        <v>0</v>
      </c>
      <c r="F21">
        <f t="shared" si="5"/>
        <v>0</v>
      </c>
      <c r="G21">
        <f t="shared" si="6"/>
        <v>0</v>
      </c>
      <c r="H21">
        <f t="shared" si="7"/>
        <v>22</v>
      </c>
      <c r="I21" s="1" t="s">
        <v>9</v>
      </c>
      <c r="J21">
        <f t="shared" si="8"/>
        <v>0</v>
      </c>
      <c r="K21">
        <f t="shared" si="9"/>
        <v>0</v>
      </c>
      <c r="L21">
        <f t="shared" si="0"/>
        <v>0</v>
      </c>
      <c r="M21">
        <f t="shared" si="0"/>
        <v>0</v>
      </c>
      <c r="N21">
        <f t="shared" si="0"/>
        <v>0</v>
      </c>
      <c r="O21">
        <f t="shared" si="0"/>
        <v>0</v>
      </c>
      <c r="P21">
        <f t="shared" si="0"/>
        <v>0</v>
      </c>
    </row>
    <row r="22" spans="1:16" x14ac:dyDescent="0.45">
      <c r="A22">
        <v>21</v>
      </c>
      <c r="B22" t="str">
        <f t="shared" si="10"/>
        <v>何か声が聞こえる……？</v>
      </c>
      <c r="C22">
        <f t="shared" si="2"/>
        <v>0</v>
      </c>
      <c r="D22">
        <f t="shared" si="3"/>
        <v>0</v>
      </c>
      <c r="E22">
        <f t="shared" si="4"/>
        <v>0</v>
      </c>
      <c r="F22">
        <f t="shared" si="5"/>
        <v>0</v>
      </c>
      <c r="G22">
        <f t="shared" si="6"/>
        <v>0</v>
      </c>
      <c r="H22">
        <f t="shared" si="7"/>
        <v>22</v>
      </c>
      <c r="I22" s="1" t="s">
        <v>10</v>
      </c>
      <c r="J22">
        <f t="shared" si="8"/>
        <v>0</v>
      </c>
      <c r="K22">
        <f t="shared" si="9"/>
        <v>0</v>
      </c>
      <c r="L22">
        <f t="shared" si="0"/>
        <v>0</v>
      </c>
      <c r="M22">
        <f t="shared" si="0"/>
        <v>0</v>
      </c>
      <c r="N22">
        <f t="shared" si="0"/>
        <v>0</v>
      </c>
      <c r="O22">
        <f t="shared" si="0"/>
        <v>0</v>
      </c>
      <c r="P22">
        <f t="shared" si="0"/>
        <v>0</v>
      </c>
    </row>
    <row r="23" spans="1:16" x14ac:dyDescent="0.45">
      <c r="A23">
        <v>22</v>
      </c>
      <c r="B23" t="str">
        <f t="shared" si="10"/>
        <v>「おい、お…てい……か？」</v>
      </c>
      <c r="C23">
        <f t="shared" si="2"/>
        <v>0</v>
      </c>
      <c r="D23">
        <f t="shared" si="3"/>
        <v>0</v>
      </c>
      <c r="E23">
        <f t="shared" si="4"/>
        <v>0</v>
      </c>
      <c r="F23">
        <f t="shared" si="5"/>
        <v>0</v>
      </c>
      <c r="G23">
        <f t="shared" si="6"/>
        <v>0</v>
      </c>
      <c r="H23">
        <f t="shared" si="7"/>
        <v>26</v>
      </c>
      <c r="I23" s="1" t="s">
        <v>11</v>
      </c>
      <c r="J23">
        <f t="shared" si="8"/>
        <v>0</v>
      </c>
      <c r="K23">
        <f t="shared" si="9"/>
        <v>0</v>
      </c>
      <c r="L23">
        <f t="shared" si="0"/>
        <v>0</v>
      </c>
      <c r="M23">
        <f t="shared" si="0"/>
        <v>0</v>
      </c>
      <c r="N23">
        <f t="shared" si="0"/>
        <v>0</v>
      </c>
      <c r="O23">
        <f t="shared" si="0"/>
        <v>0</v>
      </c>
      <c r="P23">
        <f t="shared" si="0"/>
        <v>0</v>
      </c>
    </row>
    <row r="24" spans="1:16" x14ac:dyDescent="0.45">
      <c r="A24">
        <v>23</v>
      </c>
      <c r="B24" t="str">
        <f t="shared" si="10"/>
        <v xml:space="preserve">私は一体何をしててこうなっ </v>
      </c>
      <c r="C24" t="str">
        <f t="shared" si="2"/>
        <v>たんだっけ。乙女ゲームみたい</v>
      </c>
      <c r="D24" t="str">
        <f t="shared" si="3"/>
        <v>な展開に浮かれて、それで……</v>
      </c>
      <c r="E24">
        <f t="shared" si="4"/>
        <v>0</v>
      </c>
      <c r="F24">
        <f t="shared" si="5"/>
        <v>0</v>
      </c>
      <c r="G24">
        <f t="shared" si="6"/>
        <v>0</v>
      </c>
      <c r="H24">
        <f t="shared" si="7"/>
        <v>82</v>
      </c>
      <c r="I24" s="1" t="s">
        <v>12</v>
      </c>
      <c r="J24">
        <f t="shared" si="8"/>
        <v>1</v>
      </c>
      <c r="K24">
        <f t="shared" si="9"/>
        <v>56</v>
      </c>
      <c r="L24">
        <f t="shared" si="0"/>
        <v>28</v>
      </c>
      <c r="M24">
        <f t="shared" si="0"/>
        <v>0</v>
      </c>
      <c r="N24">
        <f t="shared" si="0"/>
        <v>0</v>
      </c>
      <c r="O24">
        <f t="shared" si="0"/>
        <v>0</v>
      </c>
      <c r="P24">
        <f t="shared" si="0"/>
        <v>0</v>
      </c>
    </row>
    <row r="25" spans="1:16" x14ac:dyDescent="0.45">
      <c r="A25">
        <v>24</v>
      </c>
      <c r="B25" t="str">
        <f t="shared" si="10"/>
        <v xml:space="preserve">「聞こえているのかと言って </v>
      </c>
      <c r="C25" t="str">
        <f t="shared" si="2"/>
        <v>いるんだ！」</v>
      </c>
      <c r="D25">
        <f t="shared" si="3"/>
        <v>0</v>
      </c>
      <c r="E25">
        <f t="shared" si="4"/>
        <v>0</v>
      </c>
      <c r="F25">
        <f t="shared" si="5"/>
        <v>0</v>
      </c>
      <c r="G25">
        <f t="shared" si="6"/>
        <v>0</v>
      </c>
      <c r="H25">
        <f t="shared" si="7"/>
        <v>38</v>
      </c>
      <c r="I25" s="1" t="s">
        <v>13</v>
      </c>
      <c r="J25">
        <f t="shared" si="8"/>
        <v>1</v>
      </c>
      <c r="K25">
        <f t="shared" si="9"/>
        <v>12</v>
      </c>
      <c r="L25">
        <f t="shared" si="0"/>
        <v>0</v>
      </c>
      <c r="M25">
        <f t="shared" si="0"/>
        <v>0</v>
      </c>
      <c r="N25">
        <f t="shared" si="0"/>
        <v>0</v>
      </c>
      <c r="O25">
        <f t="shared" si="0"/>
        <v>0</v>
      </c>
      <c r="P25">
        <f t="shared" si="0"/>
        <v>0</v>
      </c>
    </row>
    <row r="26" spans="1:16" x14ac:dyDescent="0.45">
      <c r="A26">
        <v>25</v>
      </c>
      <c r="B26" t="str">
        <f t="shared" si="10"/>
        <v>「ヴェ？！」</v>
      </c>
      <c r="C26">
        <f t="shared" si="2"/>
        <v>0</v>
      </c>
      <c r="D26">
        <f t="shared" si="3"/>
        <v>0</v>
      </c>
      <c r="E26">
        <f t="shared" si="4"/>
        <v>0</v>
      </c>
      <c r="F26">
        <f t="shared" si="5"/>
        <v>0</v>
      </c>
      <c r="G26">
        <f t="shared" si="6"/>
        <v>0</v>
      </c>
      <c r="H26">
        <f t="shared" si="7"/>
        <v>12</v>
      </c>
      <c r="I26" s="1" t="s">
        <v>14</v>
      </c>
      <c r="J26">
        <f t="shared" si="8"/>
        <v>0</v>
      </c>
      <c r="K26">
        <f t="shared" si="9"/>
        <v>0</v>
      </c>
      <c r="L26">
        <f t="shared" si="0"/>
        <v>0</v>
      </c>
      <c r="M26">
        <f t="shared" si="0"/>
        <v>0</v>
      </c>
      <c r="N26">
        <f t="shared" si="0"/>
        <v>0</v>
      </c>
      <c r="O26">
        <f t="shared" si="0"/>
        <v>0</v>
      </c>
      <c r="P26">
        <f t="shared" si="0"/>
        <v>0</v>
      </c>
    </row>
    <row r="27" spans="1:16" x14ac:dyDescent="0.45">
      <c r="A27">
        <v>26</v>
      </c>
      <c r="B27" t="str">
        <f t="shared" si="10"/>
        <v>「銅像が喋った？？？！！」</v>
      </c>
      <c r="C27">
        <f t="shared" si="2"/>
        <v>0</v>
      </c>
      <c r="D27">
        <f t="shared" si="3"/>
        <v>0</v>
      </c>
      <c r="E27">
        <f t="shared" si="4"/>
        <v>0</v>
      </c>
      <c r="F27">
        <f t="shared" si="5"/>
        <v>0</v>
      </c>
      <c r="G27">
        <f t="shared" si="6"/>
        <v>0</v>
      </c>
      <c r="H27">
        <f t="shared" si="7"/>
        <v>26</v>
      </c>
      <c r="I27" s="1" t="s">
        <v>93</v>
      </c>
      <c r="J27">
        <f t="shared" si="8"/>
        <v>0</v>
      </c>
      <c r="K27">
        <f t="shared" si="9"/>
        <v>0</v>
      </c>
      <c r="L27">
        <f t="shared" si="0"/>
        <v>0</v>
      </c>
      <c r="M27">
        <f t="shared" si="0"/>
        <v>0</v>
      </c>
      <c r="N27">
        <f t="shared" si="0"/>
        <v>0</v>
      </c>
      <c r="O27">
        <f t="shared" si="0"/>
        <v>0</v>
      </c>
      <c r="P27">
        <f t="shared" si="0"/>
        <v>0</v>
      </c>
    </row>
    <row r="28" spans="1:16" x14ac:dyDescent="0.45">
      <c r="A28">
        <v>27</v>
      </c>
      <c r="B28" t="str">
        <f t="shared" si="10"/>
        <v xml:space="preserve">「暇だから暖かな春の空気を </v>
      </c>
      <c r="C28" t="str">
        <f t="shared" si="2"/>
        <v>満喫しておったらなんじゃその</v>
      </c>
      <c r="D28" t="str">
        <f t="shared" si="3"/>
        <v>肩パンは！創立者に向かって肩</v>
      </c>
      <c r="E28" t="str">
        <f t="shared" si="4"/>
        <v xml:space="preserve"> パンて！」</v>
      </c>
      <c r="F28">
        <f t="shared" si="5"/>
        <v>0</v>
      </c>
      <c r="G28">
        <f t="shared" si="6"/>
        <v>0</v>
      </c>
      <c r="H28">
        <f t="shared" si="7"/>
        <v>92</v>
      </c>
      <c r="I28" s="1" t="s">
        <v>94</v>
      </c>
      <c r="J28">
        <f t="shared" si="8"/>
        <v>1</v>
      </c>
      <c r="K28">
        <f t="shared" si="9"/>
        <v>66</v>
      </c>
      <c r="L28">
        <f t="shared" si="0"/>
        <v>38</v>
      </c>
      <c r="M28">
        <f t="shared" si="0"/>
        <v>10</v>
      </c>
      <c r="N28">
        <f t="shared" si="0"/>
        <v>0</v>
      </c>
      <c r="O28">
        <f t="shared" si="0"/>
        <v>0</v>
      </c>
      <c r="P28">
        <f t="shared" si="0"/>
        <v>0</v>
      </c>
    </row>
    <row r="29" spans="1:16" x14ac:dyDescent="0.45">
      <c r="A29">
        <v>28</v>
      </c>
      <c r="B29" t="str">
        <f t="shared" si="10"/>
        <v xml:space="preserve">「いや肩パンしたつもりは… </v>
      </c>
      <c r="C29" t="str">
        <f t="shared" si="2"/>
        <v>…」</v>
      </c>
      <c r="D29">
        <f t="shared" si="3"/>
        <v>0</v>
      </c>
      <c r="E29">
        <f t="shared" si="4"/>
        <v>0</v>
      </c>
      <c r="F29">
        <f t="shared" si="5"/>
        <v>0</v>
      </c>
      <c r="G29">
        <f t="shared" si="6"/>
        <v>0</v>
      </c>
      <c r="H29">
        <f t="shared" si="7"/>
        <v>30</v>
      </c>
      <c r="I29" s="1" t="s">
        <v>15</v>
      </c>
      <c r="J29">
        <f t="shared" si="8"/>
        <v>1</v>
      </c>
      <c r="K29">
        <f t="shared" si="9"/>
        <v>4</v>
      </c>
      <c r="L29">
        <f t="shared" si="0"/>
        <v>0</v>
      </c>
      <c r="M29">
        <f t="shared" si="0"/>
        <v>0</v>
      </c>
      <c r="N29">
        <f t="shared" si="0"/>
        <v>0</v>
      </c>
      <c r="O29">
        <f t="shared" si="0"/>
        <v>0</v>
      </c>
      <c r="P29">
        <f t="shared" si="0"/>
        <v>0</v>
      </c>
    </row>
    <row r="30" spans="1:16" x14ac:dyDescent="0.45">
      <c r="A30">
        <v>29</v>
      </c>
      <c r="B30" t="str">
        <f t="shared" si="10"/>
        <v>「うるさい！」</v>
      </c>
      <c r="C30">
        <f t="shared" si="2"/>
        <v>0</v>
      </c>
      <c r="D30">
        <f t="shared" si="3"/>
        <v>0</v>
      </c>
      <c r="E30">
        <f t="shared" si="4"/>
        <v>0</v>
      </c>
      <c r="F30">
        <f t="shared" si="5"/>
        <v>0</v>
      </c>
      <c r="G30">
        <f t="shared" si="6"/>
        <v>0</v>
      </c>
      <c r="H30">
        <f t="shared" si="7"/>
        <v>14</v>
      </c>
      <c r="I30" s="1" t="s">
        <v>16</v>
      </c>
      <c r="J30">
        <f t="shared" si="8"/>
        <v>0</v>
      </c>
      <c r="K30">
        <f t="shared" si="9"/>
        <v>0</v>
      </c>
      <c r="L30">
        <f t="shared" si="0"/>
        <v>0</v>
      </c>
      <c r="M30">
        <f t="shared" si="0"/>
        <v>0</v>
      </c>
      <c r="N30">
        <f t="shared" si="0"/>
        <v>0</v>
      </c>
      <c r="O30">
        <f t="shared" si="0"/>
        <v>0</v>
      </c>
      <c r="P30">
        <f t="shared" si="0"/>
        <v>0</v>
      </c>
    </row>
    <row r="31" spans="1:16" x14ac:dyDescent="0.45">
      <c r="A31">
        <v>30</v>
      </c>
      <c r="B31" t="str">
        <f t="shared" si="10"/>
        <v>「ﾋｴｯ！」</v>
      </c>
      <c r="C31">
        <f t="shared" si="2"/>
        <v>0</v>
      </c>
      <c r="D31">
        <f t="shared" si="3"/>
        <v>0</v>
      </c>
      <c r="E31">
        <f t="shared" si="4"/>
        <v>0</v>
      </c>
      <c r="F31">
        <f t="shared" si="5"/>
        <v>0</v>
      </c>
      <c r="G31">
        <f t="shared" si="6"/>
        <v>0</v>
      </c>
      <c r="H31">
        <f t="shared" si="7"/>
        <v>9</v>
      </c>
      <c r="I31" s="1" t="s">
        <v>17</v>
      </c>
      <c r="J31">
        <f t="shared" si="8"/>
        <v>0</v>
      </c>
      <c r="K31">
        <f t="shared" si="9"/>
        <v>0</v>
      </c>
      <c r="L31">
        <f t="shared" si="0"/>
        <v>0</v>
      </c>
      <c r="M31">
        <f t="shared" si="0"/>
        <v>0</v>
      </c>
      <c r="N31">
        <f t="shared" si="0"/>
        <v>0</v>
      </c>
      <c r="O31">
        <f t="shared" si="0"/>
        <v>0</v>
      </c>
      <c r="P31">
        <f t="shared" si="0"/>
        <v>0</v>
      </c>
    </row>
    <row r="32" spans="1:16" x14ac:dyDescent="0.45">
      <c r="A32">
        <v>31</v>
      </c>
      <c r="B32" t="str">
        <f t="shared" si="10"/>
        <v xml:space="preserve">「どうせイケメンと乙女ゲー </v>
      </c>
      <c r="C32" t="str">
        <f t="shared" si="2"/>
        <v>ムみたいな展開になるのを想像</v>
      </c>
      <c r="D32" t="str">
        <f t="shared" si="3"/>
        <v>して周りが見えてなかったのじ</v>
      </c>
      <c r="E32" t="str">
        <f t="shared" si="4"/>
        <v xml:space="preserve"> ゃろう！」</v>
      </c>
      <c r="F32">
        <f t="shared" si="5"/>
        <v>0</v>
      </c>
      <c r="G32">
        <f t="shared" si="6"/>
        <v>0</v>
      </c>
      <c r="H32">
        <f t="shared" si="7"/>
        <v>92</v>
      </c>
      <c r="I32" s="1" t="s">
        <v>18</v>
      </c>
      <c r="J32">
        <f t="shared" si="8"/>
        <v>1</v>
      </c>
      <c r="K32">
        <f t="shared" si="9"/>
        <v>66</v>
      </c>
      <c r="L32">
        <f t="shared" si="0"/>
        <v>38</v>
      </c>
      <c r="M32">
        <f t="shared" si="0"/>
        <v>10</v>
      </c>
      <c r="N32">
        <f t="shared" si="0"/>
        <v>0</v>
      </c>
      <c r="O32">
        <f t="shared" si="0"/>
        <v>0</v>
      </c>
      <c r="P32">
        <f t="shared" si="0"/>
        <v>0</v>
      </c>
    </row>
    <row r="33" spans="1:16" x14ac:dyDescent="0.45">
      <c r="A33">
        <v>32</v>
      </c>
      <c r="B33" t="str">
        <f t="shared" si="10"/>
        <v>「ｷﾞｸｯ」</v>
      </c>
      <c r="C33">
        <f t="shared" si="2"/>
        <v>0</v>
      </c>
      <c r="D33">
        <f t="shared" si="3"/>
        <v>0</v>
      </c>
      <c r="E33">
        <f t="shared" si="4"/>
        <v>0</v>
      </c>
      <c r="F33">
        <f t="shared" si="5"/>
        <v>0</v>
      </c>
      <c r="G33">
        <f t="shared" si="6"/>
        <v>0</v>
      </c>
      <c r="H33">
        <f t="shared" si="7"/>
        <v>8</v>
      </c>
      <c r="I33" s="1" t="s">
        <v>19</v>
      </c>
      <c r="J33">
        <f t="shared" si="8"/>
        <v>0</v>
      </c>
      <c r="K33">
        <f t="shared" si="9"/>
        <v>0</v>
      </c>
      <c r="L33">
        <f t="shared" si="0"/>
        <v>0</v>
      </c>
      <c r="M33">
        <f t="shared" si="0"/>
        <v>0</v>
      </c>
      <c r="N33">
        <f t="shared" si="0"/>
        <v>0</v>
      </c>
      <c r="O33">
        <f t="shared" si="0"/>
        <v>0</v>
      </c>
      <c r="P33">
        <f t="shared" si="0"/>
        <v>0</v>
      </c>
    </row>
    <row r="34" spans="1:16" x14ac:dyDescent="0.45">
      <c r="A34">
        <v>33</v>
      </c>
      <c r="B34" t="str">
        <f t="shared" si="10"/>
        <v xml:space="preserve">「そんなお調子者にはわしの </v>
      </c>
      <c r="C34" t="str">
        <f t="shared" si="2"/>
        <v>暇つぶしとしてOG☆３のイケメ</v>
      </c>
      <c r="D34" t="str">
        <f t="shared" si="3"/>
        <v>ンたち３人とも</v>
      </c>
      <c r="E34">
        <f t="shared" si="4"/>
        <v>0</v>
      </c>
      <c r="F34">
        <f t="shared" si="5"/>
        <v>0</v>
      </c>
      <c r="G34">
        <f t="shared" si="6"/>
        <v>0</v>
      </c>
      <c r="H34">
        <f t="shared" si="7"/>
        <v>68</v>
      </c>
      <c r="I34" s="1" t="s">
        <v>86</v>
      </c>
      <c r="J34">
        <f t="shared" si="8"/>
        <v>1</v>
      </c>
      <c r="K34">
        <f t="shared" si="9"/>
        <v>42</v>
      </c>
      <c r="L34">
        <f t="shared" si="0"/>
        <v>14</v>
      </c>
      <c r="M34">
        <f t="shared" si="0"/>
        <v>0</v>
      </c>
      <c r="N34">
        <f t="shared" si="0"/>
        <v>0</v>
      </c>
      <c r="O34">
        <f t="shared" si="0"/>
        <v>0</v>
      </c>
      <c r="P34">
        <f t="shared" si="0"/>
        <v>0</v>
      </c>
    </row>
    <row r="35" spans="1:16" x14ac:dyDescent="0.45">
      <c r="A35">
        <v>34</v>
      </c>
      <c r="B35" t="str">
        <f t="shared" si="10"/>
        <v xml:space="preserve">個性的なおじさんに見えちゃ </v>
      </c>
      <c r="C35" t="str">
        <f t="shared" si="2"/>
        <v>う呪いにかけてやるもんねェ？</v>
      </c>
      <c r="D35" t="str">
        <f t="shared" si="3"/>
        <v>！」</v>
      </c>
      <c r="E35">
        <f t="shared" si="4"/>
        <v>0</v>
      </c>
      <c r="F35">
        <f t="shared" si="5"/>
        <v>0</v>
      </c>
      <c r="G35">
        <f t="shared" si="6"/>
        <v>0</v>
      </c>
      <c r="H35">
        <f t="shared" si="7"/>
        <v>58</v>
      </c>
      <c r="I35" s="1" t="s">
        <v>71</v>
      </c>
      <c r="J35">
        <f t="shared" si="8"/>
        <v>1</v>
      </c>
      <c r="K35">
        <f t="shared" si="9"/>
        <v>32</v>
      </c>
      <c r="L35">
        <f t="shared" si="0"/>
        <v>4</v>
      </c>
      <c r="M35">
        <f t="shared" si="0"/>
        <v>0</v>
      </c>
      <c r="N35">
        <f t="shared" si="0"/>
        <v>0</v>
      </c>
      <c r="O35">
        <f t="shared" si="0"/>
        <v>0</v>
      </c>
      <c r="P35">
        <f t="shared" si="0"/>
        <v>0</v>
      </c>
    </row>
    <row r="36" spans="1:16" x14ac:dyDescent="0.45">
      <c r="A36">
        <v>35</v>
      </c>
      <c r="B36" t="str">
        <f t="shared" si="10"/>
        <v xml:space="preserve">「な、なにそれ？！じゃあイ </v>
      </c>
      <c r="C36" t="str">
        <f t="shared" si="2"/>
        <v>ケメン達とすごくドキドキライ</v>
      </c>
      <c r="D36" t="str">
        <f t="shared" si="3"/>
        <v>フ？する未来は消えたってこと</v>
      </c>
      <c r="E36" t="str">
        <f t="shared" si="4"/>
        <v xml:space="preserve"> ？」</v>
      </c>
      <c r="F36">
        <f t="shared" si="5"/>
        <v>0</v>
      </c>
      <c r="G36">
        <f t="shared" si="6"/>
        <v>0</v>
      </c>
      <c r="H36">
        <f t="shared" si="7"/>
        <v>86</v>
      </c>
      <c r="I36" s="1" t="s">
        <v>72</v>
      </c>
      <c r="J36">
        <f t="shared" si="8"/>
        <v>1</v>
      </c>
      <c r="K36">
        <f t="shared" si="9"/>
        <v>60</v>
      </c>
      <c r="L36">
        <f t="shared" si="0"/>
        <v>32</v>
      </c>
      <c r="M36">
        <f t="shared" si="0"/>
        <v>4</v>
      </c>
      <c r="N36">
        <f t="shared" si="0"/>
        <v>0</v>
      </c>
      <c r="O36">
        <f t="shared" si="0"/>
        <v>0</v>
      </c>
      <c r="P36">
        <f t="shared" si="0"/>
        <v>0</v>
      </c>
    </row>
    <row r="37" spans="1:16" x14ac:dyDescent="0.45">
      <c r="A37">
        <v>36</v>
      </c>
      <c r="B37" t="str">
        <f t="shared" si="10"/>
        <v xml:space="preserve">「その自信はどこからきとる </v>
      </c>
      <c r="C37" t="str">
        <f t="shared" si="2"/>
        <v>んじゃ……まあいい。２月のバ</v>
      </c>
      <c r="D37" t="str">
        <f t="shared" si="3"/>
        <v>レンタインまでにおじさん化し</v>
      </c>
      <c r="E37" t="str">
        <f t="shared" si="4"/>
        <v xml:space="preserve"> たOG☆３と愛を育み両思いに </v>
      </c>
      <c r="F37" t="str">
        <f t="shared" si="5"/>
        <v>なれ！</v>
      </c>
      <c r="G37">
        <f t="shared" si="6"/>
        <v>0</v>
      </c>
      <c r="H37">
        <f t="shared" si="7"/>
        <v>114</v>
      </c>
      <c r="I37" s="1" t="s">
        <v>95</v>
      </c>
      <c r="J37">
        <f t="shared" si="8"/>
        <v>1</v>
      </c>
      <c r="K37">
        <f t="shared" si="9"/>
        <v>88</v>
      </c>
      <c r="L37">
        <f t="shared" si="0"/>
        <v>60</v>
      </c>
      <c r="M37">
        <f t="shared" si="0"/>
        <v>32</v>
      </c>
      <c r="N37">
        <f t="shared" si="0"/>
        <v>4</v>
      </c>
      <c r="O37">
        <f t="shared" si="0"/>
        <v>0</v>
      </c>
      <c r="P37">
        <f t="shared" si="0"/>
        <v>0</v>
      </c>
    </row>
    <row r="38" spans="1:16" x14ac:dyDescent="0.45">
      <c r="A38">
        <v>37</v>
      </c>
      <c r="B38" t="str">
        <f t="shared" si="10"/>
        <v xml:space="preserve">そのときはまた、わしがおじ </v>
      </c>
      <c r="C38" t="str">
        <f t="shared" si="2"/>
        <v>さんに見える呪いを解いて見せ</v>
      </c>
      <c r="D38" t="str">
        <f t="shared" si="3"/>
        <v>よう！</v>
      </c>
      <c r="E38">
        <f t="shared" si="4"/>
        <v>0</v>
      </c>
      <c r="F38">
        <f t="shared" si="5"/>
        <v>0</v>
      </c>
      <c r="G38">
        <f t="shared" si="6"/>
        <v>0</v>
      </c>
      <c r="H38">
        <f t="shared" si="7"/>
        <v>60</v>
      </c>
      <c r="I38" s="1" t="s">
        <v>20</v>
      </c>
      <c r="J38">
        <f t="shared" si="8"/>
        <v>1</v>
      </c>
      <c r="K38">
        <f t="shared" si="9"/>
        <v>34</v>
      </c>
      <c r="L38">
        <f t="shared" si="0"/>
        <v>6</v>
      </c>
      <c r="M38">
        <f t="shared" si="0"/>
        <v>0</v>
      </c>
      <c r="N38">
        <f t="shared" si="0"/>
        <v>0</v>
      </c>
      <c r="O38">
        <f t="shared" si="0"/>
        <v>0</v>
      </c>
      <c r="P38">
        <f t="shared" si="0"/>
        <v>0</v>
      </c>
    </row>
    <row r="39" spans="1:16" x14ac:dyDescent="0.45">
      <c r="A39">
        <v>38</v>
      </c>
      <c r="B39" t="str">
        <f t="shared" si="10"/>
        <v xml:space="preserve">わしの暇つぶしコンテンツと </v>
      </c>
      <c r="C39" t="str">
        <f t="shared" si="2"/>
        <v>して１年頑張るがよいぞ！ふぉ</v>
      </c>
      <c r="D39" t="str">
        <f t="shared" si="3"/>
        <v>ふぉふぉ！」</v>
      </c>
      <c r="E39">
        <f t="shared" si="4"/>
        <v>0</v>
      </c>
      <c r="F39">
        <f t="shared" si="5"/>
        <v>0</v>
      </c>
      <c r="G39">
        <f t="shared" si="6"/>
        <v>0</v>
      </c>
      <c r="H39">
        <f t="shared" si="7"/>
        <v>66</v>
      </c>
      <c r="I39" s="1" t="s">
        <v>96</v>
      </c>
      <c r="J39">
        <f t="shared" si="8"/>
        <v>1</v>
      </c>
      <c r="K39">
        <f t="shared" si="9"/>
        <v>40</v>
      </c>
      <c r="L39">
        <f t="shared" si="0"/>
        <v>12</v>
      </c>
      <c r="M39">
        <f t="shared" si="0"/>
        <v>0</v>
      </c>
      <c r="N39">
        <f t="shared" si="0"/>
        <v>0</v>
      </c>
      <c r="O39">
        <f t="shared" si="0"/>
        <v>0</v>
      </c>
      <c r="P39">
        <f t="shared" si="0"/>
        <v>0</v>
      </c>
    </row>
    <row r="40" spans="1:16" x14ac:dyDescent="0.45">
      <c r="A40">
        <v>39</v>
      </c>
      <c r="B40" t="str">
        <f t="shared" si="10"/>
        <v xml:space="preserve">最悪……きっとこれは悪い夢 </v>
      </c>
      <c r="C40" t="str">
        <f t="shared" si="2"/>
        <v>だ、そうに違いない</v>
      </c>
      <c r="D40">
        <f t="shared" si="3"/>
        <v>0</v>
      </c>
      <c r="E40">
        <f t="shared" si="4"/>
        <v>0</v>
      </c>
      <c r="F40">
        <f t="shared" si="5"/>
        <v>0</v>
      </c>
      <c r="G40">
        <f t="shared" si="6"/>
        <v>0</v>
      </c>
      <c r="H40">
        <f t="shared" si="7"/>
        <v>44</v>
      </c>
      <c r="I40" s="1" t="s">
        <v>21</v>
      </c>
      <c r="J40">
        <f t="shared" si="8"/>
        <v>1</v>
      </c>
      <c r="K40">
        <f t="shared" si="9"/>
        <v>18</v>
      </c>
      <c r="L40">
        <f t="shared" si="0"/>
        <v>0</v>
      </c>
      <c r="M40">
        <f t="shared" si="0"/>
        <v>0</v>
      </c>
      <c r="N40">
        <f t="shared" si="0"/>
        <v>0</v>
      </c>
      <c r="O40">
        <f t="shared" si="0"/>
        <v>0</v>
      </c>
      <c r="P40">
        <f t="shared" si="0"/>
        <v>0</v>
      </c>
    </row>
    <row r="41" spans="1:16" x14ac:dyDescent="0.45">
      <c r="A41">
        <v>40</v>
      </c>
      <c r="B41" t="str">
        <f t="shared" si="10"/>
        <v>「おい大丈夫か？！」</v>
      </c>
      <c r="C41">
        <f t="shared" si="2"/>
        <v>0</v>
      </c>
      <c r="D41">
        <f t="shared" si="3"/>
        <v>0</v>
      </c>
      <c r="E41">
        <f t="shared" si="4"/>
        <v>0</v>
      </c>
      <c r="F41">
        <f t="shared" si="5"/>
        <v>0</v>
      </c>
      <c r="G41">
        <f t="shared" si="6"/>
        <v>0</v>
      </c>
      <c r="H41">
        <f t="shared" si="7"/>
        <v>20</v>
      </c>
      <c r="I41" s="1" t="s">
        <v>108</v>
      </c>
      <c r="J41">
        <f t="shared" si="8"/>
        <v>0</v>
      </c>
      <c r="K41">
        <f t="shared" si="9"/>
        <v>0</v>
      </c>
      <c r="L41">
        <f t="shared" si="0"/>
        <v>0</v>
      </c>
      <c r="M41">
        <f t="shared" si="0"/>
        <v>0</v>
      </c>
      <c r="N41">
        <f t="shared" si="0"/>
        <v>0</v>
      </c>
      <c r="O41">
        <f t="shared" si="0"/>
        <v>0</v>
      </c>
      <c r="P41">
        <f t="shared" si="0"/>
        <v>0</v>
      </c>
    </row>
    <row r="42" spans="1:16" x14ac:dyDescent="0.45">
      <c r="A42">
        <v>41</v>
      </c>
      <c r="B42" t="str">
        <f t="shared" si="10"/>
        <v>「息はある様だが……」</v>
      </c>
      <c r="C42">
        <f t="shared" si="2"/>
        <v>0</v>
      </c>
      <c r="D42">
        <f t="shared" si="3"/>
        <v>0</v>
      </c>
      <c r="E42">
        <f t="shared" si="4"/>
        <v>0</v>
      </c>
      <c r="F42">
        <f t="shared" si="5"/>
        <v>0</v>
      </c>
      <c r="G42">
        <f t="shared" si="6"/>
        <v>0</v>
      </c>
      <c r="H42">
        <f t="shared" si="7"/>
        <v>22</v>
      </c>
      <c r="I42" s="1" t="s">
        <v>22</v>
      </c>
      <c r="J42">
        <f t="shared" si="8"/>
        <v>0</v>
      </c>
      <c r="K42">
        <f t="shared" si="9"/>
        <v>0</v>
      </c>
      <c r="L42">
        <f t="shared" si="0"/>
        <v>0</v>
      </c>
      <c r="M42">
        <f t="shared" si="0"/>
        <v>0</v>
      </c>
      <c r="N42">
        <f t="shared" si="0"/>
        <v>0</v>
      </c>
      <c r="O42">
        <f t="shared" si="0"/>
        <v>0</v>
      </c>
      <c r="P42">
        <f t="shared" si="0"/>
        <v>0</v>
      </c>
    </row>
    <row r="43" spans="1:16" x14ac:dyDescent="0.45">
      <c r="A43">
        <v>42</v>
      </c>
      <c r="B43" t="str">
        <f t="shared" si="10"/>
        <v xml:space="preserve">「起きて？！うーん、返事が </v>
      </c>
      <c r="C43" t="str">
        <f t="shared" si="2"/>
        <v>ないねぇ……」</v>
      </c>
      <c r="D43">
        <f t="shared" si="3"/>
        <v>0</v>
      </c>
      <c r="E43">
        <f t="shared" si="4"/>
        <v>0</v>
      </c>
      <c r="F43">
        <f t="shared" si="5"/>
        <v>0</v>
      </c>
      <c r="G43">
        <f t="shared" si="6"/>
        <v>0</v>
      </c>
      <c r="H43">
        <f t="shared" si="7"/>
        <v>40</v>
      </c>
      <c r="I43" s="1" t="s">
        <v>107</v>
      </c>
      <c r="J43">
        <f t="shared" si="8"/>
        <v>1</v>
      </c>
      <c r="K43">
        <f t="shared" si="9"/>
        <v>14</v>
      </c>
      <c r="L43">
        <f t="shared" si="0"/>
        <v>0</v>
      </c>
      <c r="M43">
        <f t="shared" si="0"/>
        <v>0</v>
      </c>
      <c r="N43">
        <f t="shared" si="0"/>
        <v>0</v>
      </c>
      <c r="O43">
        <f t="shared" si="0"/>
        <v>0</v>
      </c>
      <c r="P43">
        <f t="shared" si="0"/>
        <v>0</v>
      </c>
    </row>
    <row r="44" spans="1:16" x14ac:dyDescent="0.45">
      <c r="A44">
        <v>43</v>
      </c>
      <c r="B44" t="str">
        <f t="shared" si="10"/>
        <v xml:space="preserve">                           </v>
      </c>
      <c r="C44" t="str">
        <f t="shared" si="2"/>
        <v xml:space="preserve">            </v>
      </c>
      <c r="D44">
        <f t="shared" si="3"/>
        <v>0</v>
      </c>
      <c r="E44">
        <f t="shared" si="4"/>
        <v>0</v>
      </c>
      <c r="F44">
        <f t="shared" si="5"/>
        <v>0</v>
      </c>
      <c r="G44">
        <f t="shared" si="6"/>
        <v>0</v>
      </c>
      <c r="H44">
        <f t="shared" si="7"/>
        <v>38</v>
      </c>
      <c r="I44" s="1" t="s">
        <v>73</v>
      </c>
      <c r="J44">
        <f t="shared" si="8"/>
        <v>1</v>
      </c>
      <c r="K44">
        <f t="shared" si="9"/>
        <v>12</v>
      </c>
      <c r="L44">
        <f t="shared" si="0"/>
        <v>0</v>
      </c>
      <c r="M44">
        <f t="shared" si="0"/>
        <v>0</v>
      </c>
      <c r="N44">
        <f t="shared" si="0"/>
        <v>0</v>
      </c>
      <c r="O44">
        <f t="shared" si="0"/>
        <v>0</v>
      </c>
      <c r="P44">
        <f t="shared" si="0"/>
        <v>0</v>
      </c>
    </row>
    <row r="45" spans="1:16" x14ac:dyDescent="0.45">
      <c r="A45">
        <v>44</v>
      </c>
      <c r="B45" t="str">
        <f t="shared" si="10"/>
        <v xml:space="preserve">「ぎゃーーーー！！！お・じ </v>
      </c>
      <c r="C45" t="str">
        <f t="shared" si="2"/>
        <v>・さ・ん？！！！！」</v>
      </c>
      <c r="D45">
        <f t="shared" si="3"/>
        <v>0</v>
      </c>
      <c r="E45">
        <f t="shared" si="4"/>
        <v>0</v>
      </c>
      <c r="F45">
        <f t="shared" si="5"/>
        <v>0</v>
      </c>
      <c r="G45">
        <f t="shared" si="6"/>
        <v>0</v>
      </c>
      <c r="H45">
        <f t="shared" si="7"/>
        <v>46</v>
      </c>
      <c r="I45" s="1" t="s">
        <v>74</v>
      </c>
      <c r="J45">
        <f t="shared" si="8"/>
        <v>1</v>
      </c>
      <c r="K45">
        <f t="shared" si="9"/>
        <v>20</v>
      </c>
      <c r="L45">
        <f t="shared" si="0"/>
        <v>0</v>
      </c>
      <c r="M45">
        <f t="shared" si="0"/>
        <v>0</v>
      </c>
      <c r="N45">
        <f t="shared" si="0"/>
        <v>0</v>
      </c>
      <c r="O45">
        <f t="shared" si="0"/>
        <v>0</v>
      </c>
      <c r="P45">
        <f t="shared" ref="P45" si="11">IF(O45&gt;26,O45-28, 0)</f>
        <v>0</v>
      </c>
    </row>
    <row r="46" spans="1:16" x14ac:dyDescent="0.45">
      <c r="A46">
        <v>45</v>
      </c>
      <c r="B46" t="str">
        <f t="shared" si="10"/>
        <v xml:space="preserve">「この僕に向かっておじさん </v>
      </c>
      <c r="C46" t="str">
        <f t="shared" si="2"/>
        <v>……だと？！」</v>
      </c>
      <c r="D46">
        <f t="shared" si="3"/>
        <v>0</v>
      </c>
      <c r="E46">
        <f t="shared" si="4"/>
        <v>0</v>
      </c>
      <c r="F46">
        <f t="shared" si="5"/>
        <v>0</v>
      </c>
      <c r="G46">
        <f t="shared" si="6"/>
        <v>0</v>
      </c>
      <c r="H46">
        <f t="shared" si="7"/>
        <v>40</v>
      </c>
      <c r="I46" s="1" t="s">
        <v>23</v>
      </c>
      <c r="J46">
        <f t="shared" si="8"/>
        <v>1</v>
      </c>
      <c r="K46">
        <f t="shared" si="9"/>
        <v>14</v>
      </c>
      <c r="L46">
        <f t="shared" si="0"/>
        <v>0</v>
      </c>
      <c r="M46">
        <f t="shared" si="0"/>
        <v>0</v>
      </c>
      <c r="N46">
        <f t="shared" ref="N46:P46" si="12">IF(M46&gt;26,M46-28, 0)</f>
        <v>0</v>
      </c>
      <c r="O46">
        <f t="shared" si="12"/>
        <v>0</v>
      </c>
      <c r="P46">
        <f t="shared" si="12"/>
        <v>0</v>
      </c>
    </row>
    <row r="47" spans="1:16" x14ac:dyDescent="0.45">
      <c r="A47">
        <v>46</v>
      </c>
      <c r="B47" t="str">
        <f t="shared" si="10"/>
        <v xml:space="preserve">「この子、まだ寝ぼけてるの </v>
      </c>
      <c r="C47" t="str">
        <f t="shared" si="2"/>
        <v>かもね」</v>
      </c>
      <c r="D47">
        <f t="shared" si="3"/>
        <v>0</v>
      </c>
      <c r="E47">
        <f t="shared" si="4"/>
        <v>0</v>
      </c>
      <c r="F47">
        <f t="shared" si="5"/>
        <v>0</v>
      </c>
      <c r="G47">
        <f t="shared" si="6"/>
        <v>0</v>
      </c>
      <c r="H47">
        <f t="shared" si="7"/>
        <v>34</v>
      </c>
      <c r="I47" s="1" t="s">
        <v>24</v>
      </c>
      <c r="J47">
        <f t="shared" si="8"/>
        <v>1</v>
      </c>
      <c r="K47">
        <f t="shared" si="9"/>
        <v>8</v>
      </c>
      <c r="L47">
        <f t="shared" si="0"/>
        <v>0</v>
      </c>
      <c r="M47">
        <f t="shared" si="0"/>
        <v>0</v>
      </c>
      <c r="N47">
        <f t="shared" ref="N47:P47" si="13">IF(M47&gt;26,M47-28, 0)</f>
        <v>0</v>
      </c>
      <c r="O47">
        <f t="shared" si="13"/>
        <v>0</v>
      </c>
      <c r="P47">
        <f t="shared" si="13"/>
        <v>0</v>
      </c>
    </row>
    <row r="48" spans="1:16" x14ac:dyDescent="0.45">
      <c r="A48">
        <v>47</v>
      </c>
      <c r="B48" t="str">
        <f t="shared" si="10"/>
        <v xml:space="preserve">「はは、こいつおもしれ～！ </v>
      </c>
      <c r="C48" t="str">
        <f t="shared" si="2"/>
        <v>」</v>
      </c>
      <c r="D48">
        <f t="shared" si="3"/>
        <v>0</v>
      </c>
      <c r="E48">
        <f t="shared" si="4"/>
        <v>0</v>
      </c>
      <c r="F48">
        <f t="shared" si="5"/>
        <v>0</v>
      </c>
      <c r="G48">
        <f t="shared" si="6"/>
        <v>0</v>
      </c>
      <c r="H48">
        <f t="shared" si="7"/>
        <v>28</v>
      </c>
      <c r="I48" s="1" t="s">
        <v>97</v>
      </c>
      <c r="J48">
        <f t="shared" si="8"/>
        <v>1</v>
      </c>
      <c r="K48">
        <f t="shared" si="9"/>
        <v>2</v>
      </c>
      <c r="L48">
        <f t="shared" si="0"/>
        <v>0</v>
      </c>
      <c r="M48">
        <f t="shared" si="0"/>
        <v>0</v>
      </c>
      <c r="N48">
        <f t="shared" ref="N48:P48" si="14">IF(M48&gt;26,M48-28, 0)</f>
        <v>0</v>
      </c>
      <c r="O48">
        <f t="shared" si="14"/>
        <v>0</v>
      </c>
      <c r="P48">
        <f t="shared" si="14"/>
        <v>0</v>
      </c>
    </row>
    <row r="49" spans="1:16" x14ac:dyDescent="0.45">
      <c r="A49">
        <v>48</v>
      </c>
      <c r="B49" t="str">
        <f t="shared" si="10"/>
        <v xml:space="preserve">転校初日からとんでもない目 </v>
      </c>
      <c r="C49" t="str">
        <f t="shared" si="2"/>
        <v>にあっちゃった……。私、イケ</v>
      </c>
      <c r="D49" t="str">
        <f t="shared" si="3"/>
        <v>メン達とドキドキ？トキメキラ</v>
      </c>
      <c r="E49" t="str">
        <f t="shared" si="4"/>
        <v xml:space="preserve"> イフする予定だったのに、</v>
      </c>
      <c r="F49">
        <f t="shared" si="5"/>
        <v>0</v>
      </c>
      <c r="G49">
        <f t="shared" si="6"/>
        <v>0</v>
      </c>
      <c r="H49">
        <f t="shared" si="7"/>
        <v>106</v>
      </c>
      <c r="I49" s="1" t="s">
        <v>106</v>
      </c>
      <c r="J49">
        <f t="shared" si="8"/>
        <v>1</v>
      </c>
      <c r="K49">
        <f t="shared" si="9"/>
        <v>80</v>
      </c>
      <c r="L49">
        <f t="shared" si="0"/>
        <v>52</v>
      </c>
      <c r="M49">
        <f t="shared" si="0"/>
        <v>24</v>
      </c>
      <c r="N49">
        <f t="shared" ref="N49:P49" si="15">IF(M49&gt;26,M49-28, 0)</f>
        <v>0</v>
      </c>
      <c r="O49">
        <f t="shared" si="15"/>
        <v>0</v>
      </c>
      <c r="P49">
        <f t="shared" si="15"/>
        <v>0</v>
      </c>
    </row>
    <row r="50" spans="1:16" x14ac:dyDescent="0.45">
      <c r="A50">
        <v>49</v>
      </c>
      <c r="B50" t="str">
        <f t="shared" si="10"/>
        <v xml:space="preserve">これからこのおじさん達とシ </v>
      </c>
      <c r="C50" t="str">
        <f t="shared" si="2"/>
        <v>ワシワ？ドギマギライフをおく</v>
      </c>
      <c r="D50" t="str">
        <f t="shared" si="3"/>
        <v>んなきゃいけないの？？</v>
      </c>
      <c r="E50">
        <f t="shared" si="4"/>
        <v>0</v>
      </c>
      <c r="F50">
        <f t="shared" si="5"/>
        <v>0</v>
      </c>
      <c r="G50">
        <f t="shared" si="6"/>
        <v>0</v>
      </c>
      <c r="H50">
        <f t="shared" si="7"/>
        <v>76</v>
      </c>
      <c r="I50" s="1" t="s">
        <v>105</v>
      </c>
      <c r="J50">
        <f t="shared" si="8"/>
        <v>1</v>
      </c>
      <c r="K50">
        <f t="shared" si="9"/>
        <v>50</v>
      </c>
      <c r="L50">
        <f t="shared" si="0"/>
        <v>22</v>
      </c>
      <c r="M50">
        <f t="shared" si="0"/>
        <v>0</v>
      </c>
      <c r="N50">
        <f t="shared" ref="N50:P50" si="16">IF(M50&gt;26,M50-28, 0)</f>
        <v>0</v>
      </c>
      <c r="O50">
        <f t="shared" si="16"/>
        <v>0</v>
      </c>
      <c r="P50">
        <f t="shared" si="16"/>
        <v>0</v>
      </c>
    </row>
    <row r="51" spans="1:16" x14ac:dyDescent="0.45">
      <c r="A51">
        <v>50</v>
      </c>
      <c r="B51" t="str">
        <f t="shared" si="10"/>
        <v xml:space="preserve">                           </v>
      </c>
      <c r="C51" t="str">
        <f t="shared" si="2"/>
        <v xml:space="preserve"> </v>
      </c>
      <c r="D51">
        <f t="shared" si="3"/>
        <v>0</v>
      </c>
      <c r="E51">
        <f t="shared" si="4"/>
        <v>0</v>
      </c>
      <c r="F51">
        <f t="shared" si="5"/>
        <v>0</v>
      </c>
      <c r="G51">
        <f t="shared" si="6"/>
        <v>0</v>
      </c>
      <c r="H51">
        <f t="shared" si="7"/>
        <v>27</v>
      </c>
      <c r="I51" s="1" t="s">
        <v>75</v>
      </c>
      <c r="J51">
        <f t="shared" si="8"/>
        <v>1</v>
      </c>
      <c r="K51">
        <f t="shared" si="9"/>
        <v>1</v>
      </c>
      <c r="L51">
        <f t="shared" si="0"/>
        <v>0</v>
      </c>
      <c r="M51">
        <f t="shared" si="0"/>
        <v>0</v>
      </c>
      <c r="N51">
        <f t="shared" ref="N51:P51" si="17">IF(M51&gt;26,M51-28, 0)</f>
        <v>0</v>
      </c>
      <c r="O51">
        <f t="shared" si="17"/>
        <v>0</v>
      </c>
      <c r="P51">
        <f t="shared" si="17"/>
        <v>0</v>
      </c>
    </row>
    <row r="52" spans="1:16" x14ac:dyDescent="0.45">
      <c r="A52">
        <v>51</v>
      </c>
      <c r="B52" t="str">
        <f t="shared" si="10"/>
        <v xml:space="preserve">あれから数週間たったけど、 </v>
      </c>
      <c r="C52" t="str">
        <f t="shared" si="2"/>
        <v>未だにおじさんになったOG☆３</v>
      </c>
      <c r="D52" t="str">
        <f t="shared" si="3"/>
        <v>に慣れないよ......。</v>
      </c>
      <c r="E52">
        <f t="shared" si="4"/>
        <v>0</v>
      </c>
      <c r="F52">
        <f t="shared" si="5"/>
        <v>0</v>
      </c>
      <c r="G52">
        <f t="shared" si="6"/>
        <v>0</v>
      </c>
      <c r="H52">
        <f t="shared" si="7"/>
        <v>74</v>
      </c>
      <c r="I52" s="1" t="s">
        <v>87</v>
      </c>
      <c r="J52">
        <f t="shared" si="8"/>
        <v>1</v>
      </c>
      <c r="K52">
        <f t="shared" si="9"/>
        <v>48</v>
      </c>
      <c r="L52">
        <f t="shared" si="0"/>
        <v>20</v>
      </c>
      <c r="M52">
        <f t="shared" si="0"/>
        <v>0</v>
      </c>
      <c r="N52">
        <f t="shared" ref="N52:P52" si="18">IF(M52&gt;26,M52-28, 0)</f>
        <v>0</v>
      </c>
      <c r="O52">
        <f t="shared" si="18"/>
        <v>0</v>
      </c>
      <c r="P52">
        <f t="shared" si="18"/>
        <v>0</v>
      </c>
    </row>
    <row r="53" spans="1:16" x14ac:dyDescent="0.45">
      <c r="A53">
        <v>52</v>
      </c>
      <c r="B53" t="str">
        <f t="shared" si="10"/>
        <v>バレンタインまでに OG☆３の</v>
      </c>
      <c r="C53" t="str">
        <f t="shared" si="2"/>
        <v xml:space="preserve"> 誰かと両思いかぁ。</v>
      </c>
      <c r="D53">
        <f t="shared" si="3"/>
        <v>0</v>
      </c>
      <c r="E53">
        <f t="shared" si="4"/>
        <v>0</v>
      </c>
      <c r="F53">
        <f t="shared" si="5"/>
        <v>0</v>
      </c>
      <c r="G53">
        <f t="shared" si="6"/>
        <v>0</v>
      </c>
      <c r="H53">
        <f t="shared" si="7"/>
        <v>45</v>
      </c>
      <c r="I53" s="1" t="s">
        <v>88</v>
      </c>
      <c r="J53">
        <f t="shared" si="8"/>
        <v>1</v>
      </c>
      <c r="K53">
        <f t="shared" si="9"/>
        <v>19</v>
      </c>
      <c r="L53">
        <f t="shared" si="0"/>
        <v>0</v>
      </c>
      <c r="M53">
        <f t="shared" si="0"/>
        <v>0</v>
      </c>
      <c r="N53">
        <f t="shared" ref="N53:P53" si="19">IF(M53&gt;26,M53-28, 0)</f>
        <v>0</v>
      </c>
      <c r="O53">
        <f t="shared" si="19"/>
        <v>0</v>
      </c>
      <c r="P53">
        <f t="shared" si="19"/>
        <v>0</v>
      </c>
    </row>
    <row r="54" spans="1:16" x14ac:dyDescent="0.45">
      <c r="A54">
        <v>53</v>
      </c>
      <c r="B54" t="str">
        <f t="shared" si="10"/>
        <v xml:space="preserve">それを達成しないと３人が一 </v>
      </c>
      <c r="C54" t="str">
        <f t="shared" si="2"/>
        <v>生おじさんに見える呪いにかけ</v>
      </c>
      <c r="D54" t="str">
        <f t="shared" si="3"/>
        <v>てやるって言われたときは冗談</v>
      </c>
      <c r="E54" t="str">
        <f t="shared" si="4"/>
        <v xml:space="preserve"> だと思ったけど</v>
      </c>
      <c r="F54">
        <f t="shared" si="5"/>
        <v>0</v>
      </c>
      <c r="G54">
        <f t="shared" si="6"/>
        <v>0</v>
      </c>
      <c r="H54">
        <f t="shared" si="7"/>
        <v>96</v>
      </c>
      <c r="I54" s="1" t="s">
        <v>89</v>
      </c>
      <c r="J54">
        <f t="shared" si="8"/>
        <v>1</v>
      </c>
      <c r="K54">
        <f t="shared" si="9"/>
        <v>70</v>
      </c>
      <c r="L54">
        <f t="shared" si="0"/>
        <v>42</v>
      </c>
      <c r="M54">
        <f t="shared" si="0"/>
        <v>14</v>
      </c>
      <c r="N54">
        <f t="shared" ref="N54:P54" si="20">IF(M54&gt;26,M54-28, 0)</f>
        <v>0</v>
      </c>
      <c r="O54">
        <f t="shared" si="20"/>
        <v>0</v>
      </c>
      <c r="P54">
        <f t="shared" si="20"/>
        <v>0</v>
      </c>
    </row>
    <row r="55" spans="1:16" x14ac:dyDescent="0.45">
      <c r="A55">
        <v>54</v>
      </c>
      <c r="B55" t="str">
        <f t="shared" si="10"/>
        <v xml:space="preserve">数週間たってもおじさんに見 </v>
      </c>
      <c r="C55" t="str">
        <f t="shared" si="2"/>
        <v>えてるから本当なんだろうな..</v>
      </c>
      <c r="D55" t="str">
        <f t="shared" si="3"/>
        <v>....。</v>
      </c>
      <c r="E55">
        <f t="shared" si="4"/>
        <v>0</v>
      </c>
      <c r="F55">
        <f t="shared" si="5"/>
        <v>0</v>
      </c>
      <c r="G55">
        <f t="shared" si="6"/>
        <v>0</v>
      </c>
      <c r="H55">
        <f t="shared" si="7"/>
        <v>60</v>
      </c>
      <c r="I55" s="1" t="s">
        <v>76</v>
      </c>
      <c r="J55">
        <f t="shared" si="8"/>
        <v>1</v>
      </c>
      <c r="K55">
        <f t="shared" si="9"/>
        <v>34</v>
      </c>
      <c r="L55">
        <f t="shared" si="0"/>
        <v>6</v>
      </c>
      <c r="M55">
        <f t="shared" si="0"/>
        <v>0</v>
      </c>
      <c r="N55">
        <f t="shared" ref="N55:P55" si="21">IF(M55&gt;26,M55-28, 0)</f>
        <v>0</v>
      </c>
      <c r="O55">
        <f t="shared" si="21"/>
        <v>0</v>
      </c>
      <c r="P55">
        <f t="shared" si="21"/>
        <v>0</v>
      </c>
    </row>
    <row r="56" spans="1:16" x14ac:dyDescent="0.45">
      <c r="A56">
        <v>55</v>
      </c>
      <c r="B56" t="str">
        <f t="shared" si="10"/>
        <v xml:space="preserve">ていうかそろそろ誰かと仲良 </v>
      </c>
      <c r="C56" t="str">
        <f t="shared" si="2"/>
        <v>くならないとまずいぞ！どうし</v>
      </c>
      <c r="D56" t="str">
        <f t="shared" si="3"/>
        <v xml:space="preserve">よう......。 </v>
      </c>
      <c r="E56">
        <f t="shared" si="4"/>
        <v>0</v>
      </c>
      <c r="F56">
        <f t="shared" si="5"/>
        <v>0</v>
      </c>
      <c r="G56">
        <f t="shared" si="6"/>
        <v>0</v>
      </c>
      <c r="H56">
        <f t="shared" si="7"/>
        <v>67</v>
      </c>
      <c r="I56" s="1" t="s">
        <v>77</v>
      </c>
      <c r="J56">
        <f t="shared" si="8"/>
        <v>1</v>
      </c>
      <c r="K56">
        <f t="shared" si="9"/>
        <v>41</v>
      </c>
      <c r="L56">
        <f t="shared" si="0"/>
        <v>13</v>
      </c>
      <c r="M56">
        <f t="shared" si="0"/>
        <v>0</v>
      </c>
      <c r="N56">
        <f t="shared" ref="N56:P56" si="22">IF(M56&gt;26,M56-28, 0)</f>
        <v>0</v>
      </c>
      <c r="O56">
        <f t="shared" si="22"/>
        <v>0</v>
      </c>
      <c r="P56">
        <f t="shared" si="22"/>
        <v>0</v>
      </c>
    </row>
    <row r="57" spans="1:16" x14ac:dyDescent="0.45">
      <c r="A57">
        <v>56</v>
      </c>
      <c r="B57" t="str">
        <f t="shared" si="10"/>
        <v xml:space="preserve">「おい、大丈夫か？さっきか </v>
      </c>
      <c r="C57" t="str">
        <f t="shared" si="2"/>
        <v>らボーっとしているぞ。」</v>
      </c>
      <c r="D57">
        <f t="shared" si="3"/>
        <v>0</v>
      </c>
      <c r="E57">
        <f t="shared" si="4"/>
        <v>0</v>
      </c>
      <c r="F57">
        <f t="shared" si="5"/>
        <v>0</v>
      </c>
      <c r="G57">
        <f t="shared" si="6"/>
        <v>0</v>
      </c>
      <c r="H57">
        <f t="shared" si="7"/>
        <v>50</v>
      </c>
      <c r="I57" s="1" t="s">
        <v>78</v>
      </c>
      <c r="J57">
        <f t="shared" si="8"/>
        <v>1</v>
      </c>
      <c r="K57">
        <f t="shared" si="9"/>
        <v>24</v>
      </c>
      <c r="L57">
        <f t="shared" si="0"/>
        <v>0</v>
      </c>
      <c r="M57">
        <f t="shared" si="0"/>
        <v>0</v>
      </c>
      <c r="N57">
        <f t="shared" ref="N57:P57" si="23">IF(M57&gt;26,M57-28, 0)</f>
        <v>0</v>
      </c>
      <c r="O57">
        <f t="shared" si="23"/>
        <v>0</v>
      </c>
      <c r="P57">
        <f t="shared" si="23"/>
        <v>0</v>
      </c>
    </row>
    <row r="58" spans="1:16" x14ac:dyDescent="0.45">
      <c r="A58">
        <v>57</v>
      </c>
      <c r="B58" t="str">
        <f t="shared" si="10"/>
        <v xml:space="preserve">「ハッ！ごめんなさい、考え </v>
      </c>
      <c r="C58" t="str">
        <f t="shared" si="2"/>
        <v>事をしてて......。」</v>
      </c>
      <c r="D58">
        <f t="shared" si="3"/>
        <v>0</v>
      </c>
      <c r="E58">
        <f t="shared" si="4"/>
        <v>0</v>
      </c>
      <c r="F58">
        <f t="shared" si="5"/>
        <v>0</v>
      </c>
      <c r="G58">
        <f t="shared" si="6"/>
        <v>0</v>
      </c>
      <c r="H58">
        <f t="shared" si="7"/>
        <v>46</v>
      </c>
      <c r="I58" s="1" t="s">
        <v>104</v>
      </c>
      <c r="J58">
        <f t="shared" si="8"/>
        <v>1</v>
      </c>
      <c r="K58">
        <f t="shared" si="9"/>
        <v>20</v>
      </c>
      <c r="L58">
        <f t="shared" si="0"/>
        <v>0</v>
      </c>
      <c r="M58">
        <f t="shared" si="0"/>
        <v>0</v>
      </c>
      <c r="N58">
        <f t="shared" ref="N58:P58" si="24">IF(M58&gt;26,M58-28, 0)</f>
        <v>0</v>
      </c>
      <c r="O58">
        <f t="shared" si="24"/>
        <v>0</v>
      </c>
      <c r="P58">
        <f t="shared" si="24"/>
        <v>0</v>
      </c>
    </row>
    <row r="59" spans="1:16" x14ac:dyDescent="0.45">
      <c r="A59">
        <v>58</v>
      </c>
      <c r="B59" t="str">
        <f t="shared" si="10"/>
        <v>OG☆３の３人は4月のあの日か</v>
      </c>
      <c r="C59" t="str">
        <f>IF(K59&gt;0,MIDB(I59, 27, 28),0)</f>
        <v xml:space="preserve"> らなにかと気にかけてくれて </v>
      </c>
      <c r="D59" t="str">
        <f>IF(L59&gt;0, MIDB(I59, 27+28, 28), 0)</f>
        <v xml:space="preserve"> て、幸い接点は途切れていな </v>
      </c>
      <c r="E59" t="str">
        <f t="shared" si="4"/>
        <v>い。OG☆３は見た目だけじゃな</v>
      </c>
      <c r="F59" t="str">
        <f t="shared" si="5"/>
        <v xml:space="preserve"> くて中身も優しいんだな～。 </v>
      </c>
      <c r="G59" t="str">
        <f t="shared" si="6"/>
        <v>今は見た目おじさんだけど！！</v>
      </c>
      <c r="H59">
        <f t="shared" si="7"/>
        <v>163</v>
      </c>
      <c r="I59" s="1" t="s">
        <v>103</v>
      </c>
      <c r="J59">
        <f t="shared" si="8"/>
        <v>1</v>
      </c>
      <c r="K59">
        <f t="shared" si="9"/>
        <v>137</v>
      </c>
      <c r="L59">
        <f t="shared" si="0"/>
        <v>109</v>
      </c>
      <c r="M59">
        <f t="shared" si="0"/>
        <v>81</v>
      </c>
      <c r="N59">
        <f t="shared" ref="N59:P59" si="25">IF(M59&gt;26,M59-28, 0)</f>
        <v>53</v>
      </c>
      <c r="O59">
        <f t="shared" si="25"/>
        <v>25</v>
      </c>
      <c r="P59">
        <f t="shared" si="25"/>
        <v>0</v>
      </c>
    </row>
    <row r="60" spans="1:16" x14ac:dyDescent="0.45">
      <c r="A60">
        <v>59</v>
      </c>
      <c r="B60" t="str">
        <f t="shared" si="10"/>
        <v xml:space="preserve">「あの日銅像にぶつかって以 </v>
      </c>
      <c r="C60" t="str">
        <f t="shared" si="2"/>
        <v>来、ボーっとしていることが増</v>
      </c>
      <c r="D60" t="str">
        <f t="shared" si="3"/>
        <v>えたと言っていたが......本当</v>
      </c>
      <c r="E60" t="str">
        <f t="shared" si="4"/>
        <v xml:space="preserve"> に大丈夫か？」</v>
      </c>
      <c r="F60">
        <f t="shared" si="5"/>
        <v>0</v>
      </c>
      <c r="G60">
        <f t="shared" si="6"/>
        <v>0</v>
      </c>
      <c r="H60">
        <f t="shared" si="7"/>
        <v>96</v>
      </c>
      <c r="I60" s="1" t="s">
        <v>102</v>
      </c>
      <c r="J60">
        <f t="shared" si="8"/>
        <v>1</v>
      </c>
      <c r="K60">
        <f t="shared" si="9"/>
        <v>70</v>
      </c>
      <c r="L60">
        <f t="shared" si="0"/>
        <v>42</v>
      </c>
      <c r="M60">
        <f t="shared" si="0"/>
        <v>14</v>
      </c>
      <c r="N60">
        <f t="shared" ref="N60:P60" si="26">IF(M60&gt;26,M60-28, 0)</f>
        <v>0</v>
      </c>
      <c r="O60">
        <f t="shared" si="26"/>
        <v>0</v>
      </c>
      <c r="P60">
        <f t="shared" si="26"/>
        <v>0</v>
      </c>
    </row>
    <row r="61" spans="1:16" x14ac:dyDescent="0.45">
      <c r="A61">
        <v>60</v>
      </c>
      <c r="B61" t="str">
        <f t="shared" si="10"/>
        <v xml:space="preserve">「心配してくれてありがとう </v>
      </c>
      <c r="C61" t="str">
        <f t="shared" si="2"/>
        <v xml:space="preserve">ございます、光先輩！ ……で </v>
      </c>
      <c r="D61" t="str">
        <f t="shared" si="3"/>
        <v xml:space="preserve"> 、授業中もぼんやりすること </v>
      </c>
      <c r="E61" t="str">
        <f t="shared" si="4"/>
        <v>が多くて内容がなかなか頭に入</v>
      </c>
      <c r="F61" t="str">
        <f t="shared" si="5"/>
        <v xml:space="preserve"> らないんですよね。」</v>
      </c>
      <c r="G61">
        <f t="shared" si="6"/>
        <v>0</v>
      </c>
      <c r="H61">
        <f t="shared" si="7"/>
        <v>129</v>
      </c>
      <c r="I61" s="1" t="s">
        <v>101</v>
      </c>
      <c r="J61">
        <f t="shared" si="8"/>
        <v>1</v>
      </c>
      <c r="K61">
        <f t="shared" si="9"/>
        <v>103</v>
      </c>
      <c r="L61">
        <f t="shared" si="0"/>
        <v>75</v>
      </c>
      <c r="M61">
        <f t="shared" si="0"/>
        <v>47</v>
      </c>
      <c r="N61">
        <f t="shared" ref="N61:P61" si="27">IF(M61&gt;26,M61-28, 0)</f>
        <v>19</v>
      </c>
      <c r="O61">
        <f t="shared" si="27"/>
        <v>0</v>
      </c>
      <c r="P61">
        <f t="shared" si="27"/>
        <v>0</v>
      </c>
    </row>
    <row r="62" spans="1:16" x14ac:dyDescent="0.45">
      <c r="A62">
        <v>61</v>
      </c>
      <c r="B62" t="str">
        <f t="shared" si="10"/>
        <v xml:space="preserve">「それは心配だな......。放 </v>
      </c>
      <c r="C62" t="str">
        <f t="shared" si="2"/>
        <v>課後勉強をみてやろう。」</v>
      </c>
      <c r="D62">
        <f t="shared" si="3"/>
        <v>0</v>
      </c>
      <c r="E62">
        <f t="shared" si="4"/>
        <v>0</v>
      </c>
      <c r="F62">
        <f t="shared" si="5"/>
        <v>0</v>
      </c>
      <c r="G62">
        <f t="shared" si="6"/>
        <v>0</v>
      </c>
      <c r="H62">
        <f t="shared" si="7"/>
        <v>50</v>
      </c>
      <c r="I62" s="1" t="s">
        <v>25</v>
      </c>
      <c r="J62">
        <f t="shared" si="8"/>
        <v>1</v>
      </c>
      <c r="K62">
        <f t="shared" si="9"/>
        <v>24</v>
      </c>
      <c r="L62">
        <f t="shared" si="0"/>
        <v>0</v>
      </c>
      <c r="M62">
        <f t="shared" si="0"/>
        <v>0</v>
      </c>
      <c r="N62">
        <f t="shared" ref="N62:P62" si="28">IF(M62&gt;26,M62-28, 0)</f>
        <v>0</v>
      </c>
      <c r="O62">
        <f t="shared" si="28"/>
        <v>0</v>
      </c>
      <c r="P62">
        <f t="shared" si="28"/>
        <v>0</v>
      </c>
    </row>
    <row r="63" spans="1:16" x14ac:dyDescent="0.45">
      <c r="A63">
        <v>62</v>
      </c>
      <c r="B63" t="str">
        <f t="shared" si="10"/>
        <v>教室</v>
      </c>
      <c r="C63">
        <f t="shared" si="2"/>
        <v>0</v>
      </c>
      <c r="D63">
        <f t="shared" si="3"/>
        <v>0</v>
      </c>
      <c r="E63">
        <f t="shared" si="4"/>
        <v>0</v>
      </c>
      <c r="F63">
        <f t="shared" si="5"/>
        <v>0</v>
      </c>
      <c r="G63">
        <f t="shared" si="6"/>
        <v>0</v>
      </c>
      <c r="H63">
        <f t="shared" si="7"/>
        <v>4</v>
      </c>
      <c r="I63" s="1" t="s">
        <v>26</v>
      </c>
      <c r="J63">
        <f t="shared" si="8"/>
        <v>0</v>
      </c>
      <c r="K63">
        <f t="shared" si="9"/>
        <v>0</v>
      </c>
      <c r="L63">
        <f t="shared" si="0"/>
        <v>0</v>
      </c>
      <c r="M63">
        <f t="shared" si="0"/>
        <v>0</v>
      </c>
      <c r="N63">
        <f t="shared" ref="N63:P63" si="29">IF(M63&gt;26,M63-28, 0)</f>
        <v>0</v>
      </c>
      <c r="O63">
        <f t="shared" si="29"/>
        <v>0</v>
      </c>
      <c r="P63">
        <f t="shared" si="29"/>
        <v>0</v>
      </c>
    </row>
    <row r="64" spans="1:16" x14ac:dyDescent="0.45">
      <c r="A64">
        <v>63</v>
      </c>
      <c r="B64" t="str">
        <f t="shared" si="10"/>
        <v xml:space="preserve">「......じゃあここをこうし </v>
      </c>
      <c r="C64" t="str">
        <f t="shared" si="2"/>
        <v>て、こうすれば......！」</v>
      </c>
      <c r="D64">
        <f t="shared" si="3"/>
        <v>0</v>
      </c>
      <c r="E64">
        <f t="shared" si="4"/>
        <v>0</v>
      </c>
      <c r="F64">
        <f t="shared" si="5"/>
        <v>0</v>
      </c>
      <c r="G64">
        <f t="shared" si="6"/>
        <v>0</v>
      </c>
      <c r="H64">
        <f t="shared" si="7"/>
        <v>50</v>
      </c>
      <c r="I64" s="1" t="s">
        <v>100</v>
      </c>
      <c r="J64">
        <f t="shared" si="8"/>
        <v>1</v>
      </c>
      <c r="K64">
        <f t="shared" si="9"/>
        <v>24</v>
      </c>
      <c r="L64">
        <f t="shared" si="0"/>
        <v>0</v>
      </c>
      <c r="M64">
        <f t="shared" si="0"/>
        <v>0</v>
      </c>
      <c r="N64">
        <f t="shared" ref="N64:P64" si="30">IF(M64&gt;26,M64-28, 0)</f>
        <v>0</v>
      </c>
      <c r="O64">
        <f t="shared" si="30"/>
        <v>0</v>
      </c>
      <c r="P64">
        <f t="shared" si="30"/>
        <v>0</v>
      </c>
    </row>
    <row r="65" spans="1:16" x14ac:dyDescent="0.45">
      <c r="A65">
        <v>64</v>
      </c>
      <c r="B65" t="str">
        <f t="shared" si="10"/>
        <v xml:space="preserve">「正解だ。今日はここまでに </v>
      </c>
      <c r="C65" t="str">
        <f t="shared" si="2"/>
        <v xml:space="preserve">しようか。」 </v>
      </c>
      <c r="D65">
        <f t="shared" si="3"/>
        <v>0</v>
      </c>
      <c r="E65">
        <f t="shared" si="4"/>
        <v>0</v>
      </c>
      <c r="F65">
        <f t="shared" si="5"/>
        <v>0</v>
      </c>
      <c r="G65">
        <f t="shared" si="6"/>
        <v>0</v>
      </c>
      <c r="H65">
        <f t="shared" si="7"/>
        <v>39</v>
      </c>
      <c r="I65" s="1" t="s">
        <v>27</v>
      </c>
      <c r="J65">
        <f t="shared" si="8"/>
        <v>1</v>
      </c>
      <c r="K65">
        <f t="shared" si="9"/>
        <v>13</v>
      </c>
      <c r="L65">
        <f t="shared" si="0"/>
        <v>0</v>
      </c>
      <c r="M65">
        <f t="shared" si="0"/>
        <v>0</v>
      </c>
      <c r="N65">
        <f t="shared" ref="N65:P65" si="31">IF(M65&gt;26,M65-28, 0)</f>
        <v>0</v>
      </c>
      <c r="O65">
        <f t="shared" si="31"/>
        <v>0</v>
      </c>
      <c r="P65">
        <f t="shared" si="31"/>
        <v>0</v>
      </c>
    </row>
    <row r="66" spans="1:16" x14ac:dyDescent="0.45">
      <c r="A66">
        <v>65</v>
      </c>
      <c r="B66" t="str">
        <f t="shared" si="10"/>
        <v xml:space="preserve">「助かりました！ありがとう </v>
      </c>
      <c r="C66" t="str">
        <f t="shared" si="2"/>
        <v>ございます。」</v>
      </c>
      <c r="D66">
        <f t="shared" si="3"/>
        <v>0</v>
      </c>
      <c r="E66">
        <f t="shared" si="4"/>
        <v>0</v>
      </c>
      <c r="F66">
        <f t="shared" si="5"/>
        <v>0</v>
      </c>
      <c r="G66">
        <f t="shared" si="6"/>
        <v>0</v>
      </c>
      <c r="H66">
        <f t="shared" si="7"/>
        <v>40</v>
      </c>
      <c r="I66" s="1" t="s">
        <v>99</v>
      </c>
      <c r="J66">
        <f t="shared" si="8"/>
        <v>1</v>
      </c>
      <c r="K66">
        <f t="shared" si="9"/>
        <v>14</v>
      </c>
      <c r="L66">
        <f t="shared" ref="L66:P76" si="32">IF(K66&gt;26,K66-28, 0)</f>
        <v>0</v>
      </c>
      <c r="M66">
        <f t="shared" si="32"/>
        <v>0</v>
      </c>
      <c r="N66">
        <f t="shared" si="32"/>
        <v>0</v>
      </c>
      <c r="O66">
        <f t="shared" si="32"/>
        <v>0</v>
      </c>
      <c r="P66">
        <f t="shared" si="32"/>
        <v>0</v>
      </c>
    </row>
    <row r="67" spans="1:16" x14ac:dyDescent="0.45">
      <c r="A67">
        <v>66</v>
      </c>
      <c r="B67" t="str">
        <f t="shared" si="10"/>
        <v xml:space="preserve">「ああ。困っている生徒を助 </v>
      </c>
      <c r="C67" t="str">
        <f t="shared" ref="C67:C130" si="33">IF(K67&gt;0,MIDB(I67, 27, 28),0)</f>
        <v>けるのは生徒会長の務めだから</v>
      </c>
      <c r="D67" t="str">
        <f t="shared" ref="D67:D130" si="34">IF(L67&gt;0, MIDB(I67, 27+28, 28), 0)</f>
        <v>な。」</v>
      </c>
      <c r="E67">
        <f t="shared" ref="E67:E130" si="35">IF(M67&gt;0, MIDB(I67, 27*2+28, 28), 0)</f>
        <v>0</v>
      </c>
      <c r="F67">
        <f t="shared" ref="F67:F130" si="36">IF(N67&gt;0, MIDB(I67, 27*3+28, 28), 0)</f>
        <v>0</v>
      </c>
      <c r="G67">
        <f t="shared" ref="G67:G130" si="37">IF(O67&gt;0, MIDB(I67, 27*4+28, 28), 0)</f>
        <v>0</v>
      </c>
      <c r="H67">
        <f t="shared" ref="H67:H130" si="38">LENB(I67)</f>
        <v>60</v>
      </c>
      <c r="I67" s="1" t="s">
        <v>28</v>
      </c>
      <c r="J67">
        <f t="shared" ref="J67:J130" si="39">IF(H67&gt;26, 1, 0)</f>
        <v>1</v>
      </c>
      <c r="K67">
        <f t="shared" ref="K67:K130" si="40">IF(J67,H67-26, 0)</f>
        <v>34</v>
      </c>
      <c r="L67">
        <f t="shared" si="32"/>
        <v>6</v>
      </c>
      <c r="M67">
        <f t="shared" si="32"/>
        <v>0</v>
      </c>
      <c r="N67">
        <f t="shared" si="32"/>
        <v>0</v>
      </c>
      <c r="O67">
        <f t="shared" si="32"/>
        <v>0</v>
      </c>
      <c r="P67">
        <f t="shared" si="32"/>
        <v>0</v>
      </c>
    </row>
    <row r="68" spans="1:16" x14ac:dyDescent="0.45">
      <c r="A68">
        <v>67</v>
      </c>
      <c r="B68" t="str">
        <f t="shared" ref="B68:B131" si="41">IF(J68,LEFTB(I68, 27), I68)</f>
        <v xml:space="preserve">光先輩、勉強教えるのが上手 </v>
      </c>
      <c r="C68" t="str">
        <f t="shared" si="33"/>
        <v>くて早めに終われたな。これか</v>
      </c>
      <c r="D68" t="str">
        <f t="shared" si="34"/>
        <v>らどうしよう?</v>
      </c>
      <c r="E68">
        <f t="shared" si="35"/>
        <v>0</v>
      </c>
      <c r="F68">
        <f t="shared" si="36"/>
        <v>0</v>
      </c>
      <c r="G68">
        <f t="shared" si="37"/>
        <v>0</v>
      </c>
      <c r="H68">
        <f t="shared" si="38"/>
        <v>67</v>
      </c>
      <c r="I68" s="1" t="s">
        <v>29</v>
      </c>
      <c r="J68">
        <f t="shared" si="39"/>
        <v>1</v>
      </c>
      <c r="K68">
        <f t="shared" si="40"/>
        <v>41</v>
      </c>
      <c r="L68">
        <f t="shared" si="32"/>
        <v>13</v>
      </c>
      <c r="M68">
        <f t="shared" si="32"/>
        <v>0</v>
      </c>
      <c r="N68">
        <f t="shared" si="32"/>
        <v>0</v>
      </c>
      <c r="O68">
        <f t="shared" si="32"/>
        <v>0</v>
      </c>
      <c r="P68">
        <f t="shared" si="32"/>
        <v>0</v>
      </c>
    </row>
    <row r="69" spans="1:16" x14ac:dyDescent="0.45">
      <c r="A69">
        <v>68</v>
      </c>
      <c r="B69" t="str">
        <f t="shared" si="41"/>
        <v xml:space="preserve">                </v>
      </c>
      <c r="C69">
        <f t="shared" si="33"/>
        <v>0</v>
      </c>
      <c r="D69">
        <f t="shared" si="34"/>
        <v>0</v>
      </c>
      <c r="E69">
        <f t="shared" si="35"/>
        <v>0</v>
      </c>
      <c r="F69">
        <f t="shared" si="36"/>
        <v>0</v>
      </c>
      <c r="G69">
        <f t="shared" si="37"/>
        <v>0</v>
      </c>
      <c r="H69">
        <f t="shared" si="38"/>
        <v>16</v>
      </c>
      <c r="I69" s="1" t="s">
        <v>79</v>
      </c>
      <c r="J69">
        <f t="shared" si="39"/>
        <v>0</v>
      </c>
      <c r="K69">
        <f t="shared" si="40"/>
        <v>0</v>
      </c>
      <c r="L69">
        <f t="shared" si="32"/>
        <v>0</v>
      </c>
      <c r="M69">
        <f t="shared" si="32"/>
        <v>0</v>
      </c>
      <c r="N69">
        <f t="shared" si="32"/>
        <v>0</v>
      </c>
      <c r="O69">
        <f t="shared" si="32"/>
        <v>0</v>
      </c>
      <c r="P69">
        <f t="shared" si="32"/>
        <v>0</v>
      </c>
    </row>
    <row r="70" spans="1:16" x14ac:dyDescent="0.45">
      <c r="A70">
        <v>69</v>
      </c>
      <c r="B70" t="str">
        <f t="shared" si="41"/>
        <v xml:space="preserve">やっぱりせっかくのチャンス </v>
      </c>
      <c r="C70" t="str">
        <f t="shared" si="33"/>
        <v>だし光先輩を誘って仲良くなる</v>
      </c>
      <c r="D70" t="str">
        <f t="shared" si="34"/>
        <v>べきだよね！</v>
      </c>
      <c r="E70">
        <f t="shared" si="35"/>
        <v>0</v>
      </c>
      <c r="F70">
        <f t="shared" si="36"/>
        <v>0</v>
      </c>
      <c r="G70">
        <f t="shared" si="37"/>
        <v>0</v>
      </c>
      <c r="H70">
        <f t="shared" si="38"/>
        <v>66</v>
      </c>
      <c r="I70" s="1" t="s">
        <v>30</v>
      </c>
      <c r="J70">
        <f t="shared" si="39"/>
        <v>1</v>
      </c>
      <c r="K70">
        <f t="shared" si="40"/>
        <v>40</v>
      </c>
      <c r="L70">
        <f t="shared" si="32"/>
        <v>12</v>
      </c>
      <c r="M70">
        <f t="shared" si="32"/>
        <v>0</v>
      </c>
      <c r="N70">
        <f t="shared" si="32"/>
        <v>0</v>
      </c>
      <c r="O70">
        <f t="shared" si="32"/>
        <v>0</v>
      </c>
      <c r="P70">
        <f t="shared" si="32"/>
        <v>0</v>
      </c>
    </row>
    <row r="71" spans="1:16" x14ac:dyDescent="0.45">
      <c r="A71">
        <v>70</v>
      </c>
      <c r="B71" t="str">
        <f t="shared" si="41"/>
        <v xml:space="preserve">「光先輩、これから時間空い </v>
      </c>
      <c r="C71" t="str">
        <f t="shared" si="33"/>
        <v>てますか？商店街で買いたいも</v>
      </c>
      <c r="D71" t="str">
        <f t="shared" si="34"/>
        <v>のがあって。」</v>
      </c>
      <c r="E71">
        <f t="shared" si="35"/>
        <v>0</v>
      </c>
      <c r="F71">
        <f t="shared" si="36"/>
        <v>0</v>
      </c>
      <c r="G71">
        <f t="shared" si="37"/>
        <v>0</v>
      </c>
      <c r="H71">
        <f t="shared" si="38"/>
        <v>68</v>
      </c>
      <c r="I71" s="1" t="s">
        <v>31</v>
      </c>
      <c r="J71">
        <f t="shared" si="39"/>
        <v>1</v>
      </c>
      <c r="K71">
        <f t="shared" si="40"/>
        <v>42</v>
      </c>
      <c r="L71">
        <f t="shared" si="32"/>
        <v>14</v>
      </c>
      <c r="M71">
        <f t="shared" si="32"/>
        <v>0</v>
      </c>
      <c r="N71">
        <f t="shared" si="32"/>
        <v>0</v>
      </c>
      <c r="O71">
        <f t="shared" si="32"/>
        <v>0</v>
      </c>
      <c r="P71">
        <f t="shared" si="32"/>
        <v>0</v>
      </c>
    </row>
    <row r="72" spans="1:16" x14ac:dyDescent="0.45">
      <c r="A72">
        <v>71</v>
      </c>
      <c r="B72" t="str">
        <f t="shared" si="41"/>
        <v xml:space="preserve">「ああ。いいぞ。僕も行きた </v>
      </c>
      <c r="C72" t="str">
        <f t="shared" si="33"/>
        <v>い所があったんだ」</v>
      </c>
      <c r="D72">
        <f t="shared" si="34"/>
        <v>0</v>
      </c>
      <c r="E72">
        <f t="shared" si="35"/>
        <v>0</v>
      </c>
      <c r="F72">
        <f t="shared" si="36"/>
        <v>0</v>
      </c>
      <c r="G72">
        <f t="shared" si="37"/>
        <v>0</v>
      </c>
      <c r="H72">
        <f t="shared" si="38"/>
        <v>44</v>
      </c>
      <c r="I72" s="1" t="s">
        <v>32</v>
      </c>
      <c r="J72">
        <f t="shared" si="39"/>
        <v>1</v>
      </c>
      <c r="K72">
        <f t="shared" si="40"/>
        <v>18</v>
      </c>
      <c r="L72">
        <f t="shared" si="32"/>
        <v>0</v>
      </c>
      <c r="M72">
        <f t="shared" si="32"/>
        <v>0</v>
      </c>
      <c r="N72">
        <f t="shared" si="32"/>
        <v>0</v>
      </c>
      <c r="O72">
        <f t="shared" si="32"/>
        <v>0</v>
      </c>
      <c r="P72">
        <f t="shared" si="32"/>
        <v>0</v>
      </c>
    </row>
    <row r="73" spans="1:16" x14ac:dyDescent="0.45">
      <c r="A73">
        <v>72</v>
      </c>
      <c r="B73" t="str">
        <f t="shared" si="41"/>
        <v xml:space="preserve">光先輩が行きたい所ってどこ </v>
      </c>
      <c r="C73" t="str">
        <f t="shared" si="33"/>
        <v>なんだろう？</v>
      </c>
      <c r="D73">
        <f t="shared" si="34"/>
        <v>0</v>
      </c>
      <c r="E73">
        <f t="shared" si="35"/>
        <v>0</v>
      </c>
      <c r="F73">
        <f t="shared" si="36"/>
        <v>0</v>
      </c>
      <c r="G73">
        <f t="shared" si="37"/>
        <v>0</v>
      </c>
      <c r="H73">
        <f t="shared" si="38"/>
        <v>38</v>
      </c>
      <c r="I73" s="1" t="s">
        <v>33</v>
      </c>
      <c r="J73">
        <f t="shared" si="39"/>
        <v>1</v>
      </c>
      <c r="K73">
        <f t="shared" si="40"/>
        <v>12</v>
      </c>
      <c r="L73">
        <f t="shared" si="32"/>
        <v>0</v>
      </c>
      <c r="M73">
        <f t="shared" si="32"/>
        <v>0</v>
      </c>
      <c r="N73">
        <f t="shared" si="32"/>
        <v>0</v>
      </c>
      <c r="O73">
        <f t="shared" si="32"/>
        <v>0</v>
      </c>
      <c r="P73">
        <f t="shared" si="32"/>
        <v>0</v>
      </c>
    </row>
    <row r="74" spans="1:16" x14ac:dyDescent="0.45">
      <c r="A74">
        <v>73</v>
      </c>
      <c r="B74" t="str">
        <f t="shared" si="41"/>
        <v xml:space="preserve">                </v>
      </c>
      <c r="C74">
        <f t="shared" si="33"/>
        <v>0</v>
      </c>
      <c r="D74">
        <f t="shared" si="34"/>
        <v>0</v>
      </c>
      <c r="E74">
        <f t="shared" si="35"/>
        <v>0</v>
      </c>
      <c r="F74">
        <f t="shared" si="36"/>
        <v>0</v>
      </c>
      <c r="G74">
        <f t="shared" si="37"/>
        <v>0</v>
      </c>
      <c r="H74">
        <f t="shared" si="38"/>
        <v>16</v>
      </c>
      <c r="I74" s="1" t="s">
        <v>79</v>
      </c>
      <c r="J74">
        <f t="shared" si="39"/>
        <v>0</v>
      </c>
      <c r="K74">
        <f t="shared" si="40"/>
        <v>0</v>
      </c>
      <c r="L74">
        <f t="shared" si="32"/>
        <v>0</v>
      </c>
      <c r="M74">
        <f t="shared" si="32"/>
        <v>0</v>
      </c>
      <c r="N74">
        <f t="shared" si="32"/>
        <v>0</v>
      </c>
      <c r="O74">
        <f t="shared" si="32"/>
        <v>0</v>
      </c>
      <c r="P74">
        <f t="shared" si="32"/>
        <v>0</v>
      </c>
    </row>
    <row r="75" spans="1:16" x14ac:dyDescent="0.45">
      <c r="A75">
        <v>74</v>
      </c>
      <c r="B75" t="str">
        <f t="shared" si="41"/>
        <v>「え、ここ……ですか？」</v>
      </c>
      <c r="C75">
        <f t="shared" si="33"/>
        <v>0</v>
      </c>
      <c r="D75">
        <f t="shared" si="34"/>
        <v>0</v>
      </c>
      <c r="E75">
        <f t="shared" si="35"/>
        <v>0</v>
      </c>
      <c r="F75">
        <f t="shared" si="36"/>
        <v>0</v>
      </c>
      <c r="G75">
        <f t="shared" si="37"/>
        <v>0</v>
      </c>
      <c r="H75">
        <f t="shared" si="38"/>
        <v>24</v>
      </c>
      <c r="I75" s="1" t="s">
        <v>34</v>
      </c>
      <c r="J75">
        <f t="shared" si="39"/>
        <v>0</v>
      </c>
      <c r="K75">
        <f t="shared" si="40"/>
        <v>0</v>
      </c>
      <c r="L75">
        <f t="shared" si="32"/>
        <v>0</v>
      </c>
      <c r="M75">
        <f t="shared" si="32"/>
        <v>0</v>
      </c>
      <c r="N75">
        <f t="shared" si="32"/>
        <v>0</v>
      </c>
      <c r="O75">
        <f t="shared" si="32"/>
        <v>0</v>
      </c>
      <c r="P75">
        <f t="shared" si="32"/>
        <v>0</v>
      </c>
    </row>
    <row r="76" spans="1:16" x14ac:dyDescent="0.45">
      <c r="A76">
        <v>75</v>
      </c>
      <c r="B76" t="str">
        <f t="shared" si="41"/>
        <v>「ここだ。」</v>
      </c>
      <c r="C76">
        <f t="shared" si="33"/>
        <v>0</v>
      </c>
      <c r="D76">
        <f t="shared" si="34"/>
        <v>0</v>
      </c>
      <c r="E76">
        <f t="shared" si="35"/>
        <v>0</v>
      </c>
      <c r="F76">
        <f t="shared" si="36"/>
        <v>0</v>
      </c>
      <c r="G76">
        <f t="shared" si="37"/>
        <v>0</v>
      </c>
      <c r="H76">
        <f t="shared" si="38"/>
        <v>12</v>
      </c>
      <c r="I76" s="1" t="s">
        <v>35</v>
      </c>
      <c r="J76">
        <f t="shared" si="39"/>
        <v>0</v>
      </c>
      <c r="K76">
        <f t="shared" si="40"/>
        <v>0</v>
      </c>
      <c r="L76">
        <f t="shared" si="32"/>
        <v>0</v>
      </c>
      <c r="M76">
        <f t="shared" si="32"/>
        <v>0</v>
      </c>
      <c r="N76">
        <f t="shared" si="32"/>
        <v>0</v>
      </c>
      <c r="O76">
        <f t="shared" si="32"/>
        <v>0</v>
      </c>
      <c r="P76">
        <f t="shared" si="32"/>
        <v>0</v>
      </c>
    </row>
    <row r="77" spans="1:16" x14ac:dyDescent="0.45">
      <c r="A77">
        <v>76</v>
      </c>
      <c r="B77" t="str">
        <f t="shared" si="41"/>
        <v xml:space="preserve">目の前にあるのは女子高生御 </v>
      </c>
      <c r="C77" t="str">
        <f t="shared" si="33"/>
        <v>用達のファンシーショップだ。</v>
      </c>
      <c r="D77">
        <f t="shared" si="34"/>
        <v>0</v>
      </c>
      <c r="E77">
        <f t="shared" si="35"/>
        <v>0</v>
      </c>
      <c r="F77">
        <f t="shared" si="36"/>
        <v>0</v>
      </c>
      <c r="G77">
        <f t="shared" si="37"/>
        <v>0</v>
      </c>
      <c r="H77">
        <f t="shared" si="38"/>
        <v>54</v>
      </c>
      <c r="I77" s="1" t="s">
        <v>66</v>
      </c>
      <c r="J77">
        <f t="shared" si="39"/>
        <v>1</v>
      </c>
      <c r="K77">
        <f t="shared" si="40"/>
        <v>28</v>
      </c>
      <c r="L77">
        <f>IF(K77&gt;26,K77-28, 0)</f>
        <v>0</v>
      </c>
      <c r="M77">
        <f t="shared" ref="M77:P96" si="42">IF(L77&gt;26,L77-28, 0)</f>
        <v>0</v>
      </c>
      <c r="N77">
        <f t="shared" si="42"/>
        <v>0</v>
      </c>
      <c r="O77">
        <f t="shared" si="42"/>
        <v>0</v>
      </c>
      <c r="P77">
        <f t="shared" si="42"/>
        <v>0</v>
      </c>
    </row>
    <row r="78" spans="1:16" x14ac:dyDescent="0.45">
      <c r="A78">
        <v>77</v>
      </c>
      <c r="B78" t="str">
        <f t="shared" si="41"/>
        <v xml:space="preserve">「光先輩って意外とかわいい </v>
      </c>
      <c r="C78" t="str">
        <f t="shared" si="33"/>
        <v>ものが好きなんですね。」</v>
      </c>
      <c r="D78">
        <f t="shared" si="34"/>
        <v>0</v>
      </c>
      <c r="E78">
        <f t="shared" si="35"/>
        <v>0</v>
      </c>
      <c r="F78">
        <f t="shared" si="36"/>
        <v>0</v>
      </c>
      <c r="G78">
        <f t="shared" si="37"/>
        <v>0</v>
      </c>
      <c r="H78">
        <f t="shared" si="38"/>
        <v>50</v>
      </c>
      <c r="I78" s="1" t="s">
        <v>36</v>
      </c>
      <c r="J78">
        <f t="shared" si="39"/>
        <v>1</v>
      </c>
      <c r="K78">
        <f t="shared" si="40"/>
        <v>24</v>
      </c>
      <c r="L78">
        <f t="shared" ref="L78:P126" si="43">IF(K78&gt;26,K78-28, 0)</f>
        <v>0</v>
      </c>
      <c r="M78">
        <f t="shared" si="42"/>
        <v>0</v>
      </c>
      <c r="N78">
        <f t="shared" si="42"/>
        <v>0</v>
      </c>
      <c r="O78">
        <f t="shared" si="42"/>
        <v>0</v>
      </c>
      <c r="P78">
        <f t="shared" si="42"/>
        <v>0</v>
      </c>
    </row>
    <row r="79" spans="1:16" x14ac:dyDescent="0.45">
      <c r="A79">
        <v>78</v>
      </c>
      <c r="B79" t="str">
        <f t="shared" si="41"/>
        <v xml:space="preserve">「別に僕がかわいい物好きな </v>
      </c>
      <c r="C79" t="str">
        <f t="shared" si="33"/>
        <v>訳ではないからな。</v>
      </c>
      <c r="D79">
        <f t="shared" si="34"/>
        <v>0</v>
      </c>
      <c r="E79">
        <f t="shared" si="35"/>
        <v>0</v>
      </c>
      <c r="F79">
        <f t="shared" si="36"/>
        <v>0</v>
      </c>
      <c r="G79">
        <f t="shared" si="37"/>
        <v>0</v>
      </c>
      <c r="H79">
        <f t="shared" si="38"/>
        <v>44</v>
      </c>
      <c r="I79" s="1" t="s">
        <v>37</v>
      </c>
      <c r="J79">
        <f t="shared" si="39"/>
        <v>1</v>
      </c>
      <c r="K79">
        <f t="shared" si="40"/>
        <v>18</v>
      </c>
      <c r="L79">
        <f t="shared" si="43"/>
        <v>0</v>
      </c>
      <c r="M79">
        <f t="shared" si="42"/>
        <v>0</v>
      </c>
      <c r="N79">
        <f t="shared" si="42"/>
        <v>0</v>
      </c>
      <c r="O79">
        <f t="shared" si="42"/>
        <v>0</v>
      </c>
      <c r="P79">
        <f t="shared" si="42"/>
        <v>0</v>
      </c>
    </row>
    <row r="80" spans="1:16" x14ac:dyDescent="0.45">
      <c r="A80">
        <v>79</v>
      </c>
      <c r="B80" t="str">
        <f t="shared" si="41"/>
        <v xml:space="preserve">年の離れた妹に誕生日プレゼ </v>
      </c>
      <c r="C80" t="str">
        <f t="shared" si="33"/>
        <v>ントを買いにきただけだ、勘違</v>
      </c>
      <c r="D80" t="str">
        <f t="shared" si="34"/>
        <v>いしないでくれ。」</v>
      </c>
      <c r="E80">
        <f t="shared" si="35"/>
        <v>0</v>
      </c>
      <c r="F80">
        <f t="shared" si="36"/>
        <v>0</v>
      </c>
      <c r="G80">
        <f t="shared" si="37"/>
        <v>0</v>
      </c>
      <c r="H80">
        <f t="shared" si="38"/>
        <v>72</v>
      </c>
      <c r="I80" s="1" t="s">
        <v>38</v>
      </c>
      <c r="J80">
        <f t="shared" si="39"/>
        <v>1</v>
      </c>
      <c r="K80">
        <f t="shared" si="40"/>
        <v>46</v>
      </c>
      <c r="L80">
        <f t="shared" si="43"/>
        <v>18</v>
      </c>
      <c r="M80">
        <f t="shared" si="42"/>
        <v>0</v>
      </c>
      <c r="N80">
        <f t="shared" si="42"/>
        <v>0</v>
      </c>
      <c r="O80">
        <f t="shared" si="42"/>
        <v>0</v>
      </c>
      <c r="P80">
        <f t="shared" si="42"/>
        <v>0</v>
      </c>
    </row>
    <row r="81" spans="1:16" x14ac:dyDescent="0.45">
      <c r="A81">
        <v>80</v>
      </c>
      <c r="B81" t="str">
        <f t="shared" si="41"/>
        <v xml:space="preserve">ちょっとムキになっているよ </v>
      </c>
      <c r="C81" t="str">
        <f t="shared" si="33"/>
        <v>うにみえるのは気のせい？</v>
      </c>
      <c r="D81">
        <f t="shared" si="34"/>
        <v>0</v>
      </c>
      <c r="E81">
        <f t="shared" si="35"/>
        <v>0</v>
      </c>
      <c r="F81">
        <f t="shared" si="36"/>
        <v>0</v>
      </c>
      <c r="G81">
        <f t="shared" si="37"/>
        <v>0</v>
      </c>
      <c r="H81">
        <f t="shared" si="38"/>
        <v>50</v>
      </c>
      <c r="I81" s="1" t="s">
        <v>39</v>
      </c>
      <c r="J81">
        <f t="shared" si="39"/>
        <v>1</v>
      </c>
      <c r="K81">
        <f t="shared" si="40"/>
        <v>24</v>
      </c>
      <c r="L81">
        <f t="shared" si="43"/>
        <v>0</v>
      </c>
      <c r="M81">
        <f t="shared" si="42"/>
        <v>0</v>
      </c>
      <c r="N81">
        <f t="shared" si="42"/>
        <v>0</v>
      </c>
      <c r="O81">
        <f t="shared" si="42"/>
        <v>0</v>
      </c>
      <c r="P81">
        <f t="shared" si="42"/>
        <v>0</v>
      </c>
    </row>
    <row r="82" spans="1:16" x14ac:dyDescent="0.45">
      <c r="A82">
        <v>81</v>
      </c>
      <c r="B82" t="str">
        <f t="shared" si="41"/>
        <v xml:space="preserve">「これもかわいいな……ぬい </v>
      </c>
      <c r="C82" t="str">
        <f t="shared" si="33"/>
        <v>ぐるみも捨て難いし……こっち</v>
      </c>
      <c r="D82" t="str">
        <f t="shared" si="34"/>
        <v>の限定コラボのお菓子もいいな</v>
      </c>
      <c r="E82" t="str">
        <f t="shared" si="35"/>
        <v xml:space="preserve"> 。」</v>
      </c>
      <c r="F82">
        <f t="shared" si="36"/>
        <v>0</v>
      </c>
      <c r="G82">
        <f t="shared" si="37"/>
        <v>0</v>
      </c>
      <c r="H82">
        <f t="shared" si="38"/>
        <v>86</v>
      </c>
      <c r="I82" s="1" t="s">
        <v>40</v>
      </c>
      <c r="J82">
        <f t="shared" si="39"/>
        <v>1</v>
      </c>
      <c r="K82">
        <f t="shared" si="40"/>
        <v>60</v>
      </c>
      <c r="L82">
        <f t="shared" si="43"/>
        <v>32</v>
      </c>
      <c r="M82">
        <f t="shared" si="42"/>
        <v>4</v>
      </c>
      <c r="N82">
        <f t="shared" si="42"/>
        <v>0</v>
      </c>
      <c r="O82">
        <f t="shared" si="42"/>
        <v>0</v>
      </c>
      <c r="P82">
        <f t="shared" si="42"/>
        <v>0</v>
      </c>
    </row>
    <row r="83" spans="1:16" x14ac:dyDescent="0.45">
      <c r="A83">
        <v>82</v>
      </c>
      <c r="B83" t="str">
        <f t="shared" si="41"/>
        <v xml:space="preserve">さっきから私そっちのけで真 </v>
      </c>
      <c r="C83" t="str">
        <f t="shared" si="33"/>
        <v>剣に悩んでるな</v>
      </c>
      <c r="D83">
        <f t="shared" si="34"/>
        <v>0</v>
      </c>
      <c r="E83">
        <f t="shared" si="35"/>
        <v>0</v>
      </c>
      <c r="F83">
        <f t="shared" si="36"/>
        <v>0</v>
      </c>
      <c r="G83">
        <f t="shared" si="37"/>
        <v>0</v>
      </c>
      <c r="H83">
        <f t="shared" si="38"/>
        <v>40</v>
      </c>
      <c r="I83" s="1" t="s">
        <v>41</v>
      </c>
      <c r="J83">
        <f t="shared" si="39"/>
        <v>1</v>
      </c>
      <c r="K83">
        <f t="shared" si="40"/>
        <v>14</v>
      </c>
      <c r="L83">
        <f t="shared" si="43"/>
        <v>0</v>
      </c>
      <c r="M83">
        <f t="shared" si="42"/>
        <v>0</v>
      </c>
      <c r="N83">
        <f t="shared" si="42"/>
        <v>0</v>
      </c>
      <c r="O83">
        <f t="shared" si="42"/>
        <v>0</v>
      </c>
      <c r="P83">
        <f t="shared" si="42"/>
        <v>0</v>
      </c>
    </row>
    <row r="84" spans="1:16" x14ac:dyDescent="0.45">
      <c r="A84">
        <v>83</v>
      </c>
      <c r="B84" t="str">
        <f t="shared" si="41"/>
        <v xml:space="preserve">かまって欲しいからイタズラ </v>
      </c>
      <c r="C84" t="str">
        <f t="shared" si="33"/>
        <v>しちゃえ！</v>
      </c>
      <c r="D84">
        <f t="shared" si="34"/>
        <v>0</v>
      </c>
      <c r="E84">
        <f t="shared" si="35"/>
        <v>0</v>
      </c>
      <c r="F84">
        <f t="shared" si="36"/>
        <v>0</v>
      </c>
      <c r="G84">
        <f t="shared" si="37"/>
        <v>0</v>
      </c>
      <c r="H84">
        <f t="shared" si="38"/>
        <v>36</v>
      </c>
      <c r="I84" s="1" t="s">
        <v>42</v>
      </c>
      <c r="J84">
        <f t="shared" si="39"/>
        <v>1</v>
      </c>
      <c r="K84">
        <f t="shared" si="40"/>
        <v>10</v>
      </c>
      <c r="L84">
        <f t="shared" si="43"/>
        <v>0</v>
      </c>
      <c r="M84">
        <f t="shared" si="42"/>
        <v>0</v>
      </c>
      <c r="N84">
        <f t="shared" si="42"/>
        <v>0</v>
      </c>
      <c r="O84">
        <f t="shared" si="42"/>
        <v>0</v>
      </c>
      <c r="P84">
        <f t="shared" si="42"/>
        <v>0</v>
      </c>
    </row>
    <row r="85" spans="1:16" x14ac:dyDescent="0.45">
      <c r="A85">
        <v>84</v>
      </c>
      <c r="B85" t="str">
        <f t="shared" si="41"/>
        <v>「光先輩！」</v>
      </c>
      <c r="C85">
        <f t="shared" si="33"/>
        <v>0</v>
      </c>
      <c r="D85">
        <f t="shared" si="34"/>
        <v>0</v>
      </c>
      <c r="E85">
        <f t="shared" si="35"/>
        <v>0</v>
      </c>
      <c r="F85">
        <f t="shared" si="36"/>
        <v>0</v>
      </c>
      <c r="G85">
        <f t="shared" si="37"/>
        <v>0</v>
      </c>
      <c r="H85">
        <f t="shared" si="38"/>
        <v>12</v>
      </c>
      <c r="I85" s="1" t="s">
        <v>43</v>
      </c>
      <c r="J85">
        <f t="shared" si="39"/>
        <v>0</v>
      </c>
      <c r="K85">
        <f t="shared" si="40"/>
        <v>0</v>
      </c>
      <c r="L85">
        <f t="shared" si="43"/>
        <v>0</v>
      </c>
      <c r="M85">
        <f t="shared" si="42"/>
        <v>0</v>
      </c>
      <c r="N85">
        <f t="shared" si="42"/>
        <v>0</v>
      </c>
      <c r="O85">
        <f t="shared" si="42"/>
        <v>0</v>
      </c>
      <c r="P85">
        <f t="shared" si="42"/>
        <v>0</v>
      </c>
    </row>
    <row r="86" spans="1:16" x14ac:dyDescent="0.45">
      <c r="A86">
        <v>85</v>
      </c>
      <c r="B86" t="str">
        <f t="shared" si="41"/>
        <v xml:space="preserve">           </v>
      </c>
      <c r="C86">
        <f t="shared" si="33"/>
        <v>0</v>
      </c>
      <c r="D86">
        <f t="shared" si="34"/>
        <v>0</v>
      </c>
      <c r="E86">
        <f t="shared" si="35"/>
        <v>0</v>
      </c>
      <c r="F86">
        <f t="shared" si="36"/>
        <v>0</v>
      </c>
      <c r="G86">
        <f t="shared" si="37"/>
        <v>0</v>
      </c>
      <c r="H86">
        <f t="shared" si="38"/>
        <v>11</v>
      </c>
      <c r="I86" s="1" t="s">
        <v>80</v>
      </c>
      <c r="J86">
        <f t="shared" si="39"/>
        <v>0</v>
      </c>
      <c r="K86">
        <f t="shared" si="40"/>
        <v>0</v>
      </c>
      <c r="L86">
        <f t="shared" si="43"/>
        <v>0</v>
      </c>
      <c r="M86">
        <f t="shared" si="42"/>
        <v>0</v>
      </c>
      <c r="N86">
        <f t="shared" si="42"/>
        <v>0</v>
      </c>
      <c r="O86">
        <f t="shared" si="42"/>
        <v>0</v>
      </c>
      <c r="P86">
        <f t="shared" si="42"/>
        <v>0</v>
      </c>
    </row>
    <row r="87" spans="1:16" x14ac:dyDescent="0.45">
      <c r="A87">
        <v>86</v>
      </c>
      <c r="B87" t="str">
        <f t="shared" si="41"/>
        <v>「な、なんだ？！」</v>
      </c>
      <c r="C87">
        <f t="shared" si="33"/>
        <v>0</v>
      </c>
      <c r="D87">
        <f t="shared" si="34"/>
        <v>0</v>
      </c>
      <c r="E87">
        <f t="shared" si="35"/>
        <v>0</v>
      </c>
      <c r="F87">
        <f t="shared" si="36"/>
        <v>0</v>
      </c>
      <c r="G87">
        <f t="shared" si="37"/>
        <v>0</v>
      </c>
      <c r="H87">
        <f t="shared" si="38"/>
        <v>18</v>
      </c>
      <c r="I87" s="1" t="s">
        <v>98</v>
      </c>
      <c r="J87">
        <f t="shared" si="39"/>
        <v>0</v>
      </c>
      <c r="K87">
        <f t="shared" si="40"/>
        <v>0</v>
      </c>
      <c r="L87">
        <f t="shared" si="43"/>
        <v>0</v>
      </c>
      <c r="M87">
        <f t="shared" si="42"/>
        <v>0</v>
      </c>
      <c r="N87">
        <f t="shared" si="42"/>
        <v>0</v>
      </c>
      <c r="O87">
        <f t="shared" si="42"/>
        <v>0</v>
      </c>
      <c r="P87">
        <f t="shared" si="42"/>
        <v>0</v>
      </c>
    </row>
    <row r="88" spans="1:16" x14ac:dyDescent="0.45">
      <c r="A88">
        <v>87</v>
      </c>
      <c r="B88" t="str">
        <f t="shared" si="41"/>
        <v xml:space="preserve">「かわいい〜！その帽子似合 </v>
      </c>
      <c r="C88" t="str">
        <f t="shared" si="33"/>
        <v>ってますよ。」</v>
      </c>
      <c r="D88">
        <f t="shared" si="34"/>
        <v>0</v>
      </c>
      <c r="E88">
        <f t="shared" si="35"/>
        <v>0</v>
      </c>
      <c r="F88">
        <f t="shared" si="36"/>
        <v>0</v>
      </c>
      <c r="G88">
        <f t="shared" si="37"/>
        <v>0</v>
      </c>
      <c r="H88">
        <f t="shared" si="38"/>
        <v>39</v>
      </c>
      <c r="I88" s="1" t="s">
        <v>44</v>
      </c>
      <c r="J88">
        <f t="shared" si="39"/>
        <v>1</v>
      </c>
      <c r="K88">
        <f t="shared" si="40"/>
        <v>13</v>
      </c>
      <c r="L88">
        <f t="shared" si="43"/>
        <v>0</v>
      </c>
      <c r="M88">
        <f t="shared" si="42"/>
        <v>0</v>
      </c>
      <c r="N88">
        <f t="shared" si="42"/>
        <v>0</v>
      </c>
      <c r="O88">
        <f t="shared" si="42"/>
        <v>0</v>
      </c>
      <c r="P88">
        <f t="shared" si="42"/>
        <v>0</v>
      </c>
    </row>
    <row r="89" spans="1:16" x14ac:dyDescent="0.45">
      <c r="A89">
        <v>88</v>
      </c>
      <c r="B89" t="str">
        <f t="shared" si="41"/>
        <v xml:space="preserve">「先輩に対してなにを……っ </v>
      </c>
      <c r="C89" t="str">
        <f t="shared" si="33"/>
        <v>てこれ持ってるぞ。かわいいよ</v>
      </c>
      <c r="D89" t="str">
        <f t="shared" si="34"/>
        <v>な、これ」</v>
      </c>
      <c r="E89">
        <f t="shared" si="35"/>
        <v>0</v>
      </c>
      <c r="F89">
        <f t="shared" si="36"/>
        <v>0</v>
      </c>
      <c r="G89">
        <f t="shared" si="37"/>
        <v>0</v>
      </c>
      <c r="H89">
        <f t="shared" si="38"/>
        <v>64</v>
      </c>
      <c r="I89" s="1" t="s">
        <v>45</v>
      </c>
      <c r="J89">
        <f t="shared" si="39"/>
        <v>1</v>
      </c>
      <c r="K89">
        <f t="shared" si="40"/>
        <v>38</v>
      </c>
      <c r="L89">
        <f t="shared" si="43"/>
        <v>10</v>
      </c>
      <c r="M89">
        <f t="shared" si="42"/>
        <v>0</v>
      </c>
      <c r="N89">
        <f t="shared" si="42"/>
        <v>0</v>
      </c>
      <c r="O89">
        <f t="shared" si="42"/>
        <v>0</v>
      </c>
      <c r="P89">
        <f t="shared" si="42"/>
        <v>0</v>
      </c>
    </row>
    <row r="90" spans="1:16" x14ac:dyDescent="0.45">
      <c r="A90">
        <v>89</v>
      </c>
      <c r="B90" t="str">
        <f t="shared" si="41"/>
        <v xml:space="preserve">「もってるんですか？！やっ </v>
      </c>
      <c r="C90" t="str">
        <f t="shared" si="33"/>
        <v>ぱり光先輩ってかわいいものが</v>
      </c>
      <c r="D90" t="str">
        <f t="shared" si="34"/>
        <v>好きなんですね。」</v>
      </c>
      <c r="E90">
        <f t="shared" si="35"/>
        <v>0</v>
      </c>
      <c r="F90">
        <f t="shared" si="36"/>
        <v>0</v>
      </c>
      <c r="G90">
        <f t="shared" si="37"/>
        <v>0</v>
      </c>
      <c r="H90">
        <f t="shared" si="38"/>
        <v>72</v>
      </c>
      <c r="I90" s="1" t="s">
        <v>46</v>
      </c>
      <c r="J90">
        <f t="shared" si="39"/>
        <v>1</v>
      </c>
      <c r="K90">
        <f t="shared" si="40"/>
        <v>46</v>
      </c>
      <c r="L90">
        <f t="shared" si="43"/>
        <v>18</v>
      </c>
      <c r="M90">
        <f t="shared" si="42"/>
        <v>0</v>
      </c>
      <c r="N90">
        <f t="shared" si="42"/>
        <v>0</v>
      </c>
      <c r="O90">
        <f t="shared" si="42"/>
        <v>0</v>
      </c>
      <c r="P90">
        <f t="shared" si="42"/>
        <v>0</v>
      </c>
    </row>
    <row r="91" spans="1:16" x14ac:dyDescent="0.45">
      <c r="A91">
        <v>90</v>
      </c>
      <c r="B91" t="str">
        <f t="shared" si="41"/>
        <v xml:space="preserve">「勘違いしないでくれ。妹か </v>
      </c>
      <c r="C91" t="str">
        <f t="shared" si="33"/>
        <v>らもらっただけだからな！」</v>
      </c>
      <c r="D91">
        <f t="shared" si="34"/>
        <v>0</v>
      </c>
      <c r="E91">
        <f t="shared" si="35"/>
        <v>0</v>
      </c>
      <c r="F91">
        <f t="shared" si="36"/>
        <v>0</v>
      </c>
      <c r="G91">
        <f t="shared" si="37"/>
        <v>0</v>
      </c>
      <c r="H91">
        <f t="shared" si="38"/>
        <v>52</v>
      </c>
      <c r="I91" s="1" t="s">
        <v>47</v>
      </c>
      <c r="J91">
        <f t="shared" si="39"/>
        <v>1</v>
      </c>
      <c r="K91">
        <f t="shared" si="40"/>
        <v>26</v>
      </c>
      <c r="L91">
        <f t="shared" si="43"/>
        <v>0</v>
      </c>
      <c r="M91">
        <f t="shared" si="42"/>
        <v>0</v>
      </c>
      <c r="N91">
        <f t="shared" si="42"/>
        <v>0</v>
      </c>
      <c r="O91">
        <f t="shared" si="42"/>
        <v>0</v>
      </c>
      <c r="P91">
        <f t="shared" si="42"/>
        <v>0</v>
      </c>
    </row>
    <row r="92" spans="1:16" x14ac:dyDescent="0.45">
      <c r="A92">
        <v>91</v>
      </c>
      <c r="B92" t="str">
        <f t="shared" si="41"/>
        <v xml:space="preserve">やっぱりかわいい物好きを否 </v>
      </c>
      <c r="C92" t="str">
        <f t="shared" si="33"/>
        <v>定しているときの光先輩はムキ</v>
      </c>
      <c r="D92" t="str">
        <f t="shared" si="34"/>
        <v>になっているような気がする。</v>
      </c>
      <c r="E92">
        <f t="shared" si="35"/>
        <v>0</v>
      </c>
      <c r="F92">
        <f t="shared" si="36"/>
        <v>0</v>
      </c>
      <c r="G92">
        <f t="shared" si="37"/>
        <v>0</v>
      </c>
      <c r="H92">
        <f t="shared" si="38"/>
        <v>82</v>
      </c>
      <c r="I92" s="1" t="s">
        <v>48</v>
      </c>
      <c r="J92">
        <f t="shared" si="39"/>
        <v>1</v>
      </c>
      <c r="K92">
        <f t="shared" si="40"/>
        <v>56</v>
      </c>
      <c r="L92">
        <f t="shared" si="43"/>
        <v>28</v>
      </c>
      <c r="M92">
        <f t="shared" si="42"/>
        <v>0</v>
      </c>
      <c r="N92">
        <f t="shared" si="42"/>
        <v>0</v>
      </c>
      <c r="O92">
        <f t="shared" si="42"/>
        <v>0</v>
      </c>
      <c r="P92">
        <f t="shared" si="42"/>
        <v>0</v>
      </c>
    </row>
    <row r="93" spans="1:16" x14ac:dyDescent="0.45">
      <c r="A93">
        <v>92</v>
      </c>
      <c r="B93" t="str">
        <f t="shared" si="41"/>
        <v xml:space="preserve">「今日は本当にありがとうご </v>
      </c>
      <c r="C93" t="str">
        <f t="shared" si="33"/>
        <v>ざいました。」</v>
      </c>
      <c r="D93">
        <f t="shared" si="34"/>
        <v>0</v>
      </c>
      <c r="E93">
        <f t="shared" si="35"/>
        <v>0</v>
      </c>
      <c r="F93">
        <f t="shared" si="36"/>
        <v>0</v>
      </c>
      <c r="G93">
        <f t="shared" si="37"/>
        <v>0</v>
      </c>
      <c r="H93">
        <f t="shared" si="38"/>
        <v>40</v>
      </c>
      <c r="I93" s="1" t="s">
        <v>49</v>
      </c>
      <c r="J93">
        <f t="shared" si="39"/>
        <v>1</v>
      </c>
      <c r="K93">
        <f t="shared" si="40"/>
        <v>14</v>
      </c>
      <c r="L93">
        <f t="shared" si="43"/>
        <v>0</v>
      </c>
      <c r="M93">
        <f t="shared" si="42"/>
        <v>0</v>
      </c>
      <c r="N93">
        <f t="shared" si="42"/>
        <v>0</v>
      </c>
      <c r="O93">
        <f t="shared" si="42"/>
        <v>0</v>
      </c>
      <c r="P93">
        <f t="shared" si="42"/>
        <v>0</v>
      </c>
    </row>
    <row r="94" spans="1:16" x14ac:dyDescent="0.45">
      <c r="A94">
        <v>93</v>
      </c>
      <c r="B94" t="str">
        <f t="shared" si="41"/>
        <v>「お疲れ様。」</v>
      </c>
      <c r="C94">
        <f t="shared" si="33"/>
        <v>0</v>
      </c>
      <c r="D94">
        <f t="shared" si="34"/>
        <v>0</v>
      </c>
      <c r="E94">
        <f t="shared" si="35"/>
        <v>0</v>
      </c>
      <c r="F94">
        <f t="shared" si="36"/>
        <v>0</v>
      </c>
      <c r="G94">
        <f t="shared" si="37"/>
        <v>0</v>
      </c>
      <c r="H94">
        <f t="shared" si="38"/>
        <v>14</v>
      </c>
      <c r="I94" s="1" t="s">
        <v>50</v>
      </c>
      <c r="J94">
        <f t="shared" si="39"/>
        <v>0</v>
      </c>
      <c r="K94">
        <f t="shared" si="40"/>
        <v>0</v>
      </c>
      <c r="L94">
        <f t="shared" si="43"/>
        <v>0</v>
      </c>
      <c r="M94">
        <f t="shared" si="42"/>
        <v>0</v>
      </c>
      <c r="N94">
        <f t="shared" si="42"/>
        <v>0</v>
      </c>
      <c r="O94">
        <f t="shared" si="42"/>
        <v>0</v>
      </c>
      <c r="P94">
        <f t="shared" si="42"/>
        <v>0</v>
      </c>
    </row>
    <row r="95" spans="1:16" x14ac:dyDescent="0.45">
      <c r="A95">
        <v>94</v>
      </c>
      <c r="B95" t="str">
        <f t="shared" si="41"/>
        <v xml:space="preserve">今日は早く帰って教えてもら </v>
      </c>
      <c r="C95" t="str">
        <f t="shared" si="33"/>
        <v>ったところを復習しよう。</v>
      </c>
      <c r="D95">
        <f t="shared" si="34"/>
        <v>0</v>
      </c>
      <c r="E95">
        <f t="shared" si="35"/>
        <v>0</v>
      </c>
      <c r="F95">
        <f t="shared" si="36"/>
        <v>0</v>
      </c>
      <c r="G95">
        <f t="shared" si="37"/>
        <v>0</v>
      </c>
      <c r="H95">
        <f t="shared" si="38"/>
        <v>50</v>
      </c>
      <c r="I95" s="1" t="s">
        <v>51</v>
      </c>
      <c r="J95">
        <f t="shared" si="39"/>
        <v>1</v>
      </c>
      <c r="K95">
        <f t="shared" si="40"/>
        <v>24</v>
      </c>
      <c r="L95">
        <f t="shared" si="43"/>
        <v>0</v>
      </c>
      <c r="M95">
        <f t="shared" si="42"/>
        <v>0</v>
      </c>
      <c r="N95">
        <f t="shared" si="42"/>
        <v>0</v>
      </c>
      <c r="O95">
        <f t="shared" si="42"/>
        <v>0</v>
      </c>
      <c r="P95">
        <f t="shared" si="42"/>
        <v>0</v>
      </c>
    </row>
    <row r="96" spans="1:16" x14ac:dyDescent="0.45">
      <c r="A96">
        <v>95</v>
      </c>
      <c r="B96" t="str">
        <f t="shared" si="41"/>
        <v>夜</v>
      </c>
      <c r="C96">
        <f t="shared" si="33"/>
        <v>0</v>
      </c>
      <c r="D96">
        <f t="shared" si="34"/>
        <v>0</v>
      </c>
      <c r="E96">
        <f t="shared" si="35"/>
        <v>0</v>
      </c>
      <c r="F96">
        <f t="shared" si="36"/>
        <v>0</v>
      </c>
      <c r="G96">
        <f t="shared" si="37"/>
        <v>0</v>
      </c>
      <c r="H96">
        <f t="shared" si="38"/>
        <v>2</v>
      </c>
      <c r="I96" t="s">
        <v>109</v>
      </c>
      <c r="J96">
        <f t="shared" si="39"/>
        <v>0</v>
      </c>
      <c r="K96">
        <f t="shared" si="40"/>
        <v>0</v>
      </c>
      <c r="L96">
        <f t="shared" si="43"/>
        <v>0</v>
      </c>
      <c r="M96">
        <f t="shared" si="42"/>
        <v>0</v>
      </c>
      <c r="N96">
        <f t="shared" si="42"/>
        <v>0</v>
      </c>
      <c r="O96">
        <f t="shared" si="42"/>
        <v>0</v>
      </c>
      <c r="P96">
        <f t="shared" si="42"/>
        <v>0</v>
      </c>
    </row>
    <row r="97" spans="1:16" x14ac:dyDescent="0.45">
      <c r="A97">
        <v>96</v>
      </c>
      <c r="B97" t="str">
        <f t="shared" si="41"/>
        <v xml:space="preserve">あれ？イ〇スタのフォローリ </v>
      </c>
      <c r="C97" t="str">
        <f t="shared" si="33"/>
        <v>クエストがきてる。めずらしい</v>
      </c>
      <c r="D97" t="str">
        <f t="shared" si="34"/>
        <v>な、どんな人だろう？</v>
      </c>
      <c r="E97">
        <f t="shared" si="35"/>
        <v>0</v>
      </c>
      <c r="F97">
        <f t="shared" si="36"/>
        <v>0</v>
      </c>
      <c r="G97">
        <f t="shared" si="37"/>
        <v>0</v>
      </c>
      <c r="H97">
        <f t="shared" si="38"/>
        <v>74</v>
      </c>
      <c r="I97" t="s">
        <v>110</v>
      </c>
      <c r="J97">
        <f t="shared" si="39"/>
        <v>1</v>
      </c>
      <c r="K97">
        <f t="shared" si="40"/>
        <v>48</v>
      </c>
      <c r="L97">
        <f t="shared" si="43"/>
        <v>20</v>
      </c>
      <c r="M97">
        <f t="shared" si="43"/>
        <v>0</v>
      </c>
      <c r="N97">
        <f t="shared" si="43"/>
        <v>0</v>
      </c>
      <c r="O97">
        <f t="shared" si="43"/>
        <v>0</v>
      </c>
      <c r="P97">
        <f t="shared" si="43"/>
        <v>0</v>
      </c>
    </row>
    <row r="98" spans="1:16" x14ac:dyDescent="0.45">
      <c r="A98">
        <v>97</v>
      </c>
      <c r="B98" t="str">
        <f t="shared" si="41"/>
        <v>………………？！</v>
      </c>
      <c r="C98">
        <f t="shared" si="33"/>
        <v>0</v>
      </c>
      <c r="D98">
        <f t="shared" si="34"/>
        <v>0</v>
      </c>
      <c r="E98">
        <f t="shared" si="35"/>
        <v>0</v>
      </c>
      <c r="F98">
        <f t="shared" si="36"/>
        <v>0</v>
      </c>
      <c r="G98">
        <f t="shared" si="37"/>
        <v>0</v>
      </c>
      <c r="H98">
        <f t="shared" si="38"/>
        <v>16</v>
      </c>
      <c r="I98" t="s">
        <v>111</v>
      </c>
      <c r="J98">
        <f t="shared" si="39"/>
        <v>0</v>
      </c>
      <c r="K98">
        <f t="shared" si="40"/>
        <v>0</v>
      </c>
      <c r="L98">
        <f t="shared" si="43"/>
        <v>0</v>
      </c>
      <c r="M98">
        <f t="shared" si="43"/>
        <v>0</v>
      </c>
      <c r="N98">
        <f t="shared" si="43"/>
        <v>0</v>
      </c>
      <c r="O98">
        <f t="shared" si="43"/>
        <v>0</v>
      </c>
      <c r="P98">
        <f t="shared" si="43"/>
        <v>0</v>
      </c>
    </row>
    <row r="99" spans="1:16" x14ac:dyDescent="0.45">
      <c r="A99">
        <v>98</v>
      </c>
      <c r="B99" t="str">
        <f t="shared" si="41"/>
        <v xml:space="preserve">ヒィ〜〜！！！おじさんの自 </v>
      </c>
      <c r="C99" t="str">
        <f t="shared" si="33"/>
        <v>撮りだらけ？！</v>
      </c>
      <c r="D99">
        <f t="shared" si="34"/>
        <v>0</v>
      </c>
      <c r="E99">
        <f t="shared" si="35"/>
        <v>0</v>
      </c>
      <c r="F99">
        <f t="shared" si="36"/>
        <v>0</v>
      </c>
      <c r="G99">
        <f t="shared" si="37"/>
        <v>0</v>
      </c>
      <c r="H99">
        <f t="shared" si="38"/>
        <v>38</v>
      </c>
      <c r="I99" t="s">
        <v>112</v>
      </c>
      <c r="J99">
        <f t="shared" si="39"/>
        <v>1</v>
      </c>
      <c r="K99">
        <f t="shared" si="40"/>
        <v>12</v>
      </c>
      <c r="L99">
        <f t="shared" si="43"/>
        <v>0</v>
      </c>
      <c r="M99">
        <f t="shared" si="43"/>
        <v>0</v>
      </c>
      <c r="N99">
        <f t="shared" si="43"/>
        <v>0</v>
      </c>
      <c r="O99">
        <f t="shared" si="43"/>
        <v>0</v>
      </c>
      <c r="P99">
        <f t="shared" si="43"/>
        <v>0</v>
      </c>
    </row>
    <row r="100" spans="1:16" x14ac:dyDescent="0.45">
      <c r="A100">
        <v>99</v>
      </c>
      <c r="B100" t="str">
        <f t="shared" si="41"/>
        <v xml:space="preserve">フォロワーも沢山いるし謎… </v>
      </c>
      <c r="C100" t="str">
        <f t="shared" si="33"/>
        <v>…あ、よく見るとおじさんにな</v>
      </c>
      <c r="D100" t="str">
        <f t="shared" si="34"/>
        <v>った桜児(おうじ)くんだ！</v>
      </c>
      <c r="E100">
        <f t="shared" si="35"/>
        <v>0</v>
      </c>
      <c r="F100">
        <f t="shared" si="36"/>
        <v>0</v>
      </c>
      <c r="G100">
        <f t="shared" si="37"/>
        <v>0</v>
      </c>
      <c r="H100">
        <f t="shared" si="38"/>
        <v>78</v>
      </c>
      <c r="I100" t="s">
        <v>113</v>
      </c>
      <c r="J100">
        <f t="shared" si="39"/>
        <v>1</v>
      </c>
      <c r="K100">
        <f t="shared" si="40"/>
        <v>52</v>
      </c>
      <c r="L100">
        <f t="shared" si="43"/>
        <v>24</v>
      </c>
      <c r="M100">
        <f t="shared" si="43"/>
        <v>0</v>
      </c>
      <c r="N100">
        <f t="shared" si="43"/>
        <v>0</v>
      </c>
      <c r="O100">
        <f t="shared" si="43"/>
        <v>0</v>
      </c>
      <c r="P100">
        <f t="shared" si="43"/>
        <v>0</v>
      </c>
    </row>
    <row r="101" spans="1:16" x14ac:dyDescent="0.45">
      <c r="A101">
        <v>100</v>
      </c>
      <c r="B101" t="str">
        <f t="shared" si="41"/>
        <v xml:space="preserve">おじさんに見える呪いって現 </v>
      </c>
      <c r="C101" t="str">
        <f t="shared" si="33"/>
        <v>実だけじゃなくて写真にもかか</v>
      </c>
      <c r="D101" t="str">
        <f t="shared" si="34"/>
        <v>ってるんだ……。</v>
      </c>
      <c r="E101">
        <f t="shared" si="35"/>
        <v>0</v>
      </c>
      <c r="F101">
        <f t="shared" si="36"/>
        <v>0</v>
      </c>
      <c r="G101">
        <f t="shared" si="37"/>
        <v>0</v>
      </c>
      <c r="H101">
        <f t="shared" si="38"/>
        <v>70</v>
      </c>
      <c r="I101" t="s">
        <v>114</v>
      </c>
      <c r="J101">
        <f t="shared" si="39"/>
        <v>1</v>
      </c>
      <c r="K101">
        <f t="shared" si="40"/>
        <v>44</v>
      </c>
      <c r="L101">
        <f t="shared" si="43"/>
        <v>16</v>
      </c>
      <c r="M101">
        <f t="shared" si="43"/>
        <v>0</v>
      </c>
      <c r="N101">
        <f t="shared" si="43"/>
        <v>0</v>
      </c>
      <c r="O101">
        <f t="shared" si="43"/>
        <v>0</v>
      </c>
      <c r="P101">
        <f t="shared" si="43"/>
        <v>0</v>
      </c>
    </row>
    <row r="102" spans="1:16" x14ac:dyDescent="0.45">
      <c r="A102">
        <v>101</v>
      </c>
      <c r="B102" t="str">
        <f t="shared" si="41"/>
        <v xml:space="preserve">それはともかく、桜児くんっ </v>
      </c>
      <c r="C102" t="str">
        <f t="shared" si="33"/>
        <v>てもうすぐ誕生日か。</v>
      </c>
      <c r="D102">
        <f t="shared" si="34"/>
        <v>0</v>
      </c>
      <c r="E102">
        <f t="shared" si="35"/>
        <v>0</v>
      </c>
      <c r="F102">
        <f t="shared" si="36"/>
        <v>0</v>
      </c>
      <c r="G102">
        <f t="shared" si="37"/>
        <v>0</v>
      </c>
      <c r="H102">
        <f t="shared" si="38"/>
        <v>46</v>
      </c>
      <c r="I102" t="s">
        <v>115</v>
      </c>
      <c r="J102">
        <f t="shared" si="39"/>
        <v>1</v>
      </c>
      <c r="K102">
        <f t="shared" si="40"/>
        <v>20</v>
      </c>
      <c r="L102">
        <f t="shared" si="43"/>
        <v>0</v>
      </c>
      <c r="M102">
        <f t="shared" si="43"/>
        <v>0</v>
      </c>
      <c r="N102">
        <f t="shared" si="43"/>
        <v>0</v>
      </c>
      <c r="O102">
        <f t="shared" si="43"/>
        <v>0</v>
      </c>
      <c r="P102">
        <f t="shared" si="43"/>
        <v>0</v>
      </c>
    </row>
    <row r="103" spans="1:16" x14ac:dyDescent="0.45">
      <c r="A103">
        <v>102</v>
      </c>
      <c r="B103" t="str">
        <f t="shared" si="41"/>
        <v xml:space="preserve">おじさんに見える呪いを解く </v>
      </c>
      <c r="C103" t="str">
        <f t="shared" si="33"/>
        <v>ためにもお誕生日お祝いして親</v>
      </c>
      <c r="D103" t="str">
        <f t="shared" si="34"/>
        <v>愛度上げないと！</v>
      </c>
      <c r="E103">
        <f t="shared" si="35"/>
        <v>0</v>
      </c>
      <c r="F103">
        <f t="shared" si="36"/>
        <v>0</v>
      </c>
      <c r="G103">
        <f t="shared" si="37"/>
        <v>0</v>
      </c>
      <c r="H103">
        <f t="shared" si="38"/>
        <v>70</v>
      </c>
      <c r="I103" t="s">
        <v>116</v>
      </c>
      <c r="J103">
        <f t="shared" si="39"/>
        <v>1</v>
      </c>
      <c r="K103">
        <f t="shared" si="40"/>
        <v>44</v>
      </c>
      <c r="L103">
        <f t="shared" si="43"/>
        <v>16</v>
      </c>
      <c r="M103">
        <f t="shared" si="43"/>
        <v>0</v>
      </c>
      <c r="N103">
        <f t="shared" si="43"/>
        <v>0</v>
      </c>
      <c r="O103">
        <f t="shared" si="43"/>
        <v>0</v>
      </c>
      <c r="P103">
        <f t="shared" si="43"/>
        <v>0</v>
      </c>
    </row>
    <row r="104" spans="1:16" x14ac:dyDescent="0.45">
      <c r="A104">
        <v>103</v>
      </c>
      <c r="B104" t="str">
        <f t="shared" si="41"/>
        <v>あ！桜児くんからDMきてる。</v>
      </c>
      <c r="C104">
        <f t="shared" si="33"/>
        <v>0</v>
      </c>
      <c r="D104">
        <f t="shared" si="34"/>
        <v>0</v>
      </c>
      <c r="E104">
        <f t="shared" si="35"/>
        <v>0</v>
      </c>
      <c r="F104">
        <f t="shared" si="36"/>
        <v>0</v>
      </c>
      <c r="G104">
        <f t="shared" si="37"/>
        <v>0</v>
      </c>
      <c r="H104">
        <f t="shared" si="38"/>
        <v>26</v>
      </c>
      <c r="I104" t="s">
        <v>117</v>
      </c>
      <c r="J104">
        <f t="shared" si="39"/>
        <v>0</v>
      </c>
      <c r="K104">
        <f t="shared" si="40"/>
        <v>0</v>
      </c>
      <c r="L104">
        <f t="shared" si="43"/>
        <v>0</v>
      </c>
      <c r="M104">
        <f t="shared" si="43"/>
        <v>0</v>
      </c>
      <c r="N104">
        <f t="shared" si="43"/>
        <v>0</v>
      </c>
      <c r="O104">
        <f t="shared" si="43"/>
        <v>0</v>
      </c>
      <c r="P104">
        <f t="shared" si="43"/>
        <v>0</v>
      </c>
    </row>
    <row r="105" spans="1:16" x14ac:dyDescent="0.45">
      <c r="A105">
        <v>104</v>
      </c>
      <c r="B105" t="str">
        <f t="shared" si="41"/>
        <v xml:space="preserve">「この前倒れてた子だよね？ </v>
      </c>
      <c r="C105" t="str">
        <f t="shared" si="33"/>
        <v>イ〇スタでもよろしくねっ！」</v>
      </c>
      <c r="D105">
        <f t="shared" si="34"/>
        <v>0</v>
      </c>
      <c r="E105">
        <f t="shared" si="35"/>
        <v>0</v>
      </c>
      <c r="F105">
        <f t="shared" si="36"/>
        <v>0</v>
      </c>
      <c r="G105">
        <f t="shared" si="37"/>
        <v>0</v>
      </c>
      <c r="H105">
        <f t="shared" si="38"/>
        <v>54</v>
      </c>
      <c r="I105" t="s">
        <v>118</v>
      </c>
      <c r="J105">
        <f t="shared" si="39"/>
        <v>1</v>
      </c>
      <c r="K105">
        <f t="shared" si="40"/>
        <v>28</v>
      </c>
      <c r="L105">
        <f t="shared" si="43"/>
        <v>0</v>
      </c>
      <c r="M105">
        <f t="shared" si="43"/>
        <v>0</v>
      </c>
      <c r="N105">
        <f t="shared" si="43"/>
        <v>0</v>
      </c>
      <c r="O105">
        <f t="shared" si="43"/>
        <v>0</v>
      </c>
      <c r="P105">
        <f t="shared" si="43"/>
        <v>0</v>
      </c>
    </row>
    <row r="106" spans="1:16" x14ac:dyDescent="0.45">
      <c r="A106">
        <v>105</v>
      </c>
      <c r="B106" t="str">
        <f t="shared" si="41"/>
        <v xml:space="preserve">桜児くんイ〇スタでも気さく </v>
      </c>
      <c r="C106" t="str">
        <f t="shared" si="33"/>
        <v>だなー。誕生日のこと聞いてみ</v>
      </c>
      <c r="D106" t="str">
        <f t="shared" si="34"/>
        <v>よう。</v>
      </c>
      <c r="E106">
        <f t="shared" si="35"/>
        <v>0</v>
      </c>
      <c r="F106">
        <f t="shared" si="36"/>
        <v>0</v>
      </c>
      <c r="G106">
        <f t="shared" si="37"/>
        <v>0</v>
      </c>
      <c r="H106">
        <f t="shared" si="38"/>
        <v>60</v>
      </c>
      <c r="I106" t="s">
        <v>119</v>
      </c>
      <c r="J106">
        <f t="shared" si="39"/>
        <v>1</v>
      </c>
      <c r="K106">
        <f t="shared" si="40"/>
        <v>34</v>
      </c>
      <c r="L106">
        <f t="shared" si="43"/>
        <v>6</v>
      </c>
      <c r="M106">
        <f t="shared" si="43"/>
        <v>0</v>
      </c>
      <c r="N106">
        <f t="shared" si="43"/>
        <v>0</v>
      </c>
      <c r="O106">
        <f t="shared" si="43"/>
        <v>0</v>
      </c>
      <c r="P106">
        <f t="shared" si="43"/>
        <v>0</v>
      </c>
    </row>
    <row r="107" spans="1:16" x14ac:dyDescent="0.45">
      <c r="A107">
        <v>106</v>
      </c>
      <c r="B107" t="str">
        <f t="shared" si="41"/>
        <v xml:space="preserve">「桜児くんって今度誕生日な </v>
      </c>
      <c r="C107" t="str">
        <f t="shared" si="33"/>
        <v>んだよね？」</v>
      </c>
      <c r="D107">
        <f t="shared" si="34"/>
        <v>0</v>
      </c>
      <c r="E107">
        <f t="shared" si="35"/>
        <v>0</v>
      </c>
      <c r="F107">
        <f t="shared" si="36"/>
        <v>0</v>
      </c>
      <c r="G107">
        <f t="shared" si="37"/>
        <v>0</v>
      </c>
      <c r="H107">
        <f t="shared" si="38"/>
        <v>38</v>
      </c>
      <c r="I107" t="s">
        <v>120</v>
      </c>
      <c r="J107">
        <f t="shared" si="39"/>
        <v>1</v>
      </c>
      <c r="K107">
        <f t="shared" si="40"/>
        <v>12</v>
      </c>
      <c r="L107">
        <f t="shared" si="43"/>
        <v>0</v>
      </c>
      <c r="M107">
        <f t="shared" si="43"/>
        <v>0</v>
      </c>
      <c r="N107">
        <f t="shared" si="43"/>
        <v>0</v>
      </c>
      <c r="O107">
        <f t="shared" si="43"/>
        <v>0</v>
      </c>
      <c r="P107">
        <f t="shared" si="43"/>
        <v>0</v>
      </c>
    </row>
    <row r="108" spans="1:16" x14ac:dyDescent="0.45">
      <c r="A108">
        <v>107</v>
      </c>
      <c r="B108" t="str">
        <f t="shared" si="41"/>
        <v>「そうだよ〜！」</v>
      </c>
      <c r="C108">
        <f t="shared" si="33"/>
        <v>0</v>
      </c>
      <c r="D108">
        <f t="shared" si="34"/>
        <v>0</v>
      </c>
      <c r="E108">
        <f t="shared" si="35"/>
        <v>0</v>
      </c>
      <c r="F108">
        <f t="shared" si="36"/>
        <v>0</v>
      </c>
      <c r="G108">
        <f t="shared" si="37"/>
        <v>0</v>
      </c>
      <c r="H108">
        <f t="shared" si="38"/>
        <v>15</v>
      </c>
      <c r="I108" t="s">
        <v>121</v>
      </c>
      <c r="J108">
        <f t="shared" si="39"/>
        <v>0</v>
      </c>
      <c r="K108">
        <f t="shared" si="40"/>
        <v>0</v>
      </c>
      <c r="L108">
        <f t="shared" si="43"/>
        <v>0</v>
      </c>
      <c r="M108">
        <f t="shared" si="43"/>
        <v>0</v>
      </c>
      <c r="N108">
        <f t="shared" si="43"/>
        <v>0</v>
      </c>
      <c r="O108">
        <f t="shared" si="43"/>
        <v>0</v>
      </c>
      <c r="P108">
        <f t="shared" si="43"/>
        <v>0</v>
      </c>
    </row>
    <row r="109" spans="1:16" x14ac:dyDescent="0.45">
      <c r="A109">
        <v>108</v>
      </c>
      <c r="B109" t="str">
        <f t="shared" si="41"/>
        <v xml:space="preserve">「桜児くんいつもクラスで馴 </v>
      </c>
      <c r="C109" t="str">
        <f t="shared" si="33"/>
        <v>染めるように沢山声かけてくれ</v>
      </c>
      <c r="D109" t="str">
        <f t="shared" si="34"/>
        <v>て助かってるから、お近づきの</v>
      </c>
      <c r="E109" t="str">
        <f t="shared" si="35"/>
        <v xml:space="preserve"> 印に誕プレ渡してもいい？」</v>
      </c>
      <c r="F109">
        <f t="shared" si="36"/>
        <v>0</v>
      </c>
      <c r="G109">
        <f t="shared" si="37"/>
        <v>0</v>
      </c>
      <c r="H109">
        <f t="shared" si="38"/>
        <v>108</v>
      </c>
      <c r="I109" t="s">
        <v>122</v>
      </c>
      <c r="J109">
        <f t="shared" si="39"/>
        <v>1</v>
      </c>
      <c r="K109">
        <f t="shared" si="40"/>
        <v>82</v>
      </c>
      <c r="L109">
        <f t="shared" si="43"/>
        <v>54</v>
      </c>
      <c r="M109">
        <f t="shared" si="43"/>
        <v>26</v>
      </c>
      <c r="N109">
        <f t="shared" si="43"/>
        <v>0</v>
      </c>
      <c r="O109">
        <f t="shared" si="43"/>
        <v>0</v>
      </c>
      <c r="P109">
        <f t="shared" si="43"/>
        <v>0</v>
      </c>
    </row>
    <row r="110" spans="1:16" x14ac:dyDescent="0.45">
      <c r="A110">
        <v>109</v>
      </c>
      <c r="B110" t="str">
        <f t="shared" si="41"/>
        <v xml:space="preserve">「わ〜！嬉しい！ありがとー </v>
      </c>
      <c r="C110" t="str">
        <f t="shared" si="33"/>
        <v>！誕プレ楽しみにしてるね！」</v>
      </c>
      <c r="D110">
        <f t="shared" si="34"/>
        <v>0</v>
      </c>
      <c r="E110">
        <f t="shared" si="35"/>
        <v>0</v>
      </c>
      <c r="F110">
        <f t="shared" si="36"/>
        <v>0</v>
      </c>
      <c r="G110">
        <f t="shared" si="37"/>
        <v>0</v>
      </c>
      <c r="H110">
        <f t="shared" si="38"/>
        <v>53</v>
      </c>
      <c r="I110" t="s">
        <v>123</v>
      </c>
      <c r="J110">
        <f t="shared" si="39"/>
        <v>1</v>
      </c>
      <c r="K110">
        <f t="shared" si="40"/>
        <v>27</v>
      </c>
      <c r="L110">
        <f t="shared" si="43"/>
        <v>-1</v>
      </c>
      <c r="M110">
        <f t="shared" si="43"/>
        <v>0</v>
      </c>
      <c r="N110">
        <f t="shared" si="43"/>
        <v>0</v>
      </c>
      <c r="O110">
        <f t="shared" si="43"/>
        <v>0</v>
      </c>
      <c r="P110">
        <f t="shared" si="43"/>
        <v>0</v>
      </c>
    </row>
    <row r="111" spans="1:16" x14ac:dyDescent="0.45">
      <c r="A111">
        <v>110</v>
      </c>
      <c r="B111" t="str">
        <f t="shared" si="41"/>
        <v xml:space="preserve">誕生日プレゼント、何にしよ </v>
      </c>
      <c r="C111" t="str">
        <f t="shared" si="33"/>
        <v>う？</v>
      </c>
      <c r="D111">
        <f t="shared" si="34"/>
        <v>0</v>
      </c>
      <c r="E111">
        <f t="shared" si="35"/>
        <v>0</v>
      </c>
      <c r="F111">
        <f t="shared" si="36"/>
        <v>0</v>
      </c>
      <c r="G111">
        <f t="shared" si="37"/>
        <v>0</v>
      </c>
      <c r="H111">
        <f t="shared" si="38"/>
        <v>30</v>
      </c>
      <c r="I111" t="s">
        <v>124</v>
      </c>
      <c r="J111">
        <f t="shared" si="39"/>
        <v>1</v>
      </c>
      <c r="K111">
        <f t="shared" si="40"/>
        <v>4</v>
      </c>
      <c r="L111">
        <f t="shared" si="43"/>
        <v>0</v>
      </c>
      <c r="M111">
        <f t="shared" si="43"/>
        <v>0</v>
      </c>
      <c r="N111">
        <f t="shared" si="43"/>
        <v>0</v>
      </c>
      <c r="O111">
        <f t="shared" si="43"/>
        <v>0</v>
      </c>
      <c r="P111">
        <f t="shared" si="43"/>
        <v>0</v>
      </c>
    </row>
    <row r="112" spans="1:16" x14ac:dyDescent="0.45">
      <c r="A112">
        <v>111</v>
      </c>
      <c r="B112" t="str">
        <f t="shared" si="41"/>
        <v xml:space="preserve"> </v>
      </c>
      <c r="C112">
        <f t="shared" si="33"/>
        <v>0</v>
      </c>
      <c r="D112">
        <f t="shared" si="34"/>
        <v>0</v>
      </c>
      <c r="E112">
        <f t="shared" si="35"/>
        <v>0</v>
      </c>
      <c r="F112">
        <f t="shared" si="36"/>
        <v>0</v>
      </c>
      <c r="G112">
        <f t="shared" si="37"/>
        <v>0</v>
      </c>
      <c r="H112">
        <f t="shared" si="38"/>
        <v>1</v>
      </c>
      <c r="I112" t="s">
        <v>125</v>
      </c>
      <c r="J112">
        <f t="shared" si="39"/>
        <v>0</v>
      </c>
      <c r="K112">
        <f t="shared" si="40"/>
        <v>0</v>
      </c>
      <c r="L112">
        <f t="shared" si="43"/>
        <v>0</v>
      </c>
      <c r="M112">
        <f t="shared" si="43"/>
        <v>0</v>
      </c>
      <c r="N112">
        <f t="shared" si="43"/>
        <v>0</v>
      </c>
      <c r="O112">
        <f t="shared" si="43"/>
        <v>0</v>
      </c>
      <c r="P112">
        <f t="shared" si="43"/>
        <v>0</v>
      </c>
    </row>
    <row r="113" spans="1:16" x14ac:dyDescent="0.45">
      <c r="A113">
        <v>112</v>
      </c>
      <c r="B113" t="str">
        <f t="shared" si="41"/>
        <v xml:space="preserve">今日は桜児くんの誕生日。私 </v>
      </c>
      <c r="C113" t="str">
        <f t="shared" si="33"/>
        <v>なりにイ〇スタ映えしそうなス</v>
      </c>
      <c r="D113" t="str">
        <f t="shared" si="34"/>
        <v>イーツを選んでみたけど喜んで</v>
      </c>
      <c r="E113" t="str">
        <f t="shared" si="35"/>
        <v xml:space="preserve"> くれるかな……？</v>
      </c>
      <c r="F113">
        <f t="shared" si="36"/>
        <v>0</v>
      </c>
      <c r="G113">
        <f t="shared" si="37"/>
        <v>0</v>
      </c>
      <c r="H113">
        <f t="shared" si="38"/>
        <v>98</v>
      </c>
      <c r="I113" t="s">
        <v>126</v>
      </c>
      <c r="J113">
        <f t="shared" si="39"/>
        <v>1</v>
      </c>
      <c r="K113">
        <f t="shared" si="40"/>
        <v>72</v>
      </c>
      <c r="L113">
        <f t="shared" si="43"/>
        <v>44</v>
      </c>
      <c r="M113">
        <f t="shared" si="43"/>
        <v>16</v>
      </c>
      <c r="N113">
        <f t="shared" si="43"/>
        <v>0</v>
      </c>
      <c r="O113">
        <f t="shared" si="43"/>
        <v>0</v>
      </c>
      <c r="P113">
        <f t="shared" si="43"/>
        <v>0</v>
      </c>
    </row>
    <row r="114" spans="1:16" x14ac:dyDescent="0.45">
      <c r="A114">
        <v>113</v>
      </c>
      <c r="B114" t="str">
        <f t="shared" si="41"/>
        <v xml:space="preserve">「桜児くん誕生日おめでとう </v>
      </c>
      <c r="C114" t="str">
        <f t="shared" si="33"/>
        <v>！いつも話しかけてくれてあり</v>
      </c>
      <c r="D114" t="str">
        <f t="shared" si="34"/>
        <v>がとう！お近づきの印に可愛い</v>
      </c>
      <c r="E114" t="str">
        <f t="shared" si="35"/>
        <v xml:space="preserve"> スイーツを選んでみたよ。」</v>
      </c>
      <c r="F114">
        <f t="shared" si="36"/>
        <v>0</v>
      </c>
      <c r="G114">
        <f t="shared" si="37"/>
        <v>0</v>
      </c>
      <c r="H114">
        <f t="shared" si="38"/>
        <v>108</v>
      </c>
      <c r="I114" t="s">
        <v>127</v>
      </c>
      <c r="J114">
        <f t="shared" si="39"/>
        <v>1</v>
      </c>
      <c r="K114">
        <f t="shared" si="40"/>
        <v>82</v>
      </c>
      <c r="L114">
        <f t="shared" si="43"/>
        <v>54</v>
      </c>
      <c r="M114">
        <f t="shared" si="43"/>
        <v>26</v>
      </c>
      <c r="N114">
        <f t="shared" si="43"/>
        <v>0</v>
      </c>
      <c r="O114">
        <f t="shared" si="43"/>
        <v>0</v>
      </c>
      <c r="P114">
        <f t="shared" si="43"/>
        <v>0</v>
      </c>
    </row>
    <row r="115" spans="1:16" x14ac:dyDescent="0.45">
      <c r="A115">
        <v>114</v>
      </c>
      <c r="B115" t="str">
        <f t="shared" si="41"/>
        <v xml:space="preserve">「わ〜！かわいい！ありがと </v>
      </c>
      <c r="C115" t="str">
        <f t="shared" si="33"/>
        <v>う！イ〇スタに載せちゃお！」</v>
      </c>
      <c r="D115">
        <f t="shared" si="34"/>
        <v>0</v>
      </c>
      <c r="E115">
        <f t="shared" si="35"/>
        <v>0</v>
      </c>
      <c r="F115">
        <f t="shared" si="36"/>
        <v>0</v>
      </c>
      <c r="G115">
        <f t="shared" si="37"/>
        <v>0</v>
      </c>
      <c r="H115">
        <f t="shared" si="38"/>
        <v>53</v>
      </c>
      <c r="I115" t="s">
        <v>128</v>
      </c>
      <c r="J115">
        <f t="shared" si="39"/>
        <v>1</v>
      </c>
      <c r="K115">
        <f t="shared" si="40"/>
        <v>27</v>
      </c>
      <c r="L115">
        <f>IF(K115&gt;26,K115-28, 0)</f>
        <v>-1</v>
      </c>
      <c r="M115">
        <f t="shared" si="43"/>
        <v>0</v>
      </c>
      <c r="N115">
        <f t="shared" si="43"/>
        <v>0</v>
      </c>
      <c r="O115">
        <f t="shared" si="43"/>
        <v>0</v>
      </c>
      <c r="P115">
        <f t="shared" si="43"/>
        <v>0</v>
      </c>
    </row>
    <row r="116" spans="1:16" x14ac:dyDescent="0.45">
      <c r="A116">
        <v>115</v>
      </c>
      <c r="B116" t="str">
        <f t="shared" si="41"/>
        <v xml:space="preserve">どうやら喜んでくれたみたい </v>
      </c>
      <c r="C116" t="str">
        <f t="shared" si="33"/>
        <v>だ。よかった！</v>
      </c>
      <c r="D116">
        <f t="shared" si="34"/>
        <v>0</v>
      </c>
      <c r="E116">
        <f t="shared" si="35"/>
        <v>0</v>
      </c>
      <c r="F116">
        <f t="shared" si="36"/>
        <v>0</v>
      </c>
      <c r="G116">
        <f t="shared" si="37"/>
        <v>0</v>
      </c>
      <c r="H116">
        <f t="shared" si="38"/>
        <v>40</v>
      </c>
      <c r="I116" t="s">
        <v>129</v>
      </c>
      <c r="J116">
        <f t="shared" si="39"/>
        <v>1</v>
      </c>
      <c r="K116">
        <f t="shared" si="40"/>
        <v>14</v>
      </c>
      <c r="L116">
        <f t="shared" si="43"/>
        <v>0</v>
      </c>
      <c r="M116">
        <f t="shared" si="43"/>
        <v>0</v>
      </c>
      <c r="N116">
        <f t="shared" si="43"/>
        <v>0</v>
      </c>
      <c r="O116">
        <f t="shared" si="43"/>
        <v>0</v>
      </c>
      <c r="P116">
        <f t="shared" si="43"/>
        <v>0</v>
      </c>
    </row>
    <row r="117" spans="1:16" x14ac:dyDescent="0.45">
      <c r="A117">
        <v>116</v>
      </c>
      <c r="B117" t="str">
        <f t="shared" si="41"/>
        <v xml:space="preserve">今日は桜児くんの誕生日。思 </v>
      </c>
      <c r="C117" t="str">
        <f t="shared" si="33"/>
        <v xml:space="preserve">いきって煮干し1kgを選んで見 </v>
      </c>
      <c r="D117" t="str">
        <f t="shared" si="34"/>
        <v xml:space="preserve"> けど喜んでくれるかな……？</v>
      </c>
      <c r="E117">
        <f t="shared" si="35"/>
        <v>0</v>
      </c>
      <c r="F117">
        <f t="shared" si="36"/>
        <v>0</v>
      </c>
      <c r="G117">
        <f t="shared" si="37"/>
        <v>0</v>
      </c>
      <c r="H117">
        <f t="shared" si="38"/>
        <v>81</v>
      </c>
      <c r="I117" t="s">
        <v>130</v>
      </c>
      <c r="J117">
        <f t="shared" si="39"/>
        <v>1</v>
      </c>
      <c r="K117">
        <f t="shared" si="40"/>
        <v>55</v>
      </c>
      <c r="L117">
        <f t="shared" si="43"/>
        <v>27</v>
      </c>
      <c r="M117">
        <f t="shared" si="43"/>
        <v>-1</v>
      </c>
      <c r="N117">
        <f t="shared" si="43"/>
        <v>0</v>
      </c>
      <c r="O117">
        <f t="shared" si="43"/>
        <v>0</v>
      </c>
      <c r="P117">
        <f t="shared" si="43"/>
        <v>0</v>
      </c>
    </row>
    <row r="118" spans="1:16" x14ac:dyDescent="0.45">
      <c r="A118">
        <v>117</v>
      </c>
      <c r="B118" t="str">
        <f t="shared" si="41"/>
        <v xml:space="preserve">「桜児くん誕生日おめでとう </v>
      </c>
      <c r="C118" t="str">
        <f t="shared" si="33"/>
        <v>！いつも話しかけてくれてあり</v>
      </c>
      <c r="D118" t="str">
        <f t="shared" si="34"/>
        <v>がとう！お近づきの印に煮干し</v>
      </c>
      <c r="E118" t="str">
        <f t="shared" si="35"/>
        <v xml:space="preserve"> 1kgを選んでみたよ。」</v>
      </c>
      <c r="F118">
        <f t="shared" si="36"/>
        <v>0</v>
      </c>
      <c r="G118">
        <f t="shared" si="37"/>
        <v>0</v>
      </c>
      <c r="H118">
        <f t="shared" si="38"/>
        <v>103</v>
      </c>
      <c r="I118" t="s">
        <v>131</v>
      </c>
      <c r="J118">
        <f t="shared" si="39"/>
        <v>1</v>
      </c>
      <c r="K118">
        <f t="shared" si="40"/>
        <v>77</v>
      </c>
      <c r="L118">
        <f t="shared" si="43"/>
        <v>49</v>
      </c>
      <c r="M118">
        <f t="shared" si="43"/>
        <v>21</v>
      </c>
      <c r="N118">
        <f t="shared" si="43"/>
        <v>0</v>
      </c>
      <c r="O118">
        <f t="shared" si="43"/>
        <v>0</v>
      </c>
      <c r="P118">
        <f t="shared" si="43"/>
        <v>0</v>
      </c>
    </row>
    <row r="119" spans="1:16" x14ac:dyDescent="0.45">
      <c r="A119">
        <v>118</v>
      </c>
      <c r="B119" t="str">
        <f t="shared" si="41"/>
        <v xml:space="preserve">「え！やばい！僕誕生日に煮 </v>
      </c>
      <c r="C119" t="str">
        <f t="shared" si="33"/>
        <v>干し１kgもらったのはじめて！</v>
      </c>
      <c r="D119">
        <f t="shared" si="34"/>
        <v>0</v>
      </c>
      <c r="E119">
        <f t="shared" si="35"/>
        <v>0</v>
      </c>
      <c r="F119">
        <f t="shared" si="36"/>
        <v>0</v>
      </c>
      <c r="G119">
        <f t="shared" si="37"/>
        <v>0</v>
      </c>
      <c r="H119">
        <f t="shared" si="38"/>
        <v>54</v>
      </c>
      <c r="I119" t="s">
        <v>132</v>
      </c>
      <c r="J119">
        <f t="shared" si="39"/>
        <v>1</v>
      </c>
      <c r="K119">
        <f t="shared" si="40"/>
        <v>28</v>
      </c>
      <c r="L119">
        <f t="shared" si="43"/>
        <v>0</v>
      </c>
      <c r="M119">
        <f t="shared" si="43"/>
        <v>0</v>
      </c>
      <c r="N119">
        <f t="shared" si="43"/>
        <v>0</v>
      </c>
      <c r="O119">
        <f t="shared" si="43"/>
        <v>0</v>
      </c>
      <c r="P119">
        <f t="shared" si="43"/>
        <v>0</v>
      </c>
    </row>
    <row r="120" spans="1:16" x14ac:dyDescent="0.45">
      <c r="A120">
        <v>119</v>
      </c>
      <c r="B120" t="str">
        <f t="shared" si="41"/>
        <v xml:space="preserve">実はイ〇スタで煮干しダイエ </v>
      </c>
      <c r="C120" t="str">
        <f t="shared" si="33"/>
        <v>ットが流行ってるらしいから気</v>
      </c>
      <c r="D120" t="str">
        <f t="shared" si="34"/>
        <v>になってたんだよね、今日から</v>
      </c>
      <c r="E120" t="str">
        <f t="shared" si="35"/>
        <v xml:space="preserve"> 挑戦しちゃお！」</v>
      </c>
      <c r="F120">
        <f t="shared" si="36"/>
        <v>0</v>
      </c>
      <c r="G120">
        <f t="shared" si="37"/>
        <v>0</v>
      </c>
      <c r="H120">
        <f t="shared" si="38"/>
        <v>98</v>
      </c>
      <c r="I120" t="s">
        <v>133</v>
      </c>
      <c r="J120">
        <f t="shared" si="39"/>
        <v>1</v>
      </c>
      <c r="K120">
        <f t="shared" si="40"/>
        <v>72</v>
      </c>
      <c r="L120">
        <f t="shared" si="43"/>
        <v>44</v>
      </c>
      <c r="M120">
        <f t="shared" si="43"/>
        <v>16</v>
      </c>
      <c r="N120">
        <f t="shared" si="43"/>
        <v>0</v>
      </c>
      <c r="O120">
        <f t="shared" si="43"/>
        <v>0</v>
      </c>
      <c r="P120">
        <f t="shared" si="43"/>
        <v>0</v>
      </c>
    </row>
    <row r="121" spans="1:16" x14ac:dyDescent="0.45">
      <c r="A121">
        <v>120</v>
      </c>
      <c r="B121" t="str">
        <f t="shared" si="41"/>
        <v xml:space="preserve">煮干しダイエット……？まぁ </v>
      </c>
      <c r="C121" t="str">
        <f t="shared" si="33"/>
        <v>いいや、予想外にもとても喜ん</v>
      </c>
      <c r="D121" t="str">
        <f t="shared" si="34"/>
        <v>でくれたみたい！よかった！</v>
      </c>
      <c r="E121">
        <f t="shared" si="35"/>
        <v>0</v>
      </c>
      <c r="F121">
        <f t="shared" si="36"/>
        <v>0</v>
      </c>
      <c r="G121">
        <f t="shared" si="37"/>
        <v>0</v>
      </c>
      <c r="H121">
        <f t="shared" si="38"/>
        <v>80</v>
      </c>
      <c r="I121" t="s">
        <v>134</v>
      </c>
      <c r="J121">
        <f t="shared" si="39"/>
        <v>1</v>
      </c>
      <c r="K121">
        <f t="shared" si="40"/>
        <v>54</v>
      </c>
      <c r="L121">
        <f t="shared" si="43"/>
        <v>26</v>
      </c>
      <c r="M121">
        <f t="shared" si="43"/>
        <v>0</v>
      </c>
      <c r="N121">
        <f t="shared" si="43"/>
        <v>0</v>
      </c>
      <c r="O121">
        <f t="shared" si="43"/>
        <v>0</v>
      </c>
      <c r="P121">
        <f t="shared" si="43"/>
        <v>0</v>
      </c>
    </row>
    <row r="122" spans="1:16" x14ac:dyDescent="0.45">
      <c r="A122">
        <v>121</v>
      </c>
      <c r="B122" t="str">
        <f t="shared" si="41"/>
        <v xml:space="preserve">今日は桜児くんの誕生日。私 </v>
      </c>
      <c r="C122" t="str">
        <f t="shared" si="33"/>
        <v>なりに頑張って手編みマフラー</v>
      </c>
      <c r="D122" t="str">
        <f t="shared" si="34"/>
        <v>に挑戦したけど喜んでくれるか</v>
      </c>
      <c r="E122" t="str">
        <f t="shared" si="35"/>
        <v xml:space="preserve"> な……？</v>
      </c>
      <c r="F122">
        <f t="shared" si="36"/>
        <v>0</v>
      </c>
      <c r="G122">
        <f t="shared" si="37"/>
        <v>0</v>
      </c>
      <c r="H122">
        <f t="shared" si="38"/>
        <v>90</v>
      </c>
      <c r="I122" t="s">
        <v>135</v>
      </c>
      <c r="J122">
        <f t="shared" si="39"/>
        <v>1</v>
      </c>
      <c r="K122">
        <f t="shared" si="40"/>
        <v>64</v>
      </c>
      <c r="L122">
        <f t="shared" si="43"/>
        <v>36</v>
      </c>
      <c r="M122">
        <f t="shared" si="43"/>
        <v>8</v>
      </c>
      <c r="N122">
        <f t="shared" si="43"/>
        <v>0</v>
      </c>
      <c r="O122">
        <f t="shared" si="43"/>
        <v>0</v>
      </c>
      <c r="P122">
        <f t="shared" si="43"/>
        <v>0</v>
      </c>
    </row>
    <row r="123" spans="1:16" x14ac:dyDescent="0.45">
      <c r="A123">
        <v>122</v>
      </c>
      <c r="B123" t="str">
        <f t="shared" si="41"/>
        <v xml:space="preserve">「桜児くん誕生日おめでとう </v>
      </c>
      <c r="C123" t="str">
        <f t="shared" si="33"/>
        <v>！いつも話しかけてくれてあり</v>
      </c>
      <c r="D123" t="str">
        <f t="shared" si="34"/>
        <v>がとう！お近づきの印にこれ、</v>
      </c>
      <c r="E123" t="str">
        <f t="shared" si="35"/>
        <v xml:space="preserve"> 手作りしてみたよ。」</v>
      </c>
      <c r="F123">
        <f t="shared" si="36"/>
        <v>0</v>
      </c>
      <c r="G123">
        <f t="shared" si="37"/>
        <v>0</v>
      </c>
      <c r="H123">
        <f t="shared" si="38"/>
        <v>102</v>
      </c>
      <c r="I123" t="s">
        <v>136</v>
      </c>
      <c r="J123">
        <f t="shared" si="39"/>
        <v>1</v>
      </c>
      <c r="K123">
        <f t="shared" si="40"/>
        <v>76</v>
      </c>
      <c r="L123">
        <f t="shared" si="43"/>
        <v>48</v>
      </c>
      <c r="M123">
        <f t="shared" si="43"/>
        <v>20</v>
      </c>
      <c r="N123">
        <f t="shared" si="43"/>
        <v>0</v>
      </c>
      <c r="O123">
        <f t="shared" si="43"/>
        <v>0</v>
      </c>
      <c r="P123">
        <f t="shared" si="43"/>
        <v>0</v>
      </c>
    </row>
    <row r="124" spans="1:16" x14ac:dyDescent="0.45">
      <c r="A124">
        <v>123</v>
      </c>
      <c r="B124" t="str">
        <f t="shared" si="41"/>
        <v>「え……？手作り？5月にマフ</v>
      </c>
      <c r="C124" t="str">
        <f t="shared" si="33"/>
        <v xml:space="preserve"> ラーって斬新だね〜、あはは </v>
      </c>
      <c r="D124" t="str">
        <f t="shared" si="34"/>
        <v xml:space="preserve"> ありがとう……」</v>
      </c>
      <c r="E124">
        <f t="shared" si="35"/>
        <v>0</v>
      </c>
      <c r="F124">
        <f t="shared" si="36"/>
        <v>0</v>
      </c>
      <c r="G124">
        <f t="shared" si="37"/>
        <v>0</v>
      </c>
      <c r="H124">
        <f t="shared" si="38"/>
        <v>70</v>
      </c>
      <c r="I124" t="s">
        <v>137</v>
      </c>
      <c r="J124">
        <f t="shared" si="39"/>
        <v>1</v>
      </c>
      <c r="K124">
        <f t="shared" si="40"/>
        <v>44</v>
      </c>
      <c r="L124">
        <f t="shared" si="43"/>
        <v>16</v>
      </c>
      <c r="M124">
        <f t="shared" si="43"/>
        <v>0</v>
      </c>
      <c r="N124">
        <f t="shared" si="43"/>
        <v>0</v>
      </c>
      <c r="O124">
        <f t="shared" si="43"/>
        <v>0</v>
      </c>
      <c r="P124">
        <f t="shared" si="43"/>
        <v>0</v>
      </c>
    </row>
    <row r="125" spans="1:16" x14ac:dyDescent="0.45">
      <c r="A125">
        <v>124</v>
      </c>
      <c r="B125" t="str">
        <f t="shared" si="41"/>
        <v>ちょっと引かれちゃった？</v>
      </c>
      <c r="C125">
        <f t="shared" si="33"/>
        <v>0</v>
      </c>
      <c r="D125">
        <f t="shared" si="34"/>
        <v>0</v>
      </c>
      <c r="E125">
        <f t="shared" si="35"/>
        <v>0</v>
      </c>
      <c r="F125">
        <f t="shared" si="36"/>
        <v>0</v>
      </c>
      <c r="G125">
        <f t="shared" si="37"/>
        <v>0</v>
      </c>
      <c r="H125">
        <f t="shared" si="38"/>
        <v>24</v>
      </c>
      <c r="I125" t="s">
        <v>138</v>
      </c>
      <c r="J125">
        <f t="shared" si="39"/>
        <v>0</v>
      </c>
      <c r="K125">
        <f t="shared" si="40"/>
        <v>0</v>
      </c>
      <c r="L125">
        <f t="shared" si="43"/>
        <v>0</v>
      </c>
      <c r="M125">
        <f t="shared" si="43"/>
        <v>0</v>
      </c>
      <c r="N125">
        <f t="shared" si="43"/>
        <v>0</v>
      </c>
      <c r="O125">
        <f t="shared" si="43"/>
        <v>0</v>
      </c>
      <c r="P125">
        <f t="shared" si="43"/>
        <v>0</v>
      </c>
    </row>
    <row r="126" spans="1:16" x14ac:dyDescent="0.45">
      <c r="A126">
        <v>125</v>
      </c>
      <c r="B126" t="str">
        <f t="shared" si="41"/>
        <v xml:space="preserve">                           </v>
      </c>
      <c r="C126" t="str">
        <f t="shared" si="33"/>
        <v xml:space="preserve"> </v>
      </c>
      <c r="D126">
        <f t="shared" si="34"/>
        <v>0</v>
      </c>
      <c r="E126">
        <f t="shared" si="35"/>
        <v>0</v>
      </c>
      <c r="F126">
        <f t="shared" si="36"/>
        <v>0</v>
      </c>
      <c r="G126">
        <f t="shared" si="37"/>
        <v>0</v>
      </c>
      <c r="H126">
        <f t="shared" si="38"/>
        <v>27</v>
      </c>
      <c r="I126" t="s">
        <v>75</v>
      </c>
      <c r="J126">
        <f t="shared" si="39"/>
        <v>1</v>
      </c>
      <c r="K126">
        <f t="shared" si="40"/>
        <v>1</v>
      </c>
      <c r="L126">
        <f t="shared" si="43"/>
        <v>0</v>
      </c>
      <c r="M126">
        <f t="shared" si="43"/>
        <v>0</v>
      </c>
      <c r="N126">
        <f t="shared" si="43"/>
        <v>0</v>
      </c>
      <c r="O126">
        <f t="shared" si="43"/>
        <v>0</v>
      </c>
      <c r="P126">
        <f t="shared" si="43"/>
        <v>0</v>
      </c>
    </row>
    <row r="127" spans="1:16" x14ac:dyDescent="0.45">
      <c r="A127">
        <v>126</v>
      </c>
      <c r="B127" t="str">
        <f t="shared" si="41"/>
        <v>もうすぐ転校して2か月かぁ…</v>
      </c>
      <c r="C127" t="str">
        <f t="shared" si="33"/>
        <v xml:space="preserve"> …OG☆３とも少しずつ仲良く </v>
      </c>
      <c r="D127" t="str">
        <f t="shared" si="34"/>
        <v xml:space="preserve"> れている気がする！</v>
      </c>
      <c r="E127">
        <f t="shared" si="35"/>
        <v>0</v>
      </c>
      <c r="F127">
        <f t="shared" si="36"/>
        <v>0</v>
      </c>
      <c r="G127">
        <f t="shared" si="37"/>
        <v>0</v>
      </c>
      <c r="H127">
        <f t="shared" si="38"/>
        <v>73</v>
      </c>
      <c r="I127" t="s">
        <v>139</v>
      </c>
      <c r="J127">
        <f t="shared" si="39"/>
        <v>1</v>
      </c>
      <c r="K127">
        <f t="shared" si="40"/>
        <v>47</v>
      </c>
      <c r="L127">
        <f t="shared" ref="L127:P142" si="44">IF(K127&gt;26,K127-28, 0)</f>
        <v>19</v>
      </c>
      <c r="M127">
        <f t="shared" si="44"/>
        <v>0</v>
      </c>
      <c r="N127">
        <f t="shared" si="44"/>
        <v>0</v>
      </c>
      <c r="O127">
        <f t="shared" si="44"/>
        <v>0</v>
      </c>
      <c r="P127">
        <f t="shared" si="44"/>
        <v>0</v>
      </c>
    </row>
    <row r="128" spans="1:16" x14ac:dyDescent="0.45">
      <c r="A128">
        <v>127</v>
      </c>
      <c r="B128" t="str">
        <f t="shared" si="41"/>
        <v xml:space="preserve">桜児くんとは誕生日のとき以 </v>
      </c>
      <c r="C128" t="str">
        <f t="shared" si="33"/>
        <v>来、DMで時々会話している。</v>
      </c>
      <c r="D128">
        <f t="shared" si="34"/>
        <v>0</v>
      </c>
      <c r="E128">
        <f t="shared" si="35"/>
        <v>0</v>
      </c>
      <c r="F128">
        <f t="shared" si="36"/>
        <v>0</v>
      </c>
      <c r="G128">
        <f t="shared" si="37"/>
        <v>0</v>
      </c>
      <c r="H128">
        <f t="shared" si="38"/>
        <v>52</v>
      </c>
      <c r="I128" t="s">
        <v>140</v>
      </c>
      <c r="J128">
        <f t="shared" si="39"/>
        <v>1</v>
      </c>
      <c r="K128">
        <f t="shared" si="40"/>
        <v>26</v>
      </c>
      <c r="L128">
        <f t="shared" si="44"/>
        <v>0</v>
      </c>
      <c r="M128">
        <f t="shared" si="44"/>
        <v>0</v>
      </c>
      <c r="N128">
        <f t="shared" si="44"/>
        <v>0</v>
      </c>
      <c r="O128">
        <f t="shared" si="44"/>
        <v>0</v>
      </c>
      <c r="P128">
        <f t="shared" si="44"/>
        <v>0</v>
      </c>
    </row>
    <row r="129" spans="1:16" x14ac:dyDescent="0.45">
      <c r="A129">
        <v>128</v>
      </c>
      <c r="B129" t="str">
        <f t="shared" si="41"/>
        <v xml:space="preserve">おじさんの自撮りだらけのイ </v>
      </c>
      <c r="C129" t="str">
        <f t="shared" si="33"/>
        <v>〇スタもなんだか見なれちゃっ</v>
      </c>
      <c r="D129" t="str">
        <f t="shared" si="34"/>
        <v>たかも。多分。</v>
      </c>
      <c r="E129">
        <f t="shared" si="35"/>
        <v>0</v>
      </c>
      <c r="F129">
        <f t="shared" si="36"/>
        <v>0</v>
      </c>
      <c r="G129">
        <f t="shared" si="37"/>
        <v>0</v>
      </c>
      <c r="H129">
        <f t="shared" si="38"/>
        <v>68</v>
      </c>
      <c r="I129" t="s">
        <v>141</v>
      </c>
      <c r="J129">
        <f t="shared" si="39"/>
        <v>1</v>
      </c>
      <c r="K129">
        <f t="shared" si="40"/>
        <v>42</v>
      </c>
      <c r="L129">
        <f t="shared" si="44"/>
        <v>14</v>
      </c>
      <c r="M129">
        <f t="shared" si="44"/>
        <v>0</v>
      </c>
      <c r="N129">
        <f t="shared" si="44"/>
        <v>0</v>
      </c>
      <c r="O129">
        <f t="shared" si="44"/>
        <v>0</v>
      </c>
      <c r="P129">
        <f t="shared" si="44"/>
        <v>0</v>
      </c>
    </row>
    <row r="130" spans="1:16" x14ac:dyDescent="0.45">
      <c r="A130">
        <v>129</v>
      </c>
      <c r="B130" t="str">
        <f t="shared" si="41"/>
        <v xml:space="preserve">あ！今日も桜児くんからDMが </v>
      </c>
      <c r="C130" t="str">
        <f t="shared" si="33"/>
        <v>きた！</v>
      </c>
      <c r="D130">
        <f t="shared" si="34"/>
        <v>0</v>
      </c>
      <c r="E130">
        <f t="shared" si="35"/>
        <v>0</v>
      </c>
      <c r="F130">
        <f t="shared" si="36"/>
        <v>0</v>
      </c>
      <c r="G130">
        <f t="shared" si="37"/>
        <v>0</v>
      </c>
      <c r="H130">
        <f t="shared" si="38"/>
        <v>32</v>
      </c>
      <c r="I130" t="s">
        <v>142</v>
      </c>
      <c r="J130">
        <f t="shared" si="39"/>
        <v>1</v>
      </c>
      <c r="K130">
        <f t="shared" si="40"/>
        <v>6</v>
      </c>
      <c r="L130">
        <f t="shared" si="44"/>
        <v>0</v>
      </c>
      <c r="M130">
        <f t="shared" si="44"/>
        <v>0</v>
      </c>
      <c r="N130">
        <f t="shared" si="44"/>
        <v>0</v>
      </c>
      <c r="O130">
        <f t="shared" si="44"/>
        <v>0</v>
      </c>
      <c r="P130">
        <f t="shared" si="44"/>
        <v>0</v>
      </c>
    </row>
    <row r="131" spans="1:16" x14ac:dyDescent="0.45">
      <c r="A131">
        <v>130</v>
      </c>
      <c r="B131" t="str">
        <f t="shared" si="41"/>
        <v xml:space="preserve">「最近学園の近くにパンケー </v>
      </c>
      <c r="C131" t="str">
        <f t="shared" ref="C131:C172" si="45">IF(K131&gt;0,MIDB(I131, 27, 28),0)</f>
        <v>キ屋さんができたんだって〜！</v>
      </c>
      <c r="D131" t="str">
        <f t="shared" ref="D131:D172" si="46">IF(L131&gt;0, MIDB(I131, 27+28, 28), 0)</f>
        <v>今度行かない？」</v>
      </c>
      <c r="E131">
        <f t="shared" ref="E131:E172" si="47">IF(M131&gt;0, MIDB(I131, 27*2+28, 28), 0)</f>
        <v>0</v>
      </c>
      <c r="F131">
        <f t="shared" ref="F131:F172" si="48">IF(N131&gt;0, MIDB(I131, 27*3+28, 28), 0)</f>
        <v>0</v>
      </c>
      <c r="G131">
        <f t="shared" ref="G131:G172" si="49">IF(O131&gt;0, MIDB(I131, 27*4+28, 28), 0)</f>
        <v>0</v>
      </c>
      <c r="H131">
        <f t="shared" ref="H131:H172" si="50">LENB(I131)</f>
        <v>69</v>
      </c>
      <c r="I131" t="s">
        <v>143</v>
      </c>
      <c r="J131">
        <f t="shared" ref="J131:J172" si="51">IF(H131&gt;26, 1, 0)</f>
        <v>1</v>
      </c>
      <c r="K131">
        <f t="shared" ref="K131:K172" si="52">IF(J131,H131-26, 0)</f>
        <v>43</v>
      </c>
      <c r="L131">
        <f t="shared" si="44"/>
        <v>15</v>
      </c>
      <c r="M131">
        <f t="shared" si="44"/>
        <v>0</v>
      </c>
      <c r="N131">
        <f t="shared" si="44"/>
        <v>0</v>
      </c>
      <c r="O131">
        <f t="shared" si="44"/>
        <v>0</v>
      </c>
      <c r="P131">
        <f t="shared" si="44"/>
        <v>0</v>
      </c>
    </row>
    <row r="132" spans="1:16" x14ac:dyDescent="0.45">
      <c r="A132">
        <v>131</v>
      </c>
      <c r="B132" t="str">
        <f t="shared" ref="B132:B172" si="53">IF(J132,LEFTB(I132, 27), I132)</f>
        <v xml:space="preserve">「そこ気になってるとこだ〜 </v>
      </c>
      <c r="C132" t="str">
        <f t="shared" si="45"/>
        <v>！」</v>
      </c>
      <c r="D132">
        <f t="shared" si="46"/>
        <v>0</v>
      </c>
      <c r="E132">
        <f t="shared" si="47"/>
        <v>0</v>
      </c>
      <c r="F132">
        <f t="shared" si="48"/>
        <v>0</v>
      </c>
      <c r="G132">
        <f t="shared" si="49"/>
        <v>0</v>
      </c>
      <c r="H132">
        <f t="shared" si="50"/>
        <v>29</v>
      </c>
      <c r="I132" t="s">
        <v>144</v>
      </c>
      <c r="J132">
        <f t="shared" si="51"/>
        <v>1</v>
      </c>
      <c r="K132">
        <f t="shared" si="52"/>
        <v>3</v>
      </c>
      <c r="L132">
        <f t="shared" si="44"/>
        <v>0</v>
      </c>
      <c r="M132">
        <f t="shared" si="44"/>
        <v>0</v>
      </c>
      <c r="N132">
        <f t="shared" si="44"/>
        <v>0</v>
      </c>
      <c r="O132">
        <f t="shared" si="44"/>
        <v>0</v>
      </c>
      <c r="P132">
        <f t="shared" si="44"/>
        <v>0</v>
      </c>
    </row>
    <row r="133" spans="1:16" x14ac:dyDescent="0.45">
      <c r="A133">
        <v>132</v>
      </c>
      <c r="B133" t="str">
        <f t="shared" si="53"/>
        <v xml:space="preserve">「そのお店カップル割あるっ </v>
      </c>
      <c r="C133" t="str">
        <f t="shared" si="45"/>
        <v>て！折角だしカップルとしてい</v>
      </c>
      <c r="D133" t="str">
        <f t="shared" si="46"/>
        <v>こうよ〜！」</v>
      </c>
      <c r="E133">
        <f t="shared" si="47"/>
        <v>0</v>
      </c>
      <c r="F133">
        <f t="shared" si="48"/>
        <v>0</v>
      </c>
      <c r="G133">
        <f t="shared" si="49"/>
        <v>0</v>
      </c>
      <c r="H133">
        <f t="shared" si="50"/>
        <v>65</v>
      </c>
      <c r="I133" t="s">
        <v>145</v>
      </c>
      <c r="J133">
        <f t="shared" si="51"/>
        <v>1</v>
      </c>
      <c r="K133">
        <f t="shared" si="52"/>
        <v>39</v>
      </c>
      <c r="L133">
        <f t="shared" si="44"/>
        <v>11</v>
      </c>
      <c r="M133">
        <f t="shared" si="44"/>
        <v>0</v>
      </c>
      <c r="N133">
        <f t="shared" si="44"/>
        <v>0</v>
      </c>
      <c r="O133">
        <f t="shared" si="44"/>
        <v>0</v>
      </c>
      <c r="P133">
        <f t="shared" si="44"/>
        <v>0</v>
      </c>
    </row>
    <row r="134" spans="1:16" x14ac:dyDescent="0.45">
      <c r="A134">
        <v>133</v>
      </c>
      <c r="B134" t="str">
        <f t="shared" si="53"/>
        <v xml:space="preserve">不覚にもドキッとしてしまっ </v>
      </c>
      <c r="C134" t="str">
        <f t="shared" si="45"/>
        <v>た……人気ものの桜児くんから</v>
      </c>
      <c r="D134" t="str">
        <f t="shared" si="46"/>
        <v>すれば多分ファンサみたいなも</v>
      </c>
      <c r="E134" t="str">
        <f t="shared" si="47"/>
        <v xml:space="preserve"> のなのに。</v>
      </c>
      <c r="F134">
        <f t="shared" si="48"/>
        <v>0</v>
      </c>
      <c r="G134">
        <f t="shared" si="49"/>
        <v>0</v>
      </c>
      <c r="H134">
        <f t="shared" si="50"/>
        <v>92</v>
      </c>
      <c r="I134" t="s">
        <v>146</v>
      </c>
      <c r="J134">
        <f t="shared" si="51"/>
        <v>1</v>
      </c>
      <c r="K134">
        <f t="shared" si="52"/>
        <v>66</v>
      </c>
      <c r="L134">
        <f t="shared" si="44"/>
        <v>38</v>
      </c>
      <c r="M134">
        <f t="shared" si="44"/>
        <v>10</v>
      </c>
      <c r="N134">
        <f t="shared" si="44"/>
        <v>0</v>
      </c>
      <c r="O134">
        <f t="shared" si="44"/>
        <v>0</v>
      </c>
      <c r="P134">
        <f t="shared" si="44"/>
        <v>0</v>
      </c>
    </row>
    <row r="135" spans="1:16" x14ac:dyDescent="0.45">
      <c r="A135">
        <v>134</v>
      </c>
      <c r="B135" t="str">
        <f t="shared" si="53"/>
        <v xml:space="preserve">ていうかDMだから顔見えない </v>
      </c>
      <c r="C135" t="str">
        <f t="shared" si="45"/>
        <v>し忘れてたけど、今の桜児くん</v>
      </c>
      <c r="D135" t="str">
        <f t="shared" si="46"/>
        <v>は私から見ればおじさんの見た</v>
      </c>
      <c r="E135" t="str">
        <f t="shared" si="47"/>
        <v xml:space="preserve"> 目なんだっだ。あぶないあぶ </v>
      </c>
      <c r="F135" t="str">
        <f t="shared" si="48"/>
        <v>ない。</v>
      </c>
      <c r="G135">
        <f t="shared" si="49"/>
        <v>0</v>
      </c>
      <c r="H135">
        <f t="shared" si="50"/>
        <v>114</v>
      </c>
      <c r="I135" t="s">
        <v>147</v>
      </c>
      <c r="J135">
        <f t="shared" si="51"/>
        <v>1</v>
      </c>
      <c r="K135">
        <f t="shared" si="52"/>
        <v>88</v>
      </c>
      <c r="L135">
        <f t="shared" si="44"/>
        <v>60</v>
      </c>
      <c r="M135">
        <f t="shared" si="44"/>
        <v>32</v>
      </c>
      <c r="N135">
        <f t="shared" si="44"/>
        <v>4</v>
      </c>
      <c r="O135">
        <f t="shared" si="44"/>
        <v>0</v>
      </c>
      <c r="P135">
        <f t="shared" si="44"/>
        <v>0</v>
      </c>
    </row>
    <row r="136" spans="1:16" x14ac:dyDescent="0.45">
      <c r="A136">
        <v>135</v>
      </c>
      <c r="B136" t="str">
        <f t="shared" si="53"/>
        <v xml:space="preserve">銅像の呪いにかけられなけれ </v>
      </c>
      <c r="C136" t="str">
        <f t="shared" si="45"/>
        <v>ばこんな乙女ゲームみたいな展</v>
      </c>
      <c r="D136" t="str">
        <f t="shared" si="46"/>
        <v>開、純粋に楽しめたのに〜！</v>
      </c>
      <c r="E136">
        <f t="shared" si="47"/>
        <v>0</v>
      </c>
      <c r="F136">
        <f t="shared" si="48"/>
        <v>0</v>
      </c>
      <c r="G136">
        <f t="shared" si="49"/>
        <v>0</v>
      </c>
      <c r="H136">
        <f t="shared" si="50"/>
        <v>79</v>
      </c>
      <c r="I136" t="s">
        <v>148</v>
      </c>
      <c r="J136">
        <f t="shared" si="51"/>
        <v>1</v>
      </c>
      <c r="K136">
        <f t="shared" si="52"/>
        <v>53</v>
      </c>
      <c r="L136">
        <f t="shared" si="44"/>
        <v>25</v>
      </c>
      <c r="M136">
        <f t="shared" si="44"/>
        <v>0</v>
      </c>
      <c r="N136">
        <f t="shared" si="44"/>
        <v>0</v>
      </c>
      <c r="O136">
        <f t="shared" si="44"/>
        <v>0</v>
      </c>
      <c r="P136">
        <f t="shared" si="44"/>
        <v>0</v>
      </c>
    </row>
    <row r="137" spans="1:16" x14ac:dyDescent="0.45">
      <c r="A137">
        <v>136</v>
      </c>
      <c r="B137" t="str">
        <f t="shared" si="53"/>
        <v xml:space="preserve">呪いのせいとはいえおじさん </v>
      </c>
      <c r="C137" t="str">
        <f t="shared" si="45"/>
        <v>とカップルとしてデートかぁ。</v>
      </c>
      <c r="D137">
        <f t="shared" si="46"/>
        <v>0</v>
      </c>
      <c r="E137">
        <f t="shared" si="47"/>
        <v>0</v>
      </c>
      <c r="F137">
        <f t="shared" si="48"/>
        <v>0</v>
      </c>
      <c r="G137">
        <f t="shared" si="49"/>
        <v>0</v>
      </c>
      <c r="H137">
        <f t="shared" si="50"/>
        <v>54</v>
      </c>
      <c r="I137" t="s">
        <v>173</v>
      </c>
      <c r="J137">
        <f t="shared" si="51"/>
        <v>1</v>
      </c>
      <c r="K137">
        <f t="shared" si="52"/>
        <v>28</v>
      </c>
      <c r="L137">
        <f t="shared" si="44"/>
        <v>0</v>
      </c>
      <c r="M137">
        <f t="shared" si="44"/>
        <v>0</v>
      </c>
      <c r="N137">
        <f t="shared" si="44"/>
        <v>0</v>
      </c>
      <c r="O137">
        <f t="shared" si="44"/>
        <v>0</v>
      </c>
      <c r="P137">
        <f t="shared" si="44"/>
        <v>0</v>
      </c>
    </row>
    <row r="138" spans="1:16" x14ac:dyDescent="0.45">
      <c r="A138">
        <v>137</v>
      </c>
      <c r="B138" t="str">
        <f t="shared" si="53"/>
        <v>でもあのパンケーキ屋さん</v>
      </c>
      <c r="C138">
        <f t="shared" si="45"/>
        <v>0</v>
      </c>
      <c r="D138">
        <f t="shared" si="46"/>
        <v>0</v>
      </c>
      <c r="E138">
        <f t="shared" si="47"/>
        <v>0</v>
      </c>
      <c r="F138">
        <f t="shared" si="48"/>
        <v>0</v>
      </c>
      <c r="G138">
        <f t="shared" si="49"/>
        <v>0</v>
      </c>
      <c r="H138">
        <f t="shared" si="50"/>
        <v>24</v>
      </c>
      <c r="I138" t="s">
        <v>174</v>
      </c>
      <c r="J138">
        <f t="shared" si="51"/>
        <v>0</v>
      </c>
      <c r="K138">
        <f t="shared" si="52"/>
        <v>0</v>
      </c>
      <c r="L138">
        <f t="shared" si="44"/>
        <v>0</v>
      </c>
      <c r="M138">
        <f t="shared" si="44"/>
        <v>0</v>
      </c>
      <c r="N138">
        <f t="shared" si="44"/>
        <v>0</v>
      </c>
      <c r="O138">
        <f t="shared" si="44"/>
        <v>0</v>
      </c>
      <c r="P138">
        <f t="shared" si="44"/>
        <v>0</v>
      </c>
    </row>
    <row r="139" spans="1:16" x14ac:dyDescent="0.45">
      <c r="A139">
        <v>138</v>
      </c>
      <c r="B139" t="str">
        <f t="shared" si="53"/>
        <v>返信どうしようかな？</v>
      </c>
      <c r="C139">
        <f t="shared" si="45"/>
        <v>0</v>
      </c>
      <c r="D139">
        <f t="shared" si="46"/>
        <v>0</v>
      </c>
      <c r="E139">
        <f t="shared" si="47"/>
        <v>0</v>
      </c>
      <c r="F139">
        <f t="shared" si="48"/>
        <v>0</v>
      </c>
      <c r="G139">
        <f t="shared" si="49"/>
        <v>0</v>
      </c>
      <c r="H139">
        <f t="shared" si="50"/>
        <v>20</v>
      </c>
      <c r="I139" t="s">
        <v>175</v>
      </c>
      <c r="J139">
        <f t="shared" si="51"/>
        <v>0</v>
      </c>
      <c r="K139">
        <f t="shared" si="52"/>
        <v>0</v>
      </c>
      <c r="L139">
        <f t="shared" si="44"/>
        <v>0</v>
      </c>
      <c r="M139">
        <f t="shared" si="44"/>
        <v>0</v>
      </c>
      <c r="N139">
        <f t="shared" si="44"/>
        <v>0</v>
      </c>
      <c r="O139">
        <f t="shared" si="44"/>
        <v>0</v>
      </c>
      <c r="P139">
        <f t="shared" si="44"/>
        <v>0</v>
      </c>
    </row>
    <row r="140" spans="1:16" x14ac:dyDescent="0.45">
      <c r="A140">
        <v>139</v>
      </c>
      <c r="B140" t="str">
        <f t="shared" si="53"/>
        <v xml:space="preserve"> </v>
      </c>
      <c r="C140">
        <f t="shared" si="45"/>
        <v>0</v>
      </c>
      <c r="D140">
        <f t="shared" si="46"/>
        <v>0</v>
      </c>
      <c r="E140">
        <f t="shared" si="47"/>
        <v>0</v>
      </c>
      <c r="F140">
        <f t="shared" si="48"/>
        <v>0</v>
      </c>
      <c r="G140">
        <f t="shared" si="49"/>
        <v>0</v>
      </c>
      <c r="H140">
        <f t="shared" si="50"/>
        <v>1</v>
      </c>
      <c r="I140" t="s">
        <v>149</v>
      </c>
      <c r="J140">
        <f t="shared" si="51"/>
        <v>0</v>
      </c>
      <c r="K140">
        <f t="shared" si="52"/>
        <v>0</v>
      </c>
      <c r="L140">
        <f t="shared" si="44"/>
        <v>0</v>
      </c>
      <c r="M140">
        <f t="shared" si="44"/>
        <v>0</v>
      </c>
      <c r="N140">
        <f t="shared" si="44"/>
        <v>0</v>
      </c>
      <c r="O140">
        <f t="shared" si="44"/>
        <v>0</v>
      </c>
      <c r="P140">
        <f t="shared" si="44"/>
        <v>0</v>
      </c>
    </row>
    <row r="141" spans="1:16" x14ac:dyDescent="0.45">
      <c r="A141">
        <v>140</v>
      </c>
      <c r="B141" t="str">
        <f t="shared" si="53"/>
        <v xml:space="preserve">桜児くんと仲良くなるチャン </v>
      </c>
      <c r="C141" t="str">
        <f t="shared" si="45"/>
        <v>スだし行くしかないよね！ここ</v>
      </c>
      <c r="D141" t="str">
        <f t="shared" si="46"/>
        <v>のパンケーキ屋さん気になって</v>
      </c>
      <c r="E141" t="str">
        <f t="shared" si="47"/>
        <v xml:space="preserve"> たし楽しみだなぁ。</v>
      </c>
      <c r="F141">
        <f t="shared" si="48"/>
        <v>0</v>
      </c>
      <c r="G141">
        <f t="shared" si="49"/>
        <v>0</v>
      </c>
      <c r="H141">
        <f t="shared" si="50"/>
        <v>100</v>
      </c>
      <c r="I141" t="s">
        <v>150</v>
      </c>
      <c r="J141">
        <f t="shared" si="51"/>
        <v>1</v>
      </c>
      <c r="K141">
        <f t="shared" si="52"/>
        <v>74</v>
      </c>
      <c r="L141">
        <f t="shared" si="44"/>
        <v>46</v>
      </c>
      <c r="M141">
        <f t="shared" si="44"/>
        <v>18</v>
      </c>
      <c r="N141">
        <f t="shared" si="44"/>
        <v>0</v>
      </c>
      <c r="O141">
        <f t="shared" si="44"/>
        <v>0</v>
      </c>
      <c r="P141">
        <f t="shared" si="44"/>
        <v>0</v>
      </c>
    </row>
    <row r="142" spans="1:16" x14ac:dyDescent="0.45">
      <c r="A142">
        <v>141</v>
      </c>
      <c r="B142" t="str">
        <f t="shared" si="53"/>
        <v xml:space="preserve">「私もそこのパンケーキすご </v>
      </c>
      <c r="C142" t="str">
        <f t="shared" si="45"/>
        <v>く食べたかったし、いいよー！</v>
      </c>
      <c r="D142" t="str">
        <f t="shared" si="46"/>
        <v>」</v>
      </c>
      <c r="E142">
        <f t="shared" si="47"/>
        <v>0</v>
      </c>
      <c r="F142">
        <f t="shared" si="48"/>
        <v>0</v>
      </c>
      <c r="G142">
        <f t="shared" si="49"/>
        <v>0</v>
      </c>
      <c r="H142">
        <f t="shared" si="50"/>
        <v>56</v>
      </c>
      <c r="I142" t="s">
        <v>176</v>
      </c>
      <c r="J142">
        <f t="shared" si="51"/>
        <v>1</v>
      </c>
      <c r="K142">
        <f t="shared" si="52"/>
        <v>30</v>
      </c>
      <c r="L142">
        <f t="shared" si="44"/>
        <v>2</v>
      </c>
      <c r="M142">
        <f t="shared" si="44"/>
        <v>0</v>
      </c>
      <c r="N142">
        <f t="shared" si="44"/>
        <v>0</v>
      </c>
      <c r="O142">
        <f t="shared" si="44"/>
        <v>0</v>
      </c>
      <c r="P142">
        <f t="shared" si="44"/>
        <v>0</v>
      </c>
    </row>
    <row r="143" spans="1:16" x14ac:dyDescent="0.45">
      <c r="A143">
        <v>142</v>
      </c>
      <c r="B143" t="str">
        <f t="shared" si="53"/>
        <v xml:space="preserve">「じゃあ土曜日に学校の近く </v>
      </c>
      <c r="C143" t="str">
        <f t="shared" si="45"/>
        <v>の商店街で待ち合わせね！」</v>
      </c>
      <c r="D143">
        <f t="shared" si="46"/>
        <v>0</v>
      </c>
      <c r="E143">
        <f t="shared" si="47"/>
        <v>0</v>
      </c>
      <c r="F143">
        <f t="shared" si="48"/>
        <v>0</v>
      </c>
      <c r="G143">
        <f t="shared" si="49"/>
        <v>0</v>
      </c>
      <c r="H143">
        <f t="shared" si="50"/>
        <v>52</v>
      </c>
      <c r="I143" t="s">
        <v>177</v>
      </c>
      <c r="J143">
        <f t="shared" si="51"/>
        <v>1</v>
      </c>
      <c r="K143">
        <f t="shared" si="52"/>
        <v>26</v>
      </c>
      <c r="L143">
        <f t="shared" ref="L143:P158" si="54">IF(K143&gt;26,K143-28, 0)</f>
        <v>0</v>
      </c>
      <c r="M143">
        <f t="shared" si="54"/>
        <v>0</v>
      </c>
      <c r="N143">
        <f t="shared" si="54"/>
        <v>0</v>
      </c>
      <c r="O143">
        <f t="shared" si="54"/>
        <v>0</v>
      </c>
      <c r="P143">
        <f t="shared" si="54"/>
        <v>0</v>
      </c>
    </row>
    <row r="144" spans="1:16" x14ac:dyDescent="0.45">
      <c r="A144">
        <v>143</v>
      </c>
      <c r="B144" t="str">
        <f t="shared" si="53"/>
        <v>[当日]</v>
      </c>
      <c r="C144">
        <f t="shared" si="45"/>
        <v>0</v>
      </c>
      <c r="D144">
        <f t="shared" si="46"/>
        <v>0</v>
      </c>
      <c r="E144">
        <f t="shared" si="47"/>
        <v>0</v>
      </c>
      <c r="F144">
        <f t="shared" si="48"/>
        <v>0</v>
      </c>
      <c r="G144">
        <f t="shared" si="49"/>
        <v>0</v>
      </c>
      <c r="H144">
        <f t="shared" si="50"/>
        <v>6</v>
      </c>
      <c r="I144" t="s">
        <v>151</v>
      </c>
      <c r="J144">
        <f t="shared" si="51"/>
        <v>0</v>
      </c>
      <c r="K144">
        <f t="shared" si="52"/>
        <v>0</v>
      </c>
      <c r="L144">
        <f t="shared" si="54"/>
        <v>0</v>
      </c>
      <c r="M144">
        <f t="shared" si="54"/>
        <v>0</v>
      </c>
      <c r="N144">
        <f t="shared" si="54"/>
        <v>0</v>
      </c>
      <c r="O144">
        <f t="shared" si="54"/>
        <v>0</v>
      </c>
      <c r="P144">
        <f t="shared" si="54"/>
        <v>0</v>
      </c>
    </row>
    <row r="145" spans="1:16" x14ac:dyDescent="0.45">
      <c r="A145">
        <v>144</v>
      </c>
      <c r="B145" t="str">
        <f t="shared" si="53"/>
        <v xml:space="preserve">……早めに着いちゃった。さ </v>
      </c>
      <c r="C145" t="str">
        <f t="shared" si="45"/>
        <v>すがに桜児くんも来てないみた</v>
      </c>
      <c r="D145" t="str">
        <f t="shared" si="46"/>
        <v>い。</v>
      </c>
      <c r="E145">
        <f t="shared" si="47"/>
        <v>0</v>
      </c>
      <c r="F145">
        <f t="shared" si="48"/>
        <v>0</v>
      </c>
      <c r="G145">
        <f t="shared" si="49"/>
        <v>0</v>
      </c>
      <c r="H145">
        <f t="shared" si="50"/>
        <v>58</v>
      </c>
      <c r="I145" t="s">
        <v>152</v>
      </c>
      <c r="J145">
        <f t="shared" si="51"/>
        <v>1</v>
      </c>
      <c r="K145">
        <f t="shared" si="52"/>
        <v>32</v>
      </c>
      <c r="L145">
        <f t="shared" si="54"/>
        <v>4</v>
      </c>
      <c r="M145">
        <f t="shared" si="54"/>
        <v>0</v>
      </c>
      <c r="N145">
        <f t="shared" si="54"/>
        <v>0</v>
      </c>
      <c r="O145">
        <f t="shared" si="54"/>
        <v>0</v>
      </c>
      <c r="P145">
        <f t="shared" si="54"/>
        <v>0</v>
      </c>
    </row>
    <row r="146" spans="1:16" x14ac:dyDescent="0.45">
      <c r="A146">
        <v>145</v>
      </c>
      <c r="B146" t="str">
        <f t="shared" si="53"/>
        <v xml:space="preserve">「ごっめ〜ん！先にきてたん </v>
      </c>
      <c r="C146" t="str">
        <f t="shared" si="45"/>
        <v>だね、待った？」</v>
      </c>
      <c r="D146">
        <f t="shared" si="46"/>
        <v>0</v>
      </c>
      <c r="E146">
        <f t="shared" si="47"/>
        <v>0</v>
      </c>
      <c r="F146">
        <f t="shared" si="48"/>
        <v>0</v>
      </c>
      <c r="G146">
        <f t="shared" si="49"/>
        <v>0</v>
      </c>
      <c r="H146">
        <f t="shared" si="50"/>
        <v>41</v>
      </c>
      <c r="I146" t="s">
        <v>153</v>
      </c>
      <c r="J146">
        <f t="shared" si="51"/>
        <v>1</v>
      </c>
      <c r="K146">
        <f t="shared" si="52"/>
        <v>15</v>
      </c>
      <c r="L146">
        <f t="shared" si="54"/>
        <v>0</v>
      </c>
      <c r="M146">
        <f t="shared" si="54"/>
        <v>0</v>
      </c>
      <c r="N146">
        <f t="shared" si="54"/>
        <v>0</v>
      </c>
      <c r="O146">
        <f t="shared" si="54"/>
        <v>0</v>
      </c>
      <c r="P146">
        <f t="shared" si="54"/>
        <v>0</v>
      </c>
    </row>
    <row r="147" spans="1:16" x14ac:dyDescent="0.45">
      <c r="A147">
        <v>146</v>
      </c>
      <c r="B147" t="str">
        <f t="shared" si="53"/>
        <v xml:space="preserve">「こっちが早めに着いちゃっ </v>
      </c>
      <c r="C147" t="str">
        <f t="shared" si="45"/>
        <v>ただけだから大丈夫だよ。」</v>
      </c>
      <c r="D147">
        <f t="shared" si="46"/>
        <v>0</v>
      </c>
      <c r="E147">
        <f t="shared" si="47"/>
        <v>0</v>
      </c>
      <c r="F147">
        <f t="shared" si="48"/>
        <v>0</v>
      </c>
      <c r="G147">
        <f t="shared" si="49"/>
        <v>0</v>
      </c>
      <c r="H147">
        <f t="shared" si="50"/>
        <v>52</v>
      </c>
      <c r="I147" t="s">
        <v>154</v>
      </c>
      <c r="J147">
        <f t="shared" si="51"/>
        <v>1</v>
      </c>
      <c r="K147">
        <f t="shared" si="52"/>
        <v>26</v>
      </c>
      <c r="L147">
        <f t="shared" si="54"/>
        <v>0</v>
      </c>
      <c r="M147">
        <f t="shared" si="54"/>
        <v>0</v>
      </c>
      <c r="N147">
        <f t="shared" si="54"/>
        <v>0</v>
      </c>
      <c r="O147">
        <f t="shared" si="54"/>
        <v>0</v>
      </c>
      <c r="P147">
        <f t="shared" si="54"/>
        <v>0</v>
      </c>
    </row>
    <row r="148" spans="1:16" x14ac:dyDescent="0.45">
      <c r="A148">
        <v>147</v>
      </c>
      <c r="B148">
        <f t="shared" si="53"/>
        <v>0</v>
      </c>
      <c r="C148">
        <f t="shared" si="45"/>
        <v>0</v>
      </c>
      <c r="D148">
        <f t="shared" si="46"/>
        <v>0</v>
      </c>
      <c r="E148">
        <f t="shared" si="47"/>
        <v>0</v>
      </c>
      <c r="F148">
        <f t="shared" si="48"/>
        <v>0</v>
      </c>
      <c r="G148">
        <f t="shared" si="49"/>
        <v>0</v>
      </c>
      <c r="H148">
        <f t="shared" si="50"/>
        <v>0</v>
      </c>
      <c r="I148"/>
      <c r="J148">
        <f t="shared" si="51"/>
        <v>0</v>
      </c>
      <c r="K148">
        <f t="shared" si="52"/>
        <v>0</v>
      </c>
      <c r="L148">
        <f t="shared" si="54"/>
        <v>0</v>
      </c>
      <c r="M148">
        <f t="shared" si="54"/>
        <v>0</v>
      </c>
      <c r="N148">
        <f t="shared" si="54"/>
        <v>0</v>
      </c>
      <c r="O148">
        <f t="shared" si="54"/>
        <v>0</v>
      </c>
      <c r="P148">
        <f t="shared" si="54"/>
        <v>0</v>
      </c>
    </row>
    <row r="149" spans="1:16" x14ac:dyDescent="0.45">
      <c r="A149">
        <v>148</v>
      </c>
      <c r="B149" t="str">
        <f t="shared" si="53"/>
        <v xml:space="preserve">私達はそれぞれ好みのトッピ </v>
      </c>
      <c r="C149" t="str">
        <f t="shared" si="45"/>
        <v>ングが乗ったパンケーキを選ん</v>
      </c>
      <c r="D149" t="str">
        <f t="shared" si="46"/>
        <v>だ。</v>
      </c>
      <c r="E149">
        <f t="shared" si="47"/>
        <v>0</v>
      </c>
      <c r="F149">
        <f t="shared" si="48"/>
        <v>0</v>
      </c>
      <c r="G149">
        <f t="shared" si="49"/>
        <v>0</v>
      </c>
      <c r="H149">
        <f t="shared" si="50"/>
        <v>58</v>
      </c>
      <c r="I149" t="s">
        <v>155</v>
      </c>
      <c r="J149">
        <f t="shared" si="51"/>
        <v>1</v>
      </c>
      <c r="K149">
        <f t="shared" si="52"/>
        <v>32</v>
      </c>
      <c r="L149">
        <f t="shared" si="54"/>
        <v>4</v>
      </c>
      <c r="M149">
        <f t="shared" si="54"/>
        <v>0</v>
      </c>
      <c r="N149">
        <f t="shared" si="54"/>
        <v>0</v>
      </c>
      <c r="O149">
        <f t="shared" si="54"/>
        <v>0</v>
      </c>
      <c r="P149">
        <f t="shared" si="54"/>
        <v>0</v>
      </c>
    </row>
    <row r="150" spans="1:16" x14ac:dyDescent="0.45">
      <c r="A150">
        <v>149</v>
      </c>
      <c r="B150" t="str">
        <f t="shared" si="53"/>
        <v xml:space="preserve">「お待たせいたしました。ご </v>
      </c>
      <c r="C150" t="str">
        <f t="shared" si="45"/>
        <v>注文のパンケーキでございます</v>
      </c>
      <c r="D150" t="str">
        <f t="shared" si="46"/>
        <v>。」</v>
      </c>
      <c r="E150">
        <f t="shared" si="47"/>
        <v>0</v>
      </c>
      <c r="F150">
        <f t="shared" si="48"/>
        <v>0</v>
      </c>
      <c r="G150">
        <f t="shared" si="49"/>
        <v>0</v>
      </c>
      <c r="H150">
        <f t="shared" si="50"/>
        <v>58</v>
      </c>
      <c r="I150" t="s">
        <v>156</v>
      </c>
      <c r="J150">
        <f t="shared" si="51"/>
        <v>1</v>
      </c>
      <c r="K150">
        <f t="shared" si="52"/>
        <v>32</v>
      </c>
      <c r="L150">
        <f t="shared" si="54"/>
        <v>4</v>
      </c>
      <c r="M150">
        <f t="shared" si="54"/>
        <v>0</v>
      </c>
      <c r="N150">
        <f t="shared" si="54"/>
        <v>0</v>
      </c>
      <c r="O150">
        <f t="shared" si="54"/>
        <v>0</v>
      </c>
      <c r="P150">
        <f t="shared" si="54"/>
        <v>0</v>
      </c>
    </row>
    <row r="151" spans="1:16" x14ac:dyDescent="0.45">
      <c r="A151">
        <v>150</v>
      </c>
      <c r="B151" t="str">
        <f t="shared" si="53"/>
        <v xml:space="preserve">「わ〜っ！おいしそう！みて </v>
      </c>
      <c r="C151" t="str">
        <f t="shared" si="45"/>
        <v>みて！この飾りのクッキー可愛</v>
      </c>
      <c r="D151" t="str">
        <f t="shared" si="46"/>
        <v>い〜っ！イ〇スタに載せちゃお</v>
      </c>
      <c r="E151" t="str">
        <f t="shared" si="47"/>
        <v xml:space="preserve"> ！」</v>
      </c>
      <c r="F151">
        <f t="shared" si="48"/>
        <v>0</v>
      </c>
      <c r="G151">
        <f t="shared" si="49"/>
        <v>0</v>
      </c>
      <c r="H151">
        <f t="shared" si="50"/>
        <v>84</v>
      </c>
      <c r="I151" t="s">
        <v>157</v>
      </c>
      <c r="J151">
        <f t="shared" si="51"/>
        <v>1</v>
      </c>
      <c r="K151">
        <f t="shared" si="52"/>
        <v>58</v>
      </c>
      <c r="L151">
        <f t="shared" si="54"/>
        <v>30</v>
      </c>
      <c r="M151">
        <f t="shared" si="54"/>
        <v>2</v>
      </c>
      <c r="N151">
        <f t="shared" si="54"/>
        <v>0</v>
      </c>
      <c r="O151">
        <f t="shared" si="54"/>
        <v>0</v>
      </c>
      <c r="P151">
        <f t="shared" si="54"/>
        <v>0</v>
      </c>
    </row>
    <row r="152" spans="1:16" x14ac:dyDescent="0.45">
      <c r="A152">
        <v>151</v>
      </c>
      <c r="B152" t="str">
        <f t="shared" si="53"/>
        <v xml:space="preserve">桜児くんいつもよりテンショ </v>
      </c>
      <c r="C152" t="str">
        <f t="shared" si="45"/>
        <v>ン高い。見た目はおじさんに見</v>
      </c>
      <c r="D152" t="str">
        <f t="shared" si="46"/>
        <v>えてるけど私より女子高生みた</v>
      </c>
      <c r="E152" t="str">
        <f t="shared" si="47"/>
        <v xml:space="preserve"> いなテンションだ……</v>
      </c>
      <c r="F152">
        <f t="shared" si="48"/>
        <v>0</v>
      </c>
      <c r="G152">
        <f t="shared" si="49"/>
        <v>0</v>
      </c>
      <c r="H152">
        <f t="shared" si="50"/>
        <v>102</v>
      </c>
      <c r="I152" t="s">
        <v>158</v>
      </c>
      <c r="J152">
        <f t="shared" si="51"/>
        <v>1</v>
      </c>
      <c r="K152">
        <f t="shared" si="52"/>
        <v>76</v>
      </c>
      <c r="L152">
        <f t="shared" si="54"/>
        <v>48</v>
      </c>
      <c r="M152">
        <f t="shared" si="54"/>
        <v>20</v>
      </c>
      <c r="N152">
        <f t="shared" si="54"/>
        <v>0</v>
      </c>
      <c r="O152">
        <f t="shared" si="54"/>
        <v>0</v>
      </c>
      <c r="P152">
        <f t="shared" si="54"/>
        <v>0</v>
      </c>
    </row>
    <row r="153" spans="1:16" x14ac:dyDescent="0.45">
      <c r="A153">
        <v>152</v>
      </c>
      <c r="B153" t="str">
        <f t="shared" si="53"/>
        <v xml:space="preserve">「私もイ〇スタにパンケーキ </v>
      </c>
      <c r="C153" t="str">
        <f t="shared" si="45"/>
        <v>の写真のせよう！」</v>
      </c>
      <c r="D153">
        <f t="shared" si="46"/>
        <v>0</v>
      </c>
      <c r="E153">
        <f t="shared" si="47"/>
        <v>0</v>
      </c>
      <c r="F153">
        <f t="shared" si="48"/>
        <v>0</v>
      </c>
      <c r="G153">
        <f t="shared" si="49"/>
        <v>0</v>
      </c>
      <c r="H153">
        <f t="shared" si="50"/>
        <v>44</v>
      </c>
      <c r="I153" t="s">
        <v>159</v>
      </c>
      <c r="J153">
        <f t="shared" si="51"/>
        <v>1</v>
      </c>
      <c r="K153">
        <f t="shared" si="52"/>
        <v>18</v>
      </c>
      <c r="L153">
        <f t="shared" si="54"/>
        <v>0</v>
      </c>
      <c r="M153">
        <f t="shared" si="54"/>
        <v>0</v>
      </c>
      <c r="N153">
        <f t="shared" si="54"/>
        <v>0</v>
      </c>
      <c r="O153">
        <f t="shared" si="54"/>
        <v>0</v>
      </c>
      <c r="P153">
        <f t="shared" si="54"/>
        <v>0</v>
      </c>
    </row>
    <row r="154" spans="1:16" x14ac:dyDescent="0.45">
      <c r="A154">
        <v>153</v>
      </c>
      <c r="B154" t="str">
        <f t="shared" si="53"/>
        <v xml:space="preserve">元々乙女ゲームしてばっかり </v>
      </c>
      <c r="C154" t="str">
        <f t="shared" si="45"/>
        <v>しててイ○スタは投稿してなか</v>
      </c>
      <c r="D154" t="str">
        <f t="shared" si="46"/>
        <v>ったけど、桜児くんといると私</v>
      </c>
      <c r="E154" t="str">
        <f t="shared" si="47"/>
        <v xml:space="preserve"> もつられてイ〇スタに投稿し </v>
      </c>
      <c r="F154" t="str">
        <f t="shared" si="48"/>
        <v>たくなっちゃった。</v>
      </c>
      <c r="G154">
        <f t="shared" si="49"/>
        <v>0</v>
      </c>
      <c r="H154">
        <f t="shared" si="50"/>
        <v>126</v>
      </c>
      <c r="I154" t="s">
        <v>160</v>
      </c>
      <c r="J154">
        <f t="shared" si="51"/>
        <v>1</v>
      </c>
      <c r="K154">
        <f t="shared" si="52"/>
        <v>100</v>
      </c>
      <c r="L154">
        <f t="shared" si="54"/>
        <v>72</v>
      </c>
      <c r="M154">
        <f t="shared" si="54"/>
        <v>44</v>
      </c>
      <c r="N154">
        <f t="shared" si="54"/>
        <v>16</v>
      </c>
      <c r="O154">
        <f t="shared" si="54"/>
        <v>0</v>
      </c>
      <c r="P154">
        <f t="shared" si="54"/>
        <v>0</v>
      </c>
    </row>
    <row r="155" spans="1:16" x14ac:dyDescent="0.45">
      <c r="A155">
        <v>154</v>
      </c>
      <c r="B155" t="str">
        <f t="shared" si="53"/>
        <v xml:space="preserve">           </v>
      </c>
      <c r="C155">
        <f t="shared" si="45"/>
        <v>0</v>
      </c>
      <c r="D155">
        <f t="shared" si="46"/>
        <v>0</v>
      </c>
      <c r="E155">
        <f t="shared" si="47"/>
        <v>0</v>
      </c>
      <c r="F155">
        <f t="shared" si="48"/>
        <v>0</v>
      </c>
      <c r="G155">
        <f t="shared" si="49"/>
        <v>0</v>
      </c>
      <c r="H155">
        <f t="shared" si="50"/>
        <v>11</v>
      </c>
      <c r="I155" t="s">
        <v>80</v>
      </c>
      <c r="J155">
        <f t="shared" si="51"/>
        <v>0</v>
      </c>
      <c r="K155">
        <f t="shared" si="52"/>
        <v>0</v>
      </c>
      <c r="L155">
        <f t="shared" si="54"/>
        <v>0</v>
      </c>
      <c r="M155">
        <f t="shared" si="54"/>
        <v>0</v>
      </c>
      <c r="N155">
        <f t="shared" si="54"/>
        <v>0</v>
      </c>
      <c r="O155">
        <f t="shared" si="54"/>
        <v>0</v>
      </c>
      <c r="P155">
        <f t="shared" si="54"/>
        <v>0</v>
      </c>
    </row>
    <row r="156" spans="1:16" x14ac:dyDescent="0.45">
      <c r="A156">
        <v>155</v>
      </c>
      <c r="B156" t="str">
        <f t="shared" si="53"/>
        <v xml:space="preserve">「あ〜！パンケーキおいしか </v>
      </c>
      <c r="C156" t="str">
        <f t="shared" si="45"/>
        <v>った！」</v>
      </c>
      <c r="D156">
        <f t="shared" si="46"/>
        <v>0</v>
      </c>
      <c r="E156">
        <f t="shared" si="47"/>
        <v>0</v>
      </c>
      <c r="F156">
        <f t="shared" si="48"/>
        <v>0</v>
      </c>
      <c r="G156">
        <f t="shared" si="49"/>
        <v>0</v>
      </c>
      <c r="H156">
        <f t="shared" si="50"/>
        <v>33</v>
      </c>
      <c r="I156" t="s">
        <v>161</v>
      </c>
      <c r="J156">
        <f t="shared" si="51"/>
        <v>1</v>
      </c>
      <c r="K156">
        <f t="shared" si="52"/>
        <v>7</v>
      </c>
      <c r="L156">
        <f t="shared" si="54"/>
        <v>0</v>
      </c>
      <c r="M156">
        <f t="shared" si="54"/>
        <v>0</v>
      </c>
      <c r="N156">
        <f t="shared" si="54"/>
        <v>0</v>
      </c>
      <c r="O156">
        <f t="shared" si="54"/>
        <v>0</v>
      </c>
      <c r="P156">
        <f t="shared" si="54"/>
        <v>0</v>
      </c>
    </row>
    <row r="157" spans="1:16" x14ac:dyDescent="0.45">
      <c r="A157">
        <v>156</v>
      </c>
      <c r="B157" t="str">
        <f t="shared" si="53"/>
        <v xml:space="preserve">「奢ってくれてありがとう… </v>
      </c>
      <c r="C157" t="str">
        <f t="shared" si="45"/>
        <v>…本当に大丈夫なの？」</v>
      </c>
      <c r="D157">
        <f t="shared" si="46"/>
        <v>0</v>
      </c>
      <c r="E157">
        <f t="shared" si="47"/>
        <v>0</v>
      </c>
      <c r="F157">
        <f t="shared" si="48"/>
        <v>0</v>
      </c>
      <c r="G157">
        <f t="shared" si="49"/>
        <v>0</v>
      </c>
      <c r="H157">
        <f t="shared" si="50"/>
        <v>48</v>
      </c>
      <c r="I157" t="s">
        <v>162</v>
      </c>
      <c r="J157">
        <f t="shared" si="51"/>
        <v>1</v>
      </c>
      <c r="K157">
        <f t="shared" si="52"/>
        <v>22</v>
      </c>
      <c r="L157">
        <f t="shared" si="54"/>
        <v>0</v>
      </c>
      <c r="M157">
        <f t="shared" si="54"/>
        <v>0</v>
      </c>
      <c r="N157">
        <f t="shared" si="54"/>
        <v>0</v>
      </c>
      <c r="O157">
        <f t="shared" si="54"/>
        <v>0</v>
      </c>
      <c r="P157">
        <f t="shared" si="54"/>
        <v>0</v>
      </c>
    </row>
    <row r="158" spans="1:16" x14ac:dyDescent="0.45">
      <c r="A158">
        <v>157</v>
      </c>
      <c r="B158" t="str">
        <f t="shared" si="53"/>
        <v xml:space="preserve">「カップル割でパンケーキ食 </v>
      </c>
      <c r="C158" t="str">
        <f t="shared" si="45"/>
        <v>べよって誘ったの僕だし全然い</v>
      </c>
      <c r="D158" t="str">
        <f t="shared" si="46"/>
        <v>いよー！ファンサだよっ！」</v>
      </c>
      <c r="E158">
        <f t="shared" si="47"/>
        <v>0</v>
      </c>
      <c r="F158">
        <f t="shared" si="48"/>
        <v>0</v>
      </c>
      <c r="G158">
        <f t="shared" si="49"/>
        <v>0</v>
      </c>
      <c r="H158">
        <f t="shared" si="50"/>
        <v>80</v>
      </c>
      <c r="I158" t="s">
        <v>163</v>
      </c>
      <c r="J158">
        <f t="shared" si="51"/>
        <v>1</v>
      </c>
      <c r="K158">
        <f t="shared" si="52"/>
        <v>54</v>
      </c>
      <c r="L158">
        <f t="shared" si="54"/>
        <v>26</v>
      </c>
      <c r="M158">
        <f t="shared" si="54"/>
        <v>0</v>
      </c>
      <c r="N158">
        <f t="shared" si="54"/>
        <v>0</v>
      </c>
      <c r="O158">
        <f t="shared" si="54"/>
        <v>0</v>
      </c>
      <c r="P158">
        <f t="shared" si="54"/>
        <v>0</v>
      </c>
    </row>
    <row r="159" spans="1:16" x14ac:dyDescent="0.45">
      <c r="A159">
        <v>158</v>
      </c>
      <c r="B159" t="str">
        <f t="shared" si="53"/>
        <v xml:space="preserve">今の見た目がおじさんなせい </v>
      </c>
      <c r="C159" t="str">
        <f t="shared" si="45"/>
        <v>でパパ活してる人みたいな気分</v>
      </c>
      <c r="D159" t="str">
        <f t="shared" si="46"/>
        <v>になっちゃったけど。</v>
      </c>
      <c r="E159">
        <f t="shared" si="47"/>
        <v>0</v>
      </c>
      <c r="F159">
        <f t="shared" si="48"/>
        <v>0</v>
      </c>
      <c r="G159">
        <f t="shared" si="49"/>
        <v>0</v>
      </c>
      <c r="H159">
        <f t="shared" si="50"/>
        <v>74</v>
      </c>
      <c r="I159" t="s">
        <v>164</v>
      </c>
      <c r="J159">
        <f t="shared" si="51"/>
        <v>1</v>
      </c>
      <c r="K159">
        <f t="shared" si="52"/>
        <v>48</v>
      </c>
      <c r="L159">
        <f t="shared" ref="L159:P172" si="55">IF(K159&gt;26,K159-28, 0)</f>
        <v>20</v>
      </c>
      <c r="M159">
        <f t="shared" si="55"/>
        <v>0</v>
      </c>
      <c r="N159">
        <f t="shared" si="55"/>
        <v>0</v>
      </c>
      <c r="O159">
        <f t="shared" si="55"/>
        <v>0</v>
      </c>
      <c r="P159">
        <f t="shared" si="55"/>
        <v>0</v>
      </c>
    </row>
    <row r="160" spans="1:16" x14ac:dyDescent="0.45">
      <c r="A160">
        <v>159</v>
      </c>
      <c r="B160" t="str">
        <f t="shared" si="53"/>
        <v xml:space="preserve">「ねぇねぇ！折角だしツーシ </v>
      </c>
      <c r="C160" t="str">
        <f t="shared" si="45"/>
        <v>ョ撮らない？これもファンサっ</v>
      </c>
      <c r="D160" t="str">
        <f t="shared" si="46"/>
        <v>てことで！」</v>
      </c>
      <c r="E160">
        <f t="shared" si="47"/>
        <v>0</v>
      </c>
      <c r="F160">
        <f t="shared" si="48"/>
        <v>0</v>
      </c>
      <c r="G160">
        <f t="shared" si="49"/>
        <v>0</v>
      </c>
      <c r="H160">
        <f t="shared" si="50"/>
        <v>66</v>
      </c>
      <c r="I160" t="s">
        <v>165</v>
      </c>
      <c r="J160">
        <f t="shared" si="51"/>
        <v>1</v>
      </c>
      <c r="K160">
        <f t="shared" si="52"/>
        <v>40</v>
      </c>
      <c r="L160">
        <f t="shared" si="55"/>
        <v>12</v>
      </c>
      <c r="M160">
        <f t="shared" si="55"/>
        <v>0</v>
      </c>
      <c r="N160">
        <f t="shared" si="55"/>
        <v>0</v>
      </c>
      <c r="O160">
        <f t="shared" si="55"/>
        <v>0</v>
      </c>
      <c r="P160">
        <f t="shared" si="55"/>
        <v>0</v>
      </c>
    </row>
    <row r="161" spans="1:16" x14ac:dyDescent="0.45">
      <c r="A161">
        <v>160</v>
      </c>
      <c r="B161" t="str">
        <f t="shared" si="53"/>
        <v xml:space="preserve">桜児くんはファンサって言い </v>
      </c>
      <c r="C161" t="str">
        <f t="shared" si="45"/>
        <v>ながら色んなことをしてくれる</v>
      </c>
      <c r="D161" t="str">
        <f t="shared" si="46"/>
        <v>なぁ。</v>
      </c>
      <c r="E161">
        <f t="shared" si="47"/>
        <v>0</v>
      </c>
      <c r="F161">
        <f t="shared" si="48"/>
        <v>0</v>
      </c>
      <c r="G161">
        <f t="shared" si="49"/>
        <v>0</v>
      </c>
      <c r="H161">
        <f t="shared" si="50"/>
        <v>60</v>
      </c>
      <c r="I161" t="s">
        <v>166</v>
      </c>
      <c r="J161">
        <f t="shared" si="51"/>
        <v>1</v>
      </c>
      <c r="K161">
        <f t="shared" si="52"/>
        <v>34</v>
      </c>
      <c r="L161">
        <f t="shared" si="55"/>
        <v>6</v>
      </c>
      <c r="M161">
        <f t="shared" si="55"/>
        <v>0</v>
      </c>
      <c r="N161">
        <f t="shared" si="55"/>
        <v>0</v>
      </c>
      <c r="O161">
        <f t="shared" si="55"/>
        <v>0</v>
      </c>
      <c r="P161">
        <f t="shared" si="55"/>
        <v>0</v>
      </c>
    </row>
    <row r="162" spans="1:16" x14ac:dyDescent="0.45">
      <c r="A162">
        <v>161</v>
      </c>
      <c r="B162" t="str">
        <f t="shared" si="53"/>
        <v>「こっちきて！撮るよ〜」</v>
      </c>
      <c r="C162">
        <f t="shared" si="45"/>
        <v>0</v>
      </c>
      <c r="D162">
        <f t="shared" si="46"/>
        <v>0</v>
      </c>
      <c r="E162">
        <f t="shared" si="47"/>
        <v>0</v>
      </c>
      <c r="F162">
        <f t="shared" si="48"/>
        <v>0</v>
      </c>
      <c r="G162">
        <f t="shared" si="49"/>
        <v>0</v>
      </c>
      <c r="H162">
        <f t="shared" si="50"/>
        <v>23</v>
      </c>
      <c r="I162" t="s">
        <v>167</v>
      </c>
      <c r="J162">
        <f t="shared" si="51"/>
        <v>0</v>
      </c>
      <c r="K162">
        <f t="shared" si="52"/>
        <v>0</v>
      </c>
      <c r="L162">
        <f t="shared" si="55"/>
        <v>0</v>
      </c>
      <c r="M162">
        <f t="shared" si="55"/>
        <v>0</v>
      </c>
      <c r="N162">
        <f t="shared" si="55"/>
        <v>0</v>
      </c>
      <c r="O162">
        <f t="shared" si="55"/>
        <v>0</v>
      </c>
      <c r="P162">
        <f t="shared" si="55"/>
        <v>0</v>
      </c>
    </row>
    <row r="163" spans="1:16" x14ac:dyDescent="0.45">
      <c r="A163">
        <v>162</v>
      </c>
      <c r="B163" t="str">
        <f t="shared" si="53"/>
        <v xml:space="preserve">「うん！いい感じ！二人とも </v>
      </c>
      <c r="C163" t="str">
        <f t="shared" si="45"/>
        <v>盛れてる〜っ！」</v>
      </c>
      <c r="D163">
        <f t="shared" si="46"/>
        <v>0</v>
      </c>
      <c r="E163">
        <f t="shared" si="47"/>
        <v>0</v>
      </c>
      <c r="F163">
        <f t="shared" si="48"/>
        <v>0</v>
      </c>
      <c r="G163">
        <f t="shared" si="49"/>
        <v>0</v>
      </c>
      <c r="H163">
        <f t="shared" si="50"/>
        <v>41</v>
      </c>
      <c r="I163" t="s">
        <v>180</v>
      </c>
      <c r="J163">
        <f t="shared" si="51"/>
        <v>1</v>
      </c>
      <c r="K163">
        <f t="shared" si="52"/>
        <v>15</v>
      </c>
      <c r="L163">
        <f t="shared" si="55"/>
        <v>0</v>
      </c>
      <c r="M163">
        <f t="shared" si="55"/>
        <v>0</v>
      </c>
      <c r="N163">
        <f t="shared" si="55"/>
        <v>0</v>
      </c>
      <c r="O163">
        <f t="shared" si="55"/>
        <v>0</v>
      </c>
      <c r="P163">
        <f t="shared" si="55"/>
        <v>0</v>
      </c>
    </row>
    <row r="164" spans="1:16" x14ac:dyDescent="0.45">
      <c r="A164">
        <v>163</v>
      </c>
      <c r="B164" t="str">
        <f t="shared" si="53"/>
        <v xml:space="preserve">そ、そうなんだ……桜児くん </v>
      </c>
      <c r="C164" t="str">
        <f t="shared" si="45"/>
        <v>が普通の男の子に戻った時のた</v>
      </c>
      <c r="D164" t="str">
        <f t="shared" si="46"/>
        <v>めに写真大切に残しとかなきゃ</v>
      </c>
      <c r="E164" t="str">
        <f t="shared" si="47"/>
        <v xml:space="preserve"> ！</v>
      </c>
      <c r="F164">
        <f t="shared" si="48"/>
        <v>0</v>
      </c>
      <c r="G164">
        <f t="shared" si="49"/>
        <v>0</v>
      </c>
      <c r="H164">
        <f t="shared" si="50"/>
        <v>84</v>
      </c>
      <c r="I164" t="s">
        <v>168</v>
      </c>
      <c r="J164">
        <f t="shared" si="51"/>
        <v>1</v>
      </c>
      <c r="K164">
        <f t="shared" si="52"/>
        <v>58</v>
      </c>
      <c r="L164">
        <f t="shared" si="55"/>
        <v>30</v>
      </c>
      <c r="M164">
        <f t="shared" si="55"/>
        <v>2</v>
      </c>
      <c r="N164">
        <f t="shared" si="55"/>
        <v>0</v>
      </c>
      <c r="O164">
        <f t="shared" si="55"/>
        <v>0</v>
      </c>
      <c r="P164">
        <f t="shared" si="55"/>
        <v>0</v>
      </c>
    </row>
    <row r="165" spans="1:16" x14ac:dyDescent="0.45">
      <c r="A165">
        <v>164</v>
      </c>
      <c r="B165" t="str">
        <f t="shared" si="53"/>
        <v xml:space="preserve">「これもイ〇スタにのせるの </v>
      </c>
      <c r="C165" t="str">
        <f t="shared" si="45"/>
        <v>？」</v>
      </c>
      <c r="D165">
        <f t="shared" si="46"/>
        <v>0</v>
      </c>
      <c r="E165">
        <f t="shared" si="47"/>
        <v>0</v>
      </c>
      <c r="F165">
        <f t="shared" si="48"/>
        <v>0</v>
      </c>
      <c r="G165">
        <f t="shared" si="49"/>
        <v>0</v>
      </c>
      <c r="H165">
        <f t="shared" si="50"/>
        <v>30</v>
      </c>
      <c r="I165" t="s">
        <v>169</v>
      </c>
      <c r="J165">
        <f t="shared" si="51"/>
        <v>1</v>
      </c>
      <c r="K165">
        <f t="shared" si="52"/>
        <v>4</v>
      </c>
      <c r="L165">
        <f t="shared" si="55"/>
        <v>0</v>
      </c>
      <c r="M165">
        <f t="shared" si="55"/>
        <v>0</v>
      </c>
      <c r="N165">
        <f t="shared" si="55"/>
        <v>0</v>
      </c>
      <c r="O165">
        <f t="shared" si="55"/>
        <v>0</v>
      </c>
      <c r="P165">
        <f t="shared" si="55"/>
        <v>0</v>
      </c>
    </row>
    <row r="166" spans="1:16" x14ac:dyDescent="0.45">
      <c r="A166">
        <v>165</v>
      </c>
      <c r="B166" t="str">
        <f t="shared" si="53"/>
        <v xml:space="preserve">「んーん！これは二人だけの </v>
      </c>
      <c r="C166" t="str">
        <f t="shared" si="45"/>
        <v>写真だよ。可愛い子との写真を</v>
      </c>
      <c r="D166" t="str">
        <f t="shared" si="46"/>
        <v>載せたら他の子達が嫉妬しちゃ</v>
      </c>
      <c r="E166" t="str">
        <f t="shared" si="47"/>
        <v xml:space="preserve"> うから！」</v>
      </c>
      <c r="F166">
        <f t="shared" si="48"/>
        <v>0</v>
      </c>
      <c r="G166">
        <f t="shared" si="49"/>
        <v>0</v>
      </c>
      <c r="H166">
        <f t="shared" si="50"/>
        <v>92</v>
      </c>
      <c r="I166" s="1" t="s">
        <v>181</v>
      </c>
      <c r="J166">
        <f t="shared" si="51"/>
        <v>1</v>
      </c>
      <c r="K166">
        <f t="shared" si="52"/>
        <v>66</v>
      </c>
      <c r="L166">
        <f t="shared" si="55"/>
        <v>38</v>
      </c>
      <c r="M166">
        <f t="shared" si="55"/>
        <v>10</v>
      </c>
      <c r="N166">
        <f t="shared" si="55"/>
        <v>0</v>
      </c>
      <c r="O166">
        <f t="shared" si="55"/>
        <v>0</v>
      </c>
      <c r="P166">
        <f t="shared" si="55"/>
        <v>0</v>
      </c>
    </row>
    <row r="167" spans="1:16" x14ac:dyDescent="0.45">
      <c r="A167">
        <v>166</v>
      </c>
      <c r="B167" t="str">
        <f t="shared" si="53"/>
        <v xml:space="preserve">わ〜！これも元の姿で言われ </v>
      </c>
      <c r="C167" t="str">
        <f t="shared" si="45"/>
        <v>たかったよ〜！呪いを解くため</v>
      </c>
      <c r="D167" t="str">
        <f t="shared" si="46"/>
        <v>にがんばらなきゃ。</v>
      </c>
      <c r="E167">
        <f t="shared" si="47"/>
        <v>0</v>
      </c>
      <c r="F167">
        <f t="shared" si="48"/>
        <v>0</v>
      </c>
      <c r="G167">
        <f t="shared" si="49"/>
        <v>0</v>
      </c>
      <c r="H167">
        <f t="shared" si="50"/>
        <v>70</v>
      </c>
      <c r="I167" s="1" t="s">
        <v>170</v>
      </c>
      <c r="J167">
        <f t="shared" si="51"/>
        <v>1</v>
      </c>
      <c r="K167">
        <f t="shared" si="52"/>
        <v>44</v>
      </c>
      <c r="L167">
        <f t="shared" si="55"/>
        <v>16</v>
      </c>
      <c r="M167">
        <f t="shared" si="55"/>
        <v>0</v>
      </c>
      <c r="N167">
        <f t="shared" si="55"/>
        <v>0</v>
      </c>
      <c r="O167">
        <f t="shared" si="55"/>
        <v>0</v>
      </c>
      <c r="P167">
        <f t="shared" si="55"/>
        <v>0</v>
      </c>
    </row>
    <row r="168" spans="1:16" x14ac:dyDescent="0.45">
      <c r="A168">
        <v>167</v>
      </c>
      <c r="B168" t="str">
        <f t="shared" si="53"/>
        <v xml:space="preserve">今月はお小遣い使い過ぎちゃ </v>
      </c>
      <c r="C168" t="str">
        <f t="shared" si="45"/>
        <v>ってパンケーキを食べる余裕は</v>
      </c>
      <c r="D168" t="str">
        <f t="shared" si="46"/>
        <v>ないな……</v>
      </c>
      <c r="E168">
        <f t="shared" si="47"/>
        <v>0</v>
      </c>
      <c r="F168">
        <f t="shared" si="48"/>
        <v>0</v>
      </c>
      <c r="G168">
        <f t="shared" si="49"/>
        <v>0</v>
      </c>
      <c r="H168">
        <f t="shared" si="50"/>
        <v>64</v>
      </c>
      <c r="I168" s="1" t="s">
        <v>178</v>
      </c>
      <c r="J168">
        <f t="shared" si="51"/>
        <v>1</v>
      </c>
      <c r="K168">
        <f t="shared" si="52"/>
        <v>38</v>
      </c>
      <c r="L168">
        <f t="shared" si="55"/>
        <v>10</v>
      </c>
      <c r="M168">
        <f t="shared" si="55"/>
        <v>0</v>
      </c>
      <c r="N168">
        <f t="shared" si="55"/>
        <v>0</v>
      </c>
      <c r="O168">
        <f t="shared" si="55"/>
        <v>0</v>
      </c>
      <c r="P168">
        <f t="shared" si="55"/>
        <v>0</v>
      </c>
    </row>
    <row r="169" spans="1:16" x14ac:dyDescent="0.45">
      <c r="A169">
        <v>168</v>
      </c>
      <c r="B169" t="str">
        <f t="shared" si="53"/>
        <v xml:space="preserve">「パンケーキ食べたかったけ </v>
      </c>
      <c r="C169" t="str">
        <f t="shared" si="45"/>
        <v>ど今月金欠で行けそうにないな</v>
      </c>
      <c r="D169" t="str">
        <f t="shared" si="46"/>
        <v>！ごめんね！」</v>
      </c>
      <c r="E169">
        <f t="shared" si="47"/>
        <v>0</v>
      </c>
      <c r="F169">
        <f t="shared" si="48"/>
        <v>0</v>
      </c>
      <c r="G169">
        <f t="shared" si="49"/>
        <v>0</v>
      </c>
      <c r="H169">
        <f t="shared" si="50"/>
        <v>68</v>
      </c>
      <c r="I169" s="1" t="s">
        <v>179</v>
      </c>
      <c r="J169">
        <f t="shared" si="51"/>
        <v>1</v>
      </c>
      <c r="K169">
        <f t="shared" si="52"/>
        <v>42</v>
      </c>
      <c r="L169">
        <f t="shared" si="55"/>
        <v>14</v>
      </c>
      <c r="M169">
        <f t="shared" si="55"/>
        <v>0</v>
      </c>
      <c r="N169">
        <f t="shared" si="55"/>
        <v>0</v>
      </c>
      <c r="O169">
        <f t="shared" si="55"/>
        <v>0</v>
      </c>
      <c r="P169">
        <f t="shared" si="55"/>
        <v>0</v>
      </c>
    </row>
    <row r="170" spans="1:16" x14ac:dyDescent="0.45">
      <c r="A170">
        <v>169</v>
      </c>
      <c r="B170" t="str">
        <f t="shared" si="53"/>
        <v xml:space="preserve">「そういうときもあるよね〜 </v>
      </c>
      <c r="C170" t="str">
        <f t="shared" si="45"/>
        <v>！他の人誘うから気にしないで</v>
      </c>
      <c r="D170" t="str">
        <f t="shared" si="46"/>
        <v>！」</v>
      </c>
      <c r="E170">
        <f t="shared" si="47"/>
        <v>0</v>
      </c>
      <c r="F170">
        <f t="shared" si="48"/>
        <v>0</v>
      </c>
      <c r="G170">
        <f t="shared" si="49"/>
        <v>0</v>
      </c>
      <c r="H170">
        <f t="shared" si="50"/>
        <v>57</v>
      </c>
      <c r="I170" s="1" t="s">
        <v>171</v>
      </c>
      <c r="J170">
        <f t="shared" si="51"/>
        <v>1</v>
      </c>
      <c r="K170">
        <f t="shared" si="52"/>
        <v>31</v>
      </c>
      <c r="L170">
        <f t="shared" si="55"/>
        <v>3</v>
      </c>
      <c r="M170">
        <f t="shared" si="55"/>
        <v>0</v>
      </c>
      <c r="N170">
        <f t="shared" si="55"/>
        <v>0</v>
      </c>
      <c r="O170">
        <f t="shared" si="55"/>
        <v>0</v>
      </c>
      <c r="P170">
        <f t="shared" si="55"/>
        <v>0</v>
      </c>
    </row>
    <row r="171" spans="1:16" x14ac:dyDescent="0.45">
      <c r="A171">
        <v>170</v>
      </c>
      <c r="B171" t="str">
        <f t="shared" si="53"/>
        <v xml:space="preserve">か、悲しい……また金欠にな </v>
      </c>
      <c r="C171" t="str">
        <f t="shared" si="45"/>
        <v>らないようにバイトして稼がな</v>
      </c>
      <c r="D171" t="str">
        <f t="shared" si="46"/>
        <v>いと！</v>
      </c>
      <c r="E171">
        <f t="shared" si="47"/>
        <v>0</v>
      </c>
      <c r="F171">
        <f t="shared" si="48"/>
        <v>0</v>
      </c>
      <c r="G171">
        <f t="shared" si="49"/>
        <v>0</v>
      </c>
      <c r="H171">
        <f t="shared" si="50"/>
        <v>60</v>
      </c>
      <c r="I171" s="1" t="s">
        <v>172</v>
      </c>
      <c r="J171">
        <f t="shared" si="51"/>
        <v>1</v>
      </c>
      <c r="K171">
        <f t="shared" si="52"/>
        <v>34</v>
      </c>
      <c r="L171">
        <f t="shared" si="55"/>
        <v>6</v>
      </c>
      <c r="M171">
        <f t="shared" si="55"/>
        <v>0</v>
      </c>
      <c r="N171">
        <f t="shared" si="55"/>
        <v>0</v>
      </c>
      <c r="O171">
        <f t="shared" si="55"/>
        <v>0</v>
      </c>
      <c r="P171">
        <f t="shared" si="55"/>
        <v>0</v>
      </c>
    </row>
    <row r="172" spans="1:16" x14ac:dyDescent="0.45">
      <c r="A172">
        <v>171</v>
      </c>
      <c r="B172" t="str">
        <f t="shared" si="53"/>
        <v xml:space="preserve">                           </v>
      </c>
      <c r="C172" t="str">
        <f t="shared" si="45"/>
        <v xml:space="preserve"> </v>
      </c>
      <c r="D172">
        <f t="shared" si="46"/>
        <v>0</v>
      </c>
      <c r="E172">
        <f t="shared" si="47"/>
        <v>0</v>
      </c>
      <c r="F172">
        <f t="shared" si="48"/>
        <v>0</v>
      </c>
      <c r="G172">
        <f t="shared" si="49"/>
        <v>0</v>
      </c>
      <c r="H172">
        <f t="shared" si="50"/>
        <v>27</v>
      </c>
      <c r="I172" s="1" t="s">
        <v>75</v>
      </c>
      <c r="J172">
        <f t="shared" si="51"/>
        <v>1</v>
      </c>
      <c r="K172">
        <f t="shared" si="52"/>
        <v>1</v>
      </c>
      <c r="L172">
        <f t="shared" si="55"/>
        <v>0</v>
      </c>
      <c r="M172">
        <f t="shared" si="55"/>
        <v>0</v>
      </c>
      <c r="N172">
        <f t="shared" si="55"/>
        <v>0</v>
      </c>
      <c r="O172">
        <f t="shared" si="55"/>
        <v>0</v>
      </c>
      <c r="P172">
        <f t="shared" si="55"/>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2021-08-26T21:48:50Z</dcterms:modified>
</cp:coreProperties>
</file>