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User\Documents\GitHub\OG-3\OG3\Assets\Scenes\Scripts\"/>
    </mc:Choice>
  </mc:AlternateContent>
  <xr:revisionPtr revIDLastSave="0" documentId="13_ncr:1_{381FE3CD-CB8D-42D7-BA29-0B891E3738C9}" xr6:coauthVersionLast="47" xr6:coauthVersionMax="47" xr10:uidLastSave="{00000000-0000-0000-0000-000000000000}"/>
  <bookViews>
    <workbookView xWindow="-108" yWindow="-108" windowWidth="23256" windowHeight="12576" xr2:uid="{49BED992-8E46-4D5D-9809-AEBE2C9086A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3" i="1" l="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B379"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J236" i="1"/>
  <c r="J237" i="1"/>
  <c r="J238" i="1"/>
  <c r="J239" i="1"/>
  <c r="J240" i="1"/>
  <c r="J241" i="1"/>
  <c r="B241" i="1" s="1"/>
  <c r="J242" i="1"/>
  <c r="J243" i="1"/>
  <c r="K243" i="1" s="1"/>
  <c r="J244" i="1"/>
  <c r="J245" i="1"/>
  <c r="J246" i="1"/>
  <c r="J247" i="1"/>
  <c r="J248" i="1"/>
  <c r="J249" i="1"/>
  <c r="B249" i="1" s="1"/>
  <c r="J250" i="1"/>
  <c r="J251" i="1"/>
  <c r="K251" i="1" s="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C238" i="1"/>
  <c r="C246" i="1"/>
  <c r="B238" i="1"/>
  <c r="B239" i="1"/>
  <c r="B240" i="1"/>
  <c r="B242" i="1"/>
  <c r="B244" i="1"/>
  <c r="B245" i="1"/>
  <c r="B246" i="1"/>
  <c r="B247" i="1"/>
  <c r="B248" i="1"/>
  <c r="B250" i="1"/>
  <c r="B252" i="1"/>
  <c r="L239" i="1"/>
  <c r="D239" i="1" s="1"/>
  <c r="L244" i="1"/>
  <c r="D244" i="1" s="1"/>
  <c r="L247" i="1"/>
  <c r="D247" i="1" s="1"/>
  <c r="D252" i="1"/>
  <c r="K238" i="1"/>
  <c r="L238" i="1" s="1"/>
  <c r="K239" i="1"/>
  <c r="C239" i="1" s="1"/>
  <c r="K240" i="1"/>
  <c r="C240" i="1" s="1"/>
  <c r="K242" i="1"/>
  <c r="L242" i="1" s="1"/>
  <c r="K244" i="1"/>
  <c r="C244" i="1" s="1"/>
  <c r="K245" i="1"/>
  <c r="C245" i="1" s="1"/>
  <c r="K246" i="1"/>
  <c r="L246" i="1" s="1"/>
  <c r="K247" i="1"/>
  <c r="C247" i="1" s="1"/>
  <c r="K248" i="1"/>
  <c r="C248" i="1" s="1"/>
  <c r="K250" i="1"/>
  <c r="L250" i="1" s="1"/>
  <c r="K252" i="1"/>
  <c r="C252" i="1" s="1"/>
  <c r="H238" i="1"/>
  <c r="H239" i="1"/>
  <c r="H240" i="1"/>
  <c r="H241" i="1"/>
  <c r="H242" i="1"/>
  <c r="H243" i="1"/>
  <c r="H244" i="1"/>
  <c r="H245" i="1"/>
  <c r="H246" i="1"/>
  <c r="H247" i="1"/>
  <c r="H248" i="1"/>
  <c r="H249" i="1"/>
  <c r="H250" i="1"/>
  <c r="H251" i="1"/>
  <c r="H252" i="1"/>
  <c r="H253" i="1"/>
  <c r="C237" i="1"/>
  <c r="H173" i="1"/>
  <c r="H174" i="1"/>
  <c r="H175" i="1"/>
  <c r="J175" i="1" s="1"/>
  <c r="H176" i="1"/>
  <c r="H177" i="1"/>
  <c r="J177" i="1" s="1"/>
  <c r="H178" i="1"/>
  <c r="J178" i="1" s="1"/>
  <c r="H179" i="1"/>
  <c r="J179" i="1" s="1"/>
  <c r="H180" i="1"/>
  <c r="J180" i="1" s="1"/>
  <c r="H181" i="1"/>
  <c r="H182" i="1"/>
  <c r="H183" i="1"/>
  <c r="J183" i="1" s="1"/>
  <c r="H184" i="1"/>
  <c r="J184" i="1" s="1"/>
  <c r="H185" i="1"/>
  <c r="J185" i="1" s="1"/>
  <c r="H186" i="1"/>
  <c r="J186" i="1" s="1"/>
  <c r="H187" i="1"/>
  <c r="J187" i="1" s="1"/>
  <c r="H188" i="1"/>
  <c r="J188" i="1" s="1"/>
  <c r="H189" i="1"/>
  <c r="J189" i="1" s="1"/>
  <c r="H190" i="1"/>
  <c r="H191" i="1"/>
  <c r="J191" i="1" s="1"/>
  <c r="H192" i="1"/>
  <c r="J192" i="1" s="1"/>
  <c r="H193" i="1"/>
  <c r="J193" i="1" s="1"/>
  <c r="H194" i="1"/>
  <c r="J194" i="1" s="1"/>
  <c r="H195" i="1"/>
  <c r="J195" i="1" s="1"/>
  <c r="H196" i="1"/>
  <c r="J196" i="1" s="1"/>
  <c r="H197" i="1"/>
  <c r="J197" i="1" s="1"/>
  <c r="H198" i="1"/>
  <c r="H199" i="1"/>
  <c r="J199" i="1" s="1"/>
  <c r="H200" i="1"/>
  <c r="J200" i="1" s="1"/>
  <c r="H201" i="1"/>
  <c r="H202" i="1"/>
  <c r="J202" i="1" s="1"/>
  <c r="H203" i="1"/>
  <c r="H204" i="1"/>
  <c r="J204" i="1" s="1"/>
  <c r="H205" i="1"/>
  <c r="J205" i="1" s="1"/>
  <c r="H206" i="1"/>
  <c r="H207" i="1"/>
  <c r="J207" i="1" s="1"/>
  <c r="H208" i="1"/>
  <c r="J208" i="1" s="1"/>
  <c r="H209" i="1"/>
  <c r="H210" i="1"/>
  <c r="J210" i="1" s="1"/>
  <c r="H211" i="1"/>
  <c r="J211" i="1" s="1"/>
  <c r="H212" i="1"/>
  <c r="J212" i="1" s="1"/>
  <c r="H213" i="1"/>
  <c r="J213" i="1" s="1"/>
  <c r="H214" i="1"/>
  <c r="H215" i="1"/>
  <c r="J215" i="1" s="1"/>
  <c r="H216" i="1"/>
  <c r="H217" i="1"/>
  <c r="H218" i="1"/>
  <c r="J218" i="1" s="1"/>
  <c r="H219" i="1"/>
  <c r="J219" i="1" s="1"/>
  <c r="H220" i="1"/>
  <c r="J220" i="1" s="1"/>
  <c r="H221" i="1"/>
  <c r="H222" i="1"/>
  <c r="H223" i="1"/>
  <c r="H224" i="1"/>
  <c r="J224" i="1" s="1"/>
  <c r="H225" i="1"/>
  <c r="J225" i="1" s="1"/>
  <c r="H226" i="1"/>
  <c r="J226" i="1" s="1"/>
  <c r="H227" i="1"/>
  <c r="J227" i="1" s="1"/>
  <c r="H228" i="1"/>
  <c r="J228" i="1" s="1"/>
  <c r="H229" i="1"/>
  <c r="J229" i="1" s="1"/>
  <c r="H230" i="1"/>
  <c r="H231" i="1"/>
  <c r="J231" i="1" s="1"/>
  <c r="H232" i="1"/>
  <c r="J232" i="1" s="1"/>
  <c r="H233" i="1"/>
  <c r="J233" i="1" s="1"/>
  <c r="H234" i="1"/>
  <c r="J234" i="1" s="1"/>
  <c r="H235" i="1"/>
  <c r="H236" i="1"/>
  <c r="H237" i="1"/>
  <c r="K237" i="1" s="1"/>
  <c r="L237" i="1" s="1"/>
  <c r="M237" i="1" s="1"/>
  <c r="N237" i="1" s="1"/>
  <c r="O237" i="1" s="1"/>
  <c r="P237" i="1" s="1"/>
  <c r="J201" i="1"/>
  <c r="J209" i="1"/>
  <c r="J217" i="1"/>
  <c r="J173" i="1"/>
  <c r="J174" i="1"/>
  <c r="J176" i="1"/>
  <c r="J181" i="1"/>
  <c r="J182" i="1"/>
  <c r="J190" i="1"/>
  <c r="J198" i="1"/>
  <c r="J203" i="1"/>
  <c r="J206" i="1"/>
  <c r="J214" i="1"/>
  <c r="J216" i="1"/>
  <c r="J221" i="1"/>
  <c r="J222" i="1"/>
  <c r="J223" i="1"/>
  <c r="J230" i="1"/>
  <c r="J235" i="1"/>
  <c r="H172" i="1"/>
  <c r="J172" i="1" s="1"/>
  <c r="B172" i="1" s="1"/>
  <c r="H166" i="1"/>
  <c r="J166" i="1" s="1"/>
  <c r="H167" i="1"/>
  <c r="J167" i="1" s="1"/>
  <c r="H168" i="1"/>
  <c r="J168" i="1" s="1"/>
  <c r="H169" i="1"/>
  <c r="J169" i="1" s="1"/>
  <c r="H170" i="1"/>
  <c r="J170" i="1" s="1"/>
  <c r="K170" i="1" s="1"/>
  <c r="H171" i="1"/>
  <c r="J171" i="1" s="1"/>
  <c r="H165" i="1"/>
  <c r="J165" i="1" s="1"/>
  <c r="C156" i="1"/>
  <c r="H150" i="1"/>
  <c r="H151" i="1"/>
  <c r="J151" i="1" s="1"/>
  <c r="H152" i="1"/>
  <c r="J152" i="1" s="1"/>
  <c r="H153" i="1"/>
  <c r="J153" i="1" s="1"/>
  <c r="H154" i="1"/>
  <c r="J154" i="1" s="1"/>
  <c r="K154" i="1" s="1"/>
  <c r="L154" i="1" s="1"/>
  <c r="H155" i="1"/>
  <c r="J155" i="1" s="1"/>
  <c r="H156" i="1"/>
  <c r="J156" i="1" s="1"/>
  <c r="K156" i="1" s="1"/>
  <c r="L156" i="1" s="1"/>
  <c r="H157" i="1"/>
  <c r="J157" i="1" s="1"/>
  <c r="K157" i="1" s="1"/>
  <c r="L157" i="1" s="1"/>
  <c r="M157" i="1" s="1"/>
  <c r="N157" i="1" s="1"/>
  <c r="O157" i="1" s="1"/>
  <c r="P157" i="1" s="1"/>
  <c r="H158" i="1"/>
  <c r="H159" i="1"/>
  <c r="J159" i="1" s="1"/>
  <c r="H160" i="1"/>
  <c r="J160" i="1" s="1"/>
  <c r="H161" i="1"/>
  <c r="J161" i="1" s="1"/>
  <c r="H162" i="1"/>
  <c r="J162" i="1" s="1"/>
  <c r="H163" i="1"/>
  <c r="J163" i="1" s="1"/>
  <c r="B163" i="1" s="1"/>
  <c r="H164" i="1"/>
  <c r="J164" i="1" s="1"/>
  <c r="J150" i="1"/>
  <c r="J158" i="1"/>
  <c r="H138" i="1"/>
  <c r="J138" i="1" s="1"/>
  <c r="K138" i="1" s="1"/>
  <c r="H139" i="1"/>
  <c r="J139" i="1" s="1"/>
  <c r="H140" i="1"/>
  <c r="J140" i="1" s="1"/>
  <c r="H141" i="1"/>
  <c r="J141" i="1" s="1"/>
  <c r="K141" i="1" s="1"/>
  <c r="H142" i="1"/>
  <c r="J142" i="1" s="1"/>
  <c r="H143" i="1"/>
  <c r="J143" i="1" s="1"/>
  <c r="H144" i="1"/>
  <c r="J144" i="1" s="1"/>
  <c r="B144" i="1" s="1"/>
  <c r="H145" i="1"/>
  <c r="J145" i="1" s="1"/>
  <c r="B145" i="1" s="1"/>
  <c r="H146" i="1"/>
  <c r="J146" i="1" s="1"/>
  <c r="K146" i="1" s="1"/>
  <c r="L146" i="1" s="1"/>
  <c r="H147" i="1"/>
  <c r="J147" i="1" s="1"/>
  <c r="K147" i="1" s="1"/>
  <c r="H148" i="1"/>
  <c r="J148" i="1" s="1"/>
  <c r="K148" i="1" s="1"/>
  <c r="L148" i="1" s="1"/>
  <c r="H149" i="1"/>
  <c r="J149" i="1" s="1"/>
  <c r="K149" i="1" s="1"/>
  <c r="C149" i="1" s="1"/>
  <c r="J126" i="1"/>
  <c r="K126" i="1" s="1"/>
  <c r="H126" i="1"/>
  <c r="H127" i="1"/>
  <c r="J127" i="1" s="1"/>
  <c r="B127" i="1" s="1"/>
  <c r="H128" i="1"/>
  <c r="J128" i="1" s="1"/>
  <c r="H129" i="1"/>
  <c r="J129" i="1" s="1"/>
  <c r="H130" i="1"/>
  <c r="J130" i="1" s="1"/>
  <c r="B130" i="1" s="1"/>
  <c r="H131" i="1"/>
  <c r="J131" i="1" s="1"/>
  <c r="K131" i="1" s="1"/>
  <c r="H132" i="1"/>
  <c r="J132" i="1" s="1"/>
  <c r="B132" i="1" s="1"/>
  <c r="H133" i="1"/>
  <c r="J133" i="1" s="1"/>
  <c r="B133" i="1" s="1"/>
  <c r="H134" i="1"/>
  <c r="J134" i="1" s="1"/>
  <c r="K134" i="1" s="1"/>
  <c r="L134" i="1" s="1"/>
  <c r="H135" i="1"/>
  <c r="J135" i="1" s="1"/>
  <c r="H136" i="1"/>
  <c r="J136" i="1" s="1"/>
  <c r="H137" i="1"/>
  <c r="J137" i="1" s="1"/>
  <c r="H96" i="1"/>
  <c r="J96" i="1" s="1"/>
  <c r="K96" i="1" s="1"/>
  <c r="H97" i="1"/>
  <c r="J97" i="1" s="1"/>
  <c r="B97" i="1" s="1"/>
  <c r="H98" i="1"/>
  <c r="J98" i="1" s="1"/>
  <c r="H99" i="1"/>
  <c r="J99" i="1" s="1"/>
  <c r="H100" i="1"/>
  <c r="J100" i="1" s="1"/>
  <c r="B100" i="1" s="1"/>
  <c r="H101" i="1"/>
  <c r="J101" i="1" s="1"/>
  <c r="H102" i="1"/>
  <c r="H103" i="1"/>
  <c r="J103" i="1" s="1"/>
  <c r="B103" i="1" s="1"/>
  <c r="H104" i="1"/>
  <c r="H105" i="1"/>
  <c r="J105" i="1" s="1"/>
  <c r="B105" i="1" s="1"/>
  <c r="H106" i="1"/>
  <c r="J106" i="1" s="1"/>
  <c r="H107" i="1"/>
  <c r="J107" i="1" s="1"/>
  <c r="H108" i="1"/>
  <c r="H109" i="1"/>
  <c r="J109" i="1" s="1"/>
  <c r="K109" i="1" s="1"/>
  <c r="L109" i="1" s="1"/>
  <c r="D109" i="1" s="1"/>
  <c r="H110" i="1"/>
  <c r="H111" i="1"/>
  <c r="H112" i="1"/>
  <c r="J112" i="1" s="1"/>
  <c r="H113" i="1"/>
  <c r="J113" i="1" s="1"/>
  <c r="H114" i="1"/>
  <c r="J114" i="1" s="1"/>
  <c r="B114" i="1" s="1"/>
  <c r="H115" i="1"/>
  <c r="J115" i="1" s="1"/>
  <c r="B115" i="1" s="1"/>
  <c r="H116" i="1"/>
  <c r="H117" i="1"/>
  <c r="J117" i="1" s="1"/>
  <c r="B117" i="1" s="1"/>
  <c r="H118" i="1"/>
  <c r="H119" i="1"/>
  <c r="J119" i="1" s="1"/>
  <c r="H120" i="1"/>
  <c r="J120" i="1" s="1"/>
  <c r="H121" i="1"/>
  <c r="J121" i="1" s="1"/>
  <c r="H122" i="1"/>
  <c r="J122" i="1" s="1"/>
  <c r="B122" i="1" s="1"/>
  <c r="H123" i="1"/>
  <c r="J123" i="1" s="1"/>
  <c r="B123" i="1" s="1"/>
  <c r="H124" i="1"/>
  <c r="H125" i="1"/>
  <c r="J125" i="1" s="1"/>
  <c r="B125" i="1" s="1"/>
  <c r="J102" i="1"/>
  <c r="K102" i="1" s="1"/>
  <c r="J104" i="1"/>
  <c r="B104" i="1" s="1"/>
  <c r="J108" i="1"/>
  <c r="B108" i="1" s="1"/>
  <c r="J110" i="1"/>
  <c r="K110" i="1" s="1"/>
  <c r="C110" i="1" s="1"/>
  <c r="J111" i="1"/>
  <c r="B111" i="1" s="1"/>
  <c r="J116" i="1"/>
  <c r="J118" i="1"/>
  <c r="B118" i="1" s="1"/>
  <c r="J124" i="1"/>
  <c r="H3" i="1"/>
  <c r="J3" i="1" s="1"/>
  <c r="H4" i="1"/>
  <c r="J4" i="1" s="1"/>
  <c r="H5" i="1"/>
  <c r="J5" i="1" s="1"/>
  <c r="H6" i="1"/>
  <c r="J6" i="1" s="1"/>
  <c r="H7" i="1"/>
  <c r="J7" i="1" s="1"/>
  <c r="H8" i="1"/>
  <c r="J8" i="1" s="1"/>
  <c r="H9" i="1"/>
  <c r="J9" i="1" s="1"/>
  <c r="H10" i="1"/>
  <c r="J10" i="1" s="1"/>
  <c r="H11" i="1"/>
  <c r="J11" i="1" s="1"/>
  <c r="H12" i="1"/>
  <c r="J12" i="1" s="1"/>
  <c r="H13" i="1"/>
  <c r="J13" i="1" s="1"/>
  <c r="H14" i="1"/>
  <c r="J14" i="1" s="1"/>
  <c r="H15" i="1"/>
  <c r="J15" i="1" s="1"/>
  <c r="H16" i="1"/>
  <c r="J16" i="1" s="1"/>
  <c r="H17" i="1"/>
  <c r="J17" i="1" s="1"/>
  <c r="H18" i="1"/>
  <c r="J18" i="1" s="1"/>
  <c r="H19" i="1"/>
  <c r="J19" i="1" s="1"/>
  <c r="H20" i="1"/>
  <c r="J20" i="1" s="1"/>
  <c r="H21" i="1"/>
  <c r="J21" i="1" s="1"/>
  <c r="H22" i="1"/>
  <c r="J22" i="1" s="1"/>
  <c r="H23" i="1"/>
  <c r="J23" i="1" s="1"/>
  <c r="H24" i="1"/>
  <c r="J24" i="1" s="1"/>
  <c r="H25" i="1"/>
  <c r="J25" i="1" s="1"/>
  <c r="H26" i="1"/>
  <c r="J26" i="1" s="1"/>
  <c r="H27" i="1"/>
  <c r="J27" i="1" s="1"/>
  <c r="H28" i="1"/>
  <c r="J28" i="1" s="1"/>
  <c r="H29" i="1"/>
  <c r="J29" i="1" s="1"/>
  <c r="H30" i="1"/>
  <c r="J30" i="1" s="1"/>
  <c r="H31" i="1"/>
  <c r="J31" i="1" s="1"/>
  <c r="H32" i="1"/>
  <c r="J32" i="1" s="1"/>
  <c r="H33" i="1"/>
  <c r="J33" i="1" s="1"/>
  <c r="H34" i="1"/>
  <c r="J34" i="1" s="1"/>
  <c r="H35" i="1"/>
  <c r="J35" i="1" s="1"/>
  <c r="H36" i="1"/>
  <c r="J36" i="1" s="1"/>
  <c r="H37" i="1"/>
  <c r="J37" i="1" s="1"/>
  <c r="H38" i="1"/>
  <c r="J38" i="1" s="1"/>
  <c r="H39" i="1"/>
  <c r="J39" i="1" s="1"/>
  <c r="H40" i="1"/>
  <c r="J40" i="1" s="1"/>
  <c r="H41" i="1"/>
  <c r="J41" i="1" s="1"/>
  <c r="H42" i="1"/>
  <c r="J42" i="1" s="1"/>
  <c r="H43" i="1"/>
  <c r="J43" i="1" s="1"/>
  <c r="H44" i="1"/>
  <c r="J44" i="1" s="1"/>
  <c r="H45" i="1"/>
  <c r="J45" i="1" s="1"/>
  <c r="H46" i="1"/>
  <c r="J46" i="1" s="1"/>
  <c r="H47" i="1"/>
  <c r="J47" i="1" s="1"/>
  <c r="H48" i="1"/>
  <c r="J48" i="1" s="1"/>
  <c r="H49" i="1"/>
  <c r="J49" i="1" s="1"/>
  <c r="H50" i="1"/>
  <c r="J50" i="1" s="1"/>
  <c r="H51" i="1"/>
  <c r="J51" i="1" s="1"/>
  <c r="H52" i="1"/>
  <c r="J52" i="1" s="1"/>
  <c r="H53" i="1"/>
  <c r="J53" i="1" s="1"/>
  <c r="H54" i="1"/>
  <c r="J54" i="1" s="1"/>
  <c r="H55" i="1"/>
  <c r="J55" i="1" s="1"/>
  <c r="H56" i="1"/>
  <c r="J56" i="1" s="1"/>
  <c r="H57" i="1"/>
  <c r="J57" i="1" s="1"/>
  <c r="H58" i="1"/>
  <c r="J58" i="1" s="1"/>
  <c r="H59" i="1"/>
  <c r="J59" i="1" s="1"/>
  <c r="H60" i="1"/>
  <c r="J60" i="1" s="1"/>
  <c r="H61" i="1"/>
  <c r="J61" i="1" s="1"/>
  <c r="H62" i="1"/>
  <c r="J62" i="1" s="1"/>
  <c r="H63" i="1"/>
  <c r="J63" i="1" s="1"/>
  <c r="H64" i="1"/>
  <c r="J64" i="1" s="1"/>
  <c r="H65" i="1"/>
  <c r="J65" i="1" s="1"/>
  <c r="H66" i="1"/>
  <c r="J66" i="1" s="1"/>
  <c r="H67" i="1"/>
  <c r="J67" i="1" s="1"/>
  <c r="H68" i="1"/>
  <c r="J68" i="1" s="1"/>
  <c r="H69" i="1"/>
  <c r="J69" i="1" s="1"/>
  <c r="H70" i="1"/>
  <c r="J70" i="1" s="1"/>
  <c r="H71" i="1"/>
  <c r="J71" i="1" s="1"/>
  <c r="H72" i="1"/>
  <c r="J72" i="1" s="1"/>
  <c r="H73" i="1"/>
  <c r="J73" i="1" s="1"/>
  <c r="H74" i="1"/>
  <c r="J74" i="1" s="1"/>
  <c r="H75" i="1"/>
  <c r="J75" i="1" s="1"/>
  <c r="H76" i="1"/>
  <c r="J76" i="1" s="1"/>
  <c r="H77" i="1"/>
  <c r="J77" i="1" s="1"/>
  <c r="H78" i="1"/>
  <c r="J78" i="1" s="1"/>
  <c r="H79" i="1"/>
  <c r="J79" i="1" s="1"/>
  <c r="H80" i="1"/>
  <c r="J80" i="1" s="1"/>
  <c r="H81" i="1"/>
  <c r="J81" i="1" s="1"/>
  <c r="H82" i="1"/>
  <c r="J82" i="1" s="1"/>
  <c r="H83" i="1"/>
  <c r="J83" i="1" s="1"/>
  <c r="H84" i="1"/>
  <c r="J84" i="1" s="1"/>
  <c r="H85" i="1"/>
  <c r="J85" i="1" s="1"/>
  <c r="H86" i="1"/>
  <c r="J86" i="1" s="1"/>
  <c r="H87" i="1"/>
  <c r="J87" i="1" s="1"/>
  <c r="H88" i="1"/>
  <c r="J88" i="1" s="1"/>
  <c r="H89" i="1"/>
  <c r="J89" i="1" s="1"/>
  <c r="H90" i="1"/>
  <c r="J90" i="1" s="1"/>
  <c r="H91" i="1"/>
  <c r="J91" i="1" s="1"/>
  <c r="H92" i="1"/>
  <c r="J92" i="1" s="1"/>
  <c r="H93" i="1"/>
  <c r="J93" i="1" s="1"/>
  <c r="H94" i="1"/>
  <c r="J94" i="1" s="1"/>
  <c r="H95" i="1"/>
  <c r="J95" i="1" s="1"/>
  <c r="H2" i="1"/>
  <c r="J2" i="1" s="1"/>
  <c r="M242" i="1" l="1"/>
  <c r="D242" i="1"/>
  <c r="M250" i="1"/>
  <c r="D250" i="1"/>
  <c r="D238" i="1"/>
  <c r="M238" i="1"/>
  <c r="L251" i="1"/>
  <c r="C251" i="1"/>
  <c r="L243" i="1"/>
  <c r="C243" i="1"/>
  <c r="D246" i="1"/>
  <c r="M246" i="1"/>
  <c r="K249" i="1"/>
  <c r="K241" i="1"/>
  <c r="L248" i="1"/>
  <c r="L240" i="1"/>
  <c r="M247" i="1"/>
  <c r="M239" i="1"/>
  <c r="B251" i="1"/>
  <c r="B243" i="1"/>
  <c r="C250" i="1"/>
  <c r="C242" i="1"/>
  <c r="L245" i="1"/>
  <c r="M244" i="1"/>
  <c r="D237" i="1"/>
  <c r="F237" i="1"/>
  <c r="E237" i="1"/>
  <c r="G237" i="1"/>
  <c r="K169" i="1"/>
  <c r="C169" i="1" s="1"/>
  <c r="B169" i="1"/>
  <c r="K117" i="1"/>
  <c r="L117" i="1" s="1"/>
  <c r="K114" i="1"/>
  <c r="D157" i="1"/>
  <c r="M109" i="1"/>
  <c r="E109" i="1" s="1"/>
  <c r="C109" i="1"/>
  <c r="B110" i="1"/>
  <c r="B112" i="1"/>
  <c r="K112" i="1"/>
  <c r="N109" i="1"/>
  <c r="K113" i="1"/>
  <c r="B113" i="1"/>
  <c r="B124" i="1"/>
  <c r="K124" i="1"/>
  <c r="C96" i="1"/>
  <c r="L96" i="1"/>
  <c r="C126" i="1"/>
  <c r="L126" i="1"/>
  <c r="K120" i="1"/>
  <c r="B120" i="1"/>
  <c r="B119" i="1"/>
  <c r="K119" i="1"/>
  <c r="C117" i="1"/>
  <c r="K121" i="1"/>
  <c r="B121" i="1"/>
  <c r="B126" i="1"/>
  <c r="C102" i="1"/>
  <c r="L102" i="1"/>
  <c r="K115" i="1"/>
  <c r="B116" i="1"/>
  <c r="K116" i="1"/>
  <c r="K123" i="1"/>
  <c r="B96" i="1"/>
  <c r="L138" i="1"/>
  <c r="C138" i="1"/>
  <c r="K125" i="1"/>
  <c r="L110" i="1"/>
  <c r="K118" i="1"/>
  <c r="B237" i="1"/>
  <c r="K122" i="1"/>
  <c r="K132" i="1"/>
  <c r="C141" i="1"/>
  <c r="L141" i="1"/>
  <c r="M141" i="1" s="1"/>
  <c r="E141" i="1" s="1"/>
  <c r="B168" i="1"/>
  <c r="K168" i="1"/>
  <c r="K140" i="1"/>
  <c r="B140" i="1"/>
  <c r="B167" i="1"/>
  <c r="K167" i="1"/>
  <c r="K155" i="1"/>
  <c r="L155" i="1" s="1"/>
  <c r="M155" i="1" s="1"/>
  <c r="B155" i="1"/>
  <c r="L170" i="1"/>
  <c r="C170" i="1"/>
  <c r="B171" i="1"/>
  <c r="K171" i="1"/>
  <c r="B235" i="1"/>
  <c r="K235" i="1"/>
  <c r="K227" i="1"/>
  <c r="B227" i="1"/>
  <c r="K219" i="1"/>
  <c r="B219" i="1"/>
  <c r="K212" i="1"/>
  <c r="B212" i="1"/>
  <c r="B204" i="1"/>
  <c r="K204" i="1"/>
  <c r="K196" i="1"/>
  <c r="B196" i="1"/>
  <c r="K188" i="1"/>
  <c r="B188" i="1"/>
  <c r="K180" i="1"/>
  <c r="B180" i="1"/>
  <c r="C154" i="1"/>
  <c r="K234" i="1"/>
  <c r="B234" i="1"/>
  <c r="K226" i="1"/>
  <c r="B226" i="1"/>
  <c r="K218" i="1"/>
  <c r="B218" i="1"/>
  <c r="B211" i="1"/>
  <c r="K211" i="1"/>
  <c r="K203" i="1"/>
  <c r="B203" i="1"/>
  <c r="K195" i="1"/>
  <c r="B195" i="1"/>
  <c r="K187" i="1"/>
  <c r="B187" i="1"/>
  <c r="K179" i="1"/>
  <c r="B179" i="1"/>
  <c r="B233" i="1"/>
  <c r="K233" i="1"/>
  <c r="B225" i="1"/>
  <c r="K225" i="1"/>
  <c r="B217" i="1"/>
  <c r="K217" i="1"/>
  <c r="B210" i="1"/>
  <c r="K210" i="1"/>
  <c r="B202" i="1"/>
  <c r="K202" i="1"/>
  <c r="B194" i="1"/>
  <c r="K194" i="1"/>
  <c r="B186" i="1"/>
  <c r="K186" i="1"/>
  <c r="B178" i="1"/>
  <c r="K178" i="1"/>
  <c r="K172" i="1"/>
  <c r="K232" i="1"/>
  <c r="B232" i="1"/>
  <c r="B224" i="1"/>
  <c r="K224" i="1"/>
  <c r="K216" i="1"/>
  <c r="B216" i="1"/>
  <c r="B209" i="1"/>
  <c r="K209" i="1"/>
  <c r="B201" i="1"/>
  <c r="K201" i="1"/>
  <c r="B193" i="1"/>
  <c r="K193" i="1"/>
  <c r="B185" i="1"/>
  <c r="K185" i="1"/>
  <c r="B177" i="1"/>
  <c r="K177" i="1"/>
  <c r="K130" i="1"/>
  <c r="L130" i="1" s="1"/>
  <c r="K145" i="1"/>
  <c r="C145" i="1" s="1"/>
  <c r="F157" i="1"/>
  <c r="B231" i="1"/>
  <c r="K231" i="1"/>
  <c r="B223" i="1"/>
  <c r="K223" i="1"/>
  <c r="K215" i="1"/>
  <c r="B215" i="1"/>
  <c r="B208" i="1"/>
  <c r="K208" i="1"/>
  <c r="B200" i="1"/>
  <c r="K200" i="1"/>
  <c r="K192" i="1"/>
  <c r="B192" i="1"/>
  <c r="B184" i="1"/>
  <c r="K184" i="1"/>
  <c r="B176" i="1"/>
  <c r="K176" i="1"/>
  <c r="K144" i="1"/>
  <c r="L144" i="1" s="1"/>
  <c r="G157" i="1"/>
  <c r="L169" i="1"/>
  <c r="K230" i="1"/>
  <c r="B230" i="1"/>
  <c r="B222" i="1"/>
  <c r="K222" i="1"/>
  <c r="B214" i="1"/>
  <c r="K214" i="1"/>
  <c r="B207" i="1"/>
  <c r="K207" i="1"/>
  <c r="B199" i="1"/>
  <c r="K199" i="1"/>
  <c r="K191" i="1"/>
  <c r="B191" i="1"/>
  <c r="B183" i="1"/>
  <c r="K183" i="1"/>
  <c r="B175" i="1"/>
  <c r="K175" i="1"/>
  <c r="B156" i="1"/>
  <c r="K229" i="1"/>
  <c r="B229" i="1"/>
  <c r="B221" i="1"/>
  <c r="K221" i="1"/>
  <c r="K213" i="1"/>
  <c r="B213" i="1"/>
  <c r="B206" i="1"/>
  <c r="K206" i="1"/>
  <c r="B198" i="1"/>
  <c r="K198" i="1"/>
  <c r="K190" i="1"/>
  <c r="B190" i="1"/>
  <c r="K182" i="1"/>
  <c r="B182" i="1"/>
  <c r="B174" i="1"/>
  <c r="K174" i="1"/>
  <c r="B170" i="1"/>
  <c r="K236" i="1"/>
  <c r="B236" i="1"/>
  <c r="B228" i="1"/>
  <c r="K228" i="1"/>
  <c r="B220" i="1"/>
  <c r="K220" i="1"/>
  <c r="B205" i="1"/>
  <c r="K205" i="1"/>
  <c r="B197" i="1"/>
  <c r="K197" i="1"/>
  <c r="B189" i="1"/>
  <c r="K189" i="1"/>
  <c r="B181" i="1"/>
  <c r="K181" i="1"/>
  <c r="B173" i="1"/>
  <c r="K173" i="1"/>
  <c r="B148" i="1"/>
  <c r="B166" i="1"/>
  <c r="K166" i="1"/>
  <c r="K163" i="1"/>
  <c r="B135" i="1"/>
  <c r="K135" i="1"/>
  <c r="K162" i="1"/>
  <c r="B162" i="1"/>
  <c r="K153" i="1"/>
  <c r="B153" i="1"/>
  <c r="M134" i="1"/>
  <c r="D134" i="1"/>
  <c r="K139" i="1"/>
  <c r="B139" i="1"/>
  <c r="K160" i="1"/>
  <c r="B160" i="1"/>
  <c r="C131" i="1"/>
  <c r="L131" i="1"/>
  <c r="M148" i="1"/>
  <c r="D148" i="1"/>
  <c r="B143" i="1"/>
  <c r="K143" i="1"/>
  <c r="L147" i="1"/>
  <c r="C147" i="1"/>
  <c r="C130" i="1"/>
  <c r="K128" i="1"/>
  <c r="B128" i="1"/>
  <c r="K127" i="1"/>
  <c r="C134" i="1"/>
  <c r="B142" i="1"/>
  <c r="K142" i="1"/>
  <c r="M146" i="1"/>
  <c r="D146" i="1"/>
  <c r="B152" i="1"/>
  <c r="K152" i="1"/>
  <c r="B129" i="1"/>
  <c r="K129" i="1"/>
  <c r="K161" i="1"/>
  <c r="B161" i="1"/>
  <c r="K150" i="1"/>
  <c r="B150" i="1"/>
  <c r="C148" i="1"/>
  <c r="L145" i="1"/>
  <c r="D155" i="1"/>
  <c r="K151" i="1"/>
  <c r="B151" i="1"/>
  <c r="B137" i="1"/>
  <c r="K137" i="1"/>
  <c r="B134" i="1"/>
  <c r="K136" i="1"/>
  <c r="B136" i="1"/>
  <c r="L149" i="1"/>
  <c r="B149" i="1"/>
  <c r="B154" i="1"/>
  <c r="K133" i="1"/>
  <c r="B131" i="1"/>
  <c r="K164" i="1"/>
  <c r="B164" i="1"/>
  <c r="M156" i="1"/>
  <c r="D156" i="1"/>
  <c r="C146" i="1"/>
  <c r="L132" i="1"/>
  <c r="C132" i="1"/>
  <c r="M138" i="1"/>
  <c r="D138" i="1"/>
  <c r="K159" i="1"/>
  <c r="B159" i="1"/>
  <c r="B147" i="1"/>
  <c r="K158" i="1"/>
  <c r="B158" i="1"/>
  <c r="M154" i="1"/>
  <c r="D154" i="1"/>
  <c r="B141" i="1"/>
  <c r="B138" i="1"/>
  <c r="B146" i="1"/>
  <c r="E157" i="1"/>
  <c r="B157" i="1"/>
  <c r="C157" i="1"/>
  <c r="K165" i="1"/>
  <c r="B165" i="1"/>
  <c r="K99" i="1"/>
  <c r="B99" i="1"/>
  <c r="K106" i="1"/>
  <c r="B106" i="1"/>
  <c r="K98" i="1"/>
  <c r="B98" i="1"/>
  <c r="K107" i="1"/>
  <c r="B107" i="1"/>
  <c r="B101" i="1"/>
  <c r="K101" i="1"/>
  <c r="B102" i="1"/>
  <c r="K105" i="1"/>
  <c r="K97" i="1"/>
  <c r="K104" i="1"/>
  <c r="K111" i="1"/>
  <c r="K103" i="1"/>
  <c r="B109" i="1"/>
  <c r="K108" i="1"/>
  <c r="K100" i="1"/>
  <c r="K91" i="1"/>
  <c r="L91" i="1" s="1"/>
  <c r="D91" i="1" s="1"/>
  <c r="K83" i="1"/>
  <c r="C83" i="1" s="1"/>
  <c r="K75" i="1"/>
  <c r="L75" i="1" s="1"/>
  <c r="D75" i="1" s="1"/>
  <c r="K67" i="1"/>
  <c r="C67" i="1" s="1"/>
  <c r="K59" i="1"/>
  <c r="C59" i="1" s="1"/>
  <c r="K51" i="1"/>
  <c r="L51" i="1" s="1"/>
  <c r="D51" i="1" s="1"/>
  <c r="K43" i="1"/>
  <c r="C43" i="1" s="1"/>
  <c r="K35" i="1"/>
  <c r="C35" i="1" s="1"/>
  <c r="K27" i="1"/>
  <c r="C27" i="1" s="1"/>
  <c r="K19" i="1"/>
  <c r="C19" i="1" s="1"/>
  <c r="K11" i="1"/>
  <c r="C11" i="1" s="1"/>
  <c r="C75" i="1"/>
  <c r="B2" i="1"/>
  <c r="B45" i="1"/>
  <c r="K45" i="1"/>
  <c r="B69" i="1"/>
  <c r="K69" i="1"/>
  <c r="B85" i="1"/>
  <c r="K85" i="1"/>
  <c r="B37" i="1"/>
  <c r="K37" i="1"/>
  <c r="B81" i="1"/>
  <c r="K81" i="1"/>
  <c r="B77" i="1"/>
  <c r="K77" i="1"/>
  <c r="B89" i="1"/>
  <c r="K89" i="1"/>
  <c r="K86" i="1"/>
  <c r="K78" i="1"/>
  <c r="K70" i="1"/>
  <c r="K62" i="1"/>
  <c r="K54" i="1"/>
  <c r="K46" i="1"/>
  <c r="K38" i="1"/>
  <c r="K30" i="1"/>
  <c r="K22" i="1"/>
  <c r="K14" i="1"/>
  <c r="K6" i="1"/>
  <c r="K34" i="1"/>
  <c r="B5" i="1"/>
  <c r="K5" i="1"/>
  <c r="B65" i="1"/>
  <c r="K65" i="1"/>
  <c r="K95" i="1"/>
  <c r="K79" i="1"/>
  <c r="K63" i="1"/>
  <c r="K39" i="1"/>
  <c r="K23" i="1"/>
  <c r="K7" i="1"/>
  <c r="K94" i="1"/>
  <c r="B61" i="1"/>
  <c r="K61" i="1"/>
  <c r="B53" i="1"/>
  <c r="K53" i="1"/>
  <c r="B29" i="1"/>
  <c r="K29" i="1"/>
  <c r="B21" i="1"/>
  <c r="K21" i="1"/>
  <c r="B13" i="1"/>
  <c r="K13" i="1"/>
  <c r="K90" i="1"/>
  <c r="K26" i="1"/>
  <c r="B57" i="1"/>
  <c r="K57" i="1"/>
  <c r="K87" i="1"/>
  <c r="K71" i="1"/>
  <c r="K55" i="1"/>
  <c r="K47" i="1"/>
  <c r="K31" i="1"/>
  <c r="K15" i="1"/>
  <c r="K42" i="1"/>
  <c r="K92" i="1"/>
  <c r="K84" i="1"/>
  <c r="K76" i="1"/>
  <c r="K68" i="1"/>
  <c r="K60" i="1"/>
  <c r="K52" i="1"/>
  <c r="K44" i="1"/>
  <c r="K36" i="1"/>
  <c r="K28" i="1"/>
  <c r="K20" i="1"/>
  <c r="K12" i="1"/>
  <c r="K4" i="1"/>
  <c r="K82" i="1"/>
  <c r="K18" i="1"/>
  <c r="K74" i="1"/>
  <c r="K10" i="1"/>
  <c r="K66" i="1"/>
  <c r="B93" i="1"/>
  <c r="K93" i="1"/>
  <c r="B41" i="1"/>
  <c r="K41" i="1"/>
  <c r="B9" i="1"/>
  <c r="K9" i="1"/>
  <c r="K58" i="1"/>
  <c r="K2" i="1"/>
  <c r="B73" i="1"/>
  <c r="K73" i="1"/>
  <c r="B49" i="1"/>
  <c r="K49" i="1"/>
  <c r="B33" i="1"/>
  <c r="K33" i="1"/>
  <c r="B25" i="1"/>
  <c r="K25" i="1"/>
  <c r="B17" i="1"/>
  <c r="K17" i="1"/>
  <c r="B3" i="1"/>
  <c r="K3" i="1"/>
  <c r="K88" i="1"/>
  <c r="K80" i="1"/>
  <c r="K72" i="1"/>
  <c r="K64" i="1"/>
  <c r="K56" i="1"/>
  <c r="K48" i="1"/>
  <c r="K40" i="1"/>
  <c r="K32" i="1"/>
  <c r="K24" i="1"/>
  <c r="K16" i="1"/>
  <c r="K8" i="1"/>
  <c r="K50" i="1"/>
  <c r="B91" i="1"/>
  <c r="B58" i="1"/>
  <c r="B18" i="1"/>
  <c r="B10" i="1"/>
  <c r="B59" i="1"/>
  <c r="B27" i="1"/>
  <c r="B90" i="1"/>
  <c r="B50" i="1"/>
  <c r="B88" i="1"/>
  <c r="B48" i="1"/>
  <c r="B40" i="1"/>
  <c r="B32" i="1"/>
  <c r="B24" i="1"/>
  <c r="B16" i="1"/>
  <c r="B8" i="1"/>
  <c r="B67" i="1"/>
  <c r="B19" i="1"/>
  <c r="B74" i="1"/>
  <c r="B26" i="1"/>
  <c r="B56" i="1"/>
  <c r="B87" i="1"/>
  <c r="B63" i="1"/>
  <c r="B47" i="1"/>
  <c r="B39" i="1"/>
  <c r="B31" i="1"/>
  <c r="B23" i="1"/>
  <c r="B15" i="1"/>
  <c r="B7" i="1"/>
  <c r="B83" i="1"/>
  <c r="B51" i="1"/>
  <c r="B35" i="1"/>
  <c r="B64" i="1"/>
  <c r="B79" i="1"/>
  <c r="B55" i="1"/>
  <c r="B86" i="1"/>
  <c r="B70" i="1"/>
  <c r="B54" i="1"/>
  <c r="B38" i="1"/>
  <c r="B30" i="1"/>
  <c r="B14" i="1"/>
  <c r="B6" i="1"/>
  <c r="B75" i="1"/>
  <c r="B43" i="1"/>
  <c r="B11" i="1"/>
  <c r="B82" i="1"/>
  <c r="B42" i="1"/>
  <c r="B80" i="1"/>
  <c r="B95" i="1"/>
  <c r="B71" i="1"/>
  <c r="B94" i="1"/>
  <c r="B78" i="1"/>
  <c r="B62" i="1"/>
  <c r="B46" i="1"/>
  <c r="B22" i="1"/>
  <c r="B66" i="1"/>
  <c r="B34" i="1"/>
  <c r="B72" i="1"/>
  <c r="B92" i="1"/>
  <c r="B84" i="1"/>
  <c r="B76" i="1"/>
  <c r="B68" i="1"/>
  <c r="B60" i="1"/>
  <c r="B52" i="1"/>
  <c r="B44" i="1"/>
  <c r="B36" i="1"/>
  <c r="B28" i="1"/>
  <c r="B20" i="1"/>
  <c r="B12" i="1"/>
  <c r="B4" i="1"/>
  <c r="E252" i="1" l="1"/>
  <c r="M240" i="1"/>
  <c r="D240" i="1"/>
  <c r="D245" i="1"/>
  <c r="M245" i="1"/>
  <c r="M248" i="1"/>
  <c r="D248" i="1"/>
  <c r="D251" i="1"/>
  <c r="M251" i="1"/>
  <c r="C241" i="1"/>
  <c r="L241" i="1"/>
  <c r="E238" i="1"/>
  <c r="N238" i="1"/>
  <c r="C249" i="1"/>
  <c r="L249" i="1"/>
  <c r="E246" i="1"/>
  <c r="N246" i="1"/>
  <c r="E250" i="1"/>
  <c r="N250" i="1"/>
  <c r="E239" i="1"/>
  <c r="N239" i="1"/>
  <c r="E244" i="1"/>
  <c r="N244" i="1"/>
  <c r="N247" i="1"/>
  <c r="E247" i="1"/>
  <c r="D243" i="1"/>
  <c r="M243" i="1"/>
  <c r="E242" i="1"/>
  <c r="N242" i="1"/>
  <c r="C91" i="1"/>
  <c r="L67" i="1"/>
  <c r="D141" i="1"/>
  <c r="C114" i="1"/>
  <c r="L114" i="1"/>
  <c r="M91" i="1"/>
  <c r="C97" i="1"/>
  <c r="L97" i="1"/>
  <c r="L83" i="1"/>
  <c r="C105" i="1"/>
  <c r="L105" i="1"/>
  <c r="N141" i="1"/>
  <c r="L122" i="1"/>
  <c r="C122" i="1"/>
  <c r="C100" i="1"/>
  <c r="L100" i="1"/>
  <c r="C106" i="1"/>
  <c r="L106" i="1"/>
  <c r="C120" i="1"/>
  <c r="L120" i="1"/>
  <c r="C113" i="1"/>
  <c r="L113" i="1"/>
  <c r="C108" i="1"/>
  <c r="L108" i="1"/>
  <c r="L101" i="1"/>
  <c r="C101" i="1"/>
  <c r="C118" i="1"/>
  <c r="L118" i="1"/>
  <c r="L123" i="1"/>
  <c r="C123" i="1"/>
  <c r="D126" i="1"/>
  <c r="M126" i="1"/>
  <c r="O109" i="1"/>
  <c r="F109" i="1"/>
  <c r="C99" i="1"/>
  <c r="L99" i="1"/>
  <c r="M110" i="1"/>
  <c r="D110" i="1"/>
  <c r="C121" i="1"/>
  <c r="L121" i="1"/>
  <c r="L103" i="1"/>
  <c r="C103" i="1"/>
  <c r="L125" i="1"/>
  <c r="C125" i="1"/>
  <c r="C116" i="1"/>
  <c r="L116" i="1"/>
  <c r="D117" i="1"/>
  <c r="M117" i="1"/>
  <c r="M96" i="1"/>
  <c r="D96" i="1"/>
  <c r="L111" i="1"/>
  <c r="C111" i="1"/>
  <c r="L107" i="1"/>
  <c r="C107" i="1"/>
  <c r="C104" i="1"/>
  <c r="L104" i="1"/>
  <c r="C115" i="1"/>
  <c r="L115" i="1"/>
  <c r="C119" i="1"/>
  <c r="L119" i="1"/>
  <c r="C124" i="1"/>
  <c r="L124" i="1"/>
  <c r="L112" i="1"/>
  <c r="C112" i="1"/>
  <c r="C98" i="1"/>
  <c r="L98" i="1"/>
  <c r="M102" i="1"/>
  <c r="D102" i="1"/>
  <c r="L229" i="1"/>
  <c r="C229" i="1"/>
  <c r="C199" i="1"/>
  <c r="L199" i="1"/>
  <c r="C215" i="1"/>
  <c r="L215" i="1"/>
  <c r="L177" i="1"/>
  <c r="C177" i="1"/>
  <c r="C209" i="1"/>
  <c r="L209" i="1"/>
  <c r="C172" i="1"/>
  <c r="L172" i="1"/>
  <c r="C234" i="1"/>
  <c r="L234" i="1"/>
  <c r="L235" i="1"/>
  <c r="C235" i="1"/>
  <c r="C223" i="1"/>
  <c r="L223" i="1"/>
  <c r="L178" i="1"/>
  <c r="C178" i="1"/>
  <c r="C210" i="1"/>
  <c r="L210" i="1"/>
  <c r="C144" i="1"/>
  <c r="L189" i="1"/>
  <c r="C189" i="1"/>
  <c r="L220" i="1"/>
  <c r="C220" i="1"/>
  <c r="C175" i="1"/>
  <c r="L175" i="1"/>
  <c r="C207" i="1"/>
  <c r="L207" i="1"/>
  <c r="D169" i="1"/>
  <c r="M169" i="1"/>
  <c r="L192" i="1"/>
  <c r="C192" i="1"/>
  <c r="L185" i="1"/>
  <c r="C185" i="1"/>
  <c r="C179" i="1"/>
  <c r="L179" i="1"/>
  <c r="L171" i="1"/>
  <c r="C171" i="1"/>
  <c r="C203" i="1"/>
  <c r="L203" i="1"/>
  <c r="C167" i="1"/>
  <c r="L167" i="1"/>
  <c r="L174" i="1"/>
  <c r="C174" i="1"/>
  <c r="L206" i="1"/>
  <c r="C206" i="1"/>
  <c r="C230" i="1"/>
  <c r="L230" i="1"/>
  <c r="C211" i="1"/>
  <c r="L211" i="1"/>
  <c r="L200" i="1"/>
  <c r="C200" i="1"/>
  <c r="L231" i="1"/>
  <c r="C231" i="1"/>
  <c r="C216" i="1"/>
  <c r="L216" i="1"/>
  <c r="L186" i="1"/>
  <c r="C186" i="1"/>
  <c r="C217" i="1"/>
  <c r="L217" i="1"/>
  <c r="L180" i="1"/>
  <c r="C180" i="1"/>
  <c r="L212" i="1"/>
  <c r="C212" i="1"/>
  <c r="C140" i="1"/>
  <c r="L140" i="1"/>
  <c r="C181" i="1"/>
  <c r="L181" i="1"/>
  <c r="C182" i="1"/>
  <c r="L182" i="1"/>
  <c r="C183" i="1"/>
  <c r="L183" i="1"/>
  <c r="C193" i="1"/>
  <c r="L193" i="1"/>
  <c r="C187" i="1"/>
  <c r="L187" i="1"/>
  <c r="C218" i="1"/>
  <c r="L218" i="1"/>
  <c r="L168" i="1"/>
  <c r="C168" i="1"/>
  <c r="L204" i="1"/>
  <c r="C204" i="1"/>
  <c r="L197" i="1"/>
  <c r="C197" i="1"/>
  <c r="C213" i="1"/>
  <c r="L213" i="1"/>
  <c r="C224" i="1"/>
  <c r="L224" i="1"/>
  <c r="C155" i="1"/>
  <c r="L221" i="1"/>
  <c r="C221" i="1"/>
  <c r="L176" i="1"/>
  <c r="C176" i="1"/>
  <c r="C208" i="1"/>
  <c r="L208" i="1"/>
  <c r="C194" i="1"/>
  <c r="L194" i="1"/>
  <c r="C225" i="1"/>
  <c r="L225" i="1"/>
  <c r="L188" i="1"/>
  <c r="C188" i="1"/>
  <c r="L219" i="1"/>
  <c r="C219" i="1"/>
  <c r="D170" i="1"/>
  <c r="M170" i="1"/>
  <c r="L228" i="1"/>
  <c r="C228" i="1"/>
  <c r="C214" i="1"/>
  <c r="L214" i="1"/>
  <c r="C173" i="1"/>
  <c r="L173" i="1"/>
  <c r="L205" i="1"/>
  <c r="C205" i="1"/>
  <c r="L190" i="1"/>
  <c r="C190" i="1"/>
  <c r="C222" i="1"/>
  <c r="L222" i="1"/>
  <c r="L201" i="1"/>
  <c r="C201" i="1"/>
  <c r="C195" i="1"/>
  <c r="L195" i="1"/>
  <c r="C226" i="1"/>
  <c r="L226" i="1"/>
  <c r="L236" i="1"/>
  <c r="D236" i="1" s="1"/>
  <c r="C236" i="1"/>
  <c r="L198" i="1"/>
  <c r="C198" i="1"/>
  <c r="C191" i="1"/>
  <c r="L191" i="1"/>
  <c r="L184" i="1"/>
  <c r="C184" i="1"/>
  <c r="L232" i="1"/>
  <c r="C232" i="1"/>
  <c r="C202" i="1"/>
  <c r="L202" i="1"/>
  <c r="C233" i="1"/>
  <c r="L233" i="1"/>
  <c r="L196" i="1"/>
  <c r="C196" i="1"/>
  <c r="L227" i="1"/>
  <c r="C227" i="1"/>
  <c r="C166" i="1"/>
  <c r="L166" i="1"/>
  <c r="L163" i="1"/>
  <c r="C163" i="1"/>
  <c r="N155" i="1"/>
  <c r="E155" i="1"/>
  <c r="D132" i="1"/>
  <c r="M132" i="1"/>
  <c r="C128" i="1"/>
  <c r="L128" i="1"/>
  <c r="E148" i="1"/>
  <c r="N148" i="1"/>
  <c r="L158" i="1"/>
  <c r="C158" i="1"/>
  <c r="D131" i="1"/>
  <c r="M131" i="1"/>
  <c r="L133" i="1"/>
  <c r="C133" i="1"/>
  <c r="C136" i="1"/>
  <c r="L136" i="1"/>
  <c r="D145" i="1"/>
  <c r="M145" i="1"/>
  <c r="D144" i="1"/>
  <c r="M144" i="1"/>
  <c r="E134" i="1"/>
  <c r="N134" i="1"/>
  <c r="L137" i="1"/>
  <c r="C137" i="1"/>
  <c r="N146" i="1"/>
  <c r="E146" i="1"/>
  <c r="D130" i="1"/>
  <c r="M130" i="1"/>
  <c r="L153" i="1"/>
  <c r="C153" i="1"/>
  <c r="L152" i="1"/>
  <c r="C152" i="1"/>
  <c r="L159" i="1"/>
  <c r="C159" i="1"/>
  <c r="N156" i="1"/>
  <c r="E156" i="1"/>
  <c r="L150" i="1"/>
  <c r="C150" i="1"/>
  <c r="D147" i="1"/>
  <c r="M147" i="1"/>
  <c r="L160" i="1"/>
  <c r="C160" i="1"/>
  <c r="L162" i="1"/>
  <c r="C162" i="1"/>
  <c r="N154" i="1"/>
  <c r="E154" i="1"/>
  <c r="L129" i="1"/>
  <c r="C129" i="1"/>
  <c r="O141" i="1"/>
  <c r="F141" i="1"/>
  <c r="L151" i="1"/>
  <c r="C151" i="1"/>
  <c r="C143" i="1"/>
  <c r="L143" i="1"/>
  <c r="L135" i="1"/>
  <c r="C135" i="1"/>
  <c r="L142" i="1"/>
  <c r="C142" i="1"/>
  <c r="N138" i="1"/>
  <c r="E138" i="1"/>
  <c r="L164" i="1"/>
  <c r="C164" i="1"/>
  <c r="M149" i="1"/>
  <c r="D149" i="1"/>
  <c r="L161" i="1"/>
  <c r="C161" i="1"/>
  <c r="C127" i="1"/>
  <c r="L127" i="1"/>
  <c r="C139" i="1"/>
  <c r="L139" i="1"/>
  <c r="L165" i="1"/>
  <c r="C165" i="1"/>
  <c r="L43" i="1"/>
  <c r="M43" i="1" s="1"/>
  <c r="L27" i="1"/>
  <c r="D27" i="1" s="1"/>
  <c r="L11" i="1"/>
  <c r="D11" i="1" s="1"/>
  <c r="L59" i="1"/>
  <c r="D59" i="1" s="1"/>
  <c r="M51" i="1"/>
  <c r="E51" i="1" s="1"/>
  <c r="C51" i="1"/>
  <c r="L19" i="1"/>
  <c r="D19" i="1" s="1"/>
  <c r="M75" i="1"/>
  <c r="N75" i="1" s="1"/>
  <c r="L35" i="1"/>
  <c r="D35" i="1" s="1"/>
  <c r="C24" i="1"/>
  <c r="L24" i="1"/>
  <c r="C18" i="1"/>
  <c r="L18" i="1"/>
  <c r="C52" i="1"/>
  <c r="L52" i="1"/>
  <c r="C31" i="1"/>
  <c r="L31" i="1"/>
  <c r="L90" i="1"/>
  <c r="C90" i="1"/>
  <c r="C79" i="1"/>
  <c r="L79" i="1"/>
  <c r="C14" i="1"/>
  <c r="L14" i="1"/>
  <c r="C78" i="1"/>
  <c r="L78" i="1"/>
  <c r="D67" i="1"/>
  <c r="M67" i="1"/>
  <c r="L32" i="1"/>
  <c r="C32" i="1"/>
  <c r="C3" i="1"/>
  <c r="L3" i="1"/>
  <c r="C49" i="1"/>
  <c r="L49" i="1"/>
  <c r="C41" i="1"/>
  <c r="L41" i="1"/>
  <c r="C82" i="1"/>
  <c r="L82" i="1"/>
  <c r="C60" i="1"/>
  <c r="L60" i="1"/>
  <c r="C47" i="1"/>
  <c r="L47" i="1"/>
  <c r="C13" i="1"/>
  <c r="L13" i="1"/>
  <c r="C61" i="1"/>
  <c r="L61" i="1"/>
  <c r="C95" i="1"/>
  <c r="L95" i="1"/>
  <c r="C22" i="1"/>
  <c r="L22" i="1"/>
  <c r="C86" i="1"/>
  <c r="L86" i="1"/>
  <c r="C40" i="1"/>
  <c r="L40" i="1"/>
  <c r="C4" i="1"/>
  <c r="L4" i="1"/>
  <c r="C68" i="1"/>
  <c r="L68" i="1"/>
  <c r="C55" i="1"/>
  <c r="L55" i="1"/>
  <c r="C65" i="1"/>
  <c r="L65" i="1"/>
  <c r="C30" i="1"/>
  <c r="L30" i="1"/>
  <c r="C89" i="1"/>
  <c r="L89" i="1"/>
  <c r="C85" i="1"/>
  <c r="L85" i="1"/>
  <c r="D83" i="1"/>
  <c r="M83" i="1"/>
  <c r="C48" i="1"/>
  <c r="L48" i="1"/>
  <c r="C17" i="1"/>
  <c r="L17" i="1"/>
  <c r="C73" i="1"/>
  <c r="L73" i="1"/>
  <c r="C93" i="1"/>
  <c r="L93" i="1"/>
  <c r="C12" i="1"/>
  <c r="L12" i="1"/>
  <c r="C76" i="1"/>
  <c r="L76" i="1"/>
  <c r="C71" i="1"/>
  <c r="L71" i="1"/>
  <c r="C21" i="1"/>
  <c r="L21" i="1"/>
  <c r="C94" i="1"/>
  <c r="L94" i="1"/>
  <c r="C38" i="1"/>
  <c r="L38" i="1"/>
  <c r="M27" i="1"/>
  <c r="L56" i="1"/>
  <c r="C56" i="1"/>
  <c r="C20" i="1"/>
  <c r="L20" i="1"/>
  <c r="C84" i="1"/>
  <c r="L84" i="1"/>
  <c r="C87" i="1"/>
  <c r="L87" i="1"/>
  <c r="C7" i="1"/>
  <c r="L7" i="1"/>
  <c r="C5" i="1"/>
  <c r="L5" i="1"/>
  <c r="C46" i="1"/>
  <c r="L46" i="1"/>
  <c r="C77" i="1"/>
  <c r="L77" i="1"/>
  <c r="C69" i="1"/>
  <c r="L69" i="1"/>
  <c r="D43" i="1"/>
  <c r="C50" i="1"/>
  <c r="L50" i="1"/>
  <c r="C64" i="1"/>
  <c r="L64" i="1"/>
  <c r="C25" i="1"/>
  <c r="L25" i="1"/>
  <c r="C66" i="1"/>
  <c r="L66" i="1"/>
  <c r="C28" i="1"/>
  <c r="L28" i="1"/>
  <c r="C92" i="1"/>
  <c r="L92" i="1"/>
  <c r="C57" i="1"/>
  <c r="L57" i="1"/>
  <c r="C29" i="1"/>
  <c r="L29" i="1"/>
  <c r="C23" i="1"/>
  <c r="L23" i="1"/>
  <c r="C54" i="1"/>
  <c r="L54" i="1"/>
  <c r="E75" i="1"/>
  <c r="L8" i="1"/>
  <c r="C8" i="1"/>
  <c r="L72" i="1"/>
  <c r="C72" i="1"/>
  <c r="C58" i="1"/>
  <c r="L58" i="1"/>
  <c r="C10" i="1"/>
  <c r="L10" i="1"/>
  <c r="C36" i="1"/>
  <c r="L36" i="1"/>
  <c r="C42" i="1"/>
  <c r="L42" i="1"/>
  <c r="C39" i="1"/>
  <c r="L39" i="1"/>
  <c r="L34" i="1"/>
  <c r="C34" i="1"/>
  <c r="C62" i="1"/>
  <c r="L62" i="1"/>
  <c r="C81" i="1"/>
  <c r="L81" i="1"/>
  <c r="C45" i="1"/>
  <c r="L45" i="1"/>
  <c r="C16" i="1"/>
  <c r="L16" i="1"/>
  <c r="C80" i="1"/>
  <c r="L80" i="1"/>
  <c r="C33" i="1"/>
  <c r="L33" i="1"/>
  <c r="C9" i="1"/>
  <c r="L9" i="1"/>
  <c r="L74" i="1"/>
  <c r="C74" i="1"/>
  <c r="C44" i="1"/>
  <c r="L44" i="1"/>
  <c r="C15" i="1"/>
  <c r="L15" i="1"/>
  <c r="C26" i="1"/>
  <c r="L26" i="1"/>
  <c r="C53" i="1"/>
  <c r="L53" i="1"/>
  <c r="C63" i="1"/>
  <c r="L63" i="1"/>
  <c r="C6" i="1"/>
  <c r="L6" i="1"/>
  <c r="C70" i="1"/>
  <c r="L70" i="1"/>
  <c r="E91" i="1"/>
  <c r="N91" i="1"/>
  <c r="C88" i="1"/>
  <c r="L88" i="1"/>
  <c r="C37" i="1"/>
  <c r="L37" i="1"/>
  <c r="C2" i="1"/>
  <c r="L2" i="1"/>
  <c r="F242" i="1" l="1"/>
  <c r="O242" i="1"/>
  <c r="O239" i="1"/>
  <c r="F239" i="1"/>
  <c r="N248" i="1"/>
  <c r="E248" i="1"/>
  <c r="E251" i="1"/>
  <c r="N251" i="1"/>
  <c r="O238" i="1"/>
  <c r="F238" i="1"/>
  <c r="E245" i="1"/>
  <c r="N245" i="1"/>
  <c r="E243" i="1"/>
  <c r="N243" i="1"/>
  <c r="F250" i="1"/>
  <c r="O250" i="1"/>
  <c r="M241" i="1"/>
  <c r="D241" i="1"/>
  <c r="F246" i="1"/>
  <c r="O246" i="1"/>
  <c r="N240" i="1"/>
  <c r="E240" i="1"/>
  <c r="F252" i="1"/>
  <c r="O247" i="1"/>
  <c r="F247" i="1"/>
  <c r="F244" i="1"/>
  <c r="O244" i="1"/>
  <c r="M249" i="1"/>
  <c r="D249" i="1"/>
  <c r="M114" i="1"/>
  <c r="D114" i="1"/>
  <c r="D98" i="1"/>
  <c r="M98" i="1"/>
  <c r="D115" i="1"/>
  <c r="M115" i="1"/>
  <c r="M116" i="1"/>
  <c r="D116" i="1"/>
  <c r="M113" i="1"/>
  <c r="D113" i="1"/>
  <c r="D107" i="1"/>
  <c r="M107" i="1"/>
  <c r="E110" i="1"/>
  <c r="N110" i="1"/>
  <c r="D123" i="1"/>
  <c r="M123" i="1"/>
  <c r="D122" i="1"/>
  <c r="M122" i="1"/>
  <c r="M99" i="1"/>
  <c r="D99" i="1"/>
  <c r="M118" i="1"/>
  <c r="D118" i="1"/>
  <c r="D120" i="1"/>
  <c r="M120" i="1"/>
  <c r="D112" i="1"/>
  <c r="M112" i="1"/>
  <c r="M111" i="1"/>
  <c r="D111" i="1"/>
  <c r="D125" i="1"/>
  <c r="M125" i="1"/>
  <c r="M105" i="1"/>
  <c r="D105" i="1"/>
  <c r="M124" i="1"/>
  <c r="D124" i="1"/>
  <c r="M104" i="1"/>
  <c r="D104" i="1"/>
  <c r="D106" i="1"/>
  <c r="M106" i="1"/>
  <c r="E96" i="1"/>
  <c r="N96" i="1"/>
  <c r="D103" i="1"/>
  <c r="M103" i="1"/>
  <c r="P109" i="1"/>
  <c r="G109" i="1"/>
  <c r="D101" i="1"/>
  <c r="M101" i="1"/>
  <c r="M119" i="1"/>
  <c r="D119" i="1"/>
  <c r="N117" i="1"/>
  <c r="E117" i="1"/>
  <c r="M121" i="1"/>
  <c r="D121" i="1"/>
  <c r="N126" i="1"/>
  <c r="E126" i="1"/>
  <c r="M108" i="1"/>
  <c r="D108" i="1"/>
  <c r="M100" i="1"/>
  <c r="D100" i="1"/>
  <c r="M97" i="1"/>
  <c r="D97" i="1"/>
  <c r="N102" i="1"/>
  <c r="E102" i="1"/>
  <c r="D226" i="1"/>
  <c r="M226" i="1"/>
  <c r="D225" i="1"/>
  <c r="M225" i="1"/>
  <c r="D197" i="1"/>
  <c r="M197" i="1"/>
  <c r="M200" i="1"/>
  <c r="D200" i="1"/>
  <c r="D174" i="1"/>
  <c r="M174" i="1"/>
  <c r="M210" i="1"/>
  <c r="D210" i="1"/>
  <c r="M196" i="1"/>
  <c r="D196" i="1"/>
  <c r="D184" i="1"/>
  <c r="M184" i="1"/>
  <c r="M190" i="1"/>
  <c r="D190" i="1"/>
  <c r="D228" i="1"/>
  <c r="M228" i="1"/>
  <c r="M221" i="1"/>
  <c r="D221" i="1"/>
  <c r="D193" i="1"/>
  <c r="M193" i="1"/>
  <c r="D140" i="1"/>
  <c r="M140" i="1"/>
  <c r="M211" i="1"/>
  <c r="D211" i="1"/>
  <c r="D167" i="1"/>
  <c r="M167" i="1"/>
  <c r="M175" i="1"/>
  <c r="D175" i="1"/>
  <c r="D235" i="1"/>
  <c r="M235" i="1"/>
  <c r="D177" i="1"/>
  <c r="M177" i="1"/>
  <c r="D195" i="1"/>
  <c r="M195" i="1"/>
  <c r="M230" i="1"/>
  <c r="D230" i="1"/>
  <c r="E170" i="1"/>
  <c r="N170" i="1"/>
  <c r="D204" i="1"/>
  <c r="M204" i="1"/>
  <c r="D185" i="1"/>
  <c r="M185" i="1"/>
  <c r="D215" i="1"/>
  <c r="M215" i="1"/>
  <c r="D205" i="1"/>
  <c r="M205" i="1"/>
  <c r="D224" i="1"/>
  <c r="M224" i="1"/>
  <c r="D183" i="1"/>
  <c r="M183" i="1"/>
  <c r="D216" i="1"/>
  <c r="M216" i="1"/>
  <c r="M178" i="1"/>
  <c r="D178" i="1"/>
  <c r="M202" i="1"/>
  <c r="D202" i="1"/>
  <c r="D173" i="1"/>
  <c r="M173" i="1"/>
  <c r="M208" i="1"/>
  <c r="D208" i="1"/>
  <c r="D168" i="1"/>
  <c r="M168" i="1"/>
  <c r="M212" i="1"/>
  <c r="D212" i="1"/>
  <c r="M192" i="1"/>
  <c r="D192" i="1"/>
  <c r="D220" i="1"/>
  <c r="M220" i="1"/>
  <c r="M223" i="1"/>
  <c r="D223" i="1"/>
  <c r="D172" i="1"/>
  <c r="M172" i="1"/>
  <c r="M199" i="1"/>
  <c r="D199" i="1"/>
  <c r="M233" i="1"/>
  <c r="D233" i="1"/>
  <c r="D194" i="1"/>
  <c r="M194" i="1"/>
  <c r="M234" i="1"/>
  <c r="D234" i="1"/>
  <c r="M198" i="1"/>
  <c r="D198" i="1"/>
  <c r="D201" i="1"/>
  <c r="M201" i="1"/>
  <c r="M219" i="1"/>
  <c r="D219" i="1"/>
  <c r="M213" i="1"/>
  <c r="D213" i="1"/>
  <c r="M218" i="1"/>
  <c r="D218" i="1"/>
  <c r="M182" i="1"/>
  <c r="D182" i="1"/>
  <c r="N169" i="1"/>
  <c r="E169" i="1"/>
  <c r="M203" i="1"/>
  <c r="D203" i="1"/>
  <c r="M222" i="1"/>
  <c r="D222" i="1"/>
  <c r="D214" i="1"/>
  <c r="M214" i="1"/>
  <c r="M180" i="1"/>
  <c r="D180" i="1"/>
  <c r="M231" i="1"/>
  <c r="D231" i="1"/>
  <c r="D206" i="1"/>
  <c r="M206" i="1"/>
  <c r="D171" i="1"/>
  <c r="M171" i="1"/>
  <c r="D189" i="1"/>
  <c r="M189" i="1"/>
  <c r="D209" i="1"/>
  <c r="M209" i="1"/>
  <c r="M191" i="1"/>
  <c r="D191" i="1"/>
  <c r="M186" i="1"/>
  <c r="D186" i="1"/>
  <c r="M227" i="1"/>
  <c r="D227" i="1"/>
  <c r="D232" i="1"/>
  <c r="M232" i="1"/>
  <c r="M236" i="1"/>
  <c r="M188" i="1"/>
  <c r="D188" i="1"/>
  <c r="M176" i="1"/>
  <c r="D176" i="1"/>
  <c r="M187" i="1"/>
  <c r="D187" i="1"/>
  <c r="D181" i="1"/>
  <c r="M181" i="1"/>
  <c r="M217" i="1"/>
  <c r="D217" i="1"/>
  <c r="M179" i="1"/>
  <c r="D179" i="1"/>
  <c r="M207" i="1"/>
  <c r="D207" i="1"/>
  <c r="M229" i="1"/>
  <c r="D229" i="1"/>
  <c r="M166" i="1"/>
  <c r="D166" i="1"/>
  <c r="M163" i="1"/>
  <c r="D163" i="1"/>
  <c r="D127" i="1"/>
  <c r="M127" i="1"/>
  <c r="D143" i="1"/>
  <c r="M143" i="1"/>
  <c r="M136" i="1"/>
  <c r="D136" i="1"/>
  <c r="O148" i="1"/>
  <c r="F148" i="1"/>
  <c r="M164" i="1"/>
  <c r="D164" i="1"/>
  <c r="O154" i="1"/>
  <c r="F154" i="1"/>
  <c r="M150" i="1"/>
  <c r="D150" i="1"/>
  <c r="M152" i="1"/>
  <c r="D152" i="1"/>
  <c r="M137" i="1"/>
  <c r="D137" i="1"/>
  <c r="O134" i="1"/>
  <c r="F134" i="1"/>
  <c r="M128" i="1"/>
  <c r="D128" i="1"/>
  <c r="O138" i="1"/>
  <c r="F138" i="1"/>
  <c r="M151" i="1"/>
  <c r="D151" i="1"/>
  <c r="M162" i="1"/>
  <c r="D162" i="1"/>
  <c r="M153" i="1"/>
  <c r="D153" i="1"/>
  <c r="D133" i="1"/>
  <c r="M133" i="1"/>
  <c r="N130" i="1"/>
  <c r="E130" i="1"/>
  <c r="E131" i="1"/>
  <c r="N131" i="1"/>
  <c r="M161" i="1"/>
  <c r="D161" i="1"/>
  <c r="M160" i="1"/>
  <c r="D160" i="1"/>
  <c r="D139" i="1"/>
  <c r="M139" i="1"/>
  <c r="E147" i="1"/>
  <c r="N147" i="1"/>
  <c r="N145" i="1"/>
  <c r="E145" i="1"/>
  <c r="N144" i="1"/>
  <c r="E144" i="1"/>
  <c r="N132" i="1"/>
  <c r="E132" i="1"/>
  <c r="M142" i="1"/>
  <c r="D142" i="1"/>
  <c r="G141" i="1"/>
  <c r="P141" i="1"/>
  <c r="O156" i="1"/>
  <c r="F156" i="1"/>
  <c r="E149" i="1"/>
  <c r="N149" i="1"/>
  <c r="D135" i="1"/>
  <c r="M135" i="1"/>
  <c r="M129" i="1"/>
  <c r="D129" i="1"/>
  <c r="M159" i="1"/>
  <c r="D159" i="1"/>
  <c r="O146" i="1"/>
  <c r="F146" i="1"/>
  <c r="M158" i="1"/>
  <c r="D158" i="1"/>
  <c r="O155" i="1"/>
  <c r="F155" i="1"/>
  <c r="M165" i="1"/>
  <c r="D165" i="1"/>
  <c r="M11" i="1"/>
  <c r="N11" i="1" s="1"/>
  <c r="M59" i="1"/>
  <c r="E59" i="1" s="1"/>
  <c r="M19" i="1"/>
  <c r="E19" i="1" s="1"/>
  <c r="N51" i="1"/>
  <c r="F51" i="1" s="1"/>
  <c r="M35" i="1"/>
  <c r="N35" i="1" s="1"/>
  <c r="D70" i="1"/>
  <c r="M70" i="1"/>
  <c r="D45" i="1"/>
  <c r="M45" i="1"/>
  <c r="M48" i="1"/>
  <c r="D48" i="1"/>
  <c r="D89" i="1"/>
  <c r="M89" i="1"/>
  <c r="D68" i="1"/>
  <c r="M68" i="1"/>
  <c r="D22" i="1"/>
  <c r="M22" i="1"/>
  <c r="D49" i="1"/>
  <c r="M49" i="1"/>
  <c r="D78" i="1"/>
  <c r="M78" i="1"/>
  <c r="D31" i="1"/>
  <c r="M31" i="1"/>
  <c r="D56" i="1"/>
  <c r="M56" i="1"/>
  <c r="D34" i="1"/>
  <c r="M34" i="1"/>
  <c r="M37" i="1"/>
  <c r="D37" i="1"/>
  <c r="D9" i="1"/>
  <c r="M9" i="1"/>
  <c r="D58" i="1"/>
  <c r="M58" i="1"/>
  <c r="D57" i="1"/>
  <c r="M57" i="1"/>
  <c r="D25" i="1"/>
  <c r="M25" i="1"/>
  <c r="D7" i="1"/>
  <c r="M7" i="1"/>
  <c r="D94" i="1"/>
  <c r="M94" i="1"/>
  <c r="D47" i="1"/>
  <c r="M47" i="1"/>
  <c r="D88" i="1"/>
  <c r="M88" i="1"/>
  <c r="D6" i="1"/>
  <c r="M6" i="1"/>
  <c r="D15" i="1"/>
  <c r="M15" i="1"/>
  <c r="D33" i="1"/>
  <c r="M33" i="1"/>
  <c r="D81" i="1"/>
  <c r="M81" i="1"/>
  <c r="D42" i="1"/>
  <c r="M42" i="1"/>
  <c r="D54" i="1"/>
  <c r="M54" i="1"/>
  <c r="D92" i="1"/>
  <c r="M92" i="1"/>
  <c r="D64" i="1"/>
  <c r="M64" i="1"/>
  <c r="M77" i="1"/>
  <c r="D77" i="1"/>
  <c r="D87" i="1"/>
  <c r="M87" i="1"/>
  <c r="E27" i="1"/>
  <c r="N27" i="1"/>
  <c r="M21" i="1"/>
  <c r="D21" i="1"/>
  <c r="D93" i="1"/>
  <c r="M93" i="1"/>
  <c r="D30" i="1"/>
  <c r="M30" i="1"/>
  <c r="D4" i="1"/>
  <c r="M4" i="1"/>
  <c r="D95" i="1"/>
  <c r="M95" i="1"/>
  <c r="D60" i="1"/>
  <c r="M60" i="1"/>
  <c r="D3" i="1"/>
  <c r="M3" i="1"/>
  <c r="D14" i="1"/>
  <c r="M14" i="1"/>
  <c r="D52" i="1"/>
  <c r="M52" i="1"/>
  <c r="D26" i="1"/>
  <c r="M26" i="1"/>
  <c r="M39" i="1"/>
  <c r="D39" i="1"/>
  <c r="D69" i="1"/>
  <c r="M69" i="1"/>
  <c r="D12" i="1"/>
  <c r="M12" i="1"/>
  <c r="D72" i="1"/>
  <c r="M72" i="1"/>
  <c r="O91" i="1"/>
  <c r="F91" i="1"/>
  <c r="M63" i="1"/>
  <c r="D63" i="1"/>
  <c r="D44" i="1"/>
  <c r="M44" i="1"/>
  <c r="M80" i="1"/>
  <c r="D80" i="1"/>
  <c r="D62" i="1"/>
  <c r="M62" i="1"/>
  <c r="D36" i="1"/>
  <c r="M36" i="1"/>
  <c r="D23" i="1"/>
  <c r="M23" i="1"/>
  <c r="D28" i="1"/>
  <c r="M28" i="1"/>
  <c r="D50" i="1"/>
  <c r="M50" i="1"/>
  <c r="D46" i="1"/>
  <c r="M46" i="1"/>
  <c r="D84" i="1"/>
  <c r="M84" i="1"/>
  <c r="D71" i="1"/>
  <c r="M71" i="1"/>
  <c r="D73" i="1"/>
  <c r="M73" i="1"/>
  <c r="E83" i="1"/>
  <c r="N83" i="1"/>
  <c r="D65" i="1"/>
  <c r="M65" i="1"/>
  <c r="M40" i="1"/>
  <c r="D40" i="1"/>
  <c r="M61" i="1"/>
  <c r="D61" i="1"/>
  <c r="D82" i="1"/>
  <c r="M82" i="1"/>
  <c r="M79" i="1"/>
  <c r="D79" i="1"/>
  <c r="D18" i="1"/>
  <c r="M18" i="1"/>
  <c r="M8" i="1"/>
  <c r="D8" i="1"/>
  <c r="M32" i="1"/>
  <c r="D32" i="1"/>
  <c r="D53" i="1"/>
  <c r="M53" i="1"/>
  <c r="M16" i="1"/>
  <c r="D16" i="1"/>
  <c r="D10" i="1"/>
  <c r="M10" i="1"/>
  <c r="O75" i="1"/>
  <c r="F75" i="1"/>
  <c r="D29" i="1"/>
  <c r="M29" i="1"/>
  <c r="D66" i="1"/>
  <c r="M66" i="1"/>
  <c r="E43" i="1"/>
  <c r="N43" i="1"/>
  <c r="D5" i="1"/>
  <c r="M5" i="1"/>
  <c r="D20" i="1"/>
  <c r="M20" i="1"/>
  <c r="D38" i="1"/>
  <c r="M38" i="1"/>
  <c r="D76" i="1"/>
  <c r="M76" i="1"/>
  <c r="D17" i="1"/>
  <c r="M17" i="1"/>
  <c r="M85" i="1"/>
  <c r="D85" i="1"/>
  <c r="D55" i="1"/>
  <c r="M55" i="1"/>
  <c r="D86" i="1"/>
  <c r="M86" i="1"/>
  <c r="D13" i="1"/>
  <c r="M13" i="1"/>
  <c r="D41" i="1"/>
  <c r="M41" i="1"/>
  <c r="E67" i="1"/>
  <c r="N67" i="1"/>
  <c r="M24" i="1"/>
  <c r="D24" i="1"/>
  <c r="D74" i="1"/>
  <c r="M74" i="1"/>
  <c r="D90" i="1"/>
  <c r="M90" i="1"/>
  <c r="M2" i="1"/>
  <c r="D2" i="1"/>
  <c r="O51" i="1"/>
  <c r="G51" i="1" s="1"/>
  <c r="G252" i="1" l="1"/>
  <c r="G250" i="1"/>
  <c r="P250" i="1"/>
  <c r="F251" i="1"/>
  <c r="O251" i="1"/>
  <c r="P247" i="1"/>
  <c r="G247" i="1"/>
  <c r="F243" i="1"/>
  <c r="O243" i="1"/>
  <c r="N249" i="1"/>
  <c r="E249" i="1"/>
  <c r="O240" i="1"/>
  <c r="F240" i="1"/>
  <c r="F248" i="1"/>
  <c r="O248" i="1"/>
  <c r="P238" i="1"/>
  <c r="G238" i="1"/>
  <c r="G244" i="1"/>
  <c r="P244" i="1"/>
  <c r="P246" i="1"/>
  <c r="G246" i="1"/>
  <c r="F245" i="1"/>
  <c r="O245" i="1"/>
  <c r="P239" i="1"/>
  <c r="G239" i="1"/>
  <c r="G242" i="1"/>
  <c r="P242" i="1"/>
  <c r="N241" i="1"/>
  <c r="E241" i="1"/>
  <c r="N114" i="1"/>
  <c r="E114" i="1"/>
  <c r="E35" i="1"/>
  <c r="O96" i="1"/>
  <c r="F96" i="1"/>
  <c r="E112" i="1"/>
  <c r="N112" i="1"/>
  <c r="N122" i="1"/>
  <c r="E122" i="1"/>
  <c r="O102" i="1"/>
  <c r="F102" i="1"/>
  <c r="F126" i="1"/>
  <c r="O126" i="1"/>
  <c r="N119" i="1"/>
  <c r="E119" i="1"/>
  <c r="N105" i="1"/>
  <c r="E105" i="1"/>
  <c r="E113" i="1"/>
  <c r="N113" i="1"/>
  <c r="E101" i="1"/>
  <c r="N101" i="1"/>
  <c r="N106" i="1"/>
  <c r="E106" i="1"/>
  <c r="N125" i="1"/>
  <c r="E125" i="1"/>
  <c r="E120" i="1"/>
  <c r="N120" i="1"/>
  <c r="E123" i="1"/>
  <c r="N123" i="1"/>
  <c r="E97" i="1"/>
  <c r="N97" i="1"/>
  <c r="E121" i="1"/>
  <c r="N121" i="1"/>
  <c r="N116" i="1"/>
  <c r="E116" i="1"/>
  <c r="F110" i="1"/>
  <c r="O110" i="1"/>
  <c r="E115" i="1"/>
  <c r="N115" i="1"/>
  <c r="N100" i="1"/>
  <c r="E100" i="1"/>
  <c r="O117" i="1"/>
  <c r="F117" i="1"/>
  <c r="E104" i="1"/>
  <c r="N104" i="1"/>
  <c r="N111" i="1"/>
  <c r="E111" i="1"/>
  <c r="E118" i="1"/>
  <c r="N118" i="1"/>
  <c r="N103" i="1"/>
  <c r="E103" i="1"/>
  <c r="E107" i="1"/>
  <c r="N107" i="1"/>
  <c r="N98" i="1"/>
  <c r="E98" i="1"/>
  <c r="N108" i="1"/>
  <c r="E108" i="1"/>
  <c r="N124" i="1"/>
  <c r="E124" i="1"/>
  <c r="E99" i="1"/>
  <c r="N99" i="1"/>
  <c r="E236" i="1"/>
  <c r="N236" i="1"/>
  <c r="E215" i="1"/>
  <c r="N215" i="1"/>
  <c r="N193" i="1"/>
  <c r="E193" i="1"/>
  <c r="E182" i="1"/>
  <c r="N182" i="1"/>
  <c r="E233" i="1"/>
  <c r="N233" i="1"/>
  <c r="N208" i="1"/>
  <c r="E208" i="1"/>
  <c r="N230" i="1"/>
  <c r="E230" i="1"/>
  <c r="E173" i="1"/>
  <c r="N173" i="1"/>
  <c r="N183" i="1"/>
  <c r="E183" i="1"/>
  <c r="E167" i="1"/>
  <c r="N167" i="1"/>
  <c r="N197" i="1"/>
  <c r="E197" i="1"/>
  <c r="E207" i="1"/>
  <c r="N207" i="1"/>
  <c r="N187" i="1"/>
  <c r="E187" i="1"/>
  <c r="N222" i="1"/>
  <c r="E222" i="1"/>
  <c r="N218" i="1"/>
  <c r="E218" i="1"/>
  <c r="E198" i="1"/>
  <c r="N198" i="1"/>
  <c r="N199" i="1"/>
  <c r="E199" i="1"/>
  <c r="N192" i="1"/>
  <c r="E192" i="1"/>
  <c r="E221" i="1"/>
  <c r="N221" i="1"/>
  <c r="E196" i="1"/>
  <c r="N196" i="1"/>
  <c r="E171" i="1"/>
  <c r="N171" i="1"/>
  <c r="E229" i="1"/>
  <c r="N229" i="1"/>
  <c r="N191" i="1"/>
  <c r="E191" i="1"/>
  <c r="E175" i="1"/>
  <c r="N175" i="1"/>
  <c r="N200" i="1"/>
  <c r="E200" i="1"/>
  <c r="N232" i="1"/>
  <c r="E232" i="1"/>
  <c r="N209" i="1"/>
  <c r="E209" i="1"/>
  <c r="E206" i="1"/>
  <c r="N206" i="1"/>
  <c r="E185" i="1"/>
  <c r="N185" i="1"/>
  <c r="E195" i="1"/>
  <c r="N195" i="1"/>
  <c r="E172" i="1"/>
  <c r="N172" i="1"/>
  <c r="N224" i="1"/>
  <c r="E224" i="1"/>
  <c r="N204" i="1"/>
  <c r="E204" i="1"/>
  <c r="N177" i="1"/>
  <c r="E177" i="1"/>
  <c r="N228" i="1"/>
  <c r="E228" i="1"/>
  <c r="E225" i="1"/>
  <c r="N225" i="1"/>
  <c r="N179" i="1"/>
  <c r="E179" i="1"/>
  <c r="E227" i="1"/>
  <c r="N227" i="1"/>
  <c r="N231" i="1"/>
  <c r="E231" i="1"/>
  <c r="E213" i="1"/>
  <c r="N213" i="1"/>
  <c r="N234" i="1"/>
  <c r="E234" i="1"/>
  <c r="N212" i="1"/>
  <c r="E212" i="1"/>
  <c r="E202" i="1"/>
  <c r="N202" i="1"/>
  <c r="E210" i="1"/>
  <c r="N210" i="1"/>
  <c r="N181" i="1"/>
  <c r="E181" i="1"/>
  <c r="E184" i="1"/>
  <c r="N184" i="1"/>
  <c r="N176" i="1"/>
  <c r="E176" i="1"/>
  <c r="N203" i="1"/>
  <c r="E203" i="1"/>
  <c r="N211" i="1"/>
  <c r="E211" i="1"/>
  <c r="N189" i="1"/>
  <c r="E189" i="1"/>
  <c r="E194" i="1"/>
  <c r="N194" i="1"/>
  <c r="E168" i="1"/>
  <c r="N168" i="1"/>
  <c r="E205" i="1"/>
  <c r="N205" i="1"/>
  <c r="F170" i="1"/>
  <c r="O170" i="1"/>
  <c r="N235" i="1"/>
  <c r="E235" i="1"/>
  <c r="E140" i="1"/>
  <c r="N140" i="1"/>
  <c r="E174" i="1"/>
  <c r="N174" i="1"/>
  <c r="E226" i="1"/>
  <c r="N226" i="1"/>
  <c r="N214" i="1"/>
  <c r="E214" i="1"/>
  <c r="N201" i="1"/>
  <c r="E201" i="1"/>
  <c r="N220" i="1"/>
  <c r="E220" i="1"/>
  <c r="E216" i="1"/>
  <c r="N216" i="1"/>
  <c r="E217" i="1"/>
  <c r="N217" i="1"/>
  <c r="N188" i="1"/>
  <c r="E188" i="1"/>
  <c r="E186" i="1"/>
  <c r="N186" i="1"/>
  <c r="N180" i="1"/>
  <c r="E180" i="1"/>
  <c r="F169" i="1"/>
  <c r="O169" i="1"/>
  <c r="N219" i="1"/>
  <c r="E219" i="1"/>
  <c r="N223" i="1"/>
  <c r="E223" i="1"/>
  <c r="E178" i="1"/>
  <c r="N178" i="1"/>
  <c r="E190" i="1"/>
  <c r="N190" i="1"/>
  <c r="E166" i="1"/>
  <c r="N166" i="1"/>
  <c r="N163" i="1"/>
  <c r="E163" i="1"/>
  <c r="N135" i="1"/>
  <c r="E135" i="1"/>
  <c r="O147" i="1"/>
  <c r="F147" i="1"/>
  <c r="F131" i="1"/>
  <c r="O131" i="1"/>
  <c r="N158" i="1"/>
  <c r="E158" i="1"/>
  <c r="N142" i="1"/>
  <c r="E142" i="1"/>
  <c r="E128" i="1"/>
  <c r="N128" i="1"/>
  <c r="N152" i="1"/>
  <c r="E152" i="1"/>
  <c r="G148" i="1"/>
  <c r="P148" i="1"/>
  <c r="O149" i="1"/>
  <c r="F149" i="1"/>
  <c r="E139" i="1"/>
  <c r="N139" i="1"/>
  <c r="P146" i="1"/>
  <c r="G146" i="1"/>
  <c r="F132" i="1"/>
  <c r="O132" i="1"/>
  <c r="F130" i="1"/>
  <c r="O130" i="1"/>
  <c r="N162" i="1"/>
  <c r="E162" i="1"/>
  <c r="G134" i="1"/>
  <c r="P134" i="1"/>
  <c r="N150" i="1"/>
  <c r="E150" i="1"/>
  <c r="E136" i="1"/>
  <c r="N136" i="1"/>
  <c r="N133" i="1"/>
  <c r="E133" i="1"/>
  <c r="E143" i="1"/>
  <c r="N143" i="1"/>
  <c r="N151" i="1"/>
  <c r="E151" i="1"/>
  <c r="N127" i="1"/>
  <c r="E127" i="1"/>
  <c r="N159" i="1"/>
  <c r="E159" i="1"/>
  <c r="P156" i="1"/>
  <c r="G156" i="1"/>
  <c r="F144" i="1"/>
  <c r="O144" i="1"/>
  <c r="N160" i="1"/>
  <c r="E160" i="1"/>
  <c r="P154" i="1"/>
  <c r="G154" i="1"/>
  <c r="P155" i="1"/>
  <c r="G155" i="1"/>
  <c r="E129" i="1"/>
  <c r="N129" i="1"/>
  <c r="F145" i="1"/>
  <c r="O145" i="1"/>
  <c r="N161" i="1"/>
  <c r="E161" i="1"/>
  <c r="N153" i="1"/>
  <c r="E153" i="1"/>
  <c r="G138" i="1"/>
  <c r="P138" i="1"/>
  <c r="E137" i="1"/>
  <c r="N137" i="1"/>
  <c r="N164" i="1"/>
  <c r="E164" i="1"/>
  <c r="E165" i="1"/>
  <c r="N165" i="1"/>
  <c r="N59" i="1"/>
  <c r="O59" i="1" s="1"/>
  <c r="E11" i="1"/>
  <c r="N19" i="1"/>
  <c r="F19" i="1" s="1"/>
  <c r="E77" i="1"/>
  <c r="N77" i="1"/>
  <c r="E41" i="1"/>
  <c r="N41" i="1"/>
  <c r="N20" i="1"/>
  <c r="E20" i="1"/>
  <c r="N53" i="1"/>
  <c r="E53" i="1"/>
  <c r="E71" i="1"/>
  <c r="N71" i="1"/>
  <c r="E85" i="1"/>
  <c r="N85" i="1"/>
  <c r="P91" i="1"/>
  <c r="G91" i="1"/>
  <c r="E21" i="1"/>
  <c r="N21" i="1"/>
  <c r="N37" i="1"/>
  <c r="E37" i="1"/>
  <c r="E16" i="1"/>
  <c r="N16" i="1"/>
  <c r="E8" i="1"/>
  <c r="N8" i="1"/>
  <c r="N61" i="1"/>
  <c r="E61" i="1"/>
  <c r="E90" i="1"/>
  <c r="N90" i="1"/>
  <c r="E29" i="1"/>
  <c r="N29" i="1"/>
  <c r="N18" i="1"/>
  <c r="E18" i="1"/>
  <c r="E50" i="1"/>
  <c r="N50" i="1"/>
  <c r="E62" i="1"/>
  <c r="N62" i="1"/>
  <c r="N14" i="1"/>
  <c r="E14" i="1"/>
  <c r="N4" i="1"/>
  <c r="E4" i="1"/>
  <c r="E64" i="1"/>
  <c r="N64" i="1"/>
  <c r="E81" i="1"/>
  <c r="N81" i="1"/>
  <c r="E88" i="1"/>
  <c r="N88" i="1"/>
  <c r="E25" i="1"/>
  <c r="N25" i="1"/>
  <c r="E78" i="1"/>
  <c r="N78" i="1"/>
  <c r="E89" i="1"/>
  <c r="N89" i="1"/>
  <c r="N40" i="1"/>
  <c r="E40" i="1"/>
  <c r="E74" i="1"/>
  <c r="N74" i="1"/>
  <c r="E13" i="1"/>
  <c r="N13" i="1"/>
  <c r="N17" i="1"/>
  <c r="E17" i="1"/>
  <c r="E5" i="1"/>
  <c r="N5" i="1"/>
  <c r="F59" i="1"/>
  <c r="E65" i="1"/>
  <c r="N65" i="1"/>
  <c r="O35" i="1"/>
  <c r="F35" i="1"/>
  <c r="E28" i="1"/>
  <c r="N28" i="1"/>
  <c r="E72" i="1"/>
  <c r="N72" i="1"/>
  <c r="E3" i="1"/>
  <c r="N3" i="1"/>
  <c r="E30" i="1"/>
  <c r="N30" i="1"/>
  <c r="O27" i="1"/>
  <c r="F27" i="1"/>
  <c r="N92" i="1"/>
  <c r="E92" i="1"/>
  <c r="E33" i="1"/>
  <c r="N33" i="1"/>
  <c r="E47" i="1"/>
  <c r="N47" i="1"/>
  <c r="E57" i="1"/>
  <c r="N57" i="1"/>
  <c r="E34" i="1"/>
  <c r="N34" i="1"/>
  <c r="E49" i="1"/>
  <c r="N49" i="1"/>
  <c r="E48" i="1"/>
  <c r="N48" i="1"/>
  <c r="E39" i="1"/>
  <c r="N39" i="1"/>
  <c r="E12" i="1"/>
  <c r="N12" i="1"/>
  <c r="P75" i="1"/>
  <c r="G75" i="1"/>
  <c r="E79" i="1"/>
  <c r="N79" i="1"/>
  <c r="O83" i="1"/>
  <c r="F83" i="1"/>
  <c r="E23" i="1"/>
  <c r="N23" i="1"/>
  <c r="N60" i="1"/>
  <c r="E60" i="1"/>
  <c r="O11" i="1"/>
  <c r="F11" i="1"/>
  <c r="E54" i="1"/>
  <c r="N54" i="1"/>
  <c r="E94" i="1"/>
  <c r="N94" i="1"/>
  <c r="N58" i="1"/>
  <c r="E58" i="1"/>
  <c r="E56" i="1"/>
  <c r="N56" i="1"/>
  <c r="E22" i="1"/>
  <c r="N22" i="1"/>
  <c r="E80" i="1"/>
  <c r="N80" i="1"/>
  <c r="E86" i="1"/>
  <c r="N86" i="1"/>
  <c r="N76" i="1"/>
  <c r="E76" i="1"/>
  <c r="O43" i="1"/>
  <c r="F43" i="1"/>
  <c r="N10" i="1"/>
  <c r="E10" i="1"/>
  <c r="N82" i="1"/>
  <c r="E82" i="1"/>
  <c r="E84" i="1"/>
  <c r="N84" i="1"/>
  <c r="E44" i="1"/>
  <c r="N44" i="1"/>
  <c r="N26" i="1"/>
  <c r="E26" i="1"/>
  <c r="E87" i="1"/>
  <c r="N87" i="1"/>
  <c r="E15" i="1"/>
  <c r="N15" i="1"/>
  <c r="N45" i="1"/>
  <c r="E45" i="1"/>
  <c r="E24" i="1"/>
  <c r="N24" i="1"/>
  <c r="E32" i="1"/>
  <c r="N32" i="1"/>
  <c r="O67" i="1"/>
  <c r="F67" i="1"/>
  <c r="E55" i="1"/>
  <c r="N55" i="1"/>
  <c r="E38" i="1"/>
  <c r="N38" i="1"/>
  <c r="N66" i="1"/>
  <c r="E66" i="1"/>
  <c r="N73" i="1"/>
  <c r="E73" i="1"/>
  <c r="E46" i="1"/>
  <c r="N46" i="1"/>
  <c r="E36" i="1"/>
  <c r="N36" i="1"/>
  <c r="N69" i="1"/>
  <c r="E69" i="1"/>
  <c r="N52" i="1"/>
  <c r="E52" i="1"/>
  <c r="E95" i="1"/>
  <c r="N95" i="1"/>
  <c r="E93" i="1"/>
  <c r="N93" i="1"/>
  <c r="E42" i="1"/>
  <c r="N42" i="1"/>
  <c r="E6" i="1"/>
  <c r="N6" i="1"/>
  <c r="E7" i="1"/>
  <c r="N7" i="1"/>
  <c r="N9" i="1"/>
  <c r="E9" i="1"/>
  <c r="E31" i="1"/>
  <c r="N31" i="1"/>
  <c r="N68" i="1"/>
  <c r="E68" i="1"/>
  <c r="E70" i="1"/>
  <c r="N70" i="1"/>
  <c r="E63" i="1"/>
  <c r="N63" i="1"/>
  <c r="E2" i="1"/>
  <c r="N2" i="1"/>
  <c r="P51" i="1"/>
  <c r="P245" i="1" l="1"/>
  <c r="G245" i="1"/>
  <c r="G251" i="1"/>
  <c r="F241" i="1"/>
  <c r="O241" i="1"/>
  <c r="G240" i="1"/>
  <c r="P240" i="1"/>
  <c r="G248" i="1"/>
  <c r="P248" i="1"/>
  <c r="F249" i="1"/>
  <c r="O249" i="1"/>
  <c r="G243" i="1"/>
  <c r="P243" i="1"/>
  <c r="F114" i="1"/>
  <c r="O114" i="1"/>
  <c r="F124" i="1"/>
  <c r="O124" i="1"/>
  <c r="F103" i="1"/>
  <c r="O103" i="1"/>
  <c r="P117" i="1"/>
  <c r="G117" i="1"/>
  <c r="F116" i="1"/>
  <c r="O116" i="1"/>
  <c r="G102" i="1"/>
  <c r="P102" i="1"/>
  <c r="O118" i="1"/>
  <c r="F118" i="1"/>
  <c r="F121" i="1"/>
  <c r="O121" i="1"/>
  <c r="F108" i="1"/>
  <c r="O108" i="1"/>
  <c r="F100" i="1"/>
  <c r="O100" i="1"/>
  <c r="O125" i="1"/>
  <c r="F125" i="1"/>
  <c r="O105" i="1"/>
  <c r="F105" i="1"/>
  <c r="F122" i="1"/>
  <c r="O122" i="1"/>
  <c r="O99" i="1"/>
  <c r="F99" i="1"/>
  <c r="F115" i="1"/>
  <c r="O115" i="1"/>
  <c r="O97" i="1"/>
  <c r="F97" i="1"/>
  <c r="F112" i="1"/>
  <c r="O112" i="1"/>
  <c r="F98" i="1"/>
  <c r="O98" i="1"/>
  <c r="O111" i="1"/>
  <c r="F111" i="1"/>
  <c r="F106" i="1"/>
  <c r="O106" i="1"/>
  <c r="F119" i="1"/>
  <c r="O119" i="1"/>
  <c r="F107" i="1"/>
  <c r="O107" i="1"/>
  <c r="O104" i="1"/>
  <c r="F104" i="1"/>
  <c r="G110" i="1"/>
  <c r="P110" i="1"/>
  <c r="O123" i="1"/>
  <c r="F123" i="1"/>
  <c r="O101" i="1"/>
  <c r="F101" i="1"/>
  <c r="P126" i="1"/>
  <c r="G126" i="1"/>
  <c r="G96" i="1"/>
  <c r="P96" i="1"/>
  <c r="O120" i="1"/>
  <c r="F120" i="1"/>
  <c r="F113" i="1"/>
  <c r="O113" i="1"/>
  <c r="F180" i="1"/>
  <c r="O180" i="1"/>
  <c r="P169" i="1"/>
  <c r="G169" i="1"/>
  <c r="F194" i="1"/>
  <c r="O194" i="1"/>
  <c r="F202" i="1"/>
  <c r="O202" i="1"/>
  <c r="O172" i="1"/>
  <c r="F172" i="1"/>
  <c r="F206" i="1"/>
  <c r="O206" i="1"/>
  <c r="F175" i="1"/>
  <c r="O175" i="1"/>
  <c r="F196" i="1"/>
  <c r="O196" i="1"/>
  <c r="O198" i="1"/>
  <c r="F198" i="1"/>
  <c r="F207" i="1"/>
  <c r="O207" i="1"/>
  <c r="F173" i="1"/>
  <c r="O173" i="1"/>
  <c r="F182" i="1"/>
  <c r="O182" i="1"/>
  <c r="F178" i="1"/>
  <c r="O178" i="1"/>
  <c r="F216" i="1"/>
  <c r="O216" i="1"/>
  <c r="F184" i="1"/>
  <c r="O184" i="1"/>
  <c r="F227" i="1"/>
  <c r="O227" i="1"/>
  <c r="F190" i="1"/>
  <c r="O190" i="1"/>
  <c r="F217" i="1"/>
  <c r="O217" i="1"/>
  <c r="F214" i="1"/>
  <c r="O214" i="1"/>
  <c r="O235" i="1"/>
  <c r="F235" i="1"/>
  <c r="F176" i="1"/>
  <c r="O176" i="1"/>
  <c r="O231" i="1"/>
  <c r="F231" i="1"/>
  <c r="F228" i="1"/>
  <c r="O228" i="1"/>
  <c r="O189" i="1"/>
  <c r="F189" i="1"/>
  <c r="F212" i="1"/>
  <c r="O212" i="1"/>
  <c r="F177" i="1"/>
  <c r="O177" i="1"/>
  <c r="O209" i="1"/>
  <c r="F209" i="1"/>
  <c r="F191" i="1"/>
  <c r="O191" i="1"/>
  <c r="F218" i="1"/>
  <c r="O218" i="1"/>
  <c r="F197" i="1"/>
  <c r="O197" i="1"/>
  <c r="F230" i="1"/>
  <c r="O230" i="1"/>
  <c r="F193" i="1"/>
  <c r="O193" i="1"/>
  <c r="F186" i="1"/>
  <c r="O186" i="1"/>
  <c r="F174" i="1"/>
  <c r="O174" i="1"/>
  <c r="F205" i="1"/>
  <c r="O205" i="1"/>
  <c r="F195" i="1"/>
  <c r="O195" i="1"/>
  <c r="O229" i="1"/>
  <c r="F229" i="1"/>
  <c r="F167" i="1"/>
  <c r="O167" i="1"/>
  <c r="F215" i="1"/>
  <c r="O215" i="1"/>
  <c r="P170" i="1"/>
  <c r="G170" i="1"/>
  <c r="O223" i="1"/>
  <c r="F223" i="1"/>
  <c r="O220" i="1"/>
  <c r="F220" i="1"/>
  <c r="F211" i="1"/>
  <c r="O211" i="1"/>
  <c r="F181" i="1"/>
  <c r="O181" i="1"/>
  <c r="F234" i="1"/>
  <c r="O234" i="1"/>
  <c r="F179" i="1"/>
  <c r="O179" i="1"/>
  <c r="F204" i="1"/>
  <c r="O204" i="1"/>
  <c r="O232" i="1"/>
  <c r="F232" i="1"/>
  <c r="F192" i="1"/>
  <c r="O192" i="1"/>
  <c r="F222" i="1"/>
  <c r="O222" i="1"/>
  <c r="F208" i="1"/>
  <c r="O208" i="1"/>
  <c r="F140" i="1"/>
  <c r="O140" i="1"/>
  <c r="F168" i="1"/>
  <c r="O168" i="1"/>
  <c r="O210" i="1"/>
  <c r="F210" i="1"/>
  <c r="O213" i="1"/>
  <c r="F213" i="1"/>
  <c r="O225" i="1"/>
  <c r="F225" i="1"/>
  <c r="F185" i="1"/>
  <c r="O185" i="1"/>
  <c r="F171" i="1"/>
  <c r="O171" i="1"/>
  <c r="O233" i="1"/>
  <c r="F233" i="1"/>
  <c r="O236" i="1"/>
  <c r="F236" i="1"/>
  <c r="F226" i="1"/>
  <c r="O226" i="1"/>
  <c r="O221" i="1"/>
  <c r="F221" i="1"/>
  <c r="F219" i="1"/>
  <c r="O219" i="1"/>
  <c r="F188" i="1"/>
  <c r="O188" i="1"/>
  <c r="O201" i="1"/>
  <c r="F201" i="1"/>
  <c r="F203" i="1"/>
  <c r="O203" i="1"/>
  <c r="O224" i="1"/>
  <c r="F224" i="1"/>
  <c r="O200" i="1"/>
  <c r="F200" i="1"/>
  <c r="F199" i="1"/>
  <c r="O199" i="1"/>
  <c r="F187" i="1"/>
  <c r="O187" i="1"/>
  <c r="F183" i="1"/>
  <c r="O183" i="1"/>
  <c r="F166" i="1"/>
  <c r="O166" i="1"/>
  <c r="O163" i="1"/>
  <c r="F163" i="1"/>
  <c r="O161" i="1"/>
  <c r="F161" i="1"/>
  <c r="F137" i="1"/>
  <c r="O137" i="1"/>
  <c r="F139" i="1"/>
  <c r="O139" i="1"/>
  <c r="P144" i="1"/>
  <c r="G144" i="1"/>
  <c r="G149" i="1"/>
  <c r="P149" i="1"/>
  <c r="G147" i="1"/>
  <c r="P147" i="1"/>
  <c r="O158" i="1"/>
  <c r="F158" i="1"/>
  <c r="G145" i="1"/>
  <c r="P145" i="1"/>
  <c r="O128" i="1"/>
  <c r="F128" i="1"/>
  <c r="O160" i="1"/>
  <c r="F160" i="1"/>
  <c r="F133" i="1"/>
  <c r="O133" i="1"/>
  <c r="F129" i="1"/>
  <c r="O129" i="1"/>
  <c r="O136" i="1"/>
  <c r="F136" i="1"/>
  <c r="G132" i="1"/>
  <c r="P132" i="1"/>
  <c r="F143" i="1"/>
  <c r="O143" i="1"/>
  <c r="O164" i="1"/>
  <c r="F164" i="1"/>
  <c r="O159" i="1"/>
  <c r="F159" i="1"/>
  <c r="O152" i="1"/>
  <c r="F152" i="1"/>
  <c r="P131" i="1"/>
  <c r="G131" i="1"/>
  <c r="F127" i="1"/>
  <c r="O127" i="1"/>
  <c r="O162" i="1"/>
  <c r="F162" i="1"/>
  <c r="P130" i="1"/>
  <c r="G130" i="1"/>
  <c r="O153" i="1"/>
  <c r="F153" i="1"/>
  <c r="O151" i="1"/>
  <c r="F151" i="1"/>
  <c r="O150" i="1"/>
  <c r="F150" i="1"/>
  <c r="F142" i="1"/>
  <c r="O142" i="1"/>
  <c r="O135" i="1"/>
  <c r="F135" i="1"/>
  <c r="O165" i="1"/>
  <c r="F165" i="1"/>
  <c r="O19" i="1"/>
  <c r="P19" i="1" s="1"/>
  <c r="F68" i="1"/>
  <c r="O68" i="1"/>
  <c r="F52" i="1"/>
  <c r="O52" i="1"/>
  <c r="O17" i="1"/>
  <c r="F17" i="1"/>
  <c r="O87" i="1"/>
  <c r="F87" i="1"/>
  <c r="F13" i="1"/>
  <c r="O13" i="1"/>
  <c r="F62" i="1"/>
  <c r="O62" i="1"/>
  <c r="O69" i="1"/>
  <c r="F69" i="1"/>
  <c r="F93" i="1"/>
  <c r="O93" i="1"/>
  <c r="O24" i="1"/>
  <c r="F24" i="1"/>
  <c r="O94" i="1"/>
  <c r="F94" i="1"/>
  <c r="O74" i="1"/>
  <c r="F74" i="1"/>
  <c r="O25" i="1"/>
  <c r="F25" i="1"/>
  <c r="O50" i="1"/>
  <c r="F50" i="1"/>
  <c r="F21" i="1"/>
  <c r="O21" i="1"/>
  <c r="O9" i="1"/>
  <c r="F9" i="1"/>
  <c r="O26" i="1"/>
  <c r="F26" i="1"/>
  <c r="O10" i="1"/>
  <c r="F10" i="1"/>
  <c r="F92" i="1"/>
  <c r="O92" i="1"/>
  <c r="P59" i="1"/>
  <c r="G59" i="1"/>
  <c r="O4" i="1"/>
  <c r="F4" i="1"/>
  <c r="F61" i="1"/>
  <c r="O61" i="1"/>
  <c r="F53" i="1"/>
  <c r="O53" i="1"/>
  <c r="P67" i="1"/>
  <c r="G67" i="1"/>
  <c r="O3" i="1"/>
  <c r="F3" i="1"/>
  <c r="F64" i="1"/>
  <c r="O64" i="1"/>
  <c r="O33" i="1"/>
  <c r="F33" i="1"/>
  <c r="F78" i="1"/>
  <c r="O78" i="1"/>
  <c r="O82" i="1"/>
  <c r="F82" i="1"/>
  <c r="F38" i="1"/>
  <c r="O38" i="1"/>
  <c r="O23" i="1"/>
  <c r="F23" i="1"/>
  <c r="F72" i="1"/>
  <c r="O72" i="1"/>
  <c r="F95" i="1"/>
  <c r="O95" i="1"/>
  <c r="O55" i="1"/>
  <c r="F55" i="1"/>
  <c r="F54" i="1"/>
  <c r="O54" i="1"/>
  <c r="O57" i="1"/>
  <c r="F57" i="1"/>
  <c r="F28" i="1"/>
  <c r="O28" i="1"/>
  <c r="F88" i="1"/>
  <c r="O88" i="1"/>
  <c r="O40" i="1"/>
  <c r="F40" i="1"/>
  <c r="F14" i="1"/>
  <c r="O14" i="1"/>
  <c r="O18" i="1"/>
  <c r="F18" i="1"/>
  <c r="F20" i="1"/>
  <c r="O20" i="1"/>
  <c r="P11" i="1"/>
  <c r="G11" i="1"/>
  <c r="P35" i="1"/>
  <c r="G35" i="1"/>
  <c r="O42" i="1"/>
  <c r="F42" i="1"/>
  <c r="O32" i="1"/>
  <c r="F32" i="1"/>
  <c r="F86" i="1"/>
  <c r="O86" i="1"/>
  <c r="O49" i="1"/>
  <c r="F49" i="1"/>
  <c r="O65" i="1"/>
  <c r="F65" i="1"/>
  <c r="O90" i="1"/>
  <c r="F90" i="1"/>
  <c r="O66" i="1"/>
  <c r="F66" i="1"/>
  <c r="F63" i="1"/>
  <c r="O63" i="1"/>
  <c r="O36" i="1"/>
  <c r="F36" i="1"/>
  <c r="F80" i="1"/>
  <c r="O80" i="1"/>
  <c r="F12" i="1"/>
  <c r="O12" i="1"/>
  <c r="O34" i="1"/>
  <c r="F34" i="1"/>
  <c r="F70" i="1"/>
  <c r="O70" i="1"/>
  <c r="O7" i="1"/>
  <c r="F7" i="1"/>
  <c r="F46" i="1"/>
  <c r="O46" i="1"/>
  <c r="F44" i="1"/>
  <c r="O44" i="1"/>
  <c r="F22" i="1"/>
  <c r="O22" i="1"/>
  <c r="O39" i="1"/>
  <c r="F39" i="1"/>
  <c r="F5" i="1"/>
  <c r="O5" i="1"/>
  <c r="O8" i="1"/>
  <c r="F8" i="1"/>
  <c r="O45" i="1"/>
  <c r="F45" i="1"/>
  <c r="P43" i="1"/>
  <c r="G43" i="1"/>
  <c r="P83" i="1"/>
  <c r="G83" i="1"/>
  <c r="P27" i="1"/>
  <c r="G27" i="1"/>
  <c r="F6" i="1"/>
  <c r="O6" i="1"/>
  <c r="O15" i="1"/>
  <c r="F15" i="1"/>
  <c r="F84" i="1"/>
  <c r="O84" i="1"/>
  <c r="O56" i="1"/>
  <c r="F56" i="1"/>
  <c r="F79" i="1"/>
  <c r="O79" i="1"/>
  <c r="O48" i="1"/>
  <c r="F48" i="1"/>
  <c r="O47" i="1"/>
  <c r="F47" i="1"/>
  <c r="O30" i="1"/>
  <c r="F30" i="1"/>
  <c r="O89" i="1"/>
  <c r="F89" i="1"/>
  <c r="O81" i="1"/>
  <c r="F81" i="1"/>
  <c r="F29" i="1"/>
  <c r="O29" i="1"/>
  <c r="O16" i="1"/>
  <c r="F16" i="1"/>
  <c r="F85" i="1"/>
  <c r="O85" i="1"/>
  <c r="O41" i="1"/>
  <c r="F41" i="1"/>
  <c r="F76" i="1"/>
  <c r="O76" i="1"/>
  <c r="F71" i="1"/>
  <c r="O71" i="1"/>
  <c r="F77" i="1"/>
  <c r="O77" i="1"/>
  <c r="O73" i="1"/>
  <c r="F73" i="1"/>
  <c r="O31" i="1"/>
  <c r="F31" i="1"/>
  <c r="O58" i="1"/>
  <c r="F58" i="1"/>
  <c r="F60" i="1"/>
  <c r="O60" i="1"/>
  <c r="F37" i="1"/>
  <c r="O37" i="1"/>
  <c r="O2" i="1"/>
  <c r="F2" i="1"/>
  <c r="G241" i="1" l="1"/>
  <c r="P241" i="1"/>
  <c r="G249" i="1"/>
  <c r="P249" i="1"/>
  <c r="P114" i="1"/>
  <c r="G114" i="1"/>
  <c r="G112" i="1"/>
  <c r="P112" i="1"/>
  <c r="G108" i="1"/>
  <c r="P108" i="1"/>
  <c r="G116" i="1"/>
  <c r="P116" i="1"/>
  <c r="G106" i="1"/>
  <c r="P106" i="1"/>
  <c r="G121" i="1"/>
  <c r="P121" i="1"/>
  <c r="P119" i="1"/>
  <c r="G119" i="1"/>
  <c r="G104" i="1"/>
  <c r="P104" i="1"/>
  <c r="G97" i="1"/>
  <c r="P97" i="1"/>
  <c r="G105" i="1"/>
  <c r="P105" i="1"/>
  <c r="P122" i="1"/>
  <c r="G122" i="1"/>
  <c r="G113" i="1"/>
  <c r="P113" i="1"/>
  <c r="P107" i="1"/>
  <c r="G107" i="1"/>
  <c r="P115" i="1"/>
  <c r="G115" i="1"/>
  <c r="P103" i="1"/>
  <c r="G103" i="1"/>
  <c r="P101" i="1"/>
  <c r="G101" i="1"/>
  <c r="G111" i="1"/>
  <c r="P111" i="1"/>
  <c r="P125" i="1"/>
  <c r="G125" i="1"/>
  <c r="G118" i="1"/>
  <c r="P118" i="1"/>
  <c r="P98" i="1"/>
  <c r="G98" i="1"/>
  <c r="G100" i="1"/>
  <c r="P100" i="1"/>
  <c r="G124" i="1"/>
  <c r="P124" i="1"/>
  <c r="P120" i="1"/>
  <c r="G120" i="1"/>
  <c r="G123" i="1"/>
  <c r="P123" i="1"/>
  <c r="P99" i="1"/>
  <c r="G99" i="1"/>
  <c r="G236" i="1"/>
  <c r="P236" i="1"/>
  <c r="P232" i="1"/>
  <c r="G232" i="1"/>
  <c r="G204" i="1"/>
  <c r="P204" i="1"/>
  <c r="G205" i="1"/>
  <c r="P205" i="1"/>
  <c r="G227" i="1"/>
  <c r="P227" i="1"/>
  <c r="P202" i="1"/>
  <c r="G202" i="1"/>
  <c r="P224" i="1"/>
  <c r="G224" i="1"/>
  <c r="P233" i="1"/>
  <c r="G233" i="1"/>
  <c r="P213" i="1"/>
  <c r="G213" i="1"/>
  <c r="G209" i="1"/>
  <c r="P209" i="1"/>
  <c r="G189" i="1"/>
  <c r="P189" i="1"/>
  <c r="G235" i="1"/>
  <c r="P235" i="1"/>
  <c r="G200" i="1"/>
  <c r="P200" i="1"/>
  <c r="P225" i="1"/>
  <c r="G225" i="1"/>
  <c r="G198" i="1"/>
  <c r="P198" i="1"/>
  <c r="P211" i="1"/>
  <c r="G211" i="1"/>
  <c r="G196" i="1"/>
  <c r="P196" i="1"/>
  <c r="G187" i="1"/>
  <c r="P187" i="1"/>
  <c r="G203" i="1"/>
  <c r="P203" i="1"/>
  <c r="G171" i="1"/>
  <c r="P171" i="1"/>
  <c r="P222" i="1"/>
  <c r="G222" i="1"/>
  <c r="G179" i="1"/>
  <c r="P179" i="1"/>
  <c r="G167" i="1"/>
  <c r="P167" i="1"/>
  <c r="G174" i="1"/>
  <c r="P174" i="1"/>
  <c r="G197" i="1"/>
  <c r="P197" i="1"/>
  <c r="G228" i="1"/>
  <c r="P228" i="1"/>
  <c r="P214" i="1"/>
  <c r="G214" i="1"/>
  <c r="G184" i="1"/>
  <c r="P184" i="1"/>
  <c r="G173" i="1"/>
  <c r="P173" i="1"/>
  <c r="G175" i="1"/>
  <c r="P175" i="1"/>
  <c r="G194" i="1"/>
  <c r="P194" i="1"/>
  <c r="P221" i="1"/>
  <c r="G221" i="1"/>
  <c r="P210" i="1"/>
  <c r="G210" i="1"/>
  <c r="G220" i="1"/>
  <c r="P220" i="1"/>
  <c r="G172" i="1"/>
  <c r="P172" i="1"/>
  <c r="G183" i="1"/>
  <c r="P183" i="1"/>
  <c r="G219" i="1"/>
  <c r="P219" i="1"/>
  <c r="G208" i="1"/>
  <c r="P208" i="1"/>
  <c r="G215" i="1"/>
  <c r="P215" i="1"/>
  <c r="P230" i="1"/>
  <c r="G230" i="1"/>
  <c r="G182" i="1"/>
  <c r="P182" i="1"/>
  <c r="P199" i="1"/>
  <c r="G199" i="1"/>
  <c r="P226" i="1"/>
  <c r="G226" i="1"/>
  <c r="G185" i="1"/>
  <c r="P185" i="1"/>
  <c r="G168" i="1"/>
  <c r="P168" i="1"/>
  <c r="G192" i="1"/>
  <c r="P192" i="1"/>
  <c r="P234" i="1"/>
  <c r="G234" i="1"/>
  <c r="G186" i="1"/>
  <c r="P186" i="1"/>
  <c r="G218" i="1"/>
  <c r="P218" i="1"/>
  <c r="G177" i="1"/>
  <c r="P177" i="1"/>
  <c r="G217" i="1"/>
  <c r="P217" i="1"/>
  <c r="G216" i="1"/>
  <c r="P216" i="1"/>
  <c r="G207" i="1"/>
  <c r="P207" i="1"/>
  <c r="G206" i="1"/>
  <c r="P206" i="1"/>
  <c r="P201" i="1"/>
  <c r="G201" i="1"/>
  <c r="G223" i="1"/>
  <c r="P223" i="1"/>
  <c r="G229" i="1"/>
  <c r="P229" i="1"/>
  <c r="G231" i="1"/>
  <c r="P231" i="1"/>
  <c r="G188" i="1"/>
  <c r="P188" i="1"/>
  <c r="P140" i="1"/>
  <c r="G140" i="1"/>
  <c r="G181" i="1"/>
  <c r="P181" i="1"/>
  <c r="G195" i="1"/>
  <c r="P195" i="1"/>
  <c r="G193" i="1"/>
  <c r="P193" i="1"/>
  <c r="G191" i="1"/>
  <c r="P191" i="1"/>
  <c r="G212" i="1"/>
  <c r="P212" i="1"/>
  <c r="G176" i="1"/>
  <c r="P176" i="1"/>
  <c r="P190" i="1"/>
  <c r="G190" i="1"/>
  <c r="G178" i="1"/>
  <c r="P178" i="1"/>
  <c r="G180" i="1"/>
  <c r="P180" i="1"/>
  <c r="G166" i="1"/>
  <c r="P166" i="1"/>
  <c r="P163" i="1"/>
  <c r="G163" i="1"/>
  <c r="G143" i="1"/>
  <c r="P143" i="1"/>
  <c r="P133" i="1"/>
  <c r="G133" i="1"/>
  <c r="G139" i="1"/>
  <c r="P139" i="1"/>
  <c r="G135" i="1"/>
  <c r="P135" i="1"/>
  <c r="P153" i="1"/>
  <c r="G153" i="1"/>
  <c r="P158" i="1"/>
  <c r="G158" i="1"/>
  <c r="P129" i="1"/>
  <c r="G129" i="1"/>
  <c r="P152" i="1"/>
  <c r="G152" i="1"/>
  <c r="P160" i="1"/>
  <c r="G160" i="1"/>
  <c r="P151" i="1"/>
  <c r="G151" i="1"/>
  <c r="G127" i="1"/>
  <c r="P127" i="1"/>
  <c r="P164" i="1"/>
  <c r="G164" i="1"/>
  <c r="P142" i="1"/>
  <c r="G142" i="1"/>
  <c r="G137" i="1"/>
  <c r="P137" i="1"/>
  <c r="P150" i="1"/>
  <c r="G150" i="1"/>
  <c r="P162" i="1"/>
  <c r="G162" i="1"/>
  <c r="P159" i="1"/>
  <c r="G159" i="1"/>
  <c r="G136" i="1"/>
  <c r="P136" i="1"/>
  <c r="G128" i="1"/>
  <c r="P128" i="1"/>
  <c r="P161" i="1"/>
  <c r="G161" i="1"/>
  <c r="P165" i="1"/>
  <c r="G165" i="1"/>
  <c r="G19" i="1"/>
  <c r="P41" i="1"/>
  <c r="G41" i="1"/>
  <c r="P15" i="1"/>
  <c r="G15" i="1"/>
  <c r="P94" i="1"/>
  <c r="G94" i="1"/>
  <c r="P60" i="1"/>
  <c r="G60" i="1"/>
  <c r="P79" i="1"/>
  <c r="G79" i="1"/>
  <c r="P70" i="1"/>
  <c r="G70" i="1"/>
  <c r="G20" i="1"/>
  <c r="P20" i="1"/>
  <c r="P64" i="1"/>
  <c r="G64" i="1"/>
  <c r="P68" i="1"/>
  <c r="G68" i="1"/>
  <c r="P45" i="1"/>
  <c r="G45" i="1"/>
  <c r="P65" i="1"/>
  <c r="G65" i="1"/>
  <c r="P42" i="1"/>
  <c r="G42" i="1"/>
  <c r="P55" i="1"/>
  <c r="G55" i="1"/>
  <c r="P10" i="1"/>
  <c r="G10" i="1"/>
  <c r="P24" i="1"/>
  <c r="G24" i="1"/>
  <c r="P71" i="1"/>
  <c r="G71" i="1"/>
  <c r="P44" i="1"/>
  <c r="G44" i="1"/>
  <c r="P63" i="1"/>
  <c r="G63" i="1"/>
  <c r="G28" i="1"/>
  <c r="P28" i="1"/>
  <c r="P95" i="1"/>
  <c r="G95" i="1"/>
  <c r="G93" i="1"/>
  <c r="P93" i="1"/>
  <c r="P58" i="1"/>
  <c r="G58" i="1"/>
  <c r="P16" i="1"/>
  <c r="G16" i="1"/>
  <c r="P30" i="1"/>
  <c r="G30" i="1"/>
  <c r="P56" i="1"/>
  <c r="G56" i="1"/>
  <c r="P8" i="1"/>
  <c r="G8" i="1"/>
  <c r="P34" i="1"/>
  <c r="G34" i="1"/>
  <c r="P49" i="1"/>
  <c r="G49" i="1"/>
  <c r="P18" i="1"/>
  <c r="G18" i="1"/>
  <c r="P82" i="1"/>
  <c r="G82" i="1"/>
  <c r="P3" i="1"/>
  <c r="G3" i="1"/>
  <c r="P4" i="1"/>
  <c r="G4" i="1"/>
  <c r="P26" i="1"/>
  <c r="G26" i="1"/>
  <c r="P25" i="1"/>
  <c r="G25" i="1"/>
  <c r="P87" i="1"/>
  <c r="G87" i="1"/>
  <c r="P37" i="1"/>
  <c r="G37" i="1"/>
  <c r="P73" i="1"/>
  <c r="G73" i="1"/>
  <c r="P48" i="1"/>
  <c r="G48" i="1"/>
  <c r="P7" i="1"/>
  <c r="G7" i="1"/>
  <c r="P40" i="1"/>
  <c r="G40" i="1"/>
  <c r="P23" i="1"/>
  <c r="G23" i="1"/>
  <c r="G77" i="1"/>
  <c r="P77" i="1"/>
  <c r="P6" i="1"/>
  <c r="G6" i="1"/>
  <c r="P22" i="1"/>
  <c r="G22" i="1"/>
  <c r="P88" i="1"/>
  <c r="G88" i="1"/>
  <c r="P38" i="1"/>
  <c r="G38" i="1"/>
  <c r="P89" i="1"/>
  <c r="G89" i="1"/>
  <c r="P50" i="1"/>
  <c r="G50" i="1"/>
  <c r="P76" i="1"/>
  <c r="G76" i="1"/>
  <c r="P29" i="1"/>
  <c r="G29" i="1"/>
  <c r="G84" i="1"/>
  <c r="P84" i="1"/>
  <c r="P5" i="1"/>
  <c r="G5" i="1"/>
  <c r="P46" i="1"/>
  <c r="G46" i="1"/>
  <c r="P12" i="1"/>
  <c r="G12" i="1"/>
  <c r="P86" i="1"/>
  <c r="G86" i="1"/>
  <c r="P14" i="1"/>
  <c r="G14" i="1"/>
  <c r="P72" i="1"/>
  <c r="G72" i="1"/>
  <c r="P78" i="1"/>
  <c r="G78" i="1"/>
  <c r="P39" i="1"/>
  <c r="G39" i="1"/>
  <c r="P33" i="1"/>
  <c r="G33" i="1"/>
  <c r="P13" i="1"/>
  <c r="G13" i="1"/>
  <c r="G36" i="1"/>
  <c r="P36" i="1"/>
  <c r="P31" i="1"/>
  <c r="G31" i="1"/>
  <c r="P47" i="1"/>
  <c r="G47" i="1"/>
  <c r="P66" i="1"/>
  <c r="G66" i="1"/>
  <c r="P57" i="1"/>
  <c r="G57" i="1"/>
  <c r="P9" i="1"/>
  <c r="G9" i="1"/>
  <c r="P74" i="1"/>
  <c r="G74" i="1"/>
  <c r="G69" i="1"/>
  <c r="P69" i="1"/>
  <c r="P17" i="1"/>
  <c r="G17" i="1"/>
  <c r="P80" i="1"/>
  <c r="G80" i="1"/>
  <c r="P54" i="1"/>
  <c r="G54" i="1"/>
  <c r="P53" i="1"/>
  <c r="G53" i="1"/>
  <c r="P92" i="1"/>
  <c r="G92" i="1"/>
  <c r="P21" i="1"/>
  <c r="G21" i="1"/>
  <c r="P62" i="1"/>
  <c r="G62" i="1"/>
  <c r="P52" i="1"/>
  <c r="G52" i="1"/>
  <c r="P32" i="1"/>
  <c r="G32" i="1"/>
  <c r="P81" i="1"/>
  <c r="G81" i="1"/>
  <c r="P90" i="1"/>
  <c r="G90" i="1"/>
  <c r="G85" i="1"/>
  <c r="P85" i="1"/>
  <c r="G61" i="1"/>
  <c r="P61" i="1"/>
  <c r="G2" i="1"/>
  <c r="P2" i="1"/>
</calcChain>
</file>

<file path=xl/sharedStrings.xml><?xml version="1.0" encoding="utf-8"?>
<sst xmlns="http://schemas.openxmlformats.org/spreadsheetml/2006/main" count="394" uniqueCount="335">
  <si>
    <t>textnumber</t>
    <phoneticPr fontId="1"/>
  </si>
  <si>
    <t>今日から通う織路原(おじはら)学園ってどんな学園なんだろう？</t>
  </si>
  <si>
    <t>転校初日っていうと私が大好きな乙女ゲームではイケメンと出会うのが基本だよね！</t>
  </si>
  <si>
    <t>「キャー！」</t>
  </si>
  <si>
    <t>中庭のほうから女子生徒たちの悲鳴が聞こえてきた。</t>
  </si>
  <si>
    <t>「その横にいる七三分けで頭のよさそうな人がいるでしょう？その人が生徒会長の目鏡(めがね)光くん。」</t>
  </si>
  <si>
    <t>「なんで僕らは日頃からこんなに囲まれてるんだ……。もうすぐ模試があるのに皆勉強しなくていいのか？」</t>
  </si>
  <si>
    <t>こ、ここは天国……？！転校初日から本当に乙女ゲームみたいなシチュエーションになっちゃった！</t>
  </si>
  <si>
    <t>ドン！</t>
  </si>
  <si>
    <t>「おい……て……か？」</t>
  </si>
  <si>
    <t>何か声が聞こえる……？</t>
  </si>
  <si>
    <t>「おい、お…てい……か？」</t>
  </si>
  <si>
    <t>私は一体何をしててこうなったんだっけ。乙女ゲームみたいな展開に浮かれて、それで……</t>
  </si>
  <si>
    <t>「聞こえているのかと言っているんだ！」</t>
  </si>
  <si>
    <t>「ヴェ？！」</t>
  </si>
  <si>
    <t>「いや肩パンしたつもりは……」</t>
  </si>
  <si>
    <t>「うるさい！」</t>
  </si>
  <si>
    <t>「ﾋｴｯ！」</t>
  </si>
  <si>
    <t>「どうせイケメンと乙女ゲームみたいな展開になるのを想像して周りが見えてなかったのじゃろう！」</t>
  </si>
  <si>
    <t>「ｷﾞｸｯ」</t>
  </si>
  <si>
    <t>そのときはまた、わしがおじさんに見える呪いを解いて見せよう！</t>
  </si>
  <si>
    <t>最悪……きっとこれは悪い夢だ、そうに違いない</t>
  </si>
  <si>
    <t>「息はある様だが……」</t>
  </si>
  <si>
    <t>「この僕に向かっておじさん……だと？！」</t>
  </si>
  <si>
    <t>「この子、まだ寝ぼけてるのかもね」</t>
  </si>
  <si>
    <t>「それは心配だな......。放課後勉強をみてやろう。」</t>
  </si>
  <si>
    <t>教室</t>
  </si>
  <si>
    <t xml:space="preserve">「正解だ。今日はここまでにしようか。」 </t>
  </si>
  <si>
    <t>「ああ。困っている生徒を助けるのは生徒会長の務めだからな。」</t>
  </si>
  <si>
    <t>光先輩、勉強教えるのが上手くて早めに終われたな。これからどうしよう?</t>
  </si>
  <si>
    <t>やっぱりせっかくのチャンスだし光先輩を誘って仲良くなるべきだよね！</t>
  </si>
  <si>
    <t>「光先輩、これから時間空いてますか？商店街で買いたいものがあって。」</t>
  </si>
  <si>
    <t>「ああ。いいぞ。僕も行きたい所があったんだ」</t>
  </si>
  <si>
    <t>光先輩が行きたい所ってどこなんだろう？</t>
  </si>
  <si>
    <t>「え、ここ……ですか？」</t>
  </si>
  <si>
    <t>「ここだ。」</t>
  </si>
  <si>
    <t>「光先輩って意外とかわいいものが好きなんですね。」</t>
  </si>
  <si>
    <t>「別に僕がかわいい物好きな訳ではないからな。</t>
  </si>
  <si>
    <t>年の離れた妹に誕生日プレゼントを買いにきただけだ、勘違いしないでくれ。」</t>
  </si>
  <si>
    <t>ちょっとムキになっているようにみえるのは気のせい？</t>
  </si>
  <si>
    <t>「これもかわいいな……ぬいぐるみも捨て難いし……こっちの限定コラボのお菓子もいいな。」</t>
  </si>
  <si>
    <t>さっきから私そっちのけで真剣に悩んでるな</t>
  </si>
  <si>
    <t>かまって欲しいからイタズラしちゃえ！</t>
  </si>
  <si>
    <t>「光先輩！」</t>
  </si>
  <si>
    <t>「かわいい〜！その帽子似合ってますよ。」</t>
  </si>
  <si>
    <t>「先輩に対してなにを……ってこれ持ってるぞ。かわいいよな、これ」</t>
  </si>
  <si>
    <t>「もってるんですか？！やっぱり光先輩ってかわいいものが好きなんですね。」</t>
  </si>
  <si>
    <t>「勘違いしないでくれ。妹からもらっただけだからな！」</t>
  </si>
  <si>
    <t>やっぱりかわいい物好きを否定しているときの光先輩はムキになっているような気がする。</t>
  </si>
  <si>
    <t>「今日は本当にありがとうございました。」</t>
  </si>
  <si>
    <t>「お疲れ様。」</t>
  </si>
  <si>
    <t>今日は早く帰って教えてもらったところを復習しよう。</t>
  </si>
  <si>
    <t>lengthcount</t>
    <phoneticPr fontId="1"/>
  </si>
  <si>
    <t>logstorytext1</t>
    <phoneticPr fontId="1"/>
  </si>
  <si>
    <t>logstorytext2</t>
    <phoneticPr fontId="1"/>
  </si>
  <si>
    <t>logstorytext3</t>
    <phoneticPr fontId="1"/>
  </si>
  <si>
    <t>一行残り字数</t>
    <rPh sb="0" eb="1">
      <t>イチ</t>
    </rPh>
    <rPh sb="1" eb="2">
      <t>ギョウ</t>
    </rPh>
    <rPh sb="2" eb="3">
      <t>ノコ</t>
    </rPh>
    <rPh sb="4" eb="6">
      <t>ジスウ</t>
    </rPh>
    <phoneticPr fontId="1"/>
  </si>
  <si>
    <t>二行残り字数</t>
    <rPh sb="0" eb="1">
      <t>2</t>
    </rPh>
    <phoneticPr fontId="1"/>
  </si>
  <si>
    <t>三行残り字数</t>
    <rPh sb="0" eb="1">
      <t>3</t>
    </rPh>
    <phoneticPr fontId="1"/>
  </si>
  <si>
    <t>四行残り字数</t>
    <rPh sb="0" eb="1">
      <t>4</t>
    </rPh>
    <phoneticPr fontId="1"/>
  </si>
  <si>
    <t>五行残り字数</t>
    <rPh sb="0" eb="1">
      <t>5</t>
    </rPh>
    <phoneticPr fontId="1"/>
  </si>
  <si>
    <t>六行残り字数</t>
    <rPh sb="0" eb="1">
      <t>6</t>
    </rPh>
    <phoneticPr fontId="1"/>
  </si>
  <si>
    <t>logstorytext4</t>
    <phoneticPr fontId="1"/>
  </si>
  <si>
    <t>logstorytext5</t>
    <phoneticPr fontId="1"/>
  </si>
  <si>
    <t>logstorytext6</t>
    <phoneticPr fontId="1"/>
  </si>
  <si>
    <t>26以上判定(以上で1)</t>
    <rPh sb="2" eb="4">
      <t>イジョウ</t>
    </rPh>
    <rPh sb="4" eb="6">
      <t>ハンテイ</t>
    </rPh>
    <rPh sb="7" eb="9">
      <t>イジョウ</t>
    </rPh>
    <phoneticPr fontId="1"/>
  </si>
  <si>
    <t>目の前にあるのは女子高生御用達のファンシーショップだ。</t>
  </si>
  <si>
    <t>mainstory</t>
    <phoneticPr fontId="1"/>
  </si>
  <si>
    <t>待ちに待った転校初日！</t>
  </si>
  <si>
    <t>ひょっとしてこの学園への転校も沢山のイケメンと出会えるチャンスだったりして……？！</t>
  </si>
  <si>
    <t>「やっほ～！みんな元気～？」</t>
  </si>
  <si>
    <t>個性的なおじさんに見えちゃう呪いにかけてやるもんねェ？！」</t>
  </si>
  <si>
    <t>「な、なにそれ？！じゃあイケメン達とすごくドキドキライフ？する未来は消えたってこと？」</t>
  </si>
  <si>
    <t xml:space="preserve">                                      </t>
  </si>
  <si>
    <t>「ぎゃーーーー！！！お・じ・さ・ん？！！！！」</t>
  </si>
  <si>
    <t xml:space="preserve">                           </t>
  </si>
  <si>
    <t>数週間たってもおじさんに見えてるから本当なんだろうな......。</t>
  </si>
  <si>
    <t xml:space="preserve">ていうかそろそろ誰かと仲良くならないとまずいぞ！どうしよう......。 </t>
  </si>
  <si>
    <t>「おい、大丈夫か？さっきからボーっとしているぞ。」</t>
  </si>
  <si>
    <t xml:space="preserve">                </t>
  </si>
  <si>
    <t xml:space="preserve">           </t>
  </si>
  <si>
    <t>「あの……OG☆３ってなんのことですか？」</t>
  </si>
  <si>
    <t>「あなた知らないの？！あの３人がOG☆３よ！！」</t>
  </si>
  <si>
    <t>女の子の指す方をみるとそこには大勢の女子に囲まれた３人のイケメンが見えた。</t>
  </si>
  <si>
    <t>この３人とお近づきになれたらいいな～。えへへ。えへへへへ。</t>
  </si>
  <si>
    <t>「そんなお調子者にはわしの暇つぶしとしてOG☆３のイケメンたち３人とも</t>
  </si>
  <si>
    <t>あれから数週間たったけど、未だにおじさんになったOG☆３に慣れないよ......。</t>
  </si>
  <si>
    <t>それを達成しないと３人が一生おじさんに見える呪いにかけてやるって言われたときは冗談だと思ったけど</t>
  </si>
  <si>
    <t>夜</t>
  </si>
  <si>
    <t>あれ？イ〇スタのフォローリクエストがきてる。めずらしいな、どんな人だろう？</t>
  </si>
  <si>
    <t>………………？！</t>
  </si>
  <si>
    <t>ヒィ〜〜！！！おじさんの自撮りだらけ？！</t>
  </si>
  <si>
    <t>フォロワーも沢山いるし謎……あ、よく見るとおじさんになった桜児(おうじ)くんだ！</t>
  </si>
  <si>
    <t>おじさんに見える呪いって現実だけじゃなくて写真にもかかってるんだ……。</t>
  </si>
  <si>
    <t>それはともかく、桜児くんってもうすぐ誕生日か。</t>
  </si>
  <si>
    <t>おじさんに見える呪いを解くためにもお誕生日お祝いして親愛度上げないと！</t>
  </si>
  <si>
    <t>あ！桜児くんからDMきてる。</t>
  </si>
  <si>
    <t>「この前倒れてた子だよね？イ〇スタでもよろしくねっ！」</t>
  </si>
  <si>
    <t>桜児くんイ〇スタでも気さくだなー。誕生日のこと聞いてみよう。</t>
  </si>
  <si>
    <t>「桜児くんって今度誕生日なんだよね？」</t>
  </si>
  <si>
    <t>「そうだよ〜！」</t>
  </si>
  <si>
    <t>「桜児くんいつもクラスで馴染めるように沢山声かけてくれて助かってるから、お近づきの印に誕プレ渡してもいい？」</t>
  </si>
  <si>
    <t>「わ〜！嬉しい！ありがとー！誕プレ楽しみにしてるね！」</t>
  </si>
  <si>
    <t>誕生日プレゼント、何にしよう？</t>
  </si>
  <si>
    <t>今日は桜児くんの誕生日。私なりにイ〇スタ映えしそうなスイーツを選んでみたけど喜んでくれるかな……？</t>
  </si>
  <si>
    <t>「桜児くん誕生日おめでとう！いつも話しかけてくれてありがとう！お近づきの印に可愛いスイーツを選んでみたよ。」</t>
  </si>
  <si>
    <t>「わ〜！かわいい！ありがとう！イ〇スタに載せちゃお！」</t>
  </si>
  <si>
    <t>どうやら喜んでくれたみたいだ。よかった！</t>
  </si>
  <si>
    <t>今日は桜児くんの誕生日。思いきって煮干し1kgを選んで見たけど喜んでくれるかな……？</t>
  </si>
  <si>
    <t>「桜児くん誕生日おめでとう！いつも話しかけてくれてありがとう！お近づきの印に煮干し1kgを選んでみたよ。」</t>
  </si>
  <si>
    <t>「え！やばい！僕誕生日に煮干し１kgもらったのはじめて！</t>
  </si>
  <si>
    <t>実はイ〇スタで煮干しダイエットが流行ってるらしいから気になってたんだよね、今日から挑戦しちゃお！」</t>
  </si>
  <si>
    <t>煮干しダイエット……？まぁいいや、予想外にもとても喜んでくれたみたい！よかった！</t>
  </si>
  <si>
    <t>今日は桜児くんの誕生日。私なりに頑張って手編みマフラーに挑戦したけど喜んでくれるかな……？</t>
  </si>
  <si>
    <t>「桜児くん誕生日おめでとう！いつも話しかけてくれてありがとう！お近づきの印にこれ、手作りしてみたよ。」</t>
  </si>
  <si>
    <t>「え……？手作り？5月にマフラーって斬新だね〜、あはは、ありがとう……」</t>
  </si>
  <si>
    <t>ちょっと引かれちゃった？</t>
  </si>
  <si>
    <t>もうすぐ転校して2か月かぁ……OG☆３とも少しずつ仲良くなれている気がする！</t>
  </si>
  <si>
    <t>桜児くんとは誕生日のとき以来、DMで時々会話している。</t>
  </si>
  <si>
    <t>おじさんの自撮りだらけのイ〇スタもなんだか見なれちゃったかも。多分。</t>
  </si>
  <si>
    <t>あ！今日も桜児くんからDMがきた！</t>
  </si>
  <si>
    <t>「最近学園の近くにパンケーキ屋さんができたんだって〜！今度行かない？」</t>
  </si>
  <si>
    <t>「そこ気になってるとこだ〜！」</t>
  </si>
  <si>
    <t>「そのお店カップル割あるって！折角だしカップルとしていこうよ〜！」</t>
  </si>
  <si>
    <t>不覚にもドキッとしてしまった……人気ものの桜児くんからすれば多分ファンサみたいなものなのに。</t>
  </si>
  <si>
    <t>ていうかDMだから顔見えないし忘れてたけど、今の桜児くんは私から見ればおじさんの見た目なんだっだ。あぶないあぶない。</t>
  </si>
  <si>
    <t>銅像の呪いにかけられなければこんな乙女ゲームみたいな展開、純粋に楽しめたのに〜！</t>
  </si>
  <si>
    <t>桜児くんと仲良くなるチャンスだし行くしかないよね！ここのパンケーキ屋さん気になってたし楽しみだなぁ。</t>
  </si>
  <si>
    <t>……早めに着いちゃった。さすがに桜児くんも来てないみたい。</t>
  </si>
  <si>
    <t>「ごっめ〜ん！先にきてたんだね、待った？」</t>
  </si>
  <si>
    <t>「こっちが早めに着いちゃっただけだから大丈夫だよ。」</t>
  </si>
  <si>
    <t>私達はそれぞれ好みのトッピングが乗ったパンケーキを選んだ。</t>
  </si>
  <si>
    <t>「お待たせいたしました。ご注文のパンケーキでございます。」</t>
  </si>
  <si>
    <t>「わ〜っ！おいしそう！みてみて！この飾りのクッキー可愛い〜っ！イ〇スタに載せちゃお！」</t>
  </si>
  <si>
    <t>桜児くんいつもよりテンション高い。見た目はおじさんに見えてるけど私より女子高生みたいなテンションだ……</t>
  </si>
  <si>
    <t>「私もイ〇スタにパンケーキの写真のせよう！」</t>
  </si>
  <si>
    <t>元々乙女ゲームしてばっかりしててイ○スタは投稿してなかったけど、桜児くんといると私もつられてイ〇スタに投稿したくなっちゃった。</t>
  </si>
  <si>
    <t>「あ〜！パンケーキおいしかった！」</t>
  </si>
  <si>
    <t>「奢ってくれてありがとう……本当に大丈夫なの？」</t>
  </si>
  <si>
    <t>「カップル割でパンケーキ食べよって誘ったの僕だし全然いいよー！ファンサだよっ！」</t>
  </si>
  <si>
    <t>今の見た目がおじさんなせいでパパ活してる人みたいな気分になっちゃったけど。</t>
  </si>
  <si>
    <t>「ねぇねぇ！折角だしツーショ撮らない？これもファンサってことで！」</t>
  </si>
  <si>
    <t>桜児くんはファンサって言いながら色んなことをしてくれるなぁ。</t>
  </si>
  <si>
    <t>「こっちきて！撮るよ〜」</t>
  </si>
  <si>
    <t>そ、そうなんだ……桜児くんが普通の男の子に戻った時のために写真大切に残しとかなきゃ！</t>
  </si>
  <si>
    <t>「これもイ〇スタにのせるの？」</t>
  </si>
  <si>
    <t>わ〜！これも元の姿で言われたかったよ〜！呪いを解くためにがんばらなきゃ。</t>
  </si>
  <si>
    <t>「そういうときもあるよね〜！他の人誘うから気にしないで！」</t>
  </si>
  <si>
    <t>か、悲しい……また金欠にならないようにバイトして稼がないと！</t>
  </si>
  <si>
    <t>呪いのせいとはいえおじさんとカップルとしてデートかぁ。</t>
  </si>
  <si>
    <t>返信どうしようかな？</t>
  </si>
  <si>
    <t>「私もそこのパンケーキすごく食べたかったし、いいよー！」</t>
  </si>
  <si>
    <t>「じゃあ土曜日に学校の近くの商店街で待ち合わせね！」</t>
  </si>
  <si>
    <t>今月はお小遣い使い過ぎちゃってパンケーキを食べる余裕はないな……</t>
  </si>
  <si>
    <t>「パンケーキ食べたかったけど今月金欠で行けそうにないな！ごめんね！」</t>
  </si>
  <si>
    <t>今日は体育祭。昨日まで天気が不安だったけど、無事に晴れてよかった！</t>
  </si>
  <si>
    <t>私は小道具の係になったから朝から忙しいし気合い入れて頑張ろう！</t>
  </si>
  <si>
    <t>────皆よりもちょっと遅めに来ちゃったから軽めの荷物は運ばれちゃったみたい……</t>
  </si>
  <si>
    <t>さっき気合い入れて頑張ろうとしてたのに、重そうな小道具ばかりでやる気なくなりそう。</t>
  </si>
  <si>
    <t>でも係の仕事だしそんなこと言ってられないよね。頑張るぞ！</t>
  </si>
  <si>
    <t>｢ぐぐぐ、重い！｣</t>
  </si>
  <si>
    <t>なんとか持てたけどフラフラしちゃう、よ……わっ！</t>
  </si>
  <si>
    <t>｢琉絆空くん？！｣</t>
  </si>
  <si>
    <t>｢女の子がこんなに重い荷物持っちゃだめだろ？俺が持つからさ！｣</t>
  </si>
  <si>
    <t>｢あ、ありがとう……！｣</t>
  </si>
  <si>
    <t>へ〜、おじさんって力持ちなんだな〜。</t>
  </si>
  <si>
    <t>ってちがうちがう！呪いのせいでそう見えてるだけで高校生の男子なんだった。</t>
  </si>
  <si>
    <t>琉絆空くんの協力のおかげで無事に係の仕事も終わってよかった！</t>
  </si>
  <si>
    <t>私の出番はまだだから友達の応援でもしようかな。</t>
  </si>
  <si>
    <t>｢キャーーーーｯ！！｣</t>
  </si>
  <si>
    <t>？！！</t>
  </si>
  <si>
    <t>女子たちの歓声が聞こえてくる。なんだろう？</t>
  </si>
  <si>
    <t>｢桜児くんがんばってー！｣</t>
  </si>
  <si>
    <t>歓声を向けられている方を見ると、リレーのアンカーとしてバトンを待つ桜児くんが見えた。</t>
  </si>
  <si>
    <t>桜児くんの前の人は一位と大差つけられて二位みたい。</t>
  </si>
  <si>
    <t>おじさんの呪いをかけられる前の桜児くんを思い出すと、小柄で女の子みたいだし大丈夫かな……？</t>
  </si>
  <si>
    <t>ちょっと心配だけど桜児くんにがんばってほしいし私も応援しよう！</t>
  </si>
  <si>
    <t>｢桜児くんがんばれーー！！｣</t>
  </si>
  <si>
    <t>ついに桜児くんにバトンが渡ったその時​─────</t>
  </si>
  <si>
    <t xml:space="preserve">    </t>
  </si>
  <si>
    <t>｢おまたせ〜！ごめんね一位の人！抜かしちゃうよ！｣</t>
  </si>
  <si>
    <t>｢キャーーー！｣</t>
  </si>
  <si>
    <t>桜児くん速い！あっという間に一位の人を抜かしちゃった！</t>
  </si>
  <si>
    <t>桜児くんって見かけによらず運動神経よかったんだ……</t>
  </si>
  <si>
    <t>リレーが終わって桜児くんは応援席にきてくれた。</t>
  </si>
  <si>
    <t>｢桜児くんお疲れ様！｣</t>
  </si>
  <si>
    <t>桜児くんはやっぱりファンサが手厚いな〜。応援してくれてるし、綱引きがんばるぞ！</t>
  </si>
  <si>
    <t xml:space="preserve">   </t>
  </si>
  <si>
    <t>｢位置について、よーい……｣</t>
  </si>
  <si>
    <t>ピストルの音がなる。</t>
  </si>
  <si>
    <t>相手のチームすごい力だ……！力には自信ないけど頑張らなくちゃ！</t>
  </si>
  <si>
    <t>自分たちのチームも負けじと綱を引いている。いい感じ！</t>
  </si>
  <si>
    <t>｢うっ！痛い｣</t>
  </si>
  <si>
    <t>手と綱が擦れてすごく痛い……！</t>
  </si>
  <si>
    <t>でも、もう少しで勝てそう！我慢我慢……</t>
  </si>
  <si>
    <t>その時、相手チームか凄い力で綱を引いてきた。</t>
  </si>
  <si>
    <t>｢わっ！｣</t>
  </si>
  <si>
    <t>｢っ……！｣</t>
  </si>
  <si>
    <t>凄い勢いで転けちゃった、恥ずかしい……</t>
  </si>
  <si>
    <t>｢怪我をしている……この様子だと大丈夫そうではないな。保健室に向かおう。｣</t>
  </si>
  <si>
    <t>｢なんで先輩が……って、えっ？！！｣</t>
  </si>
  <si>
    <t>私、お姫様だっこされてる？！！</t>
  </si>
  <si>
    <t>｢あの子目鏡生徒会長にお姫様だっこされてる、いいな〜……｣</t>
  </si>
  <si>
    <t>ひぃ、そうだった、光先輩って本来はイケメンなんだった。</t>
  </si>
  <si>
    <t>周りの女子たちに羨望の眼差しで見られてる……</t>
  </si>
  <si>
    <t>｢あの、光先輩！保健室まで運んでくださってありがとうございます。すみません、迷惑をかけちゃって……｣</t>
  </si>
  <si>
    <t>｢気にしないでくれ。一生懸命頑張った結果だからな。｣</t>
  </si>
  <si>
    <t>無事に体育祭が終わった。今日は色んな人に助けられた一日だったな……今度お礼をしなくちゃ！</t>
  </si>
  <si>
    <t>でもあのパンケーキ屋さん気になってたんだよね</t>
  </si>
  <si>
    <t xml:space="preserve">  </t>
  </si>
  <si>
    <t>「うん！いい感じ！二人とも盛れてる〜っ！」</t>
  </si>
  <si>
    <t>「んーん！これは二人だけの写真だよ。可愛い子との写真を載せたら他の子達が嫉妬しちゃうから！」</t>
  </si>
  <si>
    <t>「キャー！OG☆３よ！」</t>
  </si>
  <si>
    <t>「真ん中にいるのがスポーツ推薦で入ってきた１年生の本田琉絆空(るきあ)くん。他の２人とは幼馴染でよく一緒にいるみたい。」</t>
  </si>
  <si>
    <t>「朝からキャーキャー言ってて本当女子って元気だよな～。」</t>
  </si>
  <si>
    <t>「小柄でかわいい見た目の犬山桜児(おうじ)くんは２年生！名前通り演劇部でよく王子役をやってるんだって。」</t>
  </si>
  <si>
    <t>「銅像が喋った？？？！！」</t>
  </si>
  <si>
    <t>「暇だから暖かな春の空気を満喫しておったらなんじゃその肩パンは！創立者に向かって肩パンて！」</t>
  </si>
  <si>
    <t>「その自信はどこからきとるんじゃ……まあいい。12月のクリスマスまでにおじさん化したOG☆３と愛を育み両思いになれ！</t>
  </si>
  <si>
    <t>わしの暇つぶしコンテンツとして１年頑張るがよいぞ！ふぉふぉふぉ！」</t>
  </si>
  <si>
    <t>「おい大丈夫か？！」</t>
  </si>
  <si>
    <t>「起きて？！うーん、返事がないねぇ……」</t>
  </si>
  <si>
    <t>「はは、こいつおもしれ～！」</t>
  </si>
  <si>
    <t>転校初日からとんでもない目にあっちゃった……。私、イケメン達とドキドキ？トキメキライフする予定だったのに、</t>
  </si>
  <si>
    <t>これからこのおじさん達とシワシワ？ドギマギライフをおくんなきゃいけないの？？</t>
  </si>
  <si>
    <t>クリスマスまでに OG☆３の誰かと両思いかぁ。</t>
  </si>
  <si>
    <t>「ハッ！ごめんなさい、考え事をしてて......。」</t>
  </si>
  <si>
    <t>OG☆３の３人は4月のあの日からなにかと気にかけてくれていて、幸い接点は途切れていない。OG☆３は見た目だけじゃなくて中身も優しいんだな～。今は見た目おじさんだけど！！</t>
  </si>
  <si>
    <t>「あの日銅像にぶつかって以来、ボーっとしていることが増えたと言っていたが......本当に大丈夫か？」</t>
  </si>
  <si>
    <t>「心配してくれてありがとうございます、光先輩！ ……でも、授業中もぼんやりすることが多くて内容がなかなか頭に入らないんですよね。」</t>
  </si>
  <si>
    <t>「......じゃあここをこうして、こうすれば......！」</t>
  </si>
  <si>
    <t>「助かりました！ありがとうございます。」</t>
  </si>
  <si>
    <t xml:space="preserve">       </t>
  </si>
  <si>
    <t xml:space="preserve"> </t>
  </si>
  <si>
    <t xml:space="preserve">                                  </t>
  </si>
  <si>
    <t>「な、なんだ？！」</t>
  </si>
  <si>
    <t>｢先輩、大丈夫？！｣</t>
  </si>
  <si>
    <t xml:space="preserve">　                                                                       </t>
  </si>
  <si>
    <t>最近おじさんの姿のOG☆3に見慣れてきてる！</t>
  </si>
  <si>
    <t>あの性格の悪い銅像に洗脳されちゃうよ〜！</t>
  </si>
  <si>
    <t>｢応援ありがとうね！次の綱引き出るんだよね？がんばれ〜！｣</t>
  </si>
  <si>
    <t>｢僕はリレーなどは得意ではないから綱引きに出たんだ。おかげで君を助けることができてよかった。｣</t>
  </si>
  <si>
    <t>やっぱり光先輩って優しいな……</t>
  </si>
  <si>
    <t>8月</t>
  </si>
  <si>
    <t>9月</t>
  </si>
  <si>
    <t>「い……………………おい……………………聞こえているか？」</t>
  </si>
  <si>
    <t>「んぅ………………」</t>
  </si>
  <si>
    <t>「起きんか！重要な知らせがあるのじゃ！」</t>
  </si>
  <si>
    <t>「げ、この声とこの話しかけ方は！……意地の悪い銅像！！！の、幻聴？夢？」</t>
  </si>
  <si>
    <t>「意地の悪いとはなんじゃ！ただ暇つぶしにおぬしだけにおじさんの幻覚がみえる呪いを……</t>
  </si>
  <si>
    <t>……ってわし性格悪いのう？！」</t>
  </si>
  <si>
    <t>「一応、自覚はあったんだ！」</t>
  </si>
  <si>
    <t>「近頃OG☆3の3人との中はどうじゃ？」</t>
  </si>
  <si>
    <t>「こんな夜中に銅像のおじさんとガールズトークかよ！」</t>
  </si>
  <si>
    <t>「わしは爺さんじゃが？」</t>
  </si>
  <si>
    <t>「……まぁ話を戻すが、わしは4月に「クリスマスまで「両思いにならないとOG☆3がおじさんに見える呪いは解かない」と言ったな？」</t>
  </si>
  <si>
    <t>「はい……」</t>
  </si>
  <si>
    <t>「呪いの解く呪文を忘れてしまったのじゃ」</t>
  </si>
  <si>
    <t>「ハァ？！！！」</t>
  </si>
  <si>
    <t>「ただし、思い出す方法が1つある」</t>
  </si>
  <si>
    <t>「どんな方法なの？」</t>
  </si>
  <si>
    <t>「我が校では、毎年文化祭で最も活躍した人が選ばれる『織路原賞』というものが選ばれるのじゃが</t>
  </si>
  <si>
    <t>実はそのときに渡される伝統のトロフィーにこっそりラクガキしてしまったんじゃ」</t>
  </si>
  <si>
    <t>(生前からとんでもない野郎ね)</t>
  </si>
  <si>
    <t>「そのラクガキの言葉が呪文になっておるのじゃ、どうにか手に入れてくれんかのう」</t>
  </si>
  <si>
    <t>なんか嫌な夢みたな…………ていうかちゃんとハッキリ覚えてるから本当のことかも</t>
  </si>
  <si>
    <t>今日は文化祭！例のトロフィーのために文化祭の実行委員として準備がんばってたけど、織路原賞なんて取れる自信ないな……</t>
  </si>
  <si>
    <t>今から自由時間だ！何しよう？</t>
  </si>
  <si>
    <t>演劇は……シンデレラにオリジナル要素いれた劇かぁ……見てみたいかも！</t>
  </si>
  <si>
    <t>演劇部の桜児くんが王子様役で出るんだって！きっと王子様姿がとっても似合うんだろうな</t>
  </si>
  <si>
    <t>「あれ？桜児くんがいる……って元気ないね。」</t>
  </si>
  <si>
    <t>「や、やっほ〜、舞台、緊張しちゃって。」</t>
  </si>
  <si>
    <t>「ほんと〜？嬉しい！」</t>
  </si>
  <si>
    <t>「……ありがとう！[主人公の名前]ちゃんと話してたら元気でてきたかも。頑張るね！」</t>
  </si>
  <si>
    <t>桜児くんは自信を取り戻した様子で舞台のほうにスタンバイしに行ったみたい！</t>
  </si>
  <si>
    <t>「キャ〜！！桜児くんカッコイイ〜！！」</t>
  </si>
  <si>
    <t>「か、かっけぇ…………」</t>
  </si>
  <si>
    <t>「きっと今年の織路原賞は桜児くんだね！」</t>
  </si>
  <si>
    <t>「えへへ、トロフィー、もらっちゃった！」</t>
  </si>
  <si>
    <t>「おめでとう！桜児くん。」</t>
  </si>
  <si>
    <t>「今年トロフィーもらえたのはさ、</t>
  </si>
  <si>
    <t>舞台前に元気づけてくれた[主人公の名前]ちゃんのおかげだよ。本当にありがとう！」</t>
  </si>
  <si>
    <t>「記念撮影してもいいかな？」</t>
  </si>
  <si>
    <t>「うん！(じゅ、呪文、確認しなきゃ)」</t>
  </si>
  <si>
    <t>「はいチーズ！」</t>
  </si>
  <si>
    <t>桜児くんの劇も成功したし、無事トロフィーの呪文も確認できた！</t>
  </si>
  <si>
    <t>あとはクリスマスまでに告白しないと……！</t>
  </si>
  <si>
    <t>「ありがとう、舞台頑張る。」</t>
  </si>
  <si>
    <t>やっぱりどこか不安げな表情で桜児くんは去っていった。</t>
  </si>
  <si>
    <t>結局私はトロフィーは手に入らなかったし呪いを解く呪文もわからないまま。</t>
  </si>
  <si>
    <t>このままずっとおじさんのOG☆3と残りの学園生活をすごすことになるんだ……</t>
  </si>
  <si>
    <t>[END4 おじさんたちともう1年]</t>
  </si>
  <si>
    <t>文化祭といえば売店だよね！沢山たべちゃうぞ〜！</t>
  </si>
  <si>
    <t>「わっすみません、」</t>
  </si>
  <si>
    <t>「……」</t>
  </si>
  <si>
    <t>「？」</t>
  </si>
  <si>
    <t>あの着ぐるみ、なんだかこっちを見つめてたような……どうしてだろう？</t>
  </si>
  <si>
    <t>ふ〜買った買った！友達とははぐれちゃったから、ゆっくり体育館裏でご飯食べちy……</t>
  </si>
  <si>
    <t>「え？！光先輩？！？？？？？」</t>
  </si>
  <si>
    <t>「……ハッ！」</t>
  </si>
  <si>
    <t>おじさんがかわいい着ぐるみきてるの、なんかシュール……</t>
  </si>
  <si>
    <t>「さっきの着ぐるみ、先輩だったんですね！先輩ってやっぱりかわいいものが好きなんじゃ……」</t>
  </si>
  <si>
    <t>「いやこれはだな……生徒会長として生徒会の展示の宣伝をしようとしてただけでだな……」</t>
  </si>
  <si>
    <t>「ただ、いまいちお客さんがこないんだ。」</t>
  </si>
  <si>
    <t>「だがこのままのやり方ではいけないな、なんとかならないだろうか……」</t>
  </si>
  <si>
    <t>「生徒会のために協力してくれるのか。ありがとう。共に頑張ろう！」</t>
  </si>
  <si>
    <t>……織路原賞、おめでとう[主人公の名前]」</t>
  </si>
  <si>
    <t>「先輩こそ！」</t>
  </si>
  <si>
    <t>私達は異例の織路原賞W受賞をした。生徒会の活動の貢献をしたことと、私が発案した着ぐるみを着た光先輩による即興のパフォーマンスが好評だったみたい！</t>
  </si>
  <si>
    <t>私はもらったトロフィーを見ながら呪文を覚えた。</t>
  </si>
  <si>
    <t>すっかりトロフィーのこと忘れてた……</t>
  </si>
  <si>
    <t>結局私はトロフィーは手に入らなかったし呪いを解く呪文もわからないままだった。</t>
  </si>
  <si>
    <t>メイド喫茶…大好きな乙女ゲームの文化祭では執事喫茶とかが定番だけど、かわいい女の子のメイドさんに囲まれるのもアリかも！</t>
  </si>
  <si>
    <t>……ってここ琉絆空くんのクラスじゃない？！</t>
  </si>
  <si>
    <t>「おかえりなさいませ♡ご主人様！」</t>
  </si>
  <si>
    <t>「……て、げ！[主人公の名前]先輩じゃん！」</t>
  </si>
  <si>
    <t>お、おおおじおじおじおじさんのメイド〜〜〜？！？</t>
  </si>
  <si>
    <t>って本来はイケメンが女装してる……はずなんだよね</t>
  </si>
  <si>
    <t>まさか女装メイド喫茶だったんなんて</t>
  </si>
  <si>
    <t>「こんな姿みられたくなかったから先輩には秘密にしておいたんすよ。」</t>
  </si>
  <si>
    <t>「私もびっくりだよ……(色んな意味で)」</t>
  </si>
  <si>
    <t>「てか先輩助けてくださいよ、見てこのひどい化粧！」</t>
  </si>
  <si>
    <t>「もっといいカンジにできたら人気でると思いません？</t>
  </si>
  <si>
    <t>この顔じゃモチベあがらないっすよ〜」</t>
  </si>
  <si>
    <t>「お、おお！すげ〜！めちゃくちゃいいカンジ！これならメイドの俺も大人気っすね！」</t>
  </si>
  <si>
    <t>琉絆空の言った通りお店は大盛況！普段からメイクの練習しててよかった！</t>
  </si>
  <si>
    <t>「琉絆空くん、織路原賞おめでとう！」</t>
  </si>
  <si>
    <t>私のメイクの効果もあってか琉絆空くんが注目を浴びて織路原賞とれたみたい。</t>
  </si>
  <si>
    <t>「先輩のおかげですね！マジ感謝です！」</t>
  </si>
  <si>
    <t>琉絆空くん、とても嬉しそう！トロフィーに書かれている呪文も無事チェックできてよかった。</t>
  </si>
  <si>
    <t>「おお！ありがとうございます！」</t>
  </si>
  <si>
    <t>男の子の、っていうかおじさんの顔にメイクするの新鮮……難しかったな。</t>
  </si>
  <si>
    <t>すっかりトロフィーのこと忘れて遊んでた……</t>
  </si>
  <si>
    <t xml:space="preserve">                                                      </t>
  </si>
  <si>
    <t>私たちは生徒会の展示の宣伝を頑張った！少しはお客さんが増えたみたいでよかった。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</si>
</sst>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6"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8287-B4C6-4A2D-9241-58C6471E4B4B}">
  <dimension ref="A1:P379"/>
  <sheetViews>
    <sheetView tabSelected="1" topLeftCell="A247" zoomScale="85" zoomScaleNormal="85" workbookViewId="0">
      <pane xSplit="1" ySplit="5" topLeftCell="B252" activePane="bottomRight" state="frozen"/>
      <selection activeCell="A247" sqref="A247"/>
      <selection pane="topRight" activeCell="B247" sqref="B247"/>
      <selection pane="bottomLeft" activeCell="A252" sqref="A252"/>
      <selection pane="bottomRight" activeCell="B265" sqref="B265"/>
    </sheetView>
  </sheetViews>
  <sheetFormatPr defaultRowHeight="18" x14ac:dyDescent="0.45"/>
  <cols>
    <col min="2" max="2" width="29.69921875" bestFit="1" customWidth="1"/>
    <col min="3" max="3" width="28.59765625" bestFit="1" customWidth="1"/>
    <col min="4" max="7" width="28.59765625" customWidth="1"/>
    <col min="9" max="9" width="8.796875" style="1"/>
    <col min="11" max="12" width="12.3984375" bestFit="1" customWidth="1"/>
    <col min="17" max="17" width="16.59765625" customWidth="1"/>
  </cols>
  <sheetData>
    <row r="1" spans="1:16" x14ac:dyDescent="0.45">
      <c r="A1" t="s">
        <v>0</v>
      </c>
      <c r="B1" t="s">
        <v>53</v>
      </c>
      <c r="C1" t="s">
        <v>54</v>
      </c>
      <c r="D1" t="s">
        <v>55</v>
      </c>
      <c r="E1" t="s">
        <v>62</v>
      </c>
      <c r="F1" t="s">
        <v>63</v>
      </c>
      <c r="G1" t="s">
        <v>64</v>
      </c>
      <c r="H1" t="s">
        <v>52</v>
      </c>
      <c r="I1" s="1" t="s">
        <v>67</v>
      </c>
      <c r="J1" t="s">
        <v>65</v>
      </c>
      <c r="K1" t="s">
        <v>56</v>
      </c>
      <c r="L1" t="s">
        <v>57</v>
      </c>
      <c r="M1" t="s">
        <v>58</v>
      </c>
      <c r="N1" t="s">
        <v>59</v>
      </c>
      <c r="O1" t="s">
        <v>60</v>
      </c>
      <c r="P1" t="s">
        <v>61</v>
      </c>
    </row>
    <row r="2" spans="1:16" x14ac:dyDescent="0.45">
      <c r="A2">
        <v>1</v>
      </c>
      <c r="B2" t="str">
        <f>IF(J2,LEFTB(I2, 27), I2)</f>
        <v>待ちに待った転校初日！</v>
      </c>
      <c r="C2">
        <f>IF(K2&gt;0,MIDB(I2, 27, 28),0)</f>
        <v>0</v>
      </c>
      <c r="D2">
        <f>IF(L2&gt;0, MIDB(I2, 27+28, 28), 0)</f>
        <v>0</v>
      </c>
      <c r="E2">
        <f>IF(M2&gt;0, MIDB(I2, 27*2+28, 28), 0)</f>
        <v>0</v>
      </c>
      <c r="F2">
        <f>IF(N2&gt;0, MIDB(I2, 27*3+28, 28), 0)</f>
        <v>0</v>
      </c>
      <c r="G2">
        <f>IF(O2&gt;0, MIDB(I2, 27*4+28, 28), 0)</f>
        <v>0</v>
      </c>
      <c r="H2">
        <f>LENB(I2)</f>
        <v>22</v>
      </c>
      <c r="I2" t="s">
        <v>68</v>
      </c>
      <c r="J2">
        <f>IF(H2&gt;26, 1, 0)</f>
        <v>0</v>
      </c>
      <c r="K2">
        <f>IF(J2,H2-26, 0)</f>
        <v>0</v>
      </c>
      <c r="L2">
        <f t="shared" ref="L2:P65" si="0">IF(K2&gt;26,K2-28, 0)</f>
        <v>0</v>
      </c>
      <c r="M2">
        <f>IF(L2&gt;26,L2-28, 0)</f>
        <v>0</v>
      </c>
      <c r="N2">
        <f>IF(M2&gt;26,M2-28, 0)</f>
        <v>0</v>
      </c>
      <c r="O2">
        <f t="shared" ref="O2:P2" si="1">IF(N2&gt;26,N2-28, 0)</f>
        <v>0</v>
      </c>
      <c r="P2">
        <f t="shared" si="1"/>
        <v>0</v>
      </c>
    </row>
    <row r="3" spans="1:16" x14ac:dyDescent="0.45">
      <c r="A3">
        <v>2</v>
      </c>
      <c r="B3" t="str">
        <f>IF(J3,LEFTB(I3, 27), I3)</f>
        <v>今日から通う織路原(おじはら</v>
      </c>
      <c r="C3" t="str">
        <f t="shared" ref="C3:C66" si="2">IF(K3&gt;0,MIDB(I3, 27, 28),0)</f>
        <v xml:space="preserve"> )学園ってどんな学園なんだろ</v>
      </c>
      <c r="D3" t="str">
        <f t="shared" ref="D3:D66" si="3">IF(L3&gt;0, MIDB(I3, 27+28, 28), 0)</f>
        <v>う？</v>
      </c>
      <c r="E3">
        <f t="shared" ref="E3:E66" si="4">IF(M3&gt;0, MIDB(I3, 27*2+28, 28), 0)</f>
        <v>0</v>
      </c>
      <c r="F3">
        <f t="shared" ref="F3:F66" si="5">IF(N3&gt;0, MIDB(I3, 27*3+28, 28), 0)</f>
        <v>0</v>
      </c>
      <c r="G3">
        <f t="shared" ref="G3:G66" si="6">IF(O3&gt;0, MIDB(I3, 27*4+28, 28), 0)</f>
        <v>0</v>
      </c>
      <c r="H3">
        <f t="shared" ref="H3:H66" si="7">LENB(I3)</f>
        <v>58</v>
      </c>
      <c r="I3" t="s">
        <v>1</v>
      </c>
      <c r="J3">
        <f t="shared" ref="J3:J66" si="8">IF(H3&gt;26, 1, 0)</f>
        <v>1</v>
      </c>
      <c r="K3">
        <f t="shared" ref="K3:K66" si="9">IF(J3,H3-26, 0)</f>
        <v>32</v>
      </c>
      <c r="L3">
        <f t="shared" si="0"/>
        <v>4</v>
      </c>
      <c r="M3">
        <f t="shared" si="0"/>
        <v>0</v>
      </c>
      <c r="N3">
        <f t="shared" si="0"/>
        <v>0</v>
      </c>
      <c r="O3">
        <f t="shared" si="0"/>
        <v>0</v>
      </c>
      <c r="P3">
        <f t="shared" si="0"/>
        <v>0</v>
      </c>
    </row>
    <row r="4" spans="1:16" x14ac:dyDescent="0.45">
      <c r="A4">
        <v>3</v>
      </c>
      <c r="B4" t="str">
        <f t="shared" ref="B4:B67" si="10">IF(J4,LEFTB(I4, 27), I4)</f>
        <v xml:space="preserve">転校初日っていうと私が大好 </v>
      </c>
      <c r="C4" t="str">
        <f t="shared" si="2"/>
        <v>きな乙女ゲームではイケメンと</v>
      </c>
      <c r="D4" t="str">
        <f t="shared" si="3"/>
        <v>出会うのが基本だよね！</v>
      </c>
      <c r="E4">
        <f t="shared" si="4"/>
        <v>0</v>
      </c>
      <c r="F4">
        <f t="shared" si="5"/>
        <v>0</v>
      </c>
      <c r="G4">
        <f t="shared" si="6"/>
        <v>0</v>
      </c>
      <c r="H4">
        <f t="shared" si="7"/>
        <v>76</v>
      </c>
      <c r="I4" t="s">
        <v>2</v>
      </c>
      <c r="J4">
        <f t="shared" si="8"/>
        <v>1</v>
      </c>
      <c r="K4">
        <f t="shared" si="9"/>
        <v>50</v>
      </c>
      <c r="L4">
        <f t="shared" si="0"/>
        <v>22</v>
      </c>
      <c r="M4">
        <f t="shared" si="0"/>
        <v>0</v>
      </c>
      <c r="N4">
        <f t="shared" si="0"/>
        <v>0</v>
      </c>
      <c r="O4">
        <f t="shared" si="0"/>
        <v>0</v>
      </c>
      <c r="P4">
        <f t="shared" si="0"/>
        <v>0</v>
      </c>
    </row>
    <row r="5" spans="1:16" x14ac:dyDescent="0.45">
      <c r="A5">
        <v>4</v>
      </c>
      <c r="B5" t="str">
        <f t="shared" si="10"/>
        <v xml:space="preserve">ひょっとしてこの学園への転 </v>
      </c>
      <c r="C5" t="str">
        <f t="shared" si="2"/>
        <v>校も沢山のイケメンと出会える</v>
      </c>
      <c r="D5" t="str">
        <f t="shared" si="3"/>
        <v>チャンスだったりして……？！</v>
      </c>
      <c r="E5">
        <f t="shared" si="4"/>
        <v>0</v>
      </c>
      <c r="F5">
        <f t="shared" si="5"/>
        <v>0</v>
      </c>
      <c r="G5">
        <f t="shared" si="6"/>
        <v>0</v>
      </c>
      <c r="H5">
        <f t="shared" si="7"/>
        <v>82</v>
      </c>
      <c r="I5" t="s">
        <v>69</v>
      </c>
      <c r="J5">
        <f t="shared" si="8"/>
        <v>1</v>
      </c>
      <c r="K5">
        <f t="shared" si="9"/>
        <v>56</v>
      </c>
      <c r="L5">
        <f t="shared" si="0"/>
        <v>28</v>
      </c>
      <c r="M5">
        <f t="shared" si="0"/>
        <v>0</v>
      </c>
      <c r="N5">
        <f t="shared" si="0"/>
        <v>0</v>
      </c>
      <c r="O5">
        <f t="shared" si="0"/>
        <v>0</v>
      </c>
      <c r="P5">
        <f t="shared" si="0"/>
        <v>0</v>
      </c>
    </row>
    <row r="6" spans="1:16" x14ac:dyDescent="0.45">
      <c r="A6">
        <v>5</v>
      </c>
      <c r="B6" t="str">
        <f t="shared" si="10"/>
        <v>「キャー！」</v>
      </c>
      <c r="C6">
        <f t="shared" si="2"/>
        <v>0</v>
      </c>
      <c r="D6">
        <f t="shared" si="3"/>
        <v>0</v>
      </c>
      <c r="E6">
        <f t="shared" si="4"/>
        <v>0</v>
      </c>
      <c r="F6">
        <f t="shared" si="5"/>
        <v>0</v>
      </c>
      <c r="G6">
        <f t="shared" si="6"/>
        <v>0</v>
      </c>
      <c r="H6">
        <f t="shared" si="7"/>
        <v>12</v>
      </c>
      <c r="I6" t="s">
        <v>3</v>
      </c>
      <c r="J6">
        <f t="shared" si="8"/>
        <v>0</v>
      </c>
      <c r="K6">
        <f t="shared" si="9"/>
        <v>0</v>
      </c>
      <c r="L6">
        <f t="shared" si="0"/>
        <v>0</v>
      </c>
      <c r="M6">
        <f t="shared" si="0"/>
        <v>0</v>
      </c>
      <c r="N6">
        <f t="shared" si="0"/>
        <v>0</v>
      </c>
      <c r="O6">
        <f t="shared" si="0"/>
        <v>0</v>
      </c>
      <c r="P6">
        <f t="shared" si="0"/>
        <v>0</v>
      </c>
    </row>
    <row r="7" spans="1:16" x14ac:dyDescent="0.45">
      <c r="A7">
        <v>6</v>
      </c>
      <c r="B7" t="str">
        <f t="shared" si="10"/>
        <v xml:space="preserve">中庭のほうから女子生徒たち </v>
      </c>
      <c r="C7" t="str">
        <f t="shared" si="2"/>
        <v>の悲鳴が聞こえてきた。</v>
      </c>
      <c r="D7">
        <f t="shared" si="3"/>
        <v>0</v>
      </c>
      <c r="E7">
        <f t="shared" si="4"/>
        <v>0</v>
      </c>
      <c r="F7">
        <f t="shared" si="5"/>
        <v>0</v>
      </c>
      <c r="G7">
        <f t="shared" si="6"/>
        <v>0</v>
      </c>
      <c r="H7">
        <f t="shared" si="7"/>
        <v>48</v>
      </c>
      <c r="I7" t="s">
        <v>4</v>
      </c>
      <c r="J7">
        <f t="shared" si="8"/>
        <v>1</v>
      </c>
      <c r="K7">
        <f t="shared" si="9"/>
        <v>22</v>
      </c>
      <c r="L7">
        <f t="shared" si="0"/>
        <v>0</v>
      </c>
      <c r="M7">
        <f t="shared" si="0"/>
        <v>0</v>
      </c>
      <c r="N7">
        <f t="shared" si="0"/>
        <v>0</v>
      </c>
      <c r="O7">
        <f t="shared" si="0"/>
        <v>0</v>
      </c>
      <c r="P7">
        <f t="shared" si="0"/>
        <v>0</v>
      </c>
    </row>
    <row r="8" spans="1:16" x14ac:dyDescent="0.45">
      <c r="A8">
        <v>7</v>
      </c>
      <c r="B8" t="str">
        <f t="shared" si="10"/>
        <v>「キャー！OG☆３よ！」</v>
      </c>
      <c r="C8">
        <f t="shared" si="2"/>
        <v>0</v>
      </c>
      <c r="D8">
        <f t="shared" si="3"/>
        <v>0</v>
      </c>
      <c r="E8">
        <f t="shared" si="4"/>
        <v>0</v>
      </c>
      <c r="F8">
        <f t="shared" si="5"/>
        <v>0</v>
      </c>
      <c r="G8">
        <f t="shared" si="6"/>
        <v>0</v>
      </c>
      <c r="H8">
        <f t="shared" si="7"/>
        <v>22</v>
      </c>
      <c r="I8" t="s">
        <v>212</v>
      </c>
      <c r="J8">
        <f t="shared" si="8"/>
        <v>0</v>
      </c>
      <c r="K8">
        <f t="shared" si="9"/>
        <v>0</v>
      </c>
      <c r="L8">
        <f t="shared" si="0"/>
        <v>0</v>
      </c>
      <c r="M8">
        <f t="shared" si="0"/>
        <v>0</v>
      </c>
      <c r="N8">
        <f t="shared" si="0"/>
        <v>0</v>
      </c>
      <c r="O8">
        <f t="shared" si="0"/>
        <v>0</v>
      </c>
      <c r="P8">
        <f t="shared" si="0"/>
        <v>0</v>
      </c>
    </row>
    <row r="9" spans="1:16" x14ac:dyDescent="0.45">
      <c r="A9">
        <v>8</v>
      </c>
      <c r="B9" t="str">
        <f t="shared" si="10"/>
        <v xml:space="preserve">「あの……OG☆３ってなんの </v>
      </c>
      <c r="C9" t="str">
        <f t="shared" si="2"/>
        <v>ことですか？」</v>
      </c>
      <c r="D9">
        <f t="shared" si="3"/>
        <v>0</v>
      </c>
      <c r="E9">
        <f t="shared" si="4"/>
        <v>0</v>
      </c>
      <c r="F9">
        <f t="shared" si="5"/>
        <v>0</v>
      </c>
      <c r="G9">
        <f t="shared" si="6"/>
        <v>0</v>
      </c>
      <c r="H9">
        <f t="shared" si="7"/>
        <v>40</v>
      </c>
      <c r="I9" t="s">
        <v>81</v>
      </c>
      <c r="J9">
        <f t="shared" si="8"/>
        <v>1</v>
      </c>
      <c r="K9">
        <f t="shared" si="9"/>
        <v>14</v>
      </c>
      <c r="L9">
        <f t="shared" si="0"/>
        <v>0</v>
      </c>
      <c r="M9">
        <f t="shared" si="0"/>
        <v>0</v>
      </c>
      <c r="N9">
        <f t="shared" si="0"/>
        <v>0</v>
      </c>
      <c r="O9">
        <f t="shared" si="0"/>
        <v>0</v>
      </c>
      <c r="P9">
        <f t="shared" si="0"/>
        <v>0</v>
      </c>
    </row>
    <row r="10" spans="1:16" x14ac:dyDescent="0.45">
      <c r="A10">
        <v>9</v>
      </c>
      <c r="B10" t="str">
        <f t="shared" si="10"/>
        <v xml:space="preserve">「あなた知らないの？！あの </v>
      </c>
      <c r="C10" t="str">
        <f t="shared" si="2"/>
        <v>３人がOG☆３よ！！」</v>
      </c>
      <c r="D10">
        <f t="shared" si="3"/>
        <v>0</v>
      </c>
      <c r="E10">
        <f t="shared" si="4"/>
        <v>0</v>
      </c>
      <c r="F10">
        <f t="shared" si="5"/>
        <v>0</v>
      </c>
      <c r="G10">
        <f t="shared" si="6"/>
        <v>0</v>
      </c>
      <c r="H10">
        <f t="shared" si="7"/>
        <v>46</v>
      </c>
      <c r="I10" t="s">
        <v>82</v>
      </c>
      <c r="J10">
        <f t="shared" si="8"/>
        <v>1</v>
      </c>
      <c r="K10">
        <f t="shared" si="9"/>
        <v>20</v>
      </c>
      <c r="L10">
        <f t="shared" si="0"/>
        <v>0</v>
      </c>
      <c r="M10">
        <f t="shared" si="0"/>
        <v>0</v>
      </c>
      <c r="N10">
        <f t="shared" si="0"/>
        <v>0</v>
      </c>
      <c r="O10">
        <f t="shared" si="0"/>
        <v>0</v>
      </c>
      <c r="P10">
        <f t="shared" si="0"/>
        <v>0</v>
      </c>
    </row>
    <row r="11" spans="1:16" x14ac:dyDescent="0.45">
      <c r="A11">
        <v>10</v>
      </c>
      <c r="B11" t="str">
        <f t="shared" si="10"/>
        <v xml:space="preserve">女の子の指す方をみるとそこ </v>
      </c>
      <c r="C11" t="str">
        <f t="shared" si="2"/>
        <v>には大勢の女子に囲まれた３人</v>
      </c>
      <c r="D11" t="str">
        <f t="shared" si="3"/>
        <v>のイケメンが見えた。</v>
      </c>
      <c r="E11">
        <f t="shared" si="4"/>
        <v>0</v>
      </c>
      <c r="F11">
        <f t="shared" si="5"/>
        <v>0</v>
      </c>
      <c r="G11">
        <f t="shared" si="6"/>
        <v>0</v>
      </c>
      <c r="H11">
        <f t="shared" si="7"/>
        <v>74</v>
      </c>
      <c r="I11" t="s">
        <v>83</v>
      </c>
      <c r="J11">
        <f t="shared" si="8"/>
        <v>1</v>
      </c>
      <c r="K11">
        <f t="shared" si="9"/>
        <v>48</v>
      </c>
      <c r="L11">
        <f t="shared" si="0"/>
        <v>20</v>
      </c>
      <c r="M11">
        <f t="shared" si="0"/>
        <v>0</v>
      </c>
      <c r="N11">
        <f t="shared" si="0"/>
        <v>0</v>
      </c>
      <c r="O11">
        <f t="shared" si="0"/>
        <v>0</v>
      </c>
      <c r="P11">
        <f t="shared" si="0"/>
        <v>0</v>
      </c>
    </row>
    <row r="12" spans="1:16" x14ac:dyDescent="0.45">
      <c r="A12">
        <v>11</v>
      </c>
      <c r="B12" t="str">
        <f t="shared" si="10"/>
        <v xml:space="preserve">「真ん中にいるのがスポーツ </v>
      </c>
      <c r="C12" t="str">
        <f t="shared" si="2"/>
        <v>推薦で入ってきた１年生の本田</v>
      </c>
      <c r="D12" t="str">
        <f t="shared" si="3"/>
        <v>琉絆空(るきあ)くん。他の２人</v>
      </c>
      <c r="E12" t="str">
        <f t="shared" si="4"/>
        <v xml:space="preserve"> とは幼馴染でよく一緒にいる </v>
      </c>
      <c r="F12" t="str">
        <f t="shared" si="5"/>
        <v>みたい。」</v>
      </c>
      <c r="G12">
        <f t="shared" si="6"/>
        <v>0</v>
      </c>
      <c r="H12">
        <f t="shared" si="7"/>
        <v>118</v>
      </c>
      <c r="I12" t="s">
        <v>213</v>
      </c>
      <c r="J12">
        <f t="shared" si="8"/>
        <v>1</v>
      </c>
      <c r="K12">
        <f t="shared" si="9"/>
        <v>92</v>
      </c>
      <c r="L12">
        <f t="shared" si="0"/>
        <v>64</v>
      </c>
      <c r="M12">
        <f t="shared" si="0"/>
        <v>36</v>
      </c>
      <c r="N12">
        <f t="shared" si="0"/>
        <v>8</v>
      </c>
      <c r="O12">
        <f t="shared" si="0"/>
        <v>0</v>
      </c>
      <c r="P12">
        <f t="shared" si="0"/>
        <v>0</v>
      </c>
    </row>
    <row r="13" spans="1:16" x14ac:dyDescent="0.45">
      <c r="A13">
        <v>12</v>
      </c>
      <c r="B13" t="str">
        <f t="shared" si="10"/>
        <v xml:space="preserve">「朝からキャーキャー言って </v>
      </c>
      <c r="C13" t="str">
        <f t="shared" si="2"/>
        <v>て本当女子って元気だよな～。</v>
      </c>
      <c r="D13" t="str">
        <f t="shared" si="3"/>
        <v>」</v>
      </c>
      <c r="E13">
        <f t="shared" si="4"/>
        <v>0</v>
      </c>
      <c r="F13">
        <f t="shared" si="5"/>
        <v>0</v>
      </c>
      <c r="G13">
        <f t="shared" si="6"/>
        <v>0</v>
      </c>
      <c r="H13">
        <f t="shared" si="7"/>
        <v>56</v>
      </c>
      <c r="I13" t="s">
        <v>214</v>
      </c>
      <c r="J13">
        <f t="shared" si="8"/>
        <v>1</v>
      </c>
      <c r="K13">
        <f t="shared" si="9"/>
        <v>30</v>
      </c>
      <c r="L13">
        <f t="shared" si="0"/>
        <v>2</v>
      </c>
      <c r="M13">
        <f t="shared" si="0"/>
        <v>0</v>
      </c>
      <c r="N13">
        <f t="shared" si="0"/>
        <v>0</v>
      </c>
      <c r="O13">
        <f t="shared" si="0"/>
        <v>0</v>
      </c>
      <c r="P13">
        <f t="shared" si="0"/>
        <v>0</v>
      </c>
    </row>
    <row r="14" spans="1:16" x14ac:dyDescent="0.45">
      <c r="A14">
        <v>13</v>
      </c>
      <c r="B14" t="str">
        <f t="shared" si="10"/>
        <v xml:space="preserve">「その横にいる七三分けで頭 </v>
      </c>
      <c r="C14" t="str">
        <f t="shared" si="2"/>
        <v>のよさそうな人がいるでしょう</v>
      </c>
      <c r="D14" t="str">
        <f t="shared" si="3"/>
        <v xml:space="preserve">？その人が生徒会長の目鏡(め </v>
      </c>
      <c r="E14" t="str">
        <f t="shared" si="4"/>
        <v>がね)光くん。」</v>
      </c>
      <c r="F14">
        <f t="shared" si="5"/>
        <v>0</v>
      </c>
      <c r="G14">
        <f t="shared" si="6"/>
        <v>0</v>
      </c>
      <c r="H14">
        <f t="shared" si="7"/>
        <v>96</v>
      </c>
      <c r="I14" t="s">
        <v>5</v>
      </c>
      <c r="J14">
        <f t="shared" si="8"/>
        <v>1</v>
      </c>
      <c r="K14">
        <f t="shared" si="9"/>
        <v>70</v>
      </c>
      <c r="L14">
        <f t="shared" si="0"/>
        <v>42</v>
      </c>
      <c r="M14">
        <f t="shared" si="0"/>
        <v>14</v>
      </c>
      <c r="N14">
        <f t="shared" si="0"/>
        <v>0</v>
      </c>
      <c r="O14">
        <f t="shared" si="0"/>
        <v>0</v>
      </c>
      <c r="P14">
        <f t="shared" si="0"/>
        <v>0</v>
      </c>
    </row>
    <row r="15" spans="1:16" x14ac:dyDescent="0.45">
      <c r="A15">
        <v>14</v>
      </c>
      <c r="B15" t="str">
        <f t="shared" si="10"/>
        <v xml:space="preserve">「なんで僕らは日頃からこん </v>
      </c>
      <c r="C15" t="str">
        <f t="shared" si="2"/>
        <v>なに囲まれてるんだ……。もう</v>
      </c>
      <c r="D15" t="str">
        <f t="shared" si="3"/>
        <v>すぐ模試があるのに皆勉強しな</v>
      </c>
      <c r="E15" t="str">
        <f t="shared" si="4"/>
        <v xml:space="preserve"> くていいのか？」</v>
      </c>
      <c r="F15">
        <f t="shared" si="5"/>
        <v>0</v>
      </c>
      <c r="G15">
        <f t="shared" si="6"/>
        <v>0</v>
      </c>
      <c r="H15">
        <f t="shared" si="7"/>
        <v>98</v>
      </c>
      <c r="I15" t="s">
        <v>6</v>
      </c>
      <c r="J15">
        <f t="shared" si="8"/>
        <v>1</v>
      </c>
      <c r="K15">
        <f t="shared" si="9"/>
        <v>72</v>
      </c>
      <c r="L15">
        <f t="shared" si="0"/>
        <v>44</v>
      </c>
      <c r="M15">
        <f t="shared" si="0"/>
        <v>16</v>
      </c>
      <c r="N15">
        <f t="shared" si="0"/>
        <v>0</v>
      </c>
      <c r="O15">
        <f t="shared" si="0"/>
        <v>0</v>
      </c>
      <c r="P15">
        <f t="shared" si="0"/>
        <v>0</v>
      </c>
    </row>
    <row r="16" spans="1:16" x14ac:dyDescent="0.45">
      <c r="A16">
        <v>15</v>
      </c>
      <c r="B16" t="str">
        <f t="shared" si="10"/>
        <v xml:space="preserve">「小柄でかわいい見た目の犬 </v>
      </c>
      <c r="C16" t="str">
        <f t="shared" si="2"/>
        <v>山桜児(おうじ)くんは２年生！</v>
      </c>
      <c r="D16" t="str">
        <f t="shared" si="3"/>
        <v>名前通り演劇部でよく王子役を</v>
      </c>
      <c r="E16" t="str">
        <f t="shared" si="4"/>
        <v xml:space="preserve"> やってるんだって。」</v>
      </c>
      <c r="F16">
        <f t="shared" si="5"/>
        <v>0</v>
      </c>
      <c r="G16">
        <f t="shared" si="6"/>
        <v>0</v>
      </c>
      <c r="H16">
        <f t="shared" si="7"/>
        <v>102</v>
      </c>
      <c r="I16" t="s">
        <v>215</v>
      </c>
      <c r="J16">
        <f t="shared" si="8"/>
        <v>1</v>
      </c>
      <c r="K16">
        <f t="shared" si="9"/>
        <v>76</v>
      </c>
      <c r="L16">
        <f t="shared" si="0"/>
        <v>48</v>
      </c>
      <c r="M16">
        <f t="shared" si="0"/>
        <v>20</v>
      </c>
      <c r="N16">
        <f t="shared" si="0"/>
        <v>0</v>
      </c>
      <c r="O16">
        <f t="shared" si="0"/>
        <v>0</v>
      </c>
      <c r="P16">
        <f t="shared" si="0"/>
        <v>0</v>
      </c>
    </row>
    <row r="17" spans="1:16" x14ac:dyDescent="0.45">
      <c r="A17">
        <v>16</v>
      </c>
      <c r="B17" t="str">
        <f t="shared" si="10"/>
        <v xml:space="preserve">「やっほ～！みんな元気～？ </v>
      </c>
      <c r="C17" t="str">
        <f t="shared" si="2"/>
        <v>」</v>
      </c>
      <c r="D17">
        <f t="shared" si="3"/>
        <v>0</v>
      </c>
      <c r="E17">
        <f t="shared" si="4"/>
        <v>0</v>
      </c>
      <c r="F17">
        <f t="shared" si="5"/>
        <v>0</v>
      </c>
      <c r="G17">
        <f t="shared" si="6"/>
        <v>0</v>
      </c>
      <c r="H17">
        <f t="shared" si="7"/>
        <v>28</v>
      </c>
      <c r="I17" t="s">
        <v>70</v>
      </c>
      <c r="J17">
        <f t="shared" si="8"/>
        <v>1</v>
      </c>
      <c r="K17">
        <f t="shared" si="9"/>
        <v>2</v>
      </c>
      <c r="L17">
        <f t="shared" si="0"/>
        <v>0</v>
      </c>
      <c r="M17">
        <f t="shared" si="0"/>
        <v>0</v>
      </c>
      <c r="N17">
        <f t="shared" si="0"/>
        <v>0</v>
      </c>
      <c r="O17">
        <f t="shared" si="0"/>
        <v>0</v>
      </c>
      <c r="P17">
        <f t="shared" si="0"/>
        <v>0</v>
      </c>
    </row>
    <row r="18" spans="1:16" x14ac:dyDescent="0.45">
      <c r="A18">
        <v>17</v>
      </c>
      <c r="B18" t="str">
        <f t="shared" si="10"/>
        <v xml:space="preserve">こ、ここは天国……？！転校 </v>
      </c>
      <c r="C18" t="str">
        <f t="shared" si="2"/>
        <v>初日から本当に乙女ゲームみた</v>
      </c>
      <c r="D18" t="str">
        <f t="shared" si="3"/>
        <v>いなシチュエーションになっち</v>
      </c>
      <c r="E18" t="str">
        <f t="shared" si="4"/>
        <v xml:space="preserve"> ゃった！</v>
      </c>
      <c r="F18">
        <f t="shared" si="5"/>
        <v>0</v>
      </c>
      <c r="G18">
        <f t="shared" si="6"/>
        <v>0</v>
      </c>
      <c r="H18">
        <f t="shared" si="7"/>
        <v>90</v>
      </c>
      <c r="I18" t="s">
        <v>7</v>
      </c>
      <c r="J18">
        <f t="shared" si="8"/>
        <v>1</v>
      </c>
      <c r="K18">
        <f t="shared" si="9"/>
        <v>64</v>
      </c>
      <c r="L18">
        <f t="shared" si="0"/>
        <v>36</v>
      </c>
      <c r="M18">
        <f t="shared" si="0"/>
        <v>8</v>
      </c>
      <c r="N18">
        <f t="shared" si="0"/>
        <v>0</v>
      </c>
      <c r="O18">
        <f t="shared" si="0"/>
        <v>0</v>
      </c>
      <c r="P18">
        <f t="shared" si="0"/>
        <v>0</v>
      </c>
    </row>
    <row r="19" spans="1:16" x14ac:dyDescent="0.45">
      <c r="A19">
        <v>18</v>
      </c>
      <c r="B19" t="str">
        <f t="shared" si="10"/>
        <v xml:space="preserve">この３人とお近づきになれた </v>
      </c>
      <c r="C19" t="str">
        <f t="shared" si="2"/>
        <v>らいいな～。えへへ。えへへへ</v>
      </c>
      <c r="D19" t="str">
        <f t="shared" si="3"/>
        <v>へ。</v>
      </c>
      <c r="E19">
        <f t="shared" si="4"/>
        <v>0</v>
      </c>
      <c r="F19">
        <f t="shared" si="5"/>
        <v>0</v>
      </c>
      <c r="G19">
        <f t="shared" si="6"/>
        <v>0</v>
      </c>
      <c r="H19">
        <f t="shared" si="7"/>
        <v>58</v>
      </c>
      <c r="I19" t="s">
        <v>84</v>
      </c>
      <c r="J19">
        <f t="shared" si="8"/>
        <v>1</v>
      </c>
      <c r="K19">
        <f t="shared" si="9"/>
        <v>32</v>
      </c>
      <c r="L19">
        <f t="shared" si="0"/>
        <v>4</v>
      </c>
      <c r="M19">
        <f t="shared" si="0"/>
        <v>0</v>
      </c>
      <c r="N19">
        <f t="shared" si="0"/>
        <v>0</v>
      </c>
      <c r="O19">
        <f t="shared" si="0"/>
        <v>0</v>
      </c>
      <c r="P19">
        <f t="shared" si="0"/>
        <v>0</v>
      </c>
    </row>
    <row r="20" spans="1:16" x14ac:dyDescent="0.45">
      <c r="A20">
        <v>19</v>
      </c>
      <c r="B20" t="str">
        <f t="shared" si="10"/>
        <v>ドン！</v>
      </c>
      <c r="C20">
        <f t="shared" si="2"/>
        <v>0</v>
      </c>
      <c r="D20">
        <f t="shared" si="3"/>
        <v>0</v>
      </c>
      <c r="E20">
        <f t="shared" si="4"/>
        <v>0</v>
      </c>
      <c r="F20">
        <f t="shared" si="5"/>
        <v>0</v>
      </c>
      <c r="G20">
        <f t="shared" si="6"/>
        <v>0</v>
      </c>
      <c r="H20">
        <f t="shared" si="7"/>
        <v>6</v>
      </c>
      <c r="I20" t="s">
        <v>8</v>
      </c>
      <c r="J20">
        <f t="shared" si="8"/>
        <v>0</v>
      </c>
      <c r="K20">
        <f t="shared" si="9"/>
        <v>0</v>
      </c>
      <c r="L20">
        <f t="shared" si="0"/>
        <v>0</v>
      </c>
      <c r="M20">
        <f t="shared" si="0"/>
        <v>0</v>
      </c>
      <c r="N20">
        <f t="shared" si="0"/>
        <v>0</v>
      </c>
      <c r="O20">
        <f t="shared" si="0"/>
        <v>0</v>
      </c>
      <c r="P20">
        <f t="shared" si="0"/>
        <v>0</v>
      </c>
    </row>
    <row r="21" spans="1:16" x14ac:dyDescent="0.45">
      <c r="A21">
        <v>20</v>
      </c>
      <c r="B21" t="str">
        <f t="shared" si="10"/>
        <v>「おい……て……か？」</v>
      </c>
      <c r="C21">
        <f t="shared" si="2"/>
        <v>0</v>
      </c>
      <c r="D21">
        <f t="shared" si="3"/>
        <v>0</v>
      </c>
      <c r="E21">
        <f t="shared" si="4"/>
        <v>0</v>
      </c>
      <c r="F21">
        <f t="shared" si="5"/>
        <v>0</v>
      </c>
      <c r="G21">
        <f t="shared" si="6"/>
        <v>0</v>
      </c>
      <c r="H21">
        <f t="shared" si="7"/>
        <v>22</v>
      </c>
      <c r="I21" t="s">
        <v>9</v>
      </c>
      <c r="J21">
        <f t="shared" si="8"/>
        <v>0</v>
      </c>
      <c r="K21">
        <f t="shared" si="9"/>
        <v>0</v>
      </c>
      <c r="L21">
        <f t="shared" si="0"/>
        <v>0</v>
      </c>
      <c r="M21">
        <f t="shared" si="0"/>
        <v>0</v>
      </c>
      <c r="N21">
        <f t="shared" si="0"/>
        <v>0</v>
      </c>
      <c r="O21">
        <f t="shared" si="0"/>
        <v>0</v>
      </c>
      <c r="P21">
        <f t="shared" si="0"/>
        <v>0</v>
      </c>
    </row>
    <row r="22" spans="1:16" x14ac:dyDescent="0.45">
      <c r="A22">
        <v>21</v>
      </c>
      <c r="B22" t="str">
        <f t="shared" si="10"/>
        <v>何か声が聞こえる……？</v>
      </c>
      <c r="C22">
        <f t="shared" si="2"/>
        <v>0</v>
      </c>
      <c r="D22">
        <f t="shared" si="3"/>
        <v>0</v>
      </c>
      <c r="E22">
        <f t="shared" si="4"/>
        <v>0</v>
      </c>
      <c r="F22">
        <f t="shared" si="5"/>
        <v>0</v>
      </c>
      <c r="G22">
        <f t="shared" si="6"/>
        <v>0</v>
      </c>
      <c r="H22">
        <f t="shared" si="7"/>
        <v>22</v>
      </c>
      <c r="I22" t="s">
        <v>10</v>
      </c>
      <c r="J22">
        <f t="shared" si="8"/>
        <v>0</v>
      </c>
      <c r="K22">
        <f t="shared" si="9"/>
        <v>0</v>
      </c>
      <c r="L22">
        <f t="shared" si="0"/>
        <v>0</v>
      </c>
      <c r="M22">
        <f t="shared" si="0"/>
        <v>0</v>
      </c>
      <c r="N22">
        <f t="shared" si="0"/>
        <v>0</v>
      </c>
      <c r="O22">
        <f t="shared" si="0"/>
        <v>0</v>
      </c>
      <c r="P22">
        <f t="shared" si="0"/>
        <v>0</v>
      </c>
    </row>
    <row r="23" spans="1:16" x14ac:dyDescent="0.45">
      <c r="A23">
        <v>22</v>
      </c>
      <c r="B23" t="str">
        <f t="shared" si="10"/>
        <v>「おい、お…てい……か？」</v>
      </c>
      <c r="C23">
        <f t="shared" si="2"/>
        <v>0</v>
      </c>
      <c r="D23">
        <f t="shared" si="3"/>
        <v>0</v>
      </c>
      <c r="E23">
        <f t="shared" si="4"/>
        <v>0</v>
      </c>
      <c r="F23">
        <f t="shared" si="5"/>
        <v>0</v>
      </c>
      <c r="G23">
        <f t="shared" si="6"/>
        <v>0</v>
      </c>
      <c r="H23">
        <f t="shared" si="7"/>
        <v>26</v>
      </c>
      <c r="I23" t="s">
        <v>11</v>
      </c>
      <c r="J23">
        <f t="shared" si="8"/>
        <v>0</v>
      </c>
      <c r="K23">
        <f t="shared" si="9"/>
        <v>0</v>
      </c>
      <c r="L23">
        <f t="shared" si="0"/>
        <v>0</v>
      </c>
      <c r="M23">
        <f t="shared" si="0"/>
        <v>0</v>
      </c>
      <c r="N23">
        <f t="shared" si="0"/>
        <v>0</v>
      </c>
      <c r="O23">
        <f t="shared" si="0"/>
        <v>0</v>
      </c>
      <c r="P23">
        <f t="shared" si="0"/>
        <v>0</v>
      </c>
    </row>
    <row r="24" spans="1:16" x14ac:dyDescent="0.45">
      <c r="A24">
        <v>23</v>
      </c>
      <c r="B24" t="str">
        <f t="shared" si="10"/>
        <v xml:space="preserve">私は一体何をしててこうなっ </v>
      </c>
      <c r="C24" t="str">
        <f t="shared" si="2"/>
        <v>たんだっけ。乙女ゲームみたい</v>
      </c>
      <c r="D24" t="str">
        <f t="shared" si="3"/>
        <v>な展開に浮かれて、それで……</v>
      </c>
      <c r="E24">
        <f t="shared" si="4"/>
        <v>0</v>
      </c>
      <c r="F24">
        <f t="shared" si="5"/>
        <v>0</v>
      </c>
      <c r="G24">
        <f t="shared" si="6"/>
        <v>0</v>
      </c>
      <c r="H24">
        <f t="shared" si="7"/>
        <v>82</v>
      </c>
      <c r="I24" t="s">
        <v>12</v>
      </c>
      <c r="J24">
        <f t="shared" si="8"/>
        <v>1</v>
      </c>
      <c r="K24">
        <f t="shared" si="9"/>
        <v>56</v>
      </c>
      <c r="L24">
        <f t="shared" si="0"/>
        <v>28</v>
      </c>
      <c r="M24">
        <f t="shared" si="0"/>
        <v>0</v>
      </c>
      <c r="N24">
        <f t="shared" si="0"/>
        <v>0</v>
      </c>
      <c r="O24">
        <f t="shared" si="0"/>
        <v>0</v>
      </c>
      <c r="P24">
        <f t="shared" si="0"/>
        <v>0</v>
      </c>
    </row>
    <row r="25" spans="1:16" x14ac:dyDescent="0.45">
      <c r="A25">
        <v>24</v>
      </c>
      <c r="B25" t="str">
        <f t="shared" si="10"/>
        <v xml:space="preserve">「聞こえているのかと言って </v>
      </c>
      <c r="C25" t="str">
        <f t="shared" si="2"/>
        <v>いるんだ！」</v>
      </c>
      <c r="D25">
        <f t="shared" si="3"/>
        <v>0</v>
      </c>
      <c r="E25">
        <f t="shared" si="4"/>
        <v>0</v>
      </c>
      <c r="F25">
        <f t="shared" si="5"/>
        <v>0</v>
      </c>
      <c r="G25">
        <f t="shared" si="6"/>
        <v>0</v>
      </c>
      <c r="H25">
        <f t="shared" si="7"/>
        <v>38</v>
      </c>
      <c r="I25" t="s">
        <v>13</v>
      </c>
      <c r="J25">
        <f t="shared" si="8"/>
        <v>1</v>
      </c>
      <c r="K25">
        <f t="shared" si="9"/>
        <v>12</v>
      </c>
      <c r="L25">
        <f t="shared" si="0"/>
        <v>0</v>
      </c>
      <c r="M25">
        <f t="shared" si="0"/>
        <v>0</v>
      </c>
      <c r="N25">
        <f t="shared" si="0"/>
        <v>0</v>
      </c>
      <c r="O25">
        <f t="shared" si="0"/>
        <v>0</v>
      </c>
      <c r="P25">
        <f t="shared" si="0"/>
        <v>0</v>
      </c>
    </row>
    <row r="26" spans="1:16" x14ac:dyDescent="0.45">
      <c r="A26">
        <v>25</v>
      </c>
      <c r="B26" t="str">
        <f t="shared" si="10"/>
        <v>「ヴェ？！」</v>
      </c>
      <c r="C26">
        <f t="shared" si="2"/>
        <v>0</v>
      </c>
      <c r="D26">
        <f t="shared" si="3"/>
        <v>0</v>
      </c>
      <c r="E26">
        <f t="shared" si="4"/>
        <v>0</v>
      </c>
      <c r="F26">
        <f t="shared" si="5"/>
        <v>0</v>
      </c>
      <c r="G26">
        <f t="shared" si="6"/>
        <v>0</v>
      </c>
      <c r="H26">
        <f t="shared" si="7"/>
        <v>12</v>
      </c>
      <c r="I26" t="s">
        <v>14</v>
      </c>
      <c r="J26">
        <f t="shared" si="8"/>
        <v>0</v>
      </c>
      <c r="K26">
        <f t="shared" si="9"/>
        <v>0</v>
      </c>
      <c r="L26">
        <f t="shared" si="0"/>
        <v>0</v>
      </c>
      <c r="M26">
        <f t="shared" si="0"/>
        <v>0</v>
      </c>
      <c r="N26">
        <f t="shared" si="0"/>
        <v>0</v>
      </c>
      <c r="O26">
        <f t="shared" si="0"/>
        <v>0</v>
      </c>
      <c r="P26">
        <f t="shared" si="0"/>
        <v>0</v>
      </c>
    </row>
    <row r="27" spans="1:16" x14ac:dyDescent="0.45">
      <c r="A27">
        <v>26</v>
      </c>
      <c r="B27" t="str">
        <f t="shared" si="10"/>
        <v>「銅像が喋った？？？！！」</v>
      </c>
      <c r="C27">
        <f t="shared" si="2"/>
        <v>0</v>
      </c>
      <c r="D27">
        <f t="shared" si="3"/>
        <v>0</v>
      </c>
      <c r="E27">
        <f t="shared" si="4"/>
        <v>0</v>
      </c>
      <c r="F27">
        <f t="shared" si="5"/>
        <v>0</v>
      </c>
      <c r="G27">
        <f t="shared" si="6"/>
        <v>0</v>
      </c>
      <c r="H27">
        <f t="shared" si="7"/>
        <v>26</v>
      </c>
      <c r="I27" t="s">
        <v>216</v>
      </c>
      <c r="J27">
        <f t="shared" si="8"/>
        <v>0</v>
      </c>
      <c r="K27">
        <f t="shared" si="9"/>
        <v>0</v>
      </c>
      <c r="L27">
        <f t="shared" si="0"/>
        <v>0</v>
      </c>
      <c r="M27">
        <f t="shared" si="0"/>
        <v>0</v>
      </c>
      <c r="N27">
        <f t="shared" si="0"/>
        <v>0</v>
      </c>
      <c r="O27">
        <f t="shared" si="0"/>
        <v>0</v>
      </c>
      <c r="P27">
        <f t="shared" si="0"/>
        <v>0</v>
      </c>
    </row>
    <row r="28" spans="1:16" x14ac:dyDescent="0.45">
      <c r="A28">
        <v>27</v>
      </c>
      <c r="B28" t="str">
        <f t="shared" si="10"/>
        <v xml:space="preserve">「暇だから暖かな春の空気を </v>
      </c>
      <c r="C28" t="str">
        <f t="shared" si="2"/>
        <v>満喫しておったらなんじゃその</v>
      </c>
      <c r="D28" t="str">
        <f t="shared" si="3"/>
        <v>肩パンは！創立者に向かって肩</v>
      </c>
      <c r="E28" t="str">
        <f t="shared" si="4"/>
        <v xml:space="preserve"> パンて！」</v>
      </c>
      <c r="F28">
        <f t="shared" si="5"/>
        <v>0</v>
      </c>
      <c r="G28">
        <f t="shared" si="6"/>
        <v>0</v>
      </c>
      <c r="H28">
        <f t="shared" si="7"/>
        <v>92</v>
      </c>
      <c r="I28" t="s">
        <v>217</v>
      </c>
      <c r="J28">
        <f t="shared" si="8"/>
        <v>1</v>
      </c>
      <c r="K28">
        <f t="shared" si="9"/>
        <v>66</v>
      </c>
      <c r="L28">
        <f t="shared" si="0"/>
        <v>38</v>
      </c>
      <c r="M28">
        <f t="shared" si="0"/>
        <v>10</v>
      </c>
      <c r="N28">
        <f t="shared" si="0"/>
        <v>0</v>
      </c>
      <c r="O28">
        <f t="shared" si="0"/>
        <v>0</v>
      </c>
      <c r="P28">
        <f t="shared" si="0"/>
        <v>0</v>
      </c>
    </row>
    <row r="29" spans="1:16" x14ac:dyDescent="0.45">
      <c r="A29">
        <v>28</v>
      </c>
      <c r="B29" t="str">
        <f t="shared" si="10"/>
        <v xml:space="preserve">「いや肩パンしたつもりは… </v>
      </c>
      <c r="C29" t="str">
        <f t="shared" si="2"/>
        <v>…」</v>
      </c>
      <c r="D29">
        <f t="shared" si="3"/>
        <v>0</v>
      </c>
      <c r="E29">
        <f t="shared" si="4"/>
        <v>0</v>
      </c>
      <c r="F29">
        <f t="shared" si="5"/>
        <v>0</v>
      </c>
      <c r="G29">
        <f t="shared" si="6"/>
        <v>0</v>
      </c>
      <c r="H29">
        <f t="shared" si="7"/>
        <v>30</v>
      </c>
      <c r="I29" t="s">
        <v>15</v>
      </c>
      <c r="J29">
        <f t="shared" si="8"/>
        <v>1</v>
      </c>
      <c r="K29">
        <f t="shared" si="9"/>
        <v>4</v>
      </c>
      <c r="L29">
        <f t="shared" si="0"/>
        <v>0</v>
      </c>
      <c r="M29">
        <f t="shared" si="0"/>
        <v>0</v>
      </c>
      <c r="N29">
        <f t="shared" si="0"/>
        <v>0</v>
      </c>
      <c r="O29">
        <f t="shared" si="0"/>
        <v>0</v>
      </c>
      <c r="P29">
        <f t="shared" si="0"/>
        <v>0</v>
      </c>
    </row>
    <row r="30" spans="1:16" x14ac:dyDescent="0.45">
      <c r="A30">
        <v>29</v>
      </c>
      <c r="B30" t="str">
        <f t="shared" si="10"/>
        <v>「うるさい！」</v>
      </c>
      <c r="C30">
        <f t="shared" si="2"/>
        <v>0</v>
      </c>
      <c r="D30">
        <f t="shared" si="3"/>
        <v>0</v>
      </c>
      <c r="E30">
        <f t="shared" si="4"/>
        <v>0</v>
      </c>
      <c r="F30">
        <f t="shared" si="5"/>
        <v>0</v>
      </c>
      <c r="G30">
        <f t="shared" si="6"/>
        <v>0</v>
      </c>
      <c r="H30">
        <f t="shared" si="7"/>
        <v>14</v>
      </c>
      <c r="I30" t="s">
        <v>16</v>
      </c>
      <c r="J30">
        <f t="shared" si="8"/>
        <v>0</v>
      </c>
      <c r="K30">
        <f t="shared" si="9"/>
        <v>0</v>
      </c>
      <c r="L30">
        <f t="shared" si="0"/>
        <v>0</v>
      </c>
      <c r="M30">
        <f t="shared" si="0"/>
        <v>0</v>
      </c>
      <c r="N30">
        <f t="shared" si="0"/>
        <v>0</v>
      </c>
      <c r="O30">
        <f t="shared" si="0"/>
        <v>0</v>
      </c>
      <c r="P30">
        <f t="shared" si="0"/>
        <v>0</v>
      </c>
    </row>
    <row r="31" spans="1:16" x14ac:dyDescent="0.45">
      <c r="A31">
        <v>30</v>
      </c>
      <c r="B31" t="str">
        <f t="shared" si="10"/>
        <v>「ﾋｴｯ！」</v>
      </c>
      <c r="C31">
        <f t="shared" si="2"/>
        <v>0</v>
      </c>
      <c r="D31">
        <f t="shared" si="3"/>
        <v>0</v>
      </c>
      <c r="E31">
        <f t="shared" si="4"/>
        <v>0</v>
      </c>
      <c r="F31">
        <f t="shared" si="5"/>
        <v>0</v>
      </c>
      <c r="G31">
        <f t="shared" si="6"/>
        <v>0</v>
      </c>
      <c r="H31">
        <f t="shared" si="7"/>
        <v>9</v>
      </c>
      <c r="I31" t="s">
        <v>17</v>
      </c>
      <c r="J31">
        <f t="shared" si="8"/>
        <v>0</v>
      </c>
      <c r="K31">
        <f t="shared" si="9"/>
        <v>0</v>
      </c>
      <c r="L31">
        <f t="shared" si="0"/>
        <v>0</v>
      </c>
      <c r="M31">
        <f t="shared" si="0"/>
        <v>0</v>
      </c>
      <c r="N31">
        <f t="shared" si="0"/>
        <v>0</v>
      </c>
      <c r="O31">
        <f t="shared" si="0"/>
        <v>0</v>
      </c>
      <c r="P31">
        <f t="shared" si="0"/>
        <v>0</v>
      </c>
    </row>
    <row r="32" spans="1:16" x14ac:dyDescent="0.45">
      <c r="A32">
        <v>31</v>
      </c>
      <c r="B32" t="str">
        <f t="shared" si="10"/>
        <v xml:space="preserve">「どうせイケメンと乙女ゲー </v>
      </c>
      <c r="C32" t="str">
        <f t="shared" si="2"/>
        <v>ムみたいな展開になるのを想像</v>
      </c>
      <c r="D32" t="str">
        <f t="shared" si="3"/>
        <v>して周りが見えてなかったのじ</v>
      </c>
      <c r="E32" t="str">
        <f t="shared" si="4"/>
        <v xml:space="preserve"> ゃろう！」</v>
      </c>
      <c r="F32">
        <f t="shared" si="5"/>
        <v>0</v>
      </c>
      <c r="G32">
        <f t="shared" si="6"/>
        <v>0</v>
      </c>
      <c r="H32">
        <f t="shared" si="7"/>
        <v>92</v>
      </c>
      <c r="I32" t="s">
        <v>18</v>
      </c>
      <c r="J32">
        <f t="shared" si="8"/>
        <v>1</v>
      </c>
      <c r="K32">
        <f t="shared" si="9"/>
        <v>66</v>
      </c>
      <c r="L32">
        <f t="shared" si="0"/>
        <v>38</v>
      </c>
      <c r="M32">
        <f t="shared" si="0"/>
        <v>10</v>
      </c>
      <c r="N32">
        <f t="shared" si="0"/>
        <v>0</v>
      </c>
      <c r="O32">
        <f t="shared" si="0"/>
        <v>0</v>
      </c>
      <c r="P32">
        <f t="shared" si="0"/>
        <v>0</v>
      </c>
    </row>
    <row r="33" spans="1:16" x14ac:dyDescent="0.45">
      <c r="A33">
        <v>32</v>
      </c>
      <c r="B33" t="str">
        <f t="shared" si="10"/>
        <v>「ｷﾞｸｯ」</v>
      </c>
      <c r="C33">
        <f t="shared" si="2"/>
        <v>0</v>
      </c>
      <c r="D33">
        <f t="shared" si="3"/>
        <v>0</v>
      </c>
      <c r="E33">
        <f t="shared" si="4"/>
        <v>0</v>
      </c>
      <c r="F33">
        <f t="shared" si="5"/>
        <v>0</v>
      </c>
      <c r="G33">
        <f t="shared" si="6"/>
        <v>0</v>
      </c>
      <c r="H33">
        <f t="shared" si="7"/>
        <v>8</v>
      </c>
      <c r="I33" t="s">
        <v>19</v>
      </c>
      <c r="J33">
        <f t="shared" si="8"/>
        <v>0</v>
      </c>
      <c r="K33">
        <f t="shared" si="9"/>
        <v>0</v>
      </c>
      <c r="L33">
        <f t="shared" si="0"/>
        <v>0</v>
      </c>
      <c r="M33">
        <f t="shared" si="0"/>
        <v>0</v>
      </c>
      <c r="N33">
        <f t="shared" si="0"/>
        <v>0</v>
      </c>
      <c r="O33">
        <f t="shared" si="0"/>
        <v>0</v>
      </c>
      <c r="P33">
        <f t="shared" si="0"/>
        <v>0</v>
      </c>
    </row>
    <row r="34" spans="1:16" x14ac:dyDescent="0.45">
      <c r="A34">
        <v>33</v>
      </c>
      <c r="B34" t="str">
        <f t="shared" si="10"/>
        <v xml:space="preserve">「そんなお調子者にはわしの </v>
      </c>
      <c r="C34" t="str">
        <f t="shared" si="2"/>
        <v>暇つぶしとしてOG☆３のイケメ</v>
      </c>
      <c r="D34" t="str">
        <f t="shared" si="3"/>
        <v>ンたち３人とも</v>
      </c>
      <c r="E34">
        <f t="shared" si="4"/>
        <v>0</v>
      </c>
      <c r="F34">
        <f t="shared" si="5"/>
        <v>0</v>
      </c>
      <c r="G34">
        <f t="shared" si="6"/>
        <v>0</v>
      </c>
      <c r="H34">
        <f t="shared" si="7"/>
        <v>68</v>
      </c>
      <c r="I34" t="s">
        <v>85</v>
      </c>
      <c r="J34">
        <f t="shared" si="8"/>
        <v>1</v>
      </c>
      <c r="K34">
        <f t="shared" si="9"/>
        <v>42</v>
      </c>
      <c r="L34">
        <f t="shared" si="0"/>
        <v>14</v>
      </c>
      <c r="M34">
        <f t="shared" si="0"/>
        <v>0</v>
      </c>
      <c r="N34">
        <f t="shared" si="0"/>
        <v>0</v>
      </c>
      <c r="O34">
        <f t="shared" si="0"/>
        <v>0</v>
      </c>
      <c r="P34">
        <f t="shared" si="0"/>
        <v>0</v>
      </c>
    </row>
    <row r="35" spans="1:16" x14ac:dyDescent="0.45">
      <c r="A35">
        <v>34</v>
      </c>
      <c r="B35" t="str">
        <f t="shared" si="10"/>
        <v xml:space="preserve">個性的なおじさんに見えちゃ </v>
      </c>
      <c r="C35" t="str">
        <f t="shared" si="2"/>
        <v>う呪いにかけてやるもんねェ？</v>
      </c>
      <c r="D35" t="str">
        <f t="shared" si="3"/>
        <v>！」</v>
      </c>
      <c r="E35">
        <f t="shared" si="4"/>
        <v>0</v>
      </c>
      <c r="F35">
        <f t="shared" si="5"/>
        <v>0</v>
      </c>
      <c r="G35">
        <f t="shared" si="6"/>
        <v>0</v>
      </c>
      <c r="H35">
        <f t="shared" si="7"/>
        <v>58</v>
      </c>
      <c r="I35" t="s">
        <v>71</v>
      </c>
      <c r="J35">
        <f t="shared" si="8"/>
        <v>1</v>
      </c>
      <c r="K35">
        <f t="shared" si="9"/>
        <v>32</v>
      </c>
      <c r="L35">
        <f t="shared" si="0"/>
        <v>4</v>
      </c>
      <c r="M35">
        <f t="shared" si="0"/>
        <v>0</v>
      </c>
      <c r="N35">
        <f t="shared" si="0"/>
        <v>0</v>
      </c>
      <c r="O35">
        <f t="shared" si="0"/>
        <v>0</v>
      </c>
      <c r="P35">
        <f t="shared" si="0"/>
        <v>0</v>
      </c>
    </row>
    <row r="36" spans="1:16" x14ac:dyDescent="0.45">
      <c r="A36">
        <v>35</v>
      </c>
      <c r="B36" t="str">
        <f t="shared" si="10"/>
        <v xml:space="preserve">「な、なにそれ？！じゃあイ </v>
      </c>
      <c r="C36" t="str">
        <f t="shared" si="2"/>
        <v>ケメン達とすごくドキドキライ</v>
      </c>
      <c r="D36" t="str">
        <f t="shared" si="3"/>
        <v>フ？する未来は消えたってこと</v>
      </c>
      <c r="E36" t="str">
        <f t="shared" si="4"/>
        <v xml:space="preserve"> ？」</v>
      </c>
      <c r="F36">
        <f t="shared" si="5"/>
        <v>0</v>
      </c>
      <c r="G36">
        <f t="shared" si="6"/>
        <v>0</v>
      </c>
      <c r="H36">
        <f t="shared" si="7"/>
        <v>86</v>
      </c>
      <c r="I36" t="s">
        <v>72</v>
      </c>
      <c r="J36">
        <f t="shared" si="8"/>
        <v>1</v>
      </c>
      <c r="K36">
        <f t="shared" si="9"/>
        <v>60</v>
      </c>
      <c r="L36">
        <f t="shared" si="0"/>
        <v>32</v>
      </c>
      <c r="M36">
        <f t="shared" si="0"/>
        <v>4</v>
      </c>
      <c r="N36">
        <f t="shared" si="0"/>
        <v>0</v>
      </c>
      <c r="O36">
        <f t="shared" si="0"/>
        <v>0</v>
      </c>
      <c r="P36">
        <f t="shared" si="0"/>
        <v>0</v>
      </c>
    </row>
    <row r="37" spans="1:16" x14ac:dyDescent="0.45">
      <c r="A37">
        <v>36</v>
      </c>
      <c r="B37" t="str">
        <f t="shared" si="10"/>
        <v xml:space="preserve">「その自信はどこからきとる </v>
      </c>
      <c r="C37" t="str">
        <f t="shared" si="2"/>
        <v>んじゃ……まあいい。12月のク</v>
      </c>
      <c r="D37" t="str">
        <f t="shared" si="3"/>
        <v>リスマスまでにおじさん化した</v>
      </c>
      <c r="E37" t="str">
        <f t="shared" si="4"/>
        <v xml:space="preserve"> OG☆３と愛を育み両思いにな </v>
      </c>
      <c r="F37" t="str">
        <f t="shared" si="5"/>
        <v>れ！</v>
      </c>
      <c r="G37">
        <f t="shared" si="6"/>
        <v>0</v>
      </c>
      <c r="H37">
        <f t="shared" si="7"/>
        <v>112</v>
      </c>
      <c r="I37" t="s">
        <v>218</v>
      </c>
      <c r="J37">
        <f t="shared" si="8"/>
        <v>1</v>
      </c>
      <c r="K37">
        <f t="shared" si="9"/>
        <v>86</v>
      </c>
      <c r="L37">
        <f t="shared" si="0"/>
        <v>58</v>
      </c>
      <c r="M37">
        <f t="shared" si="0"/>
        <v>30</v>
      </c>
      <c r="N37">
        <f t="shared" si="0"/>
        <v>2</v>
      </c>
      <c r="O37">
        <f t="shared" si="0"/>
        <v>0</v>
      </c>
      <c r="P37">
        <f t="shared" si="0"/>
        <v>0</v>
      </c>
    </row>
    <row r="38" spans="1:16" x14ac:dyDescent="0.45">
      <c r="A38">
        <v>37</v>
      </c>
      <c r="B38" t="str">
        <f t="shared" si="10"/>
        <v xml:space="preserve">そのときはまた、わしがおじ </v>
      </c>
      <c r="C38" t="str">
        <f t="shared" si="2"/>
        <v>さんに見える呪いを解いて見せ</v>
      </c>
      <c r="D38" t="str">
        <f t="shared" si="3"/>
        <v>よう！</v>
      </c>
      <c r="E38">
        <f t="shared" si="4"/>
        <v>0</v>
      </c>
      <c r="F38">
        <f t="shared" si="5"/>
        <v>0</v>
      </c>
      <c r="G38">
        <f t="shared" si="6"/>
        <v>0</v>
      </c>
      <c r="H38">
        <f t="shared" si="7"/>
        <v>60</v>
      </c>
      <c r="I38" t="s">
        <v>20</v>
      </c>
      <c r="J38">
        <f t="shared" si="8"/>
        <v>1</v>
      </c>
      <c r="K38">
        <f t="shared" si="9"/>
        <v>34</v>
      </c>
      <c r="L38">
        <f t="shared" si="0"/>
        <v>6</v>
      </c>
      <c r="M38">
        <f t="shared" si="0"/>
        <v>0</v>
      </c>
      <c r="N38">
        <f t="shared" si="0"/>
        <v>0</v>
      </c>
      <c r="O38">
        <f t="shared" si="0"/>
        <v>0</v>
      </c>
      <c r="P38">
        <f t="shared" si="0"/>
        <v>0</v>
      </c>
    </row>
    <row r="39" spans="1:16" x14ac:dyDescent="0.45">
      <c r="A39">
        <v>38</v>
      </c>
      <c r="B39" t="str">
        <f t="shared" si="10"/>
        <v xml:space="preserve">わしの暇つぶしコンテンツと </v>
      </c>
      <c r="C39" t="str">
        <f t="shared" si="2"/>
        <v>して１年頑張るがよいぞ！ふぉ</v>
      </c>
      <c r="D39" t="str">
        <f t="shared" si="3"/>
        <v>ふぉふぉ！」</v>
      </c>
      <c r="E39">
        <f t="shared" si="4"/>
        <v>0</v>
      </c>
      <c r="F39">
        <f t="shared" si="5"/>
        <v>0</v>
      </c>
      <c r="G39">
        <f t="shared" si="6"/>
        <v>0</v>
      </c>
      <c r="H39">
        <f t="shared" si="7"/>
        <v>66</v>
      </c>
      <c r="I39" t="s">
        <v>219</v>
      </c>
      <c r="J39">
        <f t="shared" si="8"/>
        <v>1</v>
      </c>
      <c r="K39">
        <f t="shared" si="9"/>
        <v>40</v>
      </c>
      <c r="L39">
        <f t="shared" si="0"/>
        <v>12</v>
      </c>
      <c r="M39">
        <f t="shared" si="0"/>
        <v>0</v>
      </c>
      <c r="N39">
        <f t="shared" si="0"/>
        <v>0</v>
      </c>
      <c r="O39">
        <f t="shared" si="0"/>
        <v>0</v>
      </c>
      <c r="P39">
        <f t="shared" si="0"/>
        <v>0</v>
      </c>
    </row>
    <row r="40" spans="1:16" x14ac:dyDescent="0.45">
      <c r="A40">
        <v>39</v>
      </c>
      <c r="B40" t="str">
        <f t="shared" si="10"/>
        <v xml:space="preserve">最悪……きっとこれは悪い夢 </v>
      </c>
      <c r="C40" t="str">
        <f t="shared" si="2"/>
        <v>だ、そうに違いない</v>
      </c>
      <c r="D40">
        <f t="shared" si="3"/>
        <v>0</v>
      </c>
      <c r="E40">
        <f t="shared" si="4"/>
        <v>0</v>
      </c>
      <c r="F40">
        <f t="shared" si="5"/>
        <v>0</v>
      </c>
      <c r="G40">
        <f t="shared" si="6"/>
        <v>0</v>
      </c>
      <c r="H40">
        <f t="shared" si="7"/>
        <v>44</v>
      </c>
      <c r="I40" t="s">
        <v>21</v>
      </c>
      <c r="J40">
        <f t="shared" si="8"/>
        <v>1</v>
      </c>
      <c r="K40">
        <f t="shared" si="9"/>
        <v>18</v>
      </c>
      <c r="L40">
        <f t="shared" si="0"/>
        <v>0</v>
      </c>
      <c r="M40">
        <f t="shared" si="0"/>
        <v>0</v>
      </c>
      <c r="N40">
        <f t="shared" si="0"/>
        <v>0</v>
      </c>
      <c r="O40">
        <f t="shared" si="0"/>
        <v>0</v>
      </c>
      <c r="P40">
        <f t="shared" si="0"/>
        <v>0</v>
      </c>
    </row>
    <row r="41" spans="1:16" x14ac:dyDescent="0.45">
      <c r="A41">
        <v>40</v>
      </c>
      <c r="B41" t="str">
        <f t="shared" si="10"/>
        <v>「おい大丈夫か？！」</v>
      </c>
      <c r="C41">
        <f t="shared" si="2"/>
        <v>0</v>
      </c>
      <c r="D41">
        <f t="shared" si="3"/>
        <v>0</v>
      </c>
      <c r="E41">
        <f t="shared" si="4"/>
        <v>0</v>
      </c>
      <c r="F41">
        <f t="shared" si="5"/>
        <v>0</v>
      </c>
      <c r="G41">
        <f t="shared" si="6"/>
        <v>0</v>
      </c>
      <c r="H41">
        <f t="shared" si="7"/>
        <v>20</v>
      </c>
      <c r="I41" t="s">
        <v>220</v>
      </c>
      <c r="J41">
        <f t="shared" si="8"/>
        <v>0</v>
      </c>
      <c r="K41">
        <f t="shared" si="9"/>
        <v>0</v>
      </c>
      <c r="L41">
        <f t="shared" si="0"/>
        <v>0</v>
      </c>
      <c r="M41">
        <f t="shared" si="0"/>
        <v>0</v>
      </c>
      <c r="N41">
        <f t="shared" si="0"/>
        <v>0</v>
      </c>
      <c r="O41">
        <f t="shared" si="0"/>
        <v>0</v>
      </c>
      <c r="P41">
        <f t="shared" si="0"/>
        <v>0</v>
      </c>
    </row>
    <row r="42" spans="1:16" x14ac:dyDescent="0.45">
      <c r="A42">
        <v>41</v>
      </c>
      <c r="B42" t="str">
        <f t="shared" si="10"/>
        <v>「息はある様だが……」</v>
      </c>
      <c r="C42">
        <f t="shared" si="2"/>
        <v>0</v>
      </c>
      <c r="D42">
        <f t="shared" si="3"/>
        <v>0</v>
      </c>
      <c r="E42">
        <f t="shared" si="4"/>
        <v>0</v>
      </c>
      <c r="F42">
        <f t="shared" si="5"/>
        <v>0</v>
      </c>
      <c r="G42">
        <f t="shared" si="6"/>
        <v>0</v>
      </c>
      <c r="H42">
        <f t="shared" si="7"/>
        <v>22</v>
      </c>
      <c r="I42" t="s">
        <v>22</v>
      </c>
      <c r="J42">
        <f t="shared" si="8"/>
        <v>0</v>
      </c>
      <c r="K42">
        <f t="shared" si="9"/>
        <v>0</v>
      </c>
      <c r="L42">
        <f t="shared" si="0"/>
        <v>0</v>
      </c>
      <c r="M42">
        <f t="shared" si="0"/>
        <v>0</v>
      </c>
      <c r="N42">
        <f t="shared" si="0"/>
        <v>0</v>
      </c>
      <c r="O42">
        <f t="shared" si="0"/>
        <v>0</v>
      </c>
      <c r="P42">
        <f t="shared" si="0"/>
        <v>0</v>
      </c>
    </row>
    <row r="43" spans="1:16" x14ac:dyDescent="0.45">
      <c r="A43">
        <v>42</v>
      </c>
      <c r="B43" t="str">
        <f t="shared" si="10"/>
        <v xml:space="preserve">「起きて？！うーん、返事が </v>
      </c>
      <c r="C43" t="str">
        <f t="shared" si="2"/>
        <v>ないねぇ……」</v>
      </c>
      <c r="D43">
        <f t="shared" si="3"/>
        <v>0</v>
      </c>
      <c r="E43">
        <f t="shared" si="4"/>
        <v>0</v>
      </c>
      <c r="F43">
        <f t="shared" si="5"/>
        <v>0</v>
      </c>
      <c r="G43">
        <f t="shared" si="6"/>
        <v>0</v>
      </c>
      <c r="H43">
        <f t="shared" si="7"/>
        <v>40</v>
      </c>
      <c r="I43" t="s">
        <v>221</v>
      </c>
      <c r="J43">
        <f t="shared" si="8"/>
        <v>1</v>
      </c>
      <c r="K43">
        <f t="shared" si="9"/>
        <v>14</v>
      </c>
      <c r="L43">
        <f t="shared" si="0"/>
        <v>0</v>
      </c>
      <c r="M43">
        <f t="shared" si="0"/>
        <v>0</v>
      </c>
      <c r="N43">
        <f t="shared" si="0"/>
        <v>0</v>
      </c>
      <c r="O43">
        <f t="shared" si="0"/>
        <v>0</v>
      </c>
      <c r="P43">
        <f t="shared" si="0"/>
        <v>0</v>
      </c>
    </row>
    <row r="44" spans="1:16" x14ac:dyDescent="0.45">
      <c r="A44">
        <v>43</v>
      </c>
      <c r="B44" t="str">
        <f t="shared" si="10"/>
        <v xml:space="preserve">                           </v>
      </c>
      <c r="C44" t="str">
        <f t="shared" si="2"/>
        <v xml:space="preserve">            </v>
      </c>
      <c r="D44">
        <f t="shared" si="3"/>
        <v>0</v>
      </c>
      <c r="E44">
        <f t="shared" si="4"/>
        <v>0</v>
      </c>
      <c r="F44">
        <f t="shared" si="5"/>
        <v>0</v>
      </c>
      <c r="G44">
        <f t="shared" si="6"/>
        <v>0</v>
      </c>
      <c r="H44">
        <f t="shared" si="7"/>
        <v>38</v>
      </c>
      <c r="I44" t="s">
        <v>73</v>
      </c>
      <c r="J44">
        <f t="shared" si="8"/>
        <v>1</v>
      </c>
      <c r="K44">
        <f t="shared" si="9"/>
        <v>12</v>
      </c>
      <c r="L44">
        <f t="shared" si="0"/>
        <v>0</v>
      </c>
      <c r="M44">
        <f t="shared" si="0"/>
        <v>0</v>
      </c>
      <c r="N44">
        <f t="shared" si="0"/>
        <v>0</v>
      </c>
      <c r="O44">
        <f t="shared" si="0"/>
        <v>0</v>
      </c>
      <c r="P44">
        <f t="shared" si="0"/>
        <v>0</v>
      </c>
    </row>
    <row r="45" spans="1:16" x14ac:dyDescent="0.45">
      <c r="A45">
        <v>44</v>
      </c>
      <c r="B45" t="str">
        <f t="shared" si="10"/>
        <v xml:space="preserve">「ぎゃーーーー！！！お・じ </v>
      </c>
      <c r="C45" t="str">
        <f t="shared" si="2"/>
        <v>・さ・ん？！！！！」</v>
      </c>
      <c r="D45">
        <f t="shared" si="3"/>
        <v>0</v>
      </c>
      <c r="E45">
        <f t="shared" si="4"/>
        <v>0</v>
      </c>
      <c r="F45">
        <f t="shared" si="5"/>
        <v>0</v>
      </c>
      <c r="G45">
        <f t="shared" si="6"/>
        <v>0</v>
      </c>
      <c r="H45">
        <f t="shared" si="7"/>
        <v>46</v>
      </c>
      <c r="I45" t="s">
        <v>74</v>
      </c>
      <c r="J45">
        <f t="shared" si="8"/>
        <v>1</v>
      </c>
      <c r="K45">
        <f t="shared" si="9"/>
        <v>20</v>
      </c>
      <c r="L45">
        <f t="shared" si="0"/>
        <v>0</v>
      </c>
      <c r="M45">
        <f t="shared" si="0"/>
        <v>0</v>
      </c>
      <c r="N45">
        <f t="shared" si="0"/>
        <v>0</v>
      </c>
      <c r="O45">
        <f t="shared" si="0"/>
        <v>0</v>
      </c>
      <c r="P45">
        <f t="shared" ref="P45" si="11">IF(O45&gt;26,O45-28, 0)</f>
        <v>0</v>
      </c>
    </row>
    <row r="46" spans="1:16" x14ac:dyDescent="0.45">
      <c r="A46">
        <v>45</v>
      </c>
      <c r="B46" t="str">
        <f t="shared" si="10"/>
        <v xml:space="preserve">「この僕に向かっておじさん </v>
      </c>
      <c r="C46" t="str">
        <f t="shared" si="2"/>
        <v>……だと？！」</v>
      </c>
      <c r="D46">
        <f t="shared" si="3"/>
        <v>0</v>
      </c>
      <c r="E46">
        <f t="shared" si="4"/>
        <v>0</v>
      </c>
      <c r="F46">
        <f t="shared" si="5"/>
        <v>0</v>
      </c>
      <c r="G46">
        <f t="shared" si="6"/>
        <v>0</v>
      </c>
      <c r="H46">
        <f t="shared" si="7"/>
        <v>40</v>
      </c>
      <c r="I46" t="s">
        <v>23</v>
      </c>
      <c r="J46">
        <f t="shared" si="8"/>
        <v>1</v>
      </c>
      <c r="K46">
        <f t="shared" si="9"/>
        <v>14</v>
      </c>
      <c r="L46">
        <f t="shared" si="0"/>
        <v>0</v>
      </c>
      <c r="M46">
        <f t="shared" si="0"/>
        <v>0</v>
      </c>
      <c r="N46">
        <f t="shared" ref="N46:P46" si="12">IF(M46&gt;26,M46-28, 0)</f>
        <v>0</v>
      </c>
      <c r="O46">
        <f t="shared" si="12"/>
        <v>0</v>
      </c>
      <c r="P46">
        <f t="shared" si="12"/>
        <v>0</v>
      </c>
    </row>
    <row r="47" spans="1:16" x14ac:dyDescent="0.45">
      <c r="A47">
        <v>46</v>
      </c>
      <c r="B47" t="str">
        <f t="shared" si="10"/>
        <v xml:space="preserve">「この子、まだ寝ぼけてるの </v>
      </c>
      <c r="C47" t="str">
        <f t="shared" si="2"/>
        <v>かもね」</v>
      </c>
      <c r="D47">
        <f t="shared" si="3"/>
        <v>0</v>
      </c>
      <c r="E47">
        <f t="shared" si="4"/>
        <v>0</v>
      </c>
      <c r="F47">
        <f t="shared" si="5"/>
        <v>0</v>
      </c>
      <c r="G47">
        <f t="shared" si="6"/>
        <v>0</v>
      </c>
      <c r="H47">
        <f t="shared" si="7"/>
        <v>34</v>
      </c>
      <c r="I47" t="s">
        <v>24</v>
      </c>
      <c r="J47">
        <f t="shared" si="8"/>
        <v>1</v>
      </c>
      <c r="K47">
        <f t="shared" si="9"/>
        <v>8</v>
      </c>
      <c r="L47">
        <f t="shared" si="0"/>
        <v>0</v>
      </c>
      <c r="M47">
        <f t="shared" si="0"/>
        <v>0</v>
      </c>
      <c r="N47">
        <f t="shared" ref="N47:P47" si="13">IF(M47&gt;26,M47-28, 0)</f>
        <v>0</v>
      </c>
      <c r="O47">
        <f t="shared" si="13"/>
        <v>0</v>
      </c>
      <c r="P47">
        <f t="shared" si="13"/>
        <v>0</v>
      </c>
    </row>
    <row r="48" spans="1:16" x14ac:dyDescent="0.45">
      <c r="A48">
        <v>47</v>
      </c>
      <c r="B48" t="str">
        <f t="shared" si="10"/>
        <v xml:space="preserve">「はは、こいつおもしれ～！ </v>
      </c>
      <c r="C48" t="str">
        <f t="shared" si="2"/>
        <v>」</v>
      </c>
      <c r="D48">
        <f t="shared" si="3"/>
        <v>0</v>
      </c>
      <c r="E48">
        <f t="shared" si="4"/>
        <v>0</v>
      </c>
      <c r="F48">
        <f t="shared" si="5"/>
        <v>0</v>
      </c>
      <c r="G48">
        <f t="shared" si="6"/>
        <v>0</v>
      </c>
      <c r="H48">
        <f t="shared" si="7"/>
        <v>28</v>
      </c>
      <c r="I48" t="s">
        <v>222</v>
      </c>
      <c r="J48">
        <f t="shared" si="8"/>
        <v>1</v>
      </c>
      <c r="K48">
        <f t="shared" si="9"/>
        <v>2</v>
      </c>
      <c r="L48">
        <f t="shared" si="0"/>
        <v>0</v>
      </c>
      <c r="M48">
        <f t="shared" si="0"/>
        <v>0</v>
      </c>
      <c r="N48">
        <f t="shared" ref="N48:P48" si="14">IF(M48&gt;26,M48-28, 0)</f>
        <v>0</v>
      </c>
      <c r="O48">
        <f t="shared" si="14"/>
        <v>0</v>
      </c>
      <c r="P48">
        <f t="shared" si="14"/>
        <v>0</v>
      </c>
    </row>
    <row r="49" spans="1:16" x14ac:dyDescent="0.45">
      <c r="A49">
        <v>48</v>
      </c>
      <c r="B49" t="str">
        <f t="shared" si="10"/>
        <v xml:space="preserve">転校初日からとんでもない目 </v>
      </c>
      <c r="C49" t="str">
        <f t="shared" si="2"/>
        <v>にあっちゃった……。私、イケ</v>
      </c>
      <c r="D49" t="str">
        <f t="shared" si="3"/>
        <v>メン達とドキドキ？トキメキラ</v>
      </c>
      <c r="E49" t="str">
        <f t="shared" si="4"/>
        <v xml:space="preserve"> イフする予定だったのに、</v>
      </c>
      <c r="F49">
        <f t="shared" si="5"/>
        <v>0</v>
      </c>
      <c r="G49">
        <f t="shared" si="6"/>
        <v>0</v>
      </c>
      <c r="H49">
        <f t="shared" si="7"/>
        <v>106</v>
      </c>
      <c r="I49" t="s">
        <v>223</v>
      </c>
      <c r="J49">
        <f t="shared" si="8"/>
        <v>1</v>
      </c>
      <c r="K49">
        <f t="shared" si="9"/>
        <v>80</v>
      </c>
      <c r="L49">
        <f t="shared" si="0"/>
        <v>52</v>
      </c>
      <c r="M49">
        <f t="shared" si="0"/>
        <v>24</v>
      </c>
      <c r="N49">
        <f t="shared" ref="N49:P49" si="15">IF(M49&gt;26,M49-28, 0)</f>
        <v>0</v>
      </c>
      <c r="O49">
        <f t="shared" si="15"/>
        <v>0</v>
      </c>
      <c r="P49">
        <f t="shared" si="15"/>
        <v>0</v>
      </c>
    </row>
    <row r="50" spans="1:16" x14ac:dyDescent="0.45">
      <c r="A50">
        <v>49</v>
      </c>
      <c r="B50" t="str">
        <f t="shared" si="10"/>
        <v xml:space="preserve">これからこのおじさん達とシ </v>
      </c>
      <c r="C50" t="str">
        <f t="shared" si="2"/>
        <v>ワシワ？ドギマギライフをおく</v>
      </c>
      <c r="D50" t="str">
        <f t="shared" si="3"/>
        <v>んなきゃいけないの？？</v>
      </c>
      <c r="E50">
        <f t="shared" si="4"/>
        <v>0</v>
      </c>
      <c r="F50">
        <f t="shared" si="5"/>
        <v>0</v>
      </c>
      <c r="G50">
        <f t="shared" si="6"/>
        <v>0</v>
      </c>
      <c r="H50">
        <f t="shared" si="7"/>
        <v>76</v>
      </c>
      <c r="I50" t="s">
        <v>224</v>
      </c>
      <c r="J50">
        <f t="shared" si="8"/>
        <v>1</v>
      </c>
      <c r="K50">
        <f t="shared" si="9"/>
        <v>50</v>
      </c>
      <c r="L50">
        <f t="shared" si="0"/>
        <v>22</v>
      </c>
      <c r="M50">
        <f t="shared" si="0"/>
        <v>0</v>
      </c>
      <c r="N50">
        <f t="shared" ref="N50:P50" si="16">IF(M50&gt;26,M50-28, 0)</f>
        <v>0</v>
      </c>
      <c r="O50">
        <f t="shared" si="16"/>
        <v>0</v>
      </c>
      <c r="P50">
        <f t="shared" si="16"/>
        <v>0</v>
      </c>
    </row>
    <row r="51" spans="1:16" x14ac:dyDescent="0.45">
      <c r="A51">
        <v>50</v>
      </c>
      <c r="B51" t="str">
        <f t="shared" si="10"/>
        <v xml:space="preserve">                           </v>
      </c>
      <c r="C51" t="str">
        <f t="shared" si="2"/>
        <v xml:space="preserve"> </v>
      </c>
      <c r="D51">
        <f t="shared" si="3"/>
        <v>0</v>
      </c>
      <c r="E51">
        <f t="shared" si="4"/>
        <v>0</v>
      </c>
      <c r="F51">
        <f t="shared" si="5"/>
        <v>0</v>
      </c>
      <c r="G51">
        <f t="shared" si="6"/>
        <v>0</v>
      </c>
      <c r="H51">
        <f t="shared" si="7"/>
        <v>27</v>
      </c>
      <c r="I51" t="s">
        <v>75</v>
      </c>
      <c r="J51">
        <f t="shared" si="8"/>
        <v>1</v>
      </c>
      <c r="K51">
        <f t="shared" si="9"/>
        <v>1</v>
      </c>
      <c r="L51">
        <f t="shared" si="0"/>
        <v>0</v>
      </c>
      <c r="M51">
        <f t="shared" si="0"/>
        <v>0</v>
      </c>
      <c r="N51">
        <f t="shared" ref="N51:P51" si="17">IF(M51&gt;26,M51-28, 0)</f>
        <v>0</v>
      </c>
      <c r="O51">
        <f t="shared" si="17"/>
        <v>0</v>
      </c>
      <c r="P51">
        <f t="shared" si="17"/>
        <v>0</v>
      </c>
    </row>
    <row r="52" spans="1:16" x14ac:dyDescent="0.45">
      <c r="A52">
        <v>51</v>
      </c>
      <c r="B52" t="str">
        <f t="shared" si="10"/>
        <v xml:space="preserve">あれから数週間たったけど、 </v>
      </c>
      <c r="C52" t="str">
        <f t="shared" si="2"/>
        <v>未だにおじさんになったOG☆３</v>
      </c>
      <c r="D52" t="str">
        <f t="shared" si="3"/>
        <v>に慣れないよ......。</v>
      </c>
      <c r="E52">
        <f t="shared" si="4"/>
        <v>0</v>
      </c>
      <c r="F52">
        <f t="shared" si="5"/>
        <v>0</v>
      </c>
      <c r="G52">
        <f t="shared" si="6"/>
        <v>0</v>
      </c>
      <c r="H52">
        <f t="shared" si="7"/>
        <v>74</v>
      </c>
      <c r="I52" t="s">
        <v>86</v>
      </c>
      <c r="J52">
        <f t="shared" si="8"/>
        <v>1</v>
      </c>
      <c r="K52">
        <f t="shared" si="9"/>
        <v>48</v>
      </c>
      <c r="L52">
        <f t="shared" si="0"/>
        <v>20</v>
      </c>
      <c r="M52">
        <f t="shared" si="0"/>
        <v>0</v>
      </c>
      <c r="N52">
        <f t="shared" ref="N52:P52" si="18">IF(M52&gt;26,M52-28, 0)</f>
        <v>0</v>
      </c>
      <c r="O52">
        <f t="shared" si="18"/>
        <v>0</v>
      </c>
      <c r="P52">
        <f t="shared" si="18"/>
        <v>0</v>
      </c>
    </row>
    <row r="53" spans="1:16" x14ac:dyDescent="0.45">
      <c r="A53">
        <v>52</v>
      </c>
      <c r="B53" t="str">
        <f t="shared" si="10"/>
        <v>クリスマスまでに OG☆３の誰</v>
      </c>
      <c r="C53" t="str">
        <f t="shared" si="2"/>
        <v xml:space="preserve"> かと両思いかぁ。</v>
      </c>
      <c r="D53">
        <f t="shared" si="3"/>
        <v>0</v>
      </c>
      <c r="E53">
        <f t="shared" si="4"/>
        <v>0</v>
      </c>
      <c r="F53">
        <f t="shared" si="5"/>
        <v>0</v>
      </c>
      <c r="G53">
        <f t="shared" si="6"/>
        <v>0</v>
      </c>
      <c r="H53">
        <f t="shared" si="7"/>
        <v>43</v>
      </c>
      <c r="I53" t="s">
        <v>225</v>
      </c>
      <c r="J53">
        <f t="shared" si="8"/>
        <v>1</v>
      </c>
      <c r="K53">
        <f t="shared" si="9"/>
        <v>17</v>
      </c>
      <c r="L53">
        <f t="shared" si="0"/>
        <v>0</v>
      </c>
      <c r="M53">
        <f t="shared" si="0"/>
        <v>0</v>
      </c>
      <c r="N53">
        <f t="shared" ref="N53:P53" si="19">IF(M53&gt;26,M53-28, 0)</f>
        <v>0</v>
      </c>
      <c r="O53">
        <f t="shared" si="19"/>
        <v>0</v>
      </c>
      <c r="P53">
        <f t="shared" si="19"/>
        <v>0</v>
      </c>
    </row>
    <row r="54" spans="1:16" x14ac:dyDescent="0.45">
      <c r="A54">
        <v>53</v>
      </c>
      <c r="B54" t="str">
        <f t="shared" si="10"/>
        <v xml:space="preserve">それを達成しないと３人が一 </v>
      </c>
      <c r="C54" t="str">
        <f t="shared" si="2"/>
        <v>生おじさんに見える呪いにかけ</v>
      </c>
      <c r="D54" t="str">
        <f t="shared" si="3"/>
        <v>てやるって言われたときは冗談</v>
      </c>
      <c r="E54" t="str">
        <f t="shared" si="4"/>
        <v xml:space="preserve"> だと思ったけど</v>
      </c>
      <c r="F54">
        <f t="shared" si="5"/>
        <v>0</v>
      </c>
      <c r="G54">
        <f t="shared" si="6"/>
        <v>0</v>
      </c>
      <c r="H54">
        <f t="shared" si="7"/>
        <v>96</v>
      </c>
      <c r="I54" t="s">
        <v>87</v>
      </c>
      <c r="J54">
        <f t="shared" si="8"/>
        <v>1</v>
      </c>
      <c r="K54">
        <f t="shared" si="9"/>
        <v>70</v>
      </c>
      <c r="L54">
        <f t="shared" si="0"/>
        <v>42</v>
      </c>
      <c r="M54">
        <f t="shared" si="0"/>
        <v>14</v>
      </c>
      <c r="N54">
        <f t="shared" ref="N54:P54" si="20">IF(M54&gt;26,M54-28, 0)</f>
        <v>0</v>
      </c>
      <c r="O54">
        <f t="shared" si="20"/>
        <v>0</v>
      </c>
      <c r="P54">
        <f t="shared" si="20"/>
        <v>0</v>
      </c>
    </row>
    <row r="55" spans="1:16" x14ac:dyDescent="0.45">
      <c r="A55">
        <v>54</v>
      </c>
      <c r="B55" t="str">
        <f t="shared" si="10"/>
        <v xml:space="preserve">数週間たってもおじさんに見 </v>
      </c>
      <c r="C55" t="str">
        <f t="shared" si="2"/>
        <v>えてるから本当なんだろうな..</v>
      </c>
      <c r="D55" t="str">
        <f t="shared" si="3"/>
        <v>....。</v>
      </c>
      <c r="E55">
        <f t="shared" si="4"/>
        <v>0</v>
      </c>
      <c r="F55">
        <f t="shared" si="5"/>
        <v>0</v>
      </c>
      <c r="G55">
        <f t="shared" si="6"/>
        <v>0</v>
      </c>
      <c r="H55">
        <f t="shared" si="7"/>
        <v>60</v>
      </c>
      <c r="I55" t="s">
        <v>76</v>
      </c>
      <c r="J55">
        <f t="shared" si="8"/>
        <v>1</v>
      </c>
      <c r="K55">
        <f t="shared" si="9"/>
        <v>34</v>
      </c>
      <c r="L55">
        <f t="shared" si="0"/>
        <v>6</v>
      </c>
      <c r="M55">
        <f t="shared" si="0"/>
        <v>0</v>
      </c>
      <c r="N55">
        <f t="shared" ref="N55:P55" si="21">IF(M55&gt;26,M55-28, 0)</f>
        <v>0</v>
      </c>
      <c r="O55">
        <f t="shared" si="21"/>
        <v>0</v>
      </c>
      <c r="P55">
        <f t="shared" si="21"/>
        <v>0</v>
      </c>
    </row>
    <row r="56" spans="1:16" x14ac:dyDescent="0.45">
      <c r="A56">
        <v>55</v>
      </c>
      <c r="B56" t="str">
        <f t="shared" si="10"/>
        <v xml:space="preserve">ていうかそろそろ誰かと仲良 </v>
      </c>
      <c r="C56" t="str">
        <f t="shared" si="2"/>
        <v>くならないとまずいぞ！どうし</v>
      </c>
      <c r="D56" t="str">
        <f t="shared" si="3"/>
        <v xml:space="preserve">よう......。 </v>
      </c>
      <c r="E56">
        <f t="shared" si="4"/>
        <v>0</v>
      </c>
      <c r="F56">
        <f t="shared" si="5"/>
        <v>0</v>
      </c>
      <c r="G56">
        <f t="shared" si="6"/>
        <v>0</v>
      </c>
      <c r="H56">
        <f t="shared" si="7"/>
        <v>67</v>
      </c>
      <c r="I56" t="s">
        <v>77</v>
      </c>
      <c r="J56">
        <f t="shared" si="8"/>
        <v>1</v>
      </c>
      <c r="K56">
        <f t="shared" si="9"/>
        <v>41</v>
      </c>
      <c r="L56">
        <f t="shared" si="0"/>
        <v>13</v>
      </c>
      <c r="M56">
        <f t="shared" si="0"/>
        <v>0</v>
      </c>
      <c r="N56">
        <f t="shared" ref="N56:P56" si="22">IF(M56&gt;26,M56-28, 0)</f>
        <v>0</v>
      </c>
      <c r="O56">
        <f t="shared" si="22"/>
        <v>0</v>
      </c>
      <c r="P56">
        <f t="shared" si="22"/>
        <v>0</v>
      </c>
    </row>
    <row r="57" spans="1:16" x14ac:dyDescent="0.45">
      <c r="A57">
        <v>56</v>
      </c>
      <c r="B57" t="str">
        <f t="shared" si="10"/>
        <v xml:space="preserve">「おい、大丈夫か？さっきか </v>
      </c>
      <c r="C57" t="str">
        <f t="shared" si="2"/>
        <v>らボーっとしているぞ。」</v>
      </c>
      <c r="D57">
        <f t="shared" si="3"/>
        <v>0</v>
      </c>
      <c r="E57">
        <f t="shared" si="4"/>
        <v>0</v>
      </c>
      <c r="F57">
        <f t="shared" si="5"/>
        <v>0</v>
      </c>
      <c r="G57">
        <f t="shared" si="6"/>
        <v>0</v>
      </c>
      <c r="H57">
        <f t="shared" si="7"/>
        <v>50</v>
      </c>
      <c r="I57" t="s">
        <v>78</v>
      </c>
      <c r="J57">
        <f t="shared" si="8"/>
        <v>1</v>
      </c>
      <c r="K57">
        <f t="shared" si="9"/>
        <v>24</v>
      </c>
      <c r="L57">
        <f t="shared" si="0"/>
        <v>0</v>
      </c>
      <c r="M57">
        <f t="shared" si="0"/>
        <v>0</v>
      </c>
      <c r="N57">
        <f t="shared" ref="N57:P57" si="23">IF(M57&gt;26,M57-28, 0)</f>
        <v>0</v>
      </c>
      <c r="O57">
        <f t="shared" si="23"/>
        <v>0</v>
      </c>
      <c r="P57">
        <f t="shared" si="23"/>
        <v>0</v>
      </c>
    </row>
    <row r="58" spans="1:16" x14ac:dyDescent="0.45">
      <c r="A58">
        <v>57</v>
      </c>
      <c r="B58" t="str">
        <f t="shared" si="10"/>
        <v xml:space="preserve">「ハッ！ごめんなさい、考え </v>
      </c>
      <c r="C58" t="str">
        <f t="shared" si="2"/>
        <v>事をしてて......。」</v>
      </c>
      <c r="D58">
        <f t="shared" si="3"/>
        <v>0</v>
      </c>
      <c r="E58">
        <f t="shared" si="4"/>
        <v>0</v>
      </c>
      <c r="F58">
        <f t="shared" si="5"/>
        <v>0</v>
      </c>
      <c r="G58">
        <f t="shared" si="6"/>
        <v>0</v>
      </c>
      <c r="H58">
        <f t="shared" si="7"/>
        <v>46</v>
      </c>
      <c r="I58" t="s">
        <v>226</v>
      </c>
      <c r="J58">
        <f t="shared" si="8"/>
        <v>1</v>
      </c>
      <c r="K58">
        <f t="shared" si="9"/>
        <v>20</v>
      </c>
      <c r="L58">
        <f t="shared" si="0"/>
        <v>0</v>
      </c>
      <c r="M58">
        <f t="shared" si="0"/>
        <v>0</v>
      </c>
      <c r="N58">
        <f t="shared" ref="N58:P58" si="24">IF(M58&gt;26,M58-28, 0)</f>
        <v>0</v>
      </c>
      <c r="O58">
        <f t="shared" si="24"/>
        <v>0</v>
      </c>
      <c r="P58">
        <f t="shared" si="24"/>
        <v>0</v>
      </c>
    </row>
    <row r="59" spans="1:16" x14ac:dyDescent="0.45">
      <c r="A59">
        <v>58</v>
      </c>
      <c r="B59" t="str">
        <f t="shared" si="10"/>
        <v>OG☆３の３人は4月のあの日か</v>
      </c>
      <c r="C59" t="str">
        <f>IF(K59&gt;0,MIDB(I59, 27, 28),0)</f>
        <v xml:space="preserve"> らなにかと気にかけてくれて </v>
      </c>
      <c r="D59" t="str">
        <f>IF(L59&gt;0, MIDB(I59, 27+28, 28), 0)</f>
        <v xml:space="preserve"> て、幸い接点は途切れていな </v>
      </c>
      <c r="E59" t="str">
        <f t="shared" si="4"/>
        <v>い。OG☆３は見た目だけじゃな</v>
      </c>
      <c r="F59" t="str">
        <f t="shared" si="5"/>
        <v xml:space="preserve"> くて中身も優しいんだな～。 </v>
      </c>
      <c r="G59" t="str">
        <f t="shared" si="6"/>
        <v>今は見た目おじさんだけど！！</v>
      </c>
      <c r="H59">
        <f t="shared" si="7"/>
        <v>163</v>
      </c>
      <c r="I59" t="s">
        <v>227</v>
      </c>
      <c r="J59">
        <f t="shared" si="8"/>
        <v>1</v>
      </c>
      <c r="K59">
        <f t="shared" si="9"/>
        <v>137</v>
      </c>
      <c r="L59">
        <f t="shared" si="0"/>
        <v>109</v>
      </c>
      <c r="M59">
        <f t="shared" si="0"/>
        <v>81</v>
      </c>
      <c r="N59">
        <f t="shared" ref="N59:P59" si="25">IF(M59&gt;26,M59-28, 0)</f>
        <v>53</v>
      </c>
      <c r="O59">
        <f t="shared" si="25"/>
        <v>25</v>
      </c>
      <c r="P59">
        <f t="shared" si="25"/>
        <v>0</v>
      </c>
    </row>
    <row r="60" spans="1:16" x14ac:dyDescent="0.45">
      <c r="A60">
        <v>59</v>
      </c>
      <c r="B60" t="str">
        <f t="shared" si="10"/>
        <v xml:space="preserve">「あの日銅像にぶつかって以 </v>
      </c>
      <c r="C60" t="str">
        <f t="shared" si="2"/>
        <v>来、ボーっとしていることが増</v>
      </c>
      <c r="D60" t="str">
        <f t="shared" si="3"/>
        <v>えたと言っていたが......本当</v>
      </c>
      <c r="E60" t="str">
        <f t="shared" si="4"/>
        <v xml:space="preserve"> に大丈夫か？」</v>
      </c>
      <c r="F60">
        <f t="shared" si="5"/>
        <v>0</v>
      </c>
      <c r="G60">
        <f t="shared" si="6"/>
        <v>0</v>
      </c>
      <c r="H60">
        <f t="shared" si="7"/>
        <v>96</v>
      </c>
      <c r="I60" t="s">
        <v>228</v>
      </c>
      <c r="J60">
        <f t="shared" si="8"/>
        <v>1</v>
      </c>
      <c r="K60">
        <f t="shared" si="9"/>
        <v>70</v>
      </c>
      <c r="L60">
        <f t="shared" si="0"/>
        <v>42</v>
      </c>
      <c r="M60">
        <f t="shared" si="0"/>
        <v>14</v>
      </c>
      <c r="N60">
        <f t="shared" ref="N60:P60" si="26">IF(M60&gt;26,M60-28, 0)</f>
        <v>0</v>
      </c>
      <c r="O60">
        <f t="shared" si="26"/>
        <v>0</v>
      </c>
      <c r="P60">
        <f t="shared" si="26"/>
        <v>0</v>
      </c>
    </row>
    <row r="61" spans="1:16" x14ac:dyDescent="0.45">
      <c r="A61">
        <v>60</v>
      </c>
      <c r="B61" t="str">
        <f t="shared" si="10"/>
        <v xml:space="preserve">「心配してくれてありがとう </v>
      </c>
      <c r="C61" t="str">
        <f t="shared" si="2"/>
        <v xml:space="preserve">ございます、光先輩！ ……で </v>
      </c>
      <c r="D61" t="str">
        <f t="shared" si="3"/>
        <v xml:space="preserve"> 、授業中もぼんやりすること </v>
      </c>
      <c r="E61" t="str">
        <f t="shared" si="4"/>
        <v>が多くて内容がなかなか頭に入</v>
      </c>
      <c r="F61" t="str">
        <f t="shared" si="5"/>
        <v xml:space="preserve"> らないんですよね。」</v>
      </c>
      <c r="G61">
        <f t="shared" si="6"/>
        <v>0</v>
      </c>
      <c r="H61">
        <f t="shared" si="7"/>
        <v>129</v>
      </c>
      <c r="I61" t="s">
        <v>229</v>
      </c>
      <c r="J61">
        <f t="shared" si="8"/>
        <v>1</v>
      </c>
      <c r="K61">
        <f t="shared" si="9"/>
        <v>103</v>
      </c>
      <c r="L61">
        <f t="shared" si="0"/>
        <v>75</v>
      </c>
      <c r="M61">
        <f t="shared" si="0"/>
        <v>47</v>
      </c>
      <c r="N61">
        <f t="shared" ref="N61:P61" si="27">IF(M61&gt;26,M61-28, 0)</f>
        <v>19</v>
      </c>
      <c r="O61">
        <f t="shared" si="27"/>
        <v>0</v>
      </c>
      <c r="P61">
        <f t="shared" si="27"/>
        <v>0</v>
      </c>
    </row>
    <row r="62" spans="1:16" x14ac:dyDescent="0.45">
      <c r="A62">
        <v>61</v>
      </c>
      <c r="B62" t="str">
        <f t="shared" si="10"/>
        <v xml:space="preserve">「それは心配だな......。放 </v>
      </c>
      <c r="C62" t="str">
        <f t="shared" si="2"/>
        <v>課後勉強をみてやろう。」</v>
      </c>
      <c r="D62">
        <f t="shared" si="3"/>
        <v>0</v>
      </c>
      <c r="E62">
        <f t="shared" si="4"/>
        <v>0</v>
      </c>
      <c r="F62">
        <f t="shared" si="5"/>
        <v>0</v>
      </c>
      <c r="G62">
        <f t="shared" si="6"/>
        <v>0</v>
      </c>
      <c r="H62">
        <f t="shared" si="7"/>
        <v>50</v>
      </c>
      <c r="I62" t="s">
        <v>25</v>
      </c>
      <c r="J62">
        <f t="shared" si="8"/>
        <v>1</v>
      </c>
      <c r="K62">
        <f t="shared" si="9"/>
        <v>24</v>
      </c>
      <c r="L62">
        <f t="shared" si="0"/>
        <v>0</v>
      </c>
      <c r="M62">
        <f t="shared" si="0"/>
        <v>0</v>
      </c>
      <c r="N62">
        <f t="shared" ref="N62:P62" si="28">IF(M62&gt;26,M62-28, 0)</f>
        <v>0</v>
      </c>
      <c r="O62">
        <f t="shared" si="28"/>
        <v>0</v>
      </c>
      <c r="P62">
        <f t="shared" si="28"/>
        <v>0</v>
      </c>
    </row>
    <row r="63" spans="1:16" x14ac:dyDescent="0.45">
      <c r="A63">
        <v>62</v>
      </c>
      <c r="B63" t="str">
        <f t="shared" si="10"/>
        <v>教室</v>
      </c>
      <c r="C63">
        <f t="shared" si="2"/>
        <v>0</v>
      </c>
      <c r="D63">
        <f t="shared" si="3"/>
        <v>0</v>
      </c>
      <c r="E63">
        <f t="shared" si="4"/>
        <v>0</v>
      </c>
      <c r="F63">
        <f t="shared" si="5"/>
        <v>0</v>
      </c>
      <c r="G63">
        <f t="shared" si="6"/>
        <v>0</v>
      </c>
      <c r="H63">
        <f t="shared" si="7"/>
        <v>4</v>
      </c>
      <c r="I63" t="s">
        <v>26</v>
      </c>
      <c r="J63">
        <f t="shared" si="8"/>
        <v>0</v>
      </c>
      <c r="K63">
        <f t="shared" si="9"/>
        <v>0</v>
      </c>
      <c r="L63">
        <f t="shared" si="0"/>
        <v>0</v>
      </c>
      <c r="M63">
        <f t="shared" si="0"/>
        <v>0</v>
      </c>
      <c r="N63">
        <f t="shared" ref="N63:P63" si="29">IF(M63&gt;26,M63-28, 0)</f>
        <v>0</v>
      </c>
      <c r="O63">
        <f t="shared" si="29"/>
        <v>0</v>
      </c>
      <c r="P63">
        <f t="shared" si="29"/>
        <v>0</v>
      </c>
    </row>
    <row r="64" spans="1:16" x14ac:dyDescent="0.45">
      <c r="A64">
        <v>63</v>
      </c>
      <c r="B64" t="str">
        <f t="shared" si="10"/>
        <v xml:space="preserve">「......じゃあここをこうし </v>
      </c>
      <c r="C64" t="str">
        <f t="shared" si="2"/>
        <v>て、こうすれば......！」</v>
      </c>
      <c r="D64">
        <f t="shared" si="3"/>
        <v>0</v>
      </c>
      <c r="E64">
        <f t="shared" si="4"/>
        <v>0</v>
      </c>
      <c r="F64">
        <f t="shared" si="5"/>
        <v>0</v>
      </c>
      <c r="G64">
        <f t="shared" si="6"/>
        <v>0</v>
      </c>
      <c r="H64">
        <f t="shared" si="7"/>
        <v>50</v>
      </c>
      <c r="I64" t="s">
        <v>230</v>
      </c>
      <c r="J64">
        <f t="shared" si="8"/>
        <v>1</v>
      </c>
      <c r="K64">
        <f t="shared" si="9"/>
        <v>24</v>
      </c>
      <c r="L64">
        <f t="shared" si="0"/>
        <v>0</v>
      </c>
      <c r="M64">
        <f t="shared" si="0"/>
        <v>0</v>
      </c>
      <c r="N64">
        <f t="shared" ref="N64:P64" si="30">IF(M64&gt;26,M64-28, 0)</f>
        <v>0</v>
      </c>
      <c r="O64">
        <f t="shared" si="30"/>
        <v>0</v>
      </c>
      <c r="P64">
        <f t="shared" si="30"/>
        <v>0</v>
      </c>
    </row>
    <row r="65" spans="1:16" x14ac:dyDescent="0.45">
      <c r="A65">
        <v>64</v>
      </c>
      <c r="B65" t="str">
        <f t="shared" si="10"/>
        <v xml:space="preserve">「正解だ。今日はここまでに </v>
      </c>
      <c r="C65" t="str">
        <f t="shared" si="2"/>
        <v xml:space="preserve">しようか。」 </v>
      </c>
      <c r="D65">
        <f t="shared" si="3"/>
        <v>0</v>
      </c>
      <c r="E65">
        <f t="shared" si="4"/>
        <v>0</v>
      </c>
      <c r="F65">
        <f t="shared" si="5"/>
        <v>0</v>
      </c>
      <c r="G65">
        <f t="shared" si="6"/>
        <v>0</v>
      </c>
      <c r="H65">
        <f t="shared" si="7"/>
        <v>39</v>
      </c>
      <c r="I65" t="s">
        <v>27</v>
      </c>
      <c r="J65">
        <f t="shared" si="8"/>
        <v>1</v>
      </c>
      <c r="K65">
        <f t="shared" si="9"/>
        <v>13</v>
      </c>
      <c r="L65">
        <f t="shared" si="0"/>
        <v>0</v>
      </c>
      <c r="M65">
        <f t="shared" si="0"/>
        <v>0</v>
      </c>
      <c r="N65">
        <f t="shared" ref="N65:P65" si="31">IF(M65&gt;26,M65-28, 0)</f>
        <v>0</v>
      </c>
      <c r="O65">
        <f t="shared" si="31"/>
        <v>0</v>
      </c>
      <c r="P65">
        <f t="shared" si="31"/>
        <v>0</v>
      </c>
    </row>
    <row r="66" spans="1:16" x14ac:dyDescent="0.45">
      <c r="A66">
        <v>65</v>
      </c>
      <c r="B66" t="str">
        <f t="shared" si="10"/>
        <v xml:space="preserve">「助かりました！ありがとう </v>
      </c>
      <c r="C66" t="str">
        <f t="shared" si="2"/>
        <v>ございます。」</v>
      </c>
      <c r="D66">
        <f t="shared" si="3"/>
        <v>0</v>
      </c>
      <c r="E66">
        <f t="shared" si="4"/>
        <v>0</v>
      </c>
      <c r="F66">
        <f t="shared" si="5"/>
        <v>0</v>
      </c>
      <c r="G66">
        <f t="shared" si="6"/>
        <v>0</v>
      </c>
      <c r="H66">
        <f t="shared" si="7"/>
        <v>40</v>
      </c>
      <c r="I66" t="s">
        <v>231</v>
      </c>
      <c r="J66">
        <f t="shared" si="8"/>
        <v>1</v>
      </c>
      <c r="K66">
        <f t="shared" si="9"/>
        <v>14</v>
      </c>
      <c r="L66">
        <f t="shared" ref="L66:P76" si="32">IF(K66&gt;26,K66-28, 0)</f>
        <v>0</v>
      </c>
      <c r="M66">
        <f t="shared" si="32"/>
        <v>0</v>
      </c>
      <c r="N66">
        <f t="shared" si="32"/>
        <v>0</v>
      </c>
      <c r="O66">
        <f t="shared" si="32"/>
        <v>0</v>
      </c>
      <c r="P66">
        <f t="shared" si="32"/>
        <v>0</v>
      </c>
    </row>
    <row r="67" spans="1:16" x14ac:dyDescent="0.45">
      <c r="A67">
        <v>66</v>
      </c>
      <c r="B67" t="str">
        <f t="shared" si="10"/>
        <v xml:space="preserve">「ああ。困っている生徒を助 </v>
      </c>
      <c r="C67" t="str">
        <f t="shared" ref="C67:C130" si="33">IF(K67&gt;0,MIDB(I67, 27, 28),0)</f>
        <v>けるのは生徒会長の務めだから</v>
      </c>
      <c r="D67" t="str">
        <f t="shared" ref="D67:D130" si="34">IF(L67&gt;0, MIDB(I67, 27+28, 28), 0)</f>
        <v>な。」</v>
      </c>
      <c r="E67">
        <f t="shared" ref="E67:E130" si="35">IF(M67&gt;0, MIDB(I67, 27*2+28, 28), 0)</f>
        <v>0</v>
      </c>
      <c r="F67">
        <f t="shared" ref="F67:F130" si="36">IF(N67&gt;0, MIDB(I67, 27*3+28, 28), 0)</f>
        <v>0</v>
      </c>
      <c r="G67">
        <f t="shared" ref="G67:G130" si="37">IF(O67&gt;0, MIDB(I67, 27*4+28, 28), 0)</f>
        <v>0</v>
      </c>
      <c r="H67">
        <f t="shared" ref="H67:H130" si="38">LENB(I67)</f>
        <v>60</v>
      </c>
      <c r="I67" t="s">
        <v>28</v>
      </c>
      <c r="J67">
        <f t="shared" ref="J67:J130" si="39">IF(H67&gt;26, 1, 0)</f>
        <v>1</v>
      </c>
      <c r="K67">
        <f t="shared" ref="K67:K130" si="40">IF(J67,H67-26, 0)</f>
        <v>34</v>
      </c>
      <c r="L67">
        <f t="shared" si="32"/>
        <v>6</v>
      </c>
      <c r="M67">
        <f t="shared" si="32"/>
        <v>0</v>
      </c>
      <c r="N67">
        <f t="shared" si="32"/>
        <v>0</v>
      </c>
      <c r="O67">
        <f t="shared" si="32"/>
        <v>0</v>
      </c>
      <c r="P67">
        <f t="shared" si="32"/>
        <v>0</v>
      </c>
    </row>
    <row r="68" spans="1:16" x14ac:dyDescent="0.45">
      <c r="A68">
        <v>67</v>
      </c>
      <c r="B68" t="str">
        <f t="shared" ref="B68:B131" si="41">IF(J68,LEFTB(I68, 27), I68)</f>
        <v xml:space="preserve">光先輩、勉強教えるのが上手 </v>
      </c>
      <c r="C68" t="str">
        <f t="shared" si="33"/>
        <v>くて早めに終われたな。これか</v>
      </c>
      <c r="D68" t="str">
        <f t="shared" si="34"/>
        <v>らどうしよう?</v>
      </c>
      <c r="E68">
        <f t="shared" si="35"/>
        <v>0</v>
      </c>
      <c r="F68">
        <f t="shared" si="36"/>
        <v>0</v>
      </c>
      <c r="G68">
        <f t="shared" si="37"/>
        <v>0</v>
      </c>
      <c r="H68">
        <f t="shared" si="38"/>
        <v>67</v>
      </c>
      <c r="I68" t="s">
        <v>29</v>
      </c>
      <c r="J68">
        <f t="shared" si="39"/>
        <v>1</v>
      </c>
      <c r="K68">
        <f t="shared" si="40"/>
        <v>41</v>
      </c>
      <c r="L68">
        <f t="shared" si="32"/>
        <v>13</v>
      </c>
      <c r="M68">
        <f t="shared" si="32"/>
        <v>0</v>
      </c>
      <c r="N68">
        <f t="shared" si="32"/>
        <v>0</v>
      </c>
      <c r="O68">
        <f t="shared" si="32"/>
        <v>0</v>
      </c>
      <c r="P68">
        <f t="shared" si="32"/>
        <v>0</v>
      </c>
    </row>
    <row r="69" spans="1:16" x14ac:dyDescent="0.45">
      <c r="A69">
        <v>68</v>
      </c>
      <c r="B69" t="str">
        <f t="shared" si="41"/>
        <v xml:space="preserve">                </v>
      </c>
      <c r="C69">
        <f t="shared" si="33"/>
        <v>0</v>
      </c>
      <c r="D69">
        <f t="shared" si="34"/>
        <v>0</v>
      </c>
      <c r="E69">
        <f t="shared" si="35"/>
        <v>0</v>
      </c>
      <c r="F69">
        <f t="shared" si="36"/>
        <v>0</v>
      </c>
      <c r="G69">
        <f t="shared" si="37"/>
        <v>0</v>
      </c>
      <c r="H69">
        <f t="shared" si="38"/>
        <v>16</v>
      </c>
      <c r="I69" t="s">
        <v>79</v>
      </c>
      <c r="J69">
        <f t="shared" si="39"/>
        <v>0</v>
      </c>
      <c r="K69">
        <f t="shared" si="40"/>
        <v>0</v>
      </c>
      <c r="L69">
        <f t="shared" si="32"/>
        <v>0</v>
      </c>
      <c r="M69">
        <f t="shared" si="32"/>
        <v>0</v>
      </c>
      <c r="N69">
        <f t="shared" si="32"/>
        <v>0</v>
      </c>
      <c r="O69">
        <f t="shared" si="32"/>
        <v>0</v>
      </c>
      <c r="P69">
        <f t="shared" si="32"/>
        <v>0</v>
      </c>
    </row>
    <row r="70" spans="1:16" x14ac:dyDescent="0.45">
      <c r="A70">
        <v>69</v>
      </c>
      <c r="B70" t="str">
        <f t="shared" si="41"/>
        <v xml:space="preserve">やっぱりせっかくのチャンス </v>
      </c>
      <c r="C70" t="str">
        <f t="shared" si="33"/>
        <v>だし光先輩を誘って仲良くなる</v>
      </c>
      <c r="D70" t="str">
        <f t="shared" si="34"/>
        <v>べきだよね！</v>
      </c>
      <c r="E70">
        <f t="shared" si="35"/>
        <v>0</v>
      </c>
      <c r="F70">
        <f t="shared" si="36"/>
        <v>0</v>
      </c>
      <c r="G70">
        <f t="shared" si="37"/>
        <v>0</v>
      </c>
      <c r="H70">
        <f t="shared" si="38"/>
        <v>66</v>
      </c>
      <c r="I70" t="s">
        <v>30</v>
      </c>
      <c r="J70">
        <f t="shared" si="39"/>
        <v>1</v>
      </c>
      <c r="K70">
        <f t="shared" si="40"/>
        <v>40</v>
      </c>
      <c r="L70">
        <f t="shared" si="32"/>
        <v>12</v>
      </c>
      <c r="M70">
        <f t="shared" si="32"/>
        <v>0</v>
      </c>
      <c r="N70">
        <f t="shared" si="32"/>
        <v>0</v>
      </c>
      <c r="O70">
        <f t="shared" si="32"/>
        <v>0</v>
      </c>
      <c r="P70">
        <f t="shared" si="32"/>
        <v>0</v>
      </c>
    </row>
    <row r="71" spans="1:16" x14ac:dyDescent="0.45">
      <c r="A71">
        <v>70</v>
      </c>
      <c r="B71" t="str">
        <f t="shared" si="41"/>
        <v xml:space="preserve">「光先輩、これから時間空い </v>
      </c>
      <c r="C71" t="str">
        <f t="shared" si="33"/>
        <v>てますか？商店街で買いたいも</v>
      </c>
      <c r="D71" t="str">
        <f t="shared" si="34"/>
        <v>のがあって。」</v>
      </c>
      <c r="E71">
        <f t="shared" si="35"/>
        <v>0</v>
      </c>
      <c r="F71">
        <f t="shared" si="36"/>
        <v>0</v>
      </c>
      <c r="G71">
        <f t="shared" si="37"/>
        <v>0</v>
      </c>
      <c r="H71">
        <f t="shared" si="38"/>
        <v>68</v>
      </c>
      <c r="I71" t="s">
        <v>31</v>
      </c>
      <c r="J71">
        <f t="shared" si="39"/>
        <v>1</v>
      </c>
      <c r="K71">
        <f t="shared" si="40"/>
        <v>42</v>
      </c>
      <c r="L71">
        <f t="shared" si="32"/>
        <v>14</v>
      </c>
      <c r="M71">
        <f t="shared" si="32"/>
        <v>0</v>
      </c>
      <c r="N71">
        <f t="shared" si="32"/>
        <v>0</v>
      </c>
      <c r="O71">
        <f t="shared" si="32"/>
        <v>0</v>
      </c>
      <c r="P71">
        <f t="shared" si="32"/>
        <v>0</v>
      </c>
    </row>
    <row r="72" spans="1:16" x14ac:dyDescent="0.45">
      <c r="A72">
        <v>71</v>
      </c>
      <c r="B72" t="str">
        <f t="shared" si="41"/>
        <v xml:space="preserve">「ああ。いいぞ。僕も行きた </v>
      </c>
      <c r="C72" t="str">
        <f t="shared" si="33"/>
        <v>い所があったんだ」</v>
      </c>
      <c r="D72">
        <f t="shared" si="34"/>
        <v>0</v>
      </c>
      <c r="E72">
        <f t="shared" si="35"/>
        <v>0</v>
      </c>
      <c r="F72">
        <f t="shared" si="36"/>
        <v>0</v>
      </c>
      <c r="G72">
        <f t="shared" si="37"/>
        <v>0</v>
      </c>
      <c r="H72">
        <f t="shared" si="38"/>
        <v>44</v>
      </c>
      <c r="I72" t="s">
        <v>32</v>
      </c>
      <c r="J72">
        <f t="shared" si="39"/>
        <v>1</v>
      </c>
      <c r="K72">
        <f t="shared" si="40"/>
        <v>18</v>
      </c>
      <c r="L72">
        <f t="shared" si="32"/>
        <v>0</v>
      </c>
      <c r="M72">
        <f t="shared" si="32"/>
        <v>0</v>
      </c>
      <c r="N72">
        <f t="shared" si="32"/>
        <v>0</v>
      </c>
      <c r="O72">
        <f t="shared" si="32"/>
        <v>0</v>
      </c>
      <c r="P72">
        <f t="shared" si="32"/>
        <v>0</v>
      </c>
    </row>
    <row r="73" spans="1:16" x14ac:dyDescent="0.45">
      <c r="A73">
        <v>72</v>
      </c>
      <c r="B73" t="str">
        <f t="shared" si="41"/>
        <v xml:space="preserve">光先輩が行きたい所ってどこ </v>
      </c>
      <c r="C73" t="str">
        <f t="shared" si="33"/>
        <v>なんだろう？</v>
      </c>
      <c r="D73">
        <f t="shared" si="34"/>
        <v>0</v>
      </c>
      <c r="E73">
        <f t="shared" si="35"/>
        <v>0</v>
      </c>
      <c r="F73">
        <f t="shared" si="36"/>
        <v>0</v>
      </c>
      <c r="G73">
        <f t="shared" si="37"/>
        <v>0</v>
      </c>
      <c r="H73">
        <f t="shared" si="38"/>
        <v>38</v>
      </c>
      <c r="I73" t="s">
        <v>33</v>
      </c>
      <c r="J73">
        <f t="shared" si="39"/>
        <v>1</v>
      </c>
      <c r="K73">
        <f t="shared" si="40"/>
        <v>12</v>
      </c>
      <c r="L73">
        <f t="shared" si="32"/>
        <v>0</v>
      </c>
      <c r="M73">
        <f t="shared" si="32"/>
        <v>0</v>
      </c>
      <c r="N73">
        <f t="shared" si="32"/>
        <v>0</v>
      </c>
      <c r="O73">
        <f t="shared" si="32"/>
        <v>0</v>
      </c>
      <c r="P73">
        <f t="shared" si="32"/>
        <v>0</v>
      </c>
    </row>
    <row r="74" spans="1:16" x14ac:dyDescent="0.45">
      <c r="A74">
        <v>73</v>
      </c>
      <c r="B74" t="str">
        <f t="shared" si="41"/>
        <v xml:space="preserve">       </v>
      </c>
      <c r="C74">
        <f t="shared" si="33"/>
        <v>0</v>
      </c>
      <c r="D74">
        <f t="shared" si="34"/>
        <v>0</v>
      </c>
      <c r="E74">
        <f t="shared" si="35"/>
        <v>0</v>
      </c>
      <c r="F74">
        <f t="shared" si="36"/>
        <v>0</v>
      </c>
      <c r="G74">
        <f t="shared" si="37"/>
        <v>0</v>
      </c>
      <c r="H74">
        <f t="shared" si="38"/>
        <v>7</v>
      </c>
      <c r="I74" t="s">
        <v>232</v>
      </c>
      <c r="J74">
        <f t="shared" si="39"/>
        <v>0</v>
      </c>
      <c r="K74">
        <f t="shared" si="40"/>
        <v>0</v>
      </c>
      <c r="L74">
        <f t="shared" si="32"/>
        <v>0</v>
      </c>
      <c r="M74">
        <f t="shared" si="32"/>
        <v>0</v>
      </c>
      <c r="N74">
        <f t="shared" si="32"/>
        <v>0</v>
      </c>
      <c r="O74">
        <f t="shared" si="32"/>
        <v>0</v>
      </c>
      <c r="P74">
        <f t="shared" si="32"/>
        <v>0</v>
      </c>
    </row>
    <row r="75" spans="1:16" x14ac:dyDescent="0.45">
      <c r="A75">
        <v>74</v>
      </c>
      <c r="B75" t="str">
        <f t="shared" si="41"/>
        <v xml:space="preserve"> </v>
      </c>
      <c r="C75">
        <f t="shared" si="33"/>
        <v>0</v>
      </c>
      <c r="D75">
        <f t="shared" si="34"/>
        <v>0</v>
      </c>
      <c r="E75">
        <f t="shared" si="35"/>
        <v>0</v>
      </c>
      <c r="F75">
        <f t="shared" si="36"/>
        <v>0</v>
      </c>
      <c r="G75">
        <f t="shared" si="37"/>
        <v>0</v>
      </c>
      <c r="H75">
        <f t="shared" si="38"/>
        <v>1</v>
      </c>
      <c r="I75" t="s">
        <v>233</v>
      </c>
      <c r="J75">
        <f t="shared" si="39"/>
        <v>0</v>
      </c>
      <c r="K75">
        <f t="shared" si="40"/>
        <v>0</v>
      </c>
      <c r="L75">
        <f t="shared" si="32"/>
        <v>0</v>
      </c>
      <c r="M75">
        <f t="shared" si="32"/>
        <v>0</v>
      </c>
      <c r="N75">
        <f t="shared" si="32"/>
        <v>0</v>
      </c>
      <c r="O75">
        <f t="shared" si="32"/>
        <v>0</v>
      </c>
      <c r="P75">
        <f t="shared" si="32"/>
        <v>0</v>
      </c>
    </row>
    <row r="76" spans="1:16" x14ac:dyDescent="0.45">
      <c r="A76">
        <v>75</v>
      </c>
      <c r="B76" t="str">
        <f t="shared" si="41"/>
        <v xml:space="preserve">                           </v>
      </c>
      <c r="C76" t="str">
        <f t="shared" si="33"/>
        <v xml:space="preserve">        </v>
      </c>
      <c r="D76">
        <f t="shared" si="34"/>
        <v>0</v>
      </c>
      <c r="E76">
        <f t="shared" si="35"/>
        <v>0</v>
      </c>
      <c r="F76">
        <f t="shared" si="36"/>
        <v>0</v>
      </c>
      <c r="G76">
        <f t="shared" si="37"/>
        <v>0</v>
      </c>
      <c r="H76">
        <f t="shared" si="38"/>
        <v>34</v>
      </c>
      <c r="I76" t="s">
        <v>234</v>
      </c>
      <c r="J76">
        <f t="shared" si="39"/>
        <v>1</v>
      </c>
      <c r="K76">
        <f t="shared" si="40"/>
        <v>8</v>
      </c>
      <c r="L76">
        <f t="shared" si="32"/>
        <v>0</v>
      </c>
      <c r="M76">
        <f t="shared" si="32"/>
        <v>0</v>
      </c>
      <c r="N76">
        <f t="shared" si="32"/>
        <v>0</v>
      </c>
      <c r="O76">
        <f t="shared" si="32"/>
        <v>0</v>
      </c>
      <c r="P76">
        <f t="shared" si="32"/>
        <v>0</v>
      </c>
    </row>
    <row r="77" spans="1:16" x14ac:dyDescent="0.45">
      <c r="A77">
        <v>76</v>
      </c>
      <c r="B77" t="str">
        <f t="shared" si="41"/>
        <v>「え、ここ……ですか？」</v>
      </c>
      <c r="C77">
        <f t="shared" si="33"/>
        <v>0</v>
      </c>
      <c r="D77">
        <f t="shared" si="34"/>
        <v>0</v>
      </c>
      <c r="E77">
        <f t="shared" si="35"/>
        <v>0</v>
      </c>
      <c r="F77">
        <f t="shared" si="36"/>
        <v>0</v>
      </c>
      <c r="G77">
        <f t="shared" si="37"/>
        <v>0</v>
      </c>
      <c r="H77">
        <f t="shared" si="38"/>
        <v>24</v>
      </c>
      <c r="I77" t="s">
        <v>34</v>
      </c>
      <c r="J77">
        <f t="shared" si="39"/>
        <v>0</v>
      </c>
      <c r="K77">
        <f t="shared" si="40"/>
        <v>0</v>
      </c>
      <c r="L77">
        <f>IF(K77&gt;26,K77-28, 0)</f>
        <v>0</v>
      </c>
      <c r="M77">
        <f t="shared" ref="M77:P96" si="42">IF(L77&gt;26,L77-28, 0)</f>
        <v>0</v>
      </c>
      <c r="N77">
        <f t="shared" si="42"/>
        <v>0</v>
      </c>
      <c r="O77">
        <f t="shared" si="42"/>
        <v>0</v>
      </c>
      <c r="P77">
        <f t="shared" si="42"/>
        <v>0</v>
      </c>
    </row>
    <row r="78" spans="1:16" x14ac:dyDescent="0.45">
      <c r="A78">
        <v>77</v>
      </c>
      <c r="B78" t="str">
        <f t="shared" si="41"/>
        <v>「ここだ。」</v>
      </c>
      <c r="C78">
        <f t="shared" si="33"/>
        <v>0</v>
      </c>
      <c r="D78">
        <f t="shared" si="34"/>
        <v>0</v>
      </c>
      <c r="E78">
        <f t="shared" si="35"/>
        <v>0</v>
      </c>
      <c r="F78">
        <f t="shared" si="36"/>
        <v>0</v>
      </c>
      <c r="G78">
        <f t="shared" si="37"/>
        <v>0</v>
      </c>
      <c r="H78">
        <f t="shared" si="38"/>
        <v>12</v>
      </c>
      <c r="I78" t="s">
        <v>35</v>
      </c>
      <c r="J78">
        <f t="shared" si="39"/>
        <v>0</v>
      </c>
      <c r="K78">
        <f t="shared" si="40"/>
        <v>0</v>
      </c>
      <c r="L78">
        <f t="shared" ref="L78:P126" si="43">IF(K78&gt;26,K78-28, 0)</f>
        <v>0</v>
      </c>
      <c r="M78">
        <f t="shared" si="42"/>
        <v>0</v>
      </c>
      <c r="N78">
        <f t="shared" si="42"/>
        <v>0</v>
      </c>
      <c r="O78">
        <f t="shared" si="42"/>
        <v>0</v>
      </c>
      <c r="P78">
        <f t="shared" si="42"/>
        <v>0</v>
      </c>
    </row>
    <row r="79" spans="1:16" x14ac:dyDescent="0.45">
      <c r="A79">
        <v>78</v>
      </c>
      <c r="B79" t="str">
        <f t="shared" si="41"/>
        <v xml:space="preserve">目の前にあるのは女子高生御 </v>
      </c>
      <c r="C79" t="str">
        <f t="shared" si="33"/>
        <v>用達のファンシーショップだ。</v>
      </c>
      <c r="D79">
        <f t="shared" si="34"/>
        <v>0</v>
      </c>
      <c r="E79">
        <f t="shared" si="35"/>
        <v>0</v>
      </c>
      <c r="F79">
        <f t="shared" si="36"/>
        <v>0</v>
      </c>
      <c r="G79">
        <f t="shared" si="37"/>
        <v>0</v>
      </c>
      <c r="H79">
        <f t="shared" si="38"/>
        <v>54</v>
      </c>
      <c r="I79" t="s">
        <v>66</v>
      </c>
      <c r="J79">
        <f t="shared" si="39"/>
        <v>1</v>
      </c>
      <c r="K79">
        <f t="shared" si="40"/>
        <v>28</v>
      </c>
      <c r="L79">
        <f t="shared" si="43"/>
        <v>0</v>
      </c>
      <c r="M79">
        <f t="shared" si="42"/>
        <v>0</v>
      </c>
      <c r="N79">
        <f t="shared" si="42"/>
        <v>0</v>
      </c>
      <c r="O79">
        <f t="shared" si="42"/>
        <v>0</v>
      </c>
      <c r="P79">
        <f t="shared" si="42"/>
        <v>0</v>
      </c>
    </row>
    <row r="80" spans="1:16" x14ac:dyDescent="0.45">
      <c r="A80">
        <v>79</v>
      </c>
      <c r="B80" t="str">
        <f t="shared" si="41"/>
        <v xml:space="preserve">「光先輩って意外とかわいい </v>
      </c>
      <c r="C80" t="str">
        <f t="shared" si="33"/>
        <v>ものが好きなんですね。」</v>
      </c>
      <c r="D80">
        <f t="shared" si="34"/>
        <v>0</v>
      </c>
      <c r="E80">
        <f t="shared" si="35"/>
        <v>0</v>
      </c>
      <c r="F80">
        <f t="shared" si="36"/>
        <v>0</v>
      </c>
      <c r="G80">
        <f t="shared" si="37"/>
        <v>0</v>
      </c>
      <c r="H80">
        <f t="shared" si="38"/>
        <v>50</v>
      </c>
      <c r="I80" t="s">
        <v>36</v>
      </c>
      <c r="J80">
        <f t="shared" si="39"/>
        <v>1</v>
      </c>
      <c r="K80">
        <f t="shared" si="40"/>
        <v>24</v>
      </c>
      <c r="L80">
        <f t="shared" si="43"/>
        <v>0</v>
      </c>
      <c r="M80">
        <f t="shared" si="42"/>
        <v>0</v>
      </c>
      <c r="N80">
        <f t="shared" si="42"/>
        <v>0</v>
      </c>
      <c r="O80">
        <f t="shared" si="42"/>
        <v>0</v>
      </c>
      <c r="P80">
        <f t="shared" si="42"/>
        <v>0</v>
      </c>
    </row>
    <row r="81" spans="1:16" x14ac:dyDescent="0.45">
      <c r="A81">
        <v>80</v>
      </c>
      <c r="B81" t="str">
        <f t="shared" si="41"/>
        <v xml:space="preserve">「別に僕がかわいい物好きな </v>
      </c>
      <c r="C81" t="str">
        <f t="shared" si="33"/>
        <v>訳ではないからな。</v>
      </c>
      <c r="D81">
        <f t="shared" si="34"/>
        <v>0</v>
      </c>
      <c r="E81">
        <f t="shared" si="35"/>
        <v>0</v>
      </c>
      <c r="F81">
        <f t="shared" si="36"/>
        <v>0</v>
      </c>
      <c r="G81">
        <f t="shared" si="37"/>
        <v>0</v>
      </c>
      <c r="H81">
        <f t="shared" si="38"/>
        <v>44</v>
      </c>
      <c r="I81" t="s">
        <v>37</v>
      </c>
      <c r="J81">
        <f t="shared" si="39"/>
        <v>1</v>
      </c>
      <c r="K81">
        <f t="shared" si="40"/>
        <v>18</v>
      </c>
      <c r="L81">
        <f t="shared" si="43"/>
        <v>0</v>
      </c>
      <c r="M81">
        <f t="shared" si="42"/>
        <v>0</v>
      </c>
      <c r="N81">
        <f t="shared" si="42"/>
        <v>0</v>
      </c>
      <c r="O81">
        <f t="shared" si="42"/>
        <v>0</v>
      </c>
      <c r="P81">
        <f t="shared" si="42"/>
        <v>0</v>
      </c>
    </row>
    <row r="82" spans="1:16" x14ac:dyDescent="0.45">
      <c r="A82">
        <v>81</v>
      </c>
      <c r="B82" t="str">
        <f t="shared" si="41"/>
        <v xml:space="preserve">年の離れた妹に誕生日プレゼ </v>
      </c>
      <c r="C82" t="str">
        <f t="shared" si="33"/>
        <v>ントを買いにきただけだ、勘違</v>
      </c>
      <c r="D82" t="str">
        <f t="shared" si="34"/>
        <v>いしないでくれ。」</v>
      </c>
      <c r="E82">
        <f t="shared" si="35"/>
        <v>0</v>
      </c>
      <c r="F82">
        <f t="shared" si="36"/>
        <v>0</v>
      </c>
      <c r="G82">
        <f t="shared" si="37"/>
        <v>0</v>
      </c>
      <c r="H82">
        <f t="shared" si="38"/>
        <v>72</v>
      </c>
      <c r="I82" t="s">
        <v>38</v>
      </c>
      <c r="J82">
        <f t="shared" si="39"/>
        <v>1</v>
      </c>
      <c r="K82">
        <f t="shared" si="40"/>
        <v>46</v>
      </c>
      <c r="L82">
        <f t="shared" si="43"/>
        <v>18</v>
      </c>
      <c r="M82">
        <f t="shared" si="42"/>
        <v>0</v>
      </c>
      <c r="N82">
        <f t="shared" si="42"/>
        <v>0</v>
      </c>
      <c r="O82">
        <f t="shared" si="42"/>
        <v>0</v>
      </c>
      <c r="P82">
        <f t="shared" si="42"/>
        <v>0</v>
      </c>
    </row>
    <row r="83" spans="1:16" x14ac:dyDescent="0.45">
      <c r="A83">
        <v>82</v>
      </c>
      <c r="B83" t="str">
        <f t="shared" si="41"/>
        <v xml:space="preserve">ちょっとムキになっているよ </v>
      </c>
      <c r="C83" t="str">
        <f t="shared" si="33"/>
        <v>うにみえるのは気のせい？</v>
      </c>
      <c r="D83">
        <f t="shared" si="34"/>
        <v>0</v>
      </c>
      <c r="E83">
        <f t="shared" si="35"/>
        <v>0</v>
      </c>
      <c r="F83">
        <f t="shared" si="36"/>
        <v>0</v>
      </c>
      <c r="G83">
        <f t="shared" si="37"/>
        <v>0</v>
      </c>
      <c r="H83">
        <f t="shared" si="38"/>
        <v>50</v>
      </c>
      <c r="I83" t="s">
        <v>39</v>
      </c>
      <c r="J83">
        <f t="shared" si="39"/>
        <v>1</v>
      </c>
      <c r="K83">
        <f t="shared" si="40"/>
        <v>24</v>
      </c>
      <c r="L83">
        <f t="shared" si="43"/>
        <v>0</v>
      </c>
      <c r="M83">
        <f t="shared" si="42"/>
        <v>0</v>
      </c>
      <c r="N83">
        <f t="shared" si="42"/>
        <v>0</v>
      </c>
      <c r="O83">
        <f t="shared" si="42"/>
        <v>0</v>
      </c>
      <c r="P83">
        <f t="shared" si="42"/>
        <v>0</v>
      </c>
    </row>
    <row r="84" spans="1:16" x14ac:dyDescent="0.45">
      <c r="A84">
        <v>83</v>
      </c>
      <c r="B84" t="str">
        <f t="shared" si="41"/>
        <v xml:space="preserve">「これもかわいいな……ぬい </v>
      </c>
      <c r="C84" t="str">
        <f t="shared" si="33"/>
        <v>ぐるみも捨て難いし……こっち</v>
      </c>
      <c r="D84" t="str">
        <f t="shared" si="34"/>
        <v>の限定コラボのお菓子もいいな</v>
      </c>
      <c r="E84" t="str">
        <f t="shared" si="35"/>
        <v xml:space="preserve"> 。」</v>
      </c>
      <c r="F84">
        <f t="shared" si="36"/>
        <v>0</v>
      </c>
      <c r="G84">
        <f t="shared" si="37"/>
        <v>0</v>
      </c>
      <c r="H84">
        <f t="shared" si="38"/>
        <v>86</v>
      </c>
      <c r="I84" t="s">
        <v>40</v>
      </c>
      <c r="J84">
        <f t="shared" si="39"/>
        <v>1</v>
      </c>
      <c r="K84">
        <f t="shared" si="40"/>
        <v>60</v>
      </c>
      <c r="L84">
        <f t="shared" si="43"/>
        <v>32</v>
      </c>
      <c r="M84">
        <f t="shared" si="42"/>
        <v>4</v>
      </c>
      <c r="N84">
        <f t="shared" si="42"/>
        <v>0</v>
      </c>
      <c r="O84">
        <f t="shared" si="42"/>
        <v>0</v>
      </c>
      <c r="P84">
        <f t="shared" si="42"/>
        <v>0</v>
      </c>
    </row>
    <row r="85" spans="1:16" x14ac:dyDescent="0.45">
      <c r="A85">
        <v>84</v>
      </c>
      <c r="B85" t="str">
        <f t="shared" si="41"/>
        <v xml:space="preserve">さっきから私そっちのけで真 </v>
      </c>
      <c r="C85" t="str">
        <f t="shared" si="33"/>
        <v>剣に悩んでるな</v>
      </c>
      <c r="D85">
        <f t="shared" si="34"/>
        <v>0</v>
      </c>
      <c r="E85">
        <f t="shared" si="35"/>
        <v>0</v>
      </c>
      <c r="F85">
        <f t="shared" si="36"/>
        <v>0</v>
      </c>
      <c r="G85">
        <f t="shared" si="37"/>
        <v>0</v>
      </c>
      <c r="H85">
        <f t="shared" si="38"/>
        <v>40</v>
      </c>
      <c r="I85" t="s">
        <v>41</v>
      </c>
      <c r="J85">
        <f t="shared" si="39"/>
        <v>1</v>
      </c>
      <c r="K85">
        <f t="shared" si="40"/>
        <v>14</v>
      </c>
      <c r="L85">
        <f t="shared" si="43"/>
        <v>0</v>
      </c>
      <c r="M85">
        <f t="shared" si="42"/>
        <v>0</v>
      </c>
      <c r="N85">
        <f t="shared" si="42"/>
        <v>0</v>
      </c>
      <c r="O85">
        <f t="shared" si="42"/>
        <v>0</v>
      </c>
      <c r="P85">
        <f t="shared" si="42"/>
        <v>0</v>
      </c>
    </row>
    <row r="86" spans="1:16" x14ac:dyDescent="0.45">
      <c r="A86">
        <v>85</v>
      </c>
      <c r="B86" t="str">
        <f t="shared" si="41"/>
        <v xml:space="preserve">かまって欲しいからイタズラ </v>
      </c>
      <c r="C86" t="str">
        <f t="shared" si="33"/>
        <v>しちゃえ！</v>
      </c>
      <c r="D86">
        <f t="shared" si="34"/>
        <v>0</v>
      </c>
      <c r="E86">
        <f t="shared" si="35"/>
        <v>0</v>
      </c>
      <c r="F86">
        <f t="shared" si="36"/>
        <v>0</v>
      </c>
      <c r="G86">
        <f t="shared" si="37"/>
        <v>0</v>
      </c>
      <c r="H86">
        <f t="shared" si="38"/>
        <v>36</v>
      </c>
      <c r="I86" t="s">
        <v>42</v>
      </c>
      <c r="J86">
        <f t="shared" si="39"/>
        <v>1</v>
      </c>
      <c r="K86">
        <f t="shared" si="40"/>
        <v>10</v>
      </c>
      <c r="L86">
        <f t="shared" si="43"/>
        <v>0</v>
      </c>
      <c r="M86">
        <f t="shared" si="42"/>
        <v>0</v>
      </c>
      <c r="N86">
        <f t="shared" si="42"/>
        <v>0</v>
      </c>
      <c r="O86">
        <f t="shared" si="42"/>
        <v>0</v>
      </c>
      <c r="P86">
        <f t="shared" si="42"/>
        <v>0</v>
      </c>
    </row>
    <row r="87" spans="1:16" x14ac:dyDescent="0.45">
      <c r="A87">
        <v>86</v>
      </c>
      <c r="B87" t="str">
        <f t="shared" si="41"/>
        <v>「光先輩！」</v>
      </c>
      <c r="C87">
        <f t="shared" si="33"/>
        <v>0</v>
      </c>
      <c r="D87">
        <f t="shared" si="34"/>
        <v>0</v>
      </c>
      <c r="E87">
        <f t="shared" si="35"/>
        <v>0</v>
      </c>
      <c r="F87">
        <f t="shared" si="36"/>
        <v>0</v>
      </c>
      <c r="G87">
        <f t="shared" si="37"/>
        <v>0</v>
      </c>
      <c r="H87">
        <f t="shared" si="38"/>
        <v>12</v>
      </c>
      <c r="I87" t="s">
        <v>43</v>
      </c>
      <c r="J87">
        <f t="shared" si="39"/>
        <v>0</v>
      </c>
      <c r="K87">
        <f t="shared" si="40"/>
        <v>0</v>
      </c>
      <c r="L87">
        <f t="shared" si="43"/>
        <v>0</v>
      </c>
      <c r="M87">
        <f t="shared" si="42"/>
        <v>0</v>
      </c>
      <c r="N87">
        <f t="shared" si="42"/>
        <v>0</v>
      </c>
      <c r="O87">
        <f t="shared" si="42"/>
        <v>0</v>
      </c>
      <c r="P87">
        <f t="shared" si="42"/>
        <v>0</v>
      </c>
    </row>
    <row r="88" spans="1:16" x14ac:dyDescent="0.45">
      <c r="A88">
        <v>87</v>
      </c>
      <c r="B88" t="str">
        <f t="shared" si="41"/>
        <v xml:space="preserve">           </v>
      </c>
      <c r="C88">
        <f t="shared" si="33"/>
        <v>0</v>
      </c>
      <c r="D88">
        <f t="shared" si="34"/>
        <v>0</v>
      </c>
      <c r="E88">
        <f t="shared" si="35"/>
        <v>0</v>
      </c>
      <c r="F88">
        <f t="shared" si="36"/>
        <v>0</v>
      </c>
      <c r="G88">
        <f t="shared" si="37"/>
        <v>0</v>
      </c>
      <c r="H88">
        <f t="shared" si="38"/>
        <v>11</v>
      </c>
      <c r="I88" t="s">
        <v>80</v>
      </c>
      <c r="J88">
        <f t="shared" si="39"/>
        <v>0</v>
      </c>
      <c r="K88">
        <f t="shared" si="40"/>
        <v>0</v>
      </c>
      <c r="L88">
        <f t="shared" si="43"/>
        <v>0</v>
      </c>
      <c r="M88">
        <f t="shared" si="42"/>
        <v>0</v>
      </c>
      <c r="N88">
        <f t="shared" si="42"/>
        <v>0</v>
      </c>
      <c r="O88">
        <f t="shared" si="42"/>
        <v>0</v>
      </c>
      <c r="P88">
        <f t="shared" si="42"/>
        <v>0</v>
      </c>
    </row>
    <row r="89" spans="1:16" x14ac:dyDescent="0.45">
      <c r="A89">
        <v>88</v>
      </c>
      <c r="B89" t="str">
        <f t="shared" si="41"/>
        <v>「な、なんだ？！」</v>
      </c>
      <c r="C89">
        <f t="shared" si="33"/>
        <v>0</v>
      </c>
      <c r="D89">
        <f t="shared" si="34"/>
        <v>0</v>
      </c>
      <c r="E89">
        <f t="shared" si="35"/>
        <v>0</v>
      </c>
      <c r="F89">
        <f t="shared" si="36"/>
        <v>0</v>
      </c>
      <c r="G89">
        <f t="shared" si="37"/>
        <v>0</v>
      </c>
      <c r="H89">
        <f t="shared" si="38"/>
        <v>18</v>
      </c>
      <c r="I89" t="s">
        <v>235</v>
      </c>
      <c r="J89">
        <f t="shared" si="39"/>
        <v>0</v>
      </c>
      <c r="K89">
        <f t="shared" si="40"/>
        <v>0</v>
      </c>
      <c r="L89">
        <f t="shared" si="43"/>
        <v>0</v>
      </c>
      <c r="M89">
        <f t="shared" si="42"/>
        <v>0</v>
      </c>
      <c r="N89">
        <f t="shared" si="42"/>
        <v>0</v>
      </c>
      <c r="O89">
        <f t="shared" si="42"/>
        <v>0</v>
      </c>
      <c r="P89">
        <f t="shared" si="42"/>
        <v>0</v>
      </c>
    </row>
    <row r="90" spans="1:16" x14ac:dyDescent="0.45">
      <c r="A90">
        <v>89</v>
      </c>
      <c r="B90" t="str">
        <f t="shared" si="41"/>
        <v xml:space="preserve">「かわいい〜！その帽子似合 </v>
      </c>
      <c r="C90" t="str">
        <f t="shared" si="33"/>
        <v>ってますよ。」</v>
      </c>
      <c r="D90">
        <f t="shared" si="34"/>
        <v>0</v>
      </c>
      <c r="E90">
        <f t="shared" si="35"/>
        <v>0</v>
      </c>
      <c r="F90">
        <f t="shared" si="36"/>
        <v>0</v>
      </c>
      <c r="G90">
        <f t="shared" si="37"/>
        <v>0</v>
      </c>
      <c r="H90">
        <f t="shared" si="38"/>
        <v>39</v>
      </c>
      <c r="I90" t="s">
        <v>44</v>
      </c>
      <c r="J90">
        <f t="shared" si="39"/>
        <v>1</v>
      </c>
      <c r="K90">
        <f t="shared" si="40"/>
        <v>13</v>
      </c>
      <c r="L90">
        <f t="shared" si="43"/>
        <v>0</v>
      </c>
      <c r="M90">
        <f t="shared" si="42"/>
        <v>0</v>
      </c>
      <c r="N90">
        <f t="shared" si="42"/>
        <v>0</v>
      </c>
      <c r="O90">
        <f t="shared" si="42"/>
        <v>0</v>
      </c>
      <c r="P90">
        <f t="shared" si="42"/>
        <v>0</v>
      </c>
    </row>
    <row r="91" spans="1:16" x14ac:dyDescent="0.45">
      <c r="A91">
        <v>90</v>
      </c>
      <c r="B91" t="str">
        <f t="shared" si="41"/>
        <v xml:space="preserve">「先輩に対してなにを……っ </v>
      </c>
      <c r="C91" t="str">
        <f t="shared" si="33"/>
        <v>てこれ持ってるぞ。かわいいよ</v>
      </c>
      <c r="D91" t="str">
        <f t="shared" si="34"/>
        <v>な、これ」</v>
      </c>
      <c r="E91">
        <f t="shared" si="35"/>
        <v>0</v>
      </c>
      <c r="F91">
        <f t="shared" si="36"/>
        <v>0</v>
      </c>
      <c r="G91">
        <f t="shared" si="37"/>
        <v>0</v>
      </c>
      <c r="H91">
        <f t="shared" si="38"/>
        <v>64</v>
      </c>
      <c r="I91" t="s">
        <v>45</v>
      </c>
      <c r="J91">
        <f t="shared" si="39"/>
        <v>1</v>
      </c>
      <c r="K91">
        <f t="shared" si="40"/>
        <v>38</v>
      </c>
      <c r="L91">
        <f t="shared" si="43"/>
        <v>10</v>
      </c>
      <c r="M91">
        <f t="shared" si="42"/>
        <v>0</v>
      </c>
      <c r="N91">
        <f t="shared" si="42"/>
        <v>0</v>
      </c>
      <c r="O91">
        <f t="shared" si="42"/>
        <v>0</v>
      </c>
      <c r="P91">
        <f t="shared" si="42"/>
        <v>0</v>
      </c>
    </row>
    <row r="92" spans="1:16" x14ac:dyDescent="0.45">
      <c r="A92">
        <v>91</v>
      </c>
      <c r="B92" t="str">
        <f t="shared" si="41"/>
        <v xml:space="preserve">「もってるんですか？！やっ </v>
      </c>
      <c r="C92" t="str">
        <f t="shared" si="33"/>
        <v>ぱり光先輩ってかわいいものが</v>
      </c>
      <c r="D92" t="str">
        <f t="shared" si="34"/>
        <v>好きなんですね。」</v>
      </c>
      <c r="E92">
        <f t="shared" si="35"/>
        <v>0</v>
      </c>
      <c r="F92">
        <f t="shared" si="36"/>
        <v>0</v>
      </c>
      <c r="G92">
        <f t="shared" si="37"/>
        <v>0</v>
      </c>
      <c r="H92">
        <f t="shared" si="38"/>
        <v>72</v>
      </c>
      <c r="I92" t="s">
        <v>46</v>
      </c>
      <c r="J92">
        <f t="shared" si="39"/>
        <v>1</v>
      </c>
      <c r="K92">
        <f t="shared" si="40"/>
        <v>46</v>
      </c>
      <c r="L92">
        <f t="shared" si="43"/>
        <v>18</v>
      </c>
      <c r="M92">
        <f t="shared" si="42"/>
        <v>0</v>
      </c>
      <c r="N92">
        <f t="shared" si="42"/>
        <v>0</v>
      </c>
      <c r="O92">
        <f t="shared" si="42"/>
        <v>0</v>
      </c>
      <c r="P92">
        <f t="shared" si="42"/>
        <v>0</v>
      </c>
    </row>
    <row r="93" spans="1:16" x14ac:dyDescent="0.45">
      <c r="A93">
        <v>92</v>
      </c>
      <c r="B93" t="str">
        <f t="shared" si="41"/>
        <v xml:space="preserve">「勘違いしないでくれ。妹か </v>
      </c>
      <c r="C93" t="str">
        <f t="shared" si="33"/>
        <v>らもらっただけだからな！」</v>
      </c>
      <c r="D93">
        <f t="shared" si="34"/>
        <v>0</v>
      </c>
      <c r="E93">
        <f t="shared" si="35"/>
        <v>0</v>
      </c>
      <c r="F93">
        <f t="shared" si="36"/>
        <v>0</v>
      </c>
      <c r="G93">
        <f t="shared" si="37"/>
        <v>0</v>
      </c>
      <c r="H93">
        <f t="shared" si="38"/>
        <v>52</v>
      </c>
      <c r="I93" t="s">
        <v>47</v>
      </c>
      <c r="J93">
        <f t="shared" si="39"/>
        <v>1</v>
      </c>
      <c r="K93">
        <f t="shared" si="40"/>
        <v>26</v>
      </c>
      <c r="L93">
        <f t="shared" si="43"/>
        <v>0</v>
      </c>
      <c r="M93">
        <f t="shared" si="42"/>
        <v>0</v>
      </c>
      <c r="N93">
        <f t="shared" si="42"/>
        <v>0</v>
      </c>
      <c r="O93">
        <f t="shared" si="42"/>
        <v>0</v>
      </c>
      <c r="P93">
        <f t="shared" si="42"/>
        <v>0</v>
      </c>
    </row>
    <row r="94" spans="1:16" x14ac:dyDescent="0.45">
      <c r="A94">
        <v>93</v>
      </c>
      <c r="B94" t="str">
        <f t="shared" si="41"/>
        <v xml:space="preserve">やっぱりかわいい物好きを否 </v>
      </c>
      <c r="C94" t="str">
        <f t="shared" si="33"/>
        <v>定しているときの光先輩はムキ</v>
      </c>
      <c r="D94" t="str">
        <f t="shared" si="34"/>
        <v>になっているような気がする。</v>
      </c>
      <c r="E94">
        <f t="shared" si="35"/>
        <v>0</v>
      </c>
      <c r="F94">
        <f t="shared" si="36"/>
        <v>0</v>
      </c>
      <c r="G94">
        <f t="shared" si="37"/>
        <v>0</v>
      </c>
      <c r="H94">
        <f t="shared" si="38"/>
        <v>82</v>
      </c>
      <c r="I94" t="s">
        <v>48</v>
      </c>
      <c r="J94">
        <f t="shared" si="39"/>
        <v>1</v>
      </c>
      <c r="K94">
        <f t="shared" si="40"/>
        <v>56</v>
      </c>
      <c r="L94">
        <f t="shared" si="43"/>
        <v>28</v>
      </c>
      <c r="M94">
        <f t="shared" si="42"/>
        <v>0</v>
      </c>
      <c r="N94">
        <f t="shared" si="42"/>
        <v>0</v>
      </c>
      <c r="O94">
        <f t="shared" si="42"/>
        <v>0</v>
      </c>
      <c r="P94">
        <f t="shared" si="42"/>
        <v>0</v>
      </c>
    </row>
    <row r="95" spans="1:16" x14ac:dyDescent="0.45">
      <c r="A95">
        <v>94</v>
      </c>
      <c r="B95" t="str">
        <f t="shared" si="41"/>
        <v xml:space="preserve">「今日は本当にありがとうご </v>
      </c>
      <c r="C95" t="str">
        <f t="shared" si="33"/>
        <v>ざいました。」</v>
      </c>
      <c r="D95">
        <f t="shared" si="34"/>
        <v>0</v>
      </c>
      <c r="E95">
        <f t="shared" si="35"/>
        <v>0</v>
      </c>
      <c r="F95">
        <f t="shared" si="36"/>
        <v>0</v>
      </c>
      <c r="G95">
        <f t="shared" si="37"/>
        <v>0</v>
      </c>
      <c r="H95">
        <f t="shared" si="38"/>
        <v>40</v>
      </c>
      <c r="I95" t="s">
        <v>49</v>
      </c>
      <c r="J95">
        <f t="shared" si="39"/>
        <v>1</v>
      </c>
      <c r="K95">
        <f t="shared" si="40"/>
        <v>14</v>
      </c>
      <c r="L95">
        <f t="shared" si="43"/>
        <v>0</v>
      </c>
      <c r="M95">
        <f t="shared" si="42"/>
        <v>0</v>
      </c>
      <c r="N95">
        <f t="shared" si="42"/>
        <v>0</v>
      </c>
      <c r="O95">
        <f t="shared" si="42"/>
        <v>0</v>
      </c>
      <c r="P95">
        <f t="shared" si="42"/>
        <v>0</v>
      </c>
    </row>
    <row r="96" spans="1:16" x14ac:dyDescent="0.45">
      <c r="A96">
        <v>95</v>
      </c>
      <c r="B96" t="str">
        <f t="shared" si="41"/>
        <v>「お疲れ様。」</v>
      </c>
      <c r="C96">
        <f t="shared" si="33"/>
        <v>0</v>
      </c>
      <c r="D96">
        <f t="shared" si="34"/>
        <v>0</v>
      </c>
      <c r="E96">
        <f t="shared" si="35"/>
        <v>0</v>
      </c>
      <c r="F96">
        <f t="shared" si="36"/>
        <v>0</v>
      </c>
      <c r="G96">
        <f t="shared" si="37"/>
        <v>0</v>
      </c>
      <c r="H96">
        <f t="shared" si="38"/>
        <v>14</v>
      </c>
      <c r="I96" t="s">
        <v>50</v>
      </c>
      <c r="J96">
        <f t="shared" si="39"/>
        <v>0</v>
      </c>
      <c r="K96">
        <f t="shared" si="40"/>
        <v>0</v>
      </c>
      <c r="L96">
        <f t="shared" si="43"/>
        <v>0</v>
      </c>
      <c r="M96">
        <f t="shared" si="42"/>
        <v>0</v>
      </c>
      <c r="N96">
        <f t="shared" si="42"/>
        <v>0</v>
      </c>
      <c r="O96">
        <f t="shared" si="42"/>
        <v>0</v>
      </c>
      <c r="P96">
        <f t="shared" si="42"/>
        <v>0</v>
      </c>
    </row>
    <row r="97" spans="1:16" x14ac:dyDescent="0.45">
      <c r="A97">
        <v>96</v>
      </c>
      <c r="B97" t="str">
        <f t="shared" si="41"/>
        <v xml:space="preserve">今日は早く帰って教えてもら </v>
      </c>
      <c r="C97" t="str">
        <f t="shared" si="33"/>
        <v>ったところを復習しよう。</v>
      </c>
      <c r="D97">
        <f t="shared" si="34"/>
        <v>0</v>
      </c>
      <c r="E97">
        <f t="shared" si="35"/>
        <v>0</v>
      </c>
      <c r="F97">
        <f t="shared" si="36"/>
        <v>0</v>
      </c>
      <c r="G97">
        <f t="shared" si="37"/>
        <v>0</v>
      </c>
      <c r="H97">
        <f t="shared" si="38"/>
        <v>50</v>
      </c>
      <c r="I97" t="s">
        <v>51</v>
      </c>
      <c r="J97">
        <f t="shared" si="39"/>
        <v>1</v>
      </c>
      <c r="K97">
        <f t="shared" si="40"/>
        <v>24</v>
      </c>
      <c r="L97">
        <f t="shared" si="43"/>
        <v>0</v>
      </c>
      <c r="M97">
        <f t="shared" si="43"/>
        <v>0</v>
      </c>
      <c r="N97">
        <f t="shared" si="43"/>
        <v>0</v>
      </c>
      <c r="O97">
        <f t="shared" si="43"/>
        <v>0</v>
      </c>
      <c r="P97">
        <f t="shared" si="43"/>
        <v>0</v>
      </c>
    </row>
    <row r="98" spans="1:16" x14ac:dyDescent="0.45">
      <c r="A98">
        <v>97</v>
      </c>
      <c r="B98" t="str">
        <f t="shared" si="41"/>
        <v xml:space="preserve">       </v>
      </c>
      <c r="C98">
        <f t="shared" si="33"/>
        <v>0</v>
      </c>
      <c r="D98">
        <f t="shared" si="34"/>
        <v>0</v>
      </c>
      <c r="E98">
        <f t="shared" si="35"/>
        <v>0</v>
      </c>
      <c r="F98">
        <f t="shared" si="36"/>
        <v>0</v>
      </c>
      <c r="G98">
        <f t="shared" si="37"/>
        <v>0</v>
      </c>
      <c r="H98">
        <f t="shared" si="38"/>
        <v>7</v>
      </c>
      <c r="I98" t="s">
        <v>232</v>
      </c>
      <c r="J98">
        <f t="shared" si="39"/>
        <v>0</v>
      </c>
      <c r="K98">
        <f t="shared" si="40"/>
        <v>0</v>
      </c>
      <c r="L98">
        <f t="shared" si="43"/>
        <v>0</v>
      </c>
      <c r="M98">
        <f t="shared" si="43"/>
        <v>0</v>
      </c>
      <c r="N98">
        <f t="shared" si="43"/>
        <v>0</v>
      </c>
      <c r="O98">
        <f t="shared" si="43"/>
        <v>0</v>
      </c>
      <c r="P98">
        <f t="shared" si="43"/>
        <v>0</v>
      </c>
    </row>
    <row r="99" spans="1:16" x14ac:dyDescent="0.45">
      <c r="A99">
        <v>98</v>
      </c>
      <c r="B99" t="str">
        <f t="shared" si="41"/>
        <v xml:space="preserve"> </v>
      </c>
      <c r="C99">
        <f t="shared" si="33"/>
        <v>0</v>
      </c>
      <c r="D99">
        <f t="shared" si="34"/>
        <v>0</v>
      </c>
      <c r="E99">
        <f t="shared" si="35"/>
        <v>0</v>
      </c>
      <c r="F99">
        <f t="shared" si="36"/>
        <v>0</v>
      </c>
      <c r="G99">
        <f t="shared" si="37"/>
        <v>0</v>
      </c>
      <c r="H99">
        <f t="shared" si="38"/>
        <v>1</v>
      </c>
      <c r="I99" t="s">
        <v>233</v>
      </c>
      <c r="J99">
        <f t="shared" si="39"/>
        <v>0</v>
      </c>
      <c r="K99">
        <f t="shared" si="40"/>
        <v>0</v>
      </c>
      <c r="L99">
        <f t="shared" si="43"/>
        <v>0</v>
      </c>
      <c r="M99">
        <f t="shared" si="43"/>
        <v>0</v>
      </c>
      <c r="N99">
        <f t="shared" si="43"/>
        <v>0</v>
      </c>
      <c r="O99">
        <f t="shared" si="43"/>
        <v>0</v>
      </c>
      <c r="P99">
        <f t="shared" si="43"/>
        <v>0</v>
      </c>
    </row>
    <row r="100" spans="1:16" x14ac:dyDescent="0.45">
      <c r="A100">
        <v>99</v>
      </c>
      <c r="B100" t="str">
        <f t="shared" si="41"/>
        <v xml:space="preserve">                           </v>
      </c>
      <c r="C100" t="str">
        <f t="shared" si="33"/>
        <v xml:space="preserve">        </v>
      </c>
      <c r="D100">
        <f t="shared" si="34"/>
        <v>0</v>
      </c>
      <c r="E100">
        <f t="shared" si="35"/>
        <v>0</v>
      </c>
      <c r="F100">
        <f t="shared" si="36"/>
        <v>0</v>
      </c>
      <c r="G100">
        <f t="shared" si="37"/>
        <v>0</v>
      </c>
      <c r="H100">
        <f t="shared" si="38"/>
        <v>34</v>
      </c>
      <c r="I100" t="s">
        <v>234</v>
      </c>
      <c r="J100">
        <f t="shared" si="39"/>
        <v>1</v>
      </c>
      <c r="K100">
        <f t="shared" si="40"/>
        <v>8</v>
      </c>
      <c r="L100">
        <f t="shared" si="43"/>
        <v>0</v>
      </c>
      <c r="M100">
        <f t="shared" si="43"/>
        <v>0</v>
      </c>
      <c r="N100">
        <f t="shared" si="43"/>
        <v>0</v>
      </c>
      <c r="O100">
        <f t="shared" si="43"/>
        <v>0</v>
      </c>
      <c r="P100">
        <f t="shared" si="43"/>
        <v>0</v>
      </c>
    </row>
    <row r="101" spans="1:16" x14ac:dyDescent="0.45">
      <c r="A101">
        <v>100</v>
      </c>
      <c r="B101" t="str">
        <f t="shared" si="41"/>
        <v>夜</v>
      </c>
      <c r="C101">
        <f t="shared" si="33"/>
        <v>0</v>
      </c>
      <c r="D101">
        <f t="shared" si="34"/>
        <v>0</v>
      </c>
      <c r="E101">
        <f t="shared" si="35"/>
        <v>0</v>
      </c>
      <c r="F101">
        <f t="shared" si="36"/>
        <v>0</v>
      </c>
      <c r="G101">
        <f t="shared" si="37"/>
        <v>0</v>
      </c>
      <c r="H101">
        <f t="shared" si="38"/>
        <v>2</v>
      </c>
      <c r="I101" t="s">
        <v>88</v>
      </c>
      <c r="J101">
        <f t="shared" si="39"/>
        <v>0</v>
      </c>
      <c r="K101">
        <f t="shared" si="40"/>
        <v>0</v>
      </c>
      <c r="L101">
        <f t="shared" si="43"/>
        <v>0</v>
      </c>
      <c r="M101">
        <f t="shared" si="43"/>
        <v>0</v>
      </c>
      <c r="N101">
        <f t="shared" si="43"/>
        <v>0</v>
      </c>
      <c r="O101">
        <f t="shared" si="43"/>
        <v>0</v>
      </c>
      <c r="P101">
        <f t="shared" si="43"/>
        <v>0</v>
      </c>
    </row>
    <row r="102" spans="1:16" x14ac:dyDescent="0.45">
      <c r="A102">
        <v>101</v>
      </c>
      <c r="B102" t="str">
        <f t="shared" si="41"/>
        <v xml:space="preserve">あれ？イ〇スタのフォローリ </v>
      </c>
      <c r="C102" t="str">
        <f t="shared" si="33"/>
        <v>クエストがきてる。めずらしい</v>
      </c>
      <c r="D102" t="str">
        <f t="shared" si="34"/>
        <v>な、どんな人だろう？</v>
      </c>
      <c r="E102">
        <f t="shared" si="35"/>
        <v>0</v>
      </c>
      <c r="F102">
        <f t="shared" si="36"/>
        <v>0</v>
      </c>
      <c r="G102">
        <f t="shared" si="37"/>
        <v>0</v>
      </c>
      <c r="H102">
        <f t="shared" si="38"/>
        <v>74</v>
      </c>
      <c r="I102" t="s">
        <v>89</v>
      </c>
      <c r="J102">
        <f t="shared" si="39"/>
        <v>1</v>
      </c>
      <c r="K102">
        <f t="shared" si="40"/>
        <v>48</v>
      </c>
      <c r="L102">
        <f t="shared" si="43"/>
        <v>20</v>
      </c>
      <c r="M102">
        <f t="shared" si="43"/>
        <v>0</v>
      </c>
      <c r="N102">
        <f t="shared" si="43"/>
        <v>0</v>
      </c>
      <c r="O102">
        <f t="shared" si="43"/>
        <v>0</v>
      </c>
      <c r="P102">
        <f t="shared" si="43"/>
        <v>0</v>
      </c>
    </row>
    <row r="103" spans="1:16" x14ac:dyDescent="0.45">
      <c r="A103">
        <v>102</v>
      </c>
      <c r="B103" t="str">
        <f t="shared" si="41"/>
        <v>………………？！</v>
      </c>
      <c r="C103">
        <f t="shared" si="33"/>
        <v>0</v>
      </c>
      <c r="D103">
        <f t="shared" si="34"/>
        <v>0</v>
      </c>
      <c r="E103">
        <f t="shared" si="35"/>
        <v>0</v>
      </c>
      <c r="F103">
        <f t="shared" si="36"/>
        <v>0</v>
      </c>
      <c r="G103">
        <f t="shared" si="37"/>
        <v>0</v>
      </c>
      <c r="H103">
        <f t="shared" si="38"/>
        <v>16</v>
      </c>
      <c r="I103" t="s">
        <v>90</v>
      </c>
      <c r="J103">
        <f t="shared" si="39"/>
        <v>0</v>
      </c>
      <c r="K103">
        <f t="shared" si="40"/>
        <v>0</v>
      </c>
      <c r="L103">
        <f t="shared" si="43"/>
        <v>0</v>
      </c>
      <c r="M103">
        <f t="shared" si="43"/>
        <v>0</v>
      </c>
      <c r="N103">
        <f t="shared" si="43"/>
        <v>0</v>
      </c>
      <c r="O103">
        <f t="shared" si="43"/>
        <v>0</v>
      </c>
      <c r="P103">
        <f t="shared" si="43"/>
        <v>0</v>
      </c>
    </row>
    <row r="104" spans="1:16" x14ac:dyDescent="0.45">
      <c r="A104">
        <v>103</v>
      </c>
      <c r="B104" t="str">
        <f t="shared" si="41"/>
        <v xml:space="preserve">ヒィ〜〜！！！おじさんの自 </v>
      </c>
      <c r="C104" t="str">
        <f t="shared" si="33"/>
        <v>撮りだらけ？！</v>
      </c>
      <c r="D104">
        <f t="shared" si="34"/>
        <v>0</v>
      </c>
      <c r="E104">
        <f t="shared" si="35"/>
        <v>0</v>
      </c>
      <c r="F104">
        <f t="shared" si="36"/>
        <v>0</v>
      </c>
      <c r="G104">
        <f t="shared" si="37"/>
        <v>0</v>
      </c>
      <c r="H104">
        <f t="shared" si="38"/>
        <v>38</v>
      </c>
      <c r="I104" t="s">
        <v>91</v>
      </c>
      <c r="J104">
        <f t="shared" si="39"/>
        <v>1</v>
      </c>
      <c r="K104">
        <f t="shared" si="40"/>
        <v>12</v>
      </c>
      <c r="L104">
        <f t="shared" si="43"/>
        <v>0</v>
      </c>
      <c r="M104">
        <f t="shared" si="43"/>
        <v>0</v>
      </c>
      <c r="N104">
        <f t="shared" si="43"/>
        <v>0</v>
      </c>
      <c r="O104">
        <f t="shared" si="43"/>
        <v>0</v>
      </c>
      <c r="P104">
        <f t="shared" si="43"/>
        <v>0</v>
      </c>
    </row>
    <row r="105" spans="1:16" x14ac:dyDescent="0.45">
      <c r="A105">
        <v>104</v>
      </c>
      <c r="B105" t="str">
        <f t="shared" si="41"/>
        <v xml:space="preserve">フォロワーも沢山いるし謎… </v>
      </c>
      <c r="C105" t="str">
        <f t="shared" si="33"/>
        <v>…あ、よく見るとおじさんにな</v>
      </c>
      <c r="D105" t="str">
        <f t="shared" si="34"/>
        <v>った桜児(おうじ)くんだ！</v>
      </c>
      <c r="E105">
        <f t="shared" si="35"/>
        <v>0</v>
      </c>
      <c r="F105">
        <f t="shared" si="36"/>
        <v>0</v>
      </c>
      <c r="G105">
        <f t="shared" si="37"/>
        <v>0</v>
      </c>
      <c r="H105">
        <f t="shared" si="38"/>
        <v>78</v>
      </c>
      <c r="I105" t="s">
        <v>92</v>
      </c>
      <c r="J105">
        <f t="shared" si="39"/>
        <v>1</v>
      </c>
      <c r="K105">
        <f t="shared" si="40"/>
        <v>52</v>
      </c>
      <c r="L105">
        <f t="shared" si="43"/>
        <v>24</v>
      </c>
      <c r="M105">
        <f t="shared" si="43"/>
        <v>0</v>
      </c>
      <c r="N105">
        <f t="shared" si="43"/>
        <v>0</v>
      </c>
      <c r="O105">
        <f t="shared" si="43"/>
        <v>0</v>
      </c>
      <c r="P105">
        <f t="shared" si="43"/>
        <v>0</v>
      </c>
    </row>
    <row r="106" spans="1:16" x14ac:dyDescent="0.45">
      <c r="A106">
        <v>105</v>
      </c>
      <c r="B106" t="str">
        <f t="shared" si="41"/>
        <v xml:space="preserve">おじさんに見える呪いって現 </v>
      </c>
      <c r="C106" t="str">
        <f t="shared" si="33"/>
        <v>実だけじゃなくて写真にもかか</v>
      </c>
      <c r="D106" t="str">
        <f t="shared" si="34"/>
        <v>ってるんだ……。</v>
      </c>
      <c r="E106">
        <f t="shared" si="35"/>
        <v>0</v>
      </c>
      <c r="F106">
        <f t="shared" si="36"/>
        <v>0</v>
      </c>
      <c r="G106">
        <f t="shared" si="37"/>
        <v>0</v>
      </c>
      <c r="H106">
        <f t="shared" si="38"/>
        <v>70</v>
      </c>
      <c r="I106" t="s">
        <v>93</v>
      </c>
      <c r="J106">
        <f t="shared" si="39"/>
        <v>1</v>
      </c>
      <c r="K106">
        <f t="shared" si="40"/>
        <v>44</v>
      </c>
      <c r="L106">
        <f t="shared" si="43"/>
        <v>16</v>
      </c>
      <c r="M106">
        <f t="shared" si="43"/>
        <v>0</v>
      </c>
      <c r="N106">
        <f t="shared" si="43"/>
        <v>0</v>
      </c>
      <c r="O106">
        <f t="shared" si="43"/>
        <v>0</v>
      </c>
      <c r="P106">
        <f t="shared" si="43"/>
        <v>0</v>
      </c>
    </row>
    <row r="107" spans="1:16" x14ac:dyDescent="0.45">
      <c r="A107">
        <v>106</v>
      </c>
      <c r="B107" t="str">
        <f t="shared" si="41"/>
        <v xml:space="preserve">それはともかく、桜児くんっ </v>
      </c>
      <c r="C107" t="str">
        <f t="shared" si="33"/>
        <v>てもうすぐ誕生日か。</v>
      </c>
      <c r="D107">
        <f t="shared" si="34"/>
        <v>0</v>
      </c>
      <c r="E107">
        <f t="shared" si="35"/>
        <v>0</v>
      </c>
      <c r="F107">
        <f t="shared" si="36"/>
        <v>0</v>
      </c>
      <c r="G107">
        <f t="shared" si="37"/>
        <v>0</v>
      </c>
      <c r="H107">
        <f t="shared" si="38"/>
        <v>46</v>
      </c>
      <c r="I107" t="s">
        <v>94</v>
      </c>
      <c r="J107">
        <f t="shared" si="39"/>
        <v>1</v>
      </c>
      <c r="K107">
        <f t="shared" si="40"/>
        <v>20</v>
      </c>
      <c r="L107">
        <f t="shared" si="43"/>
        <v>0</v>
      </c>
      <c r="M107">
        <f t="shared" si="43"/>
        <v>0</v>
      </c>
      <c r="N107">
        <f t="shared" si="43"/>
        <v>0</v>
      </c>
      <c r="O107">
        <f t="shared" si="43"/>
        <v>0</v>
      </c>
      <c r="P107">
        <f t="shared" si="43"/>
        <v>0</v>
      </c>
    </row>
    <row r="108" spans="1:16" x14ac:dyDescent="0.45">
      <c r="A108">
        <v>107</v>
      </c>
      <c r="B108" t="str">
        <f t="shared" si="41"/>
        <v xml:space="preserve">おじさんに見える呪いを解く </v>
      </c>
      <c r="C108" t="str">
        <f t="shared" si="33"/>
        <v>ためにもお誕生日お祝いして親</v>
      </c>
      <c r="D108" t="str">
        <f t="shared" si="34"/>
        <v>愛度上げないと！</v>
      </c>
      <c r="E108">
        <f t="shared" si="35"/>
        <v>0</v>
      </c>
      <c r="F108">
        <f t="shared" si="36"/>
        <v>0</v>
      </c>
      <c r="G108">
        <f t="shared" si="37"/>
        <v>0</v>
      </c>
      <c r="H108">
        <f t="shared" si="38"/>
        <v>70</v>
      </c>
      <c r="I108" t="s">
        <v>95</v>
      </c>
      <c r="J108">
        <f t="shared" si="39"/>
        <v>1</v>
      </c>
      <c r="K108">
        <f t="shared" si="40"/>
        <v>44</v>
      </c>
      <c r="L108">
        <f t="shared" si="43"/>
        <v>16</v>
      </c>
      <c r="M108">
        <f t="shared" si="43"/>
        <v>0</v>
      </c>
      <c r="N108">
        <f t="shared" si="43"/>
        <v>0</v>
      </c>
      <c r="O108">
        <f t="shared" si="43"/>
        <v>0</v>
      </c>
      <c r="P108">
        <f t="shared" si="43"/>
        <v>0</v>
      </c>
    </row>
    <row r="109" spans="1:16" x14ac:dyDescent="0.45">
      <c r="A109">
        <v>108</v>
      </c>
      <c r="B109" t="str">
        <f t="shared" si="41"/>
        <v>あ！桜児くんからDMきてる。</v>
      </c>
      <c r="C109">
        <f t="shared" si="33"/>
        <v>0</v>
      </c>
      <c r="D109">
        <f t="shared" si="34"/>
        <v>0</v>
      </c>
      <c r="E109">
        <f t="shared" si="35"/>
        <v>0</v>
      </c>
      <c r="F109">
        <f t="shared" si="36"/>
        <v>0</v>
      </c>
      <c r="G109">
        <f t="shared" si="37"/>
        <v>0</v>
      </c>
      <c r="H109">
        <f t="shared" si="38"/>
        <v>26</v>
      </c>
      <c r="I109" t="s">
        <v>96</v>
      </c>
      <c r="J109">
        <f t="shared" si="39"/>
        <v>0</v>
      </c>
      <c r="K109">
        <f t="shared" si="40"/>
        <v>0</v>
      </c>
      <c r="L109">
        <f t="shared" si="43"/>
        <v>0</v>
      </c>
      <c r="M109">
        <f t="shared" si="43"/>
        <v>0</v>
      </c>
      <c r="N109">
        <f t="shared" si="43"/>
        <v>0</v>
      </c>
      <c r="O109">
        <f t="shared" si="43"/>
        <v>0</v>
      </c>
      <c r="P109">
        <f t="shared" si="43"/>
        <v>0</v>
      </c>
    </row>
    <row r="110" spans="1:16" x14ac:dyDescent="0.45">
      <c r="A110">
        <v>109</v>
      </c>
      <c r="B110" t="str">
        <f t="shared" si="41"/>
        <v xml:space="preserve">「この前倒れてた子だよね？ </v>
      </c>
      <c r="C110" t="str">
        <f t="shared" si="33"/>
        <v>イ〇スタでもよろしくねっ！」</v>
      </c>
      <c r="D110">
        <f t="shared" si="34"/>
        <v>0</v>
      </c>
      <c r="E110">
        <f t="shared" si="35"/>
        <v>0</v>
      </c>
      <c r="F110">
        <f t="shared" si="36"/>
        <v>0</v>
      </c>
      <c r="G110">
        <f t="shared" si="37"/>
        <v>0</v>
      </c>
      <c r="H110">
        <f t="shared" si="38"/>
        <v>54</v>
      </c>
      <c r="I110" t="s">
        <v>97</v>
      </c>
      <c r="J110">
        <f t="shared" si="39"/>
        <v>1</v>
      </c>
      <c r="K110">
        <f t="shared" si="40"/>
        <v>28</v>
      </c>
      <c r="L110">
        <f t="shared" si="43"/>
        <v>0</v>
      </c>
      <c r="M110">
        <f t="shared" si="43"/>
        <v>0</v>
      </c>
      <c r="N110">
        <f t="shared" si="43"/>
        <v>0</v>
      </c>
      <c r="O110">
        <f t="shared" si="43"/>
        <v>0</v>
      </c>
      <c r="P110">
        <f t="shared" si="43"/>
        <v>0</v>
      </c>
    </row>
    <row r="111" spans="1:16" x14ac:dyDescent="0.45">
      <c r="A111">
        <v>110</v>
      </c>
      <c r="B111" t="str">
        <f t="shared" si="41"/>
        <v xml:space="preserve">桜児くんイ〇スタでも気さく </v>
      </c>
      <c r="C111" t="str">
        <f t="shared" si="33"/>
        <v>だなー。誕生日のこと聞いてみ</v>
      </c>
      <c r="D111" t="str">
        <f t="shared" si="34"/>
        <v>よう。</v>
      </c>
      <c r="E111">
        <f t="shared" si="35"/>
        <v>0</v>
      </c>
      <c r="F111">
        <f t="shared" si="36"/>
        <v>0</v>
      </c>
      <c r="G111">
        <f t="shared" si="37"/>
        <v>0</v>
      </c>
      <c r="H111">
        <f t="shared" si="38"/>
        <v>60</v>
      </c>
      <c r="I111" t="s">
        <v>98</v>
      </c>
      <c r="J111">
        <f t="shared" si="39"/>
        <v>1</v>
      </c>
      <c r="K111">
        <f t="shared" si="40"/>
        <v>34</v>
      </c>
      <c r="L111">
        <f t="shared" si="43"/>
        <v>6</v>
      </c>
      <c r="M111">
        <f t="shared" si="43"/>
        <v>0</v>
      </c>
      <c r="N111">
        <f t="shared" si="43"/>
        <v>0</v>
      </c>
      <c r="O111">
        <f t="shared" si="43"/>
        <v>0</v>
      </c>
      <c r="P111">
        <f t="shared" si="43"/>
        <v>0</v>
      </c>
    </row>
    <row r="112" spans="1:16" x14ac:dyDescent="0.45">
      <c r="A112">
        <v>111</v>
      </c>
      <c r="B112" t="str">
        <f t="shared" si="41"/>
        <v xml:space="preserve">「桜児くんって今度誕生日な </v>
      </c>
      <c r="C112" t="str">
        <f t="shared" si="33"/>
        <v>んだよね？」</v>
      </c>
      <c r="D112">
        <f t="shared" si="34"/>
        <v>0</v>
      </c>
      <c r="E112">
        <f t="shared" si="35"/>
        <v>0</v>
      </c>
      <c r="F112">
        <f t="shared" si="36"/>
        <v>0</v>
      </c>
      <c r="G112">
        <f t="shared" si="37"/>
        <v>0</v>
      </c>
      <c r="H112">
        <f t="shared" si="38"/>
        <v>38</v>
      </c>
      <c r="I112" t="s">
        <v>99</v>
      </c>
      <c r="J112">
        <f t="shared" si="39"/>
        <v>1</v>
      </c>
      <c r="K112">
        <f t="shared" si="40"/>
        <v>12</v>
      </c>
      <c r="L112">
        <f t="shared" si="43"/>
        <v>0</v>
      </c>
      <c r="M112">
        <f t="shared" si="43"/>
        <v>0</v>
      </c>
      <c r="N112">
        <f t="shared" si="43"/>
        <v>0</v>
      </c>
      <c r="O112">
        <f t="shared" si="43"/>
        <v>0</v>
      </c>
      <c r="P112">
        <f t="shared" si="43"/>
        <v>0</v>
      </c>
    </row>
    <row r="113" spans="1:16" x14ac:dyDescent="0.45">
      <c r="A113">
        <v>112</v>
      </c>
      <c r="B113" t="str">
        <f t="shared" si="41"/>
        <v>「そうだよ〜！」</v>
      </c>
      <c r="C113">
        <f t="shared" si="33"/>
        <v>0</v>
      </c>
      <c r="D113">
        <f t="shared" si="34"/>
        <v>0</v>
      </c>
      <c r="E113">
        <f t="shared" si="35"/>
        <v>0</v>
      </c>
      <c r="F113">
        <f t="shared" si="36"/>
        <v>0</v>
      </c>
      <c r="G113">
        <f t="shared" si="37"/>
        <v>0</v>
      </c>
      <c r="H113">
        <f t="shared" si="38"/>
        <v>15</v>
      </c>
      <c r="I113" t="s">
        <v>100</v>
      </c>
      <c r="J113">
        <f t="shared" si="39"/>
        <v>0</v>
      </c>
      <c r="K113">
        <f t="shared" si="40"/>
        <v>0</v>
      </c>
      <c r="L113">
        <f t="shared" si="43"/>
        <v>0</v>
      </c>
      <c r="M113">
        <f t="shared" si="43"/>
        <v>0</v>
      </c>
      <c r="N113">
        <f t="shared" si="43"/>
        <v>0</v>
      </c>
      <c r="O113">
        <f t="shared" si="43"/>
        <v>0</v>
      </c>
      <c r="P113">
        <f t="shared" si="43"/>
        <v>0</v>
      </c>
    </row>
    <row r="114" spans="1:16" x14ac:dyDescent="0.45">
      <c r="A114">
        <v>113</v>
      </c>
      <c r="B114" t="str">
        <f t="shared" si="41"/>
        <v xml:space="preserve">「桜児くんいつもクラスで馴 </v>
      </c>
      <c r="C114" t="str">
        <f t="shared" si="33"/>
        <v>染めるように沢山声かけてくれ</v>
      </c>
      <c r="D114" t="str">
        <f t="shared" si="34"/>
        <v>て助かってるから、お近づきの</v>
      </c>
      <c r="E114" t="str">
        <f t="shared" si="35"/>
        <v xml:space="preserve"> 印に誕プレ渡してもいい？」</v>
      </c>
      <c r="F114">
        <f t="shared" si="36"/>
        <v>0</v>
      </c>
      <c r="G114">
        <f t="shared" si="37"/>
        <v>0</v>
      </c>
      <c r="H114">
        <f t="shared" si="38"/>
        <v>108</v>
      </c>
      <c r="I114" t="s">
        <v>101</v>
      </c>
      <c r="J114">
        <f t="shared" si="39"/>
        <v>1</v>
      </c>
      <c r="K114">
        <f t="shared" si="40"/>
        <v>82</v>
      </c>
      <c r="L114">
        <f t="shared" si="43"/>
        <v>54</v>
      </c>
      <c r="M114">
        <f t="shared" si="43"/>
        <v>26</v>
      </c>
      <c r="N114">
        <f t="shared" si="43"/>
        <v>0</v>
      </c>
      <c r="O114">
        <f t="shared" si="43"/>
        <v>0</v>
      </c>
      <c r="P114">
        <f t="shared" si="43"/>
        <v>0</v>
      </c>
    </row>
    <row r="115" spans="1:16" x14ac:dyDescent="0.45">
      <c r="A115">
        <v>114</v>
      </c>
      <c r="B115" t="str">
        <f t="shared" si="41"/>
        <v xml:space="preserve">「わ〜！嬉しい！ありがとー </v>
      </c>
      <c r="C115" t="str">
        <f t="shared" si="33"/>
        <v>！誕プレ楽しみにしてるね！」</v>
      </c>
      <c r="D115">
        <f t="shared" si="34"/>
        <v>0</v>
      </c>
      <c r="E115">
        <f t="shared" si="35"/>
        <v>0</v>
      </c>
      <c r="F115">
        <f t="shared" si="36"/>
        <v>0</v>
      </c>
      <c r="G115">
        <f t="shared" si="37"/>
        <v>0</v>
      </c>
      <c r="H115">
        <f t="shared" si="38"/>
        <v>53</v>
      </c>
      <c r="I115" t="s">
        <v>102</v>
      </c>
      <c r="J115">
        <f t="shared" si="39"/>
        <v>1</v>
      </c>
      <c r="K115">
        <f t="shared" si="40"/>
        <v>27</v>
      </c>
      <c r="L115">
        <f>IF(K115&gt;26,K115-28, 0)</f>
        <v>-1</v>
      </c>
      <c r="M115">
        <f t="shared" si="43"/>
        <v>0</v>
      </c>
      <c r="N115">
        <f t="shared" si="43"/>
        <v>0</v>
      </c>
      <c r="O115">
        <f t="shared" si="43"/>
        <v>0</v>
      </c>
      <c r="P115">
        <f t="shared" si="43"/>
        <v>0</v>
      </c>
    </row>
    <row r="116" spans="1:16" x14ac:dyDescent="0.45">
      <c r="A116">
        <v>115</v>
      </c>
      <c r="B116" t="str">
        <f t="shared" si="41"/>
        <v xml:space="preserve">誕生日プレゼント、何にしよ </v>
      </c>
      <c r="C116" t="str">
        <f t="shared" si="33"/>
        <v>う？</v>
      </c>
      <c r="D116">
        <f t="shared" si="34"/>
        <v>0</v>
      </c>
      <c r="E116">
        <f t="shared" si="35"/>
        <v>0</v>
      </c>
      <c r="F116">
        <f t="shared" si="36"/>
        <v>0</v>
      </c>
      <c r="G116">
        <f t="shared" si="37"/>
        <v>0</v>
      </c>
      <c r="H116">
        <f t="shared" si="38"/>
        <v>30</v>
      </c>
      <c r="I116" t="s">
        <v>103</v>
      </c>
      <c r="J116">
        <f t="shared" si="39"/>
        <v>1</v>
      </c>
      <c r="K116">
        <f t="shared" si="40"/>
        <v>4</v>
      </c>
      <c r="L116">
        <f t="shared" si="43"/>
        <v>0</v>
      </c>
      <c r="M116">
        <f t="shared" si="43"/>
        <v>0</v>
      </c>
      <c r="N116">
        <f t="shared" si="43"/>
        <v>0</v>
      </c>
      <c r="O116">
        <f t="shared" si="43"/>
        <v>0</v>
      </c>
      <c r="P116">
        <f t="shared" si="43"/>
        <v>0</v>
      </c>
    </row>
    <row r="117" spans="1:16" x14ac:dyDescent="0.45">
      <c r="A117">
        <v>116</v>
      </c>
      <c r="B117" t="str">
        <f t="shared" si="41"/>
        <v xml:space="preserve"> </v>
      </c>
      <c r="C117">
        <f t="shared" si="33"/>
        <v>0</v>
      </c>
      <c r="D117">
        <f t="shared" si="34"/>
        <v>0</v>
      </c>
      <c r="E117">
        <f t="shared" si="35"/>
        <v>0</v>
      </c>
      <c r="F117">
        <f t="shared" si="36"/>
        <v>0</v>
      </c>
      <c r="G117">
        <f t="shared" si="37"/>
        <v>0</v>
      </c>
      <c r="H117">
        <f t="shared" si="38"/>
        <v>1</v>
      </c>
      <c r="I117" t="s">
        <v>233</v>
      </c>
      <c r="J117">
        <f t="shared" si="39"/>
        <v>0</v>
      </c>
      <c r="K117">
        <f t="shared" si="40"/>
        <v>0</v>
      </c>
      <c r="L117">
        <f t="shared" si="43"/>
        <v>0</v>
      </c>
      <c r="M117">
        <f t="shared" si="43"/>
        <v>0</v>
      </c>
      <c r="N117">
        <f t="shared" si="43"/>
        <v>0</v>
      </c>
      <c r="O117">
        <f t="shared" si="43"/>
        <v>0</v>
      </c>
      <c r="P117">
        <f t="shared" si="43"/>
        <v>0</v>
      </c>
    </row>
    <row r="118" spans="1:16" x14ac:dyDescent="0.45">
      <c r="A118">
        <v>117</v>
      </c>
      <c r="B118" t="str">
        <f t="shared" si="41"/>
        <v xml:space="preserve">       </v>
      </c>
      <c r="C118">
        <f t="shared" si="33"/>
        <v>0</v>
      </c>
      <c r="D118">
        <f t="shared" si="34"/>
        <v>0</v>
      </c>
      <c r="E118">
        <f t="shared" si="35"/>
        <v>0</v>
      </c>
      <c r="F118">
        <f t="shared" si="36"/>
        <v>0</v>
      </c>
      <c r="G118">
        <f t="shared" si="37"/>
        <v>0</v>
      </c>
      <c r="H118">
        <f t="shared" si="38"/>
        <v>7</v>
      </c>
      <c r="I118" t="s">
        <v>232</v>
      </c>
      <c r="J118">
        <f t="shared" si="39"/>
        <v>0</v>
      </c>
      <c r="K118">
        <f t="shared" si="40"/>
        <v>0</v>
      </c>
      <c r="L118">
        <f t="shared" si="43"/>
        <v>0</v>
      </c>
      <c r="M118">
        <f t="shared" si="43"/>
        <v>0</v>
      </c>
      <c r="N118">
        <f t="shared" si="43"/>
        <v>0</v>
      </c>
      <c r="O118">
        <f t="shared" si="43"/>
        <v>0</v>
      </c>
      <c r="P118">
        <f t="shared" si="43"/>
        <v>0</v>
      </c>
    </row>
    <row r="119" spans="1:16" x14ac:dyDescent="0.45">
      <c r="A119">
        <v>118</v>
      </c>
      <c r="B119" t="str">
        <f t="shared" si="41"/>
        <v xml:space="preserve"> </v>
      </c>
      <c r="C119">
        <f t="shared" si="33"/>
        <v>0</v>
      </c>
      <c r="D119">
        <f t="shared" si="34"/>
        <v>0</v>
      </c>
      <c r="E119">
        <f t="shared" si="35"/>
        <v>0</v>
      </c>
      <c r="F119">
        <f t="shared" si="36"/>
        <v>0</v>
      </c>
      <c r="G119">
        <f t="shared" si="37"/>
        <v>0</v>
      </c>
      <c r="H119">
        <f t="shared" si="38"/>
        <v>1</v>
      </c>
      <c r="I119" t="s">
        <v>233</v>
      </c>
      <c r="J119">
        <f t="shared" si="39"/>
        <v>0</v>
      </c>
      <c r="K119">
        <f t="shared" si="40"/>
        <v>0</v>
      </c>
      <c r="L119">
        <f t="shared" si="43"/>
        <v>0</v>
      </c>
      <c r="M119">
        <f t="shared" si="43"/>
        <v>0</v>
      </c>
      <c r="N119">
        <f t="shared" si="43"/>
        <v>0</v>
      </c>
      <c r="O119">
        <f t="shared" si="43"/>
        <v>0</v>
      </c>
      <c r="P119">
        <f t="shared" si="43"/>
        <v>0</v>
      </c>
    </row>
    <row r="120" spans="1:16" x14ac:dyDescent="0.45">
      <c r="A120">
        <v>119</v>
      </c>
      <c r="B120" t="str">
        <f t="shared" si="41"/>
        <v xml:space="preserve">                           </v>
      </c>
      <c r="C120" t="str">
        <f t="shared" si="33"/>
        <v xml:space="preserve">        </v>
      </c>
      <c r="D120">
        <f t="shared" si="34"/>
        <v>0</v>
      </c>
      <c r="E120">
        <f t="shared" si="35"/>
        <v>0</v>
      </c>
      <c r="F120">
        <f t="shared" si="36"/>
        <v>0</v>
      </c>
      <c r="G120">
        <f t="shared" si="37"/>
        <v>0</v>
      </c>
      <c r="H120">
        <f t="shared" si="38"/>
        <v>34</v>
      </c>
      <c r="I120" t="s">
        <v>234</v>
      </c>
      <c r="J120">
        <f t="shared" si="39"/>
        <v>1</v>
      </c>
      <c r="K120">
        <f t="shared" si="40"/>
        <v>8</v>
      </c>
      <c r="L120">
        <f t="shared" si="43"/>
        <v>0</v>
      </c>
      <c r="M120">
        <f t="shared" si="43"/>
        <v>0</v>
      </c>
      <c r="N120">
        <f t="shared" si="43"/>
        <v>0</v>
      </c>
      <c r="O120">
        <f t="shared" si="43"/>
        <v>0</v>
      </c>
      <c r="P120">
        <f t="shared" si="43"/>
        <v>0</v>
      </c>
    </row>
    <row r="121" spans="1:16" x14ac:dyDescent="0.45">
      <c r="A121">
        <v>120</v>
      </c>
      <c r="B121" t="str">
        <f t="shared" si="41"/>
        <v xml:space="preserve">今日は桜児くんの誕生日。私 </v>
      </c>
      <c r="C121" t="str">
        <f t="shared" si="33"/>
        <v>なりにイ〇スタ映えしそうなス</v>
      </c>
      <c r="D121" t="str">
        <f t="shared" si="34"/>
        <v>イーツを選んでみたけど喜んで</v>
      </c>
      <c r="E121" t="str">
        <f t="shared" si="35"/>
        <v xml:space="preserve"> くれるかな……？</v>
      </c>
      <c r="F121">
        <f t="shared" si="36"/>
        <v>0</v>
      </c>
      <c r="G121">
        <f t="shared" si="37"/>
        <v>0</v>
      </c>
      <c r="H121">
        <f t="shared" si="38"/>
        <v>98</v>
      </c>
      <c r="I121" t="s">
        <v>104</v>
      </c>
      <c r="J121">
        <f t="shared" si="39"/>
        <v>1</v>
      </c>
      <c r="K121">
        <f t="shared" si="40"/>
        <v>72</v>
      </c>
      <c r="L121">
        <f t="shared" si="43"/>
        <v>44</v>
      </c>
      <c r="M121">
        <f t="shared" si="43"/>
        <v>16</v>
      </c>
      <c r="N121">
        <f t="shared" si="43"/>
        <v>0</v>
      </c>
      <c r="O121">
        <f t="shared" si="43"/>
        <v>0</v>
      </c>
      <c r="P121">
        <f t="shared" si="43"/>
        <v>0</v>
      </c>
    </row>
    <row r="122" spans="1:16" x14ac:dyDescent="0.45">
      <c r="A122">
        <v>121</v>
      </c>
      <c r="B122" t="str">
        <f t="shared" si="41"/>
        <v xml:space="preserve">「桜児くん誕生日おめでとう </v>
      </c>
      <c r="C122" t="str">
        <f t="shared" si="33"/>
        <v>！いつも話しかけてくれてあり</v>
      </c>
      <c r="D122" t="str">
        <f t="shared" si="34"/>
        <v>がとう！お近づきの印に可愛い</v>
      </c>
      <c r="E122" t="str">
        <f t="shared" si="35"/>
        <v xml:space="preserve"> スイーツを選んでみたよ。」</v>
      </c>
      <c r="F122">
        <f t="shared" si="36"/>
        <v>0</v>
      </c>
      <c r="G122">
        <f t="shared" si="37"/>
        <v>0</v>
      </c>
      <c r="H122">
        <f t="shared" si="38"/>
        <v>108</v>
      </c>
      <c r="I122" t="s">
        <v>105</v>
      </c>
      <c r="J122">
        <f t="shared" si="39"/>
        <v>1</v>
      </c>
      <c r="K122">
        <f t="shared" si="40"/>
        <v>82</v>
      </c>
      <c r="L122">
        <f t="shared" si="43"/>
        <v>54</v>
      </c>
      <c r="M122">
        <f t="shared" si="43"/>
        <v>26</v>
      </c>
      <c r="N122">
        <f t="shared" si="43"/>
        <v>0</v>
      </c>
      <c r="O122">
        <f t="shared" si="43"/>
        <v>0</v>
      </c>
      <c r="P122">
        <f t="shared" si="43"/>
        <v>0</v>
      </c>
    </row>
    <row r="123" spans="1:16" x14ac:dyDescent="0.45">
      <c r="A123">
        <v>122</v>
      </c>
      <c r="B123" t="str">
        <f t="shared" si="41"/>
        <v xml:space="preserve">「わ〜！かわいい！ありがと </v>
      </c>
      <c r="C123" t="str">
        <f t="shared" si="33"/>
        <v>う！イ〇スタに載せちゃお！」</v>
      </c>
      <c r="D123">
        <f t="shared" si="34"/>
        <v>0</v>
      </c>
      <c r="E123">
        <f t="shared" si="35"/>
        <v>0</v>
      </c>
      <c r="F123">
        <f t="shared" si="36"/>
        <v>0</v>
      </c>
      <c r="G123">
        <f t="shared" si="37"/>
        <v>0</v>
      </c>
      <c r="H123">
        <f t="shared" si="38"/>
        <v>53</v>
      </c>
      <c r="I123" t="s">
        <v>106</v>
      </c>
      <c r="J123">
        <f t="shared" si="39"/>
        <v>1</v>
      </c>
      <c r="K123">
        <f t="shared" si="40"/>
        <v>27</v>
      </c>
      <c r="L123">
        <f t="shared" si="43"/>
        <v>-1</v>
      </c>
      <c r="M123">
        <f t="shared" si="43"/>
        <v>0</v>
      </c>
      <c r="N123">
        <f t="shared" si="43"/>
        <v>0</v>
      </c>
      <c r="O123">
        <f t="shared" si="43"/>
        <v>0</v>
      </c>
      <c r="P123">
        <f t="shared" si="43"/>
        <v>0</v>
      </c>
    </row>
    <row r="124" spans="1:16" x14ac:dyDescent="0.45">
      <c r="A124">
        <v>123</v>
      </c>
      <c r="B124" t="str">
        <f t="shared" si="41"/>
        <v xml:space="preserve">どうやら喜んでくれたみたい </v>
      </c>
      <c r="C124" t="str">
        <f t="shared" si="33"/>
        <v>だ。よかった！</v>
      </c>
      <c r="D124">
        <f t="shared" si="34"/>
        <v>0</v>
      </c>
      <c r="E124">
        <f t="shared" si="35"/>
        <v>0</v>
      </c>
      <c r="F124">
        <f t="shared" si="36"/>
        <v>0</v>
      </c>
      <c r="G124">
        <f t="shared" si="37"/>
        <v>0</v>
      </c>
      <c r="H124">
        <f t="shared" si="38"/>
        <v>40</v>
      </c>
      <c r="I124" t="s">
        <v>107</v>
      </c>
      <c r="J124">
        <f t="shared" si="39"/>
        <v>1</v>
      </c>
      <c r="K124">
        <f t="shared" si="40"/>
        <v>14</v>
      </c>
      <c r="L124">
        <f t="shared" si="43"/>
        <v>0</v>
      </c>
      <c r="M124">
        <f t="shared" si="43"/>
        <v>0</v>
      </c>
      <c r="N124">
        <f t="shared" si="43"/>
        <v>0</v>
      </c>
      <c r="O124">
        <f t="shared" si="43"/>
        <v>0</v>
      </c>
      <c r="P124">
        <f t="shared" si="43"/>
        <v>0</v>
      </c>
    </row>
    <row r="125" spans="1:16" x14ac:dyDescent="0.45">
      <c r="A125">
        <v>124</v>
      </c>
      <c r="B125" t="str">
        <f t="shared" si="41"/>
        <v xml:space="preserve">今日は桜児くんの誕生日。思 </v>
      </c>
      <c r="C125" t="str">
        <f t="shared" si="33"/>
        <v xml:space="preserve">いきって煮干し1kgを選んで見 </v>
      </c>
      <c r="D125" t="str">
        <f t="shared" si="34"/>
        <v xml:space="preserve"> けど喜んでくれるかな……？</v>
      </c>
      <c r="E125">
        <f t="shared" si="35"/>
        <v>0</v>
      </c>
      <c r="F125">
        <f t="shared" si="36"/>
        <v>0</v>
      </c>
      <c r="G125">
        <f t="shared" si="37"/>
        <v>0</v>
      </c>
      <c r="H125">
        <f t="shared" si="38"/>
        <v>81</v>
      </c>
      <c r="I125" t="s">
        <v>108</v>
      </c>
      <c r="J125">
        <f t="shared" si="39"/>
        <v>1</v>
      </c>
      <c r="K125">
        <f t="shared" si="40"/>
        <v>55</v>
      </c>
      <c r="L125">
        <f t="shared" si="43"/>
        <v>27</v>
      </c>
      <c r="M125">
        <f t="shared" si="43"/>
        <v>-1</v>
      </c>
      <c r="N125">
        <f t="shared" si="43"/>
        <v>0</v>
      </c>
      <c r="O125">
        <f t="shared" si="43"/>
        <v>0</v>
      </c>
      <c r="P125">
        <f t="shared" si="43"/>
        <v>0</v>
      </c>
    </row>
    <row r="126" spans="1:16" x14ac:dyDescent="0.45">
      <c r="A126">
        <v>125</v>
      </c>
      <c r="B126" t="str">
        <f t="shared" si="41"/>
        <v xml:space="preserve">「桜児くん誕生日おめでとう </v>
      </c>
      <c r="C126" t="str">
        <f t="shared" si="33"/>
        <v>！いつも話しかけてくれてあり</v>
      </c>
      <c r="D126" t="str">
        <f t="shared" si="34"/>
        <v>がとう！お近づきの印に煮干し</v>
      </c>
      <c r="E126" t="str">
        <f t="shared" si="35"/>
        <v xml:space="preserve"> 1kgを選んでみたよ。」</v>
      </c>
      <c r="F126">
        <f t="shared" si="36"/>
        <v>0</v>
      </c>
      <c r="G126">
        <f t="shared" si="37"/>
        <v>0</v>
      </c>
      <c r="H126">
        <f t="shared" si="38"/>
        <v>103</v>
      </c>
      <c r="I126" t="s">
        <v>109</v>
      </c>
      <c r="J126">
        <f t="shared" si="39"/>
        <v>1</v>
      </c>
      <c r="K126">
        <f t="shared" si="40"/>
        <v>77</v>
      </c>
      <c r="L126">
        <f t="shared" si="43"/>
        <v>49</v>
      </c>
      <c r="M126">
        <f t="shared" si="43"/>
        <v>21</v>
      </c>
      <c r="N126">
        <f t="shared" si="43"/>
        <v>0</v>
      </c>
      <c r="O126">
        <f t="shared" si="43"/>
        <v>0</v>
      </c>
      <c r="P126">
        <f t="shared" si="43"/>
        <v>0</v>
      </c>
    </row>
    <row r="127" spans="1:16" x14ac:dyDescent="0.45">
      <c r="A127">
        <v>126</v>
      </c>
      <c r="B127" t="str">
        <f t="shared" si="41"/>
        <v xml:space="preserve">「え！やばい！僕誕生日に煮 </v>
      </c>
      <c r="C127" t="str">
        <f t="shared" si="33"/>
        <v>干し１kgもらったのはじめて！</v>
      </c>
      <c r="D127">
        <f t="shared" si="34"/>
        <v>0</v>
      </c>
      <c r="E127">
        <f t="shared" si="35"/>
        <v>0</v>
      </c>
      <c r="F127">
        <f t="shared" si="36"/>
        <v>0</v>
      </c>
      <c r="G127">
        <f t="shared" si="37"/>
        <v>0</v>
      </c>
      <c r="H127">
        <f t="shared" si="38"/>
        <v>54</v>
      </c>
      <c r="I127" t="s">
        <v>110</v>
      </c>
      <c r="J127">
        <f t="shared" si="39"/>
        <v>1</v>
      </c>
      <c r="K127">
        <f t="shared" si="40"/>
        <v>28</v>
      </c>
      <c r="L127">
        <f t="shared" ref="L127:P142" si="44">IF(K127&gt;26,K127-28, 0)</f>
        <v>0</v>
      </c>
      <c r="M127">
        <f t="shared" si="44"/>
        <v>0</v>
      </c>
      <c r="N127">
        <f t="shared" si="44"/>
        <v>0</v>
      </c>
      <c r="O127">
        <f t="shared" si="44"/>
        <v>0</v>
      </c>
      <c r="P127">
        <f t="shared" si="44"/>
        <v>0</v>
      </c>
    </row>
    <row r="128" spans="1:16" x14ac:dyDescent="0.45">
      <c r="A128">
        <v>127</v>
      </c>
      <c r="B128" t="str">
        <f t="shared" si="41"/>
        <v xml:space="preserve">実はイ〇スタで煮干しダイエ </v>
      </c>
      <c r="C128" t="str">
        <f t="shared" si="33"/>
        <v>ットが流行ってるらしいから気</v>
      </c>
      <c r="D128" t="str">
        <f t="shared" si="34"/>
        <v>になってたんだよね、今日から</v>
      </c>
      <c r="E128" t="str">
        <f t="shared" si="35"/>
        <v xml:space="preserve"> 挑戦しちゃお！」</v>
      </c>
      <c r="F128">
        <f t="shared" si="36"/>
        <v>0</v>
      </c>
      <c r="G128">
        <f t="shared" si="37"/>
        <v>0</v>
      </c>
      <c r="H128">
        <f t="shared" si="38"/>
        <v>98</v>
      </c>
      <c r="I128" t="s">
        <v>111</v>
      </c>
      <c r="J128">
        <f t="shared" si="39"/>
        <v>1</v>
      </c>
      <c r="K128">
        <f t="shared" si="40"/>
        <v>72</v>
      </c>
      <c r="L128">
        <f t="shared" si="44"/>
        <v>44</v>
      </c>
      <c r="M128">
        <f t="shared" si="44"/>
        <v>16</v>
      </c>
      <c r="N128">
        <f t="shared" si="44"/>
        <v>0</v>
      </c>
      <c r="O128">
        <f t="shared" si="44"/>
        <v>0</v>
      </c>
      <c r="P128">
        <f t="shared" si="44"/>
        <v>0</v>
      </c>
    </row>
    <row r="129" spans="1:16" x14ac:dyDescent="0.45">
      <c r="A129">
        <v>128</v>
      </c>
      <c r="B129" t="str">
        <f t="shared" si="41"/>
        <v xml:space="preserve">煮干しダイエット……？まぁ </v>
      </c>
      <c r="C129" t="str">
        <f t="shared" si="33"/>
        <v>いいや、予想外にもとても喜ん</v>
      </c>
      <c r="D129" t="str">
        <f t="shared" si="34"/>
        <v>でくれたみたい！よかった！</v>
      </c>
      <c r="E129">
        <f t="shared" si="35"/>
        <v>0</v>
      </c>
      <c r="F129">
        <f t="shared" si="36"/>
        <v>0</v>
      </c>
      <c r="G129">
        <f t="shared" si="37"/>
        <v>0</v>
      </c>
      <c r="H129">
        <f t="shared" si="38"/>
        <v>80</v>
      </c>
      <c r="I129" t="s">
        <v>112</v>
      </c>
      <c r="J129">
        <f t="shared" si="39"/>
        <v>1</v>
      </c>
      <c r="K129">
        <f t="shared" si="40"/>
        <v>54</v>
      </c>
      <c r="L129">
        <f t="shared" si="44"/>
        <v>26</v>
      </c>
      <c r="M129">
        <f t="shared" si="44"/>
        <v>0</v>
      </c>
      <c r="N129">
        <f t="shared" si="44"/>
        <v>0</v>
      </c>
      <c r="O129">
        <f t="shared" si="44"/>
        <v>0</v>
      </c>
      <c r="P129">
        <f t="shared" si="44"/>
        <v>0</v>
      </c>
    </row>
    <row r="130" spans="1:16" x14ac:dyDescent="0.45">
      <c r="A130">
        <v>129</v>
      </c>
      <c r="B130" t="str">
        <f t="shared" si="41"/>
        <v xml:space="preserve">今日は桜児くんの誕生日。私 </v>
      </c>
      <c r="C130" t="str">
        <f t="shared" si="33"/>
        <v>なりに頑張って手編みマフラー</v>
      </c>
      <c r="D130" t="str">
        <f t="shared" si="34"/>
        <v>に挑戦したけど喜んでくれるか</v>
      </c>
      <c r="E130" t="str">
        <f t="shared" si="35"/>
        <v xml:space="preserve"> な……？</v>
      </c>
      <c r="F130">
        <f t="shared" si="36"/>
        <v>0</v>
      </c>
      <c r="G130">
        <f t="shared" si="37"/>
        <v>0</v>
      </c>
      <c r="H130">
        <f t="shared" si="38"/>
        <v>90</v>
      </c>
      <c r="I130" t="s">
        <v>113</v>
      </c>
      <c r="J130">
        <f t="shared" si="39"/>
        <v>1</v>
      </c>
      <c r="K130">
        <f t="shared" si="40"/>
        <v>64</v>
      </c>
      <c r="L130">
        <f t="shared" si="44"/>
        <v>36</v>
      </c>
      <c r="M130">
        <f t="shared" si="44"/>
        <v>8</v>
      </c>
      <c r="N130">
        <f t="shared" si="44"/>
        <v>0</v>
      </c>
      <c r="O130">
        <f t="shared" si="44"/>
        <v>0</v>
      </c>
      <c r="P130">
        <f t="shared" si="44"/>
        <v>0</v>
      </c>
    </row>
    <row r="131" spans="1:16" x14ac:dyDescent="0.45">
      <c r="A131">
        <v>130</v>
      </c>
      <c r="B131" t="str">
        <f t="shared" si="41"/>
        <v xml:space="preserve">「桜児くん誕生日おめでとう </v>
      </c>
      <c r="C131" t="str">
        <f t="shared" ref="C131:C194" si="45">IF(K131&gt;0,MIDB(I131, 27, 28),0)</f>
        <v>！いつも話しかけてくれてあり</v>
      </c>
      <c r="D131" t="str">
        <f t="shared" ref="D131:D194" si="46">IF(L131&gt;0, MIDB(I131, 27+28, 28), 0)</f>
        <v>がとう！お近づきの印にこれ、</v>
      </c>
      <c r="E131" t="str">
        <f t="shared" ref="E131:E194" si="47">IF(M131&gt;0, MIDB(I131, 27*2+28, 28), 0)</f>
        <v xml:space="preserve"> 手作りしてみたよ。」</v>
      </c>
      <c r="F131">
        <f t="shared" ref="F131:F194" si="48">IF(N131&gt;0, MIDB(I131, 27*3+28, 28), 0)</f>
        <v>0</v>
      </c>
      <c r="G131">
        <f t="shared" ref="G131:G194" si="49">IF(O131&gt;0, MIDB(I131, 27*4+28, 28), 0)</f>
        <v>0</v>
      </c>
      <c r="H131">
        <f t="shared" ref="H131:H194" si="50">LENB(I131)</f>
        <v>102</v>
      </c>
      <c r="I131" t="s">
        <v>114</v>
      </c>
      <c r="J131">
        <f t="shared" ref="J131:J194" si="51">IF(H131&gt;26, 1, 0)</f>
        <v>1</v>
      </c>
      <c r="K131">
        <f t="shared" ref="K131:K194" si="52">IF(J131,H131-26, 0)</f>
        <v>76</v>
      </c>
      <c r="L131">
        <f t="shared" si="44"/>
        <v>48</v>
      </c>
      <c r="M131">
        <f t="shared" si="44"/>
        <v>20</v>
      </c>
      <c r="N131">
        <f t="shared" si="44"/>
        <v>0</v>
      </c>
      <c r="O131">
        <f t="shared" si="44"/>
        <v>0</v>
      </c>
      <c r="P131">
        <f t="shared" si="44"/>
        <v>0</v>
      </c>
    </row>
    <row r="132" spans="1:16" x14ac:dyDescent="0.45">
      <c r="A132">
        <v>131</v>
      </c>
      <c r="B132" t="str">
        <f t="shared" ref="B132:B195" si="53">IF(J132,LEFTB(I132, 27), I132)</f>
        <v>「え……？手作り？5月にマフ</v>
      </c>
      <c r="C132" t="str">
        <f t="shared" si="45"/>
        <v xml:space="preserve"> ラーって斬新だね〜、あはは </v>
      </c>
      <c r="D132" t="str">
        <f t="shared" si="46"/>
        <v xml:space="preserve"> ありがとう……」</v>
      </c>
      <c r="E132">
        <f t="shared" si="47"/>
        <v>0</v>
      </c>
      <c r="F132">
        <f t="shared" si="48"/>
        <v>0</v>
      </c>
      <c r="G132">
        <f t="shared" si="49"/>
        <v>0</v>
      </c>
      <c r="H132">
        <f t="shared" si="50"/>
        <v>70</v>
      </c>
      <c r="I132" t="s">
        <v>115</v>
      </c>
      <c r="J132">
        <f t="shared" si="51"/>
        <v>1</v>
      </c>
      <c r="K132">
        <f t="shared" si="52"/>
        <v>44</v>
      </c>
      <c r="L132">
        <f t="shared" si="44"/>
        <v>16</v>
      </c>
      <c r="M132">
        <f t="shared" si="44"/>
        <v>0</v>
      </c>
      <c r="N132">
        <f t="shared" si="44"/>
        <v>0</v>
      </c>
      <c r="O132">
        <f t="shared" si="44"/>
        <v>0</v>
      </c>
      <c r="P132">
        <f t="shared" si="44"/>
        <v>0</v>
      </c>
    </row>
    <row r="133" spans="1:16" x14ac:dyDescent="0.45">
      <c r="A133">
        <v>132</v>
      </c>
      <c r="B133" t="str">
        <f t="shared" si="53"/>
        <v>ちょっと引かれちゃった？</v>
      </c>
      <c r="C133">
        <f t="shared" si="45"/>
        <v>0</v>
      </c>
      <c r="D133">
        <f t="shared" si="46"/>
        <v>0</v>
      </c>
      <c r="E133">
        <f t="shared" si="47"/>
        <v>0</v>
      </c>
      <c r="F133">
        <f t="shared" si="48"/>
        <v>0</v>
      </c>
      <c r="G133">
        <f t="shared" si="49"/>
        <v>0</v>
      </c>
      <c r="H133">
        <f t="shared" si="50"/>
        <v>24</v>
      </c>
      <c r="I133" t="s">
        <v>116</v>
      </c>
      <c r="J133">
        <f t="shared" si="51"/>
        <v>0</v>
      </c>
      <c r="K133">
        <f t="shared" si="52"/>
        <v>0</v>
      </c>
      <c r="L133">
        <f t="shared" si="44"/>
        <v>0</v>
      </c>
      <c r="M133">
        <f t="shared" si="44"/>
        <v>0</v>
      </c>
      <c r="N133">
        <f t="shared" si="44"/>
        <v>0</v>
      </c>
      <c r="O133">
        <f t="shared" si="44"/>
        <v>0</v>
      </c>
      <c r="P133">
        <f t="shared" si="44"/>
        <v>0</v>
      </c>
    </row>
    <row r="134" spans="1:16" x14ac:dyDescent="0.45">
      <c r="A134">
        <v>133</v>
      </c>
      <c r="B134" t="str">
        <f t="shared" si="53"/>
        <v xml:space="preserve">                           </v>
      </c>
      <c r="C134" t="str">
        <f t="shared" si="45"/>
        <v xml:space="preserve"> </v>
      </c>
      <c r="D134">
        <f t="shared" si="46"/>
        <v>0</v>
      </c>
      <c r="E134">
        <f t="shared" si="47"/>
        <v>0</v>
      </c>
      <c r="F134">
        <f t="shared" si="48"/>
        <v>0</v>
      </c>
      <c r="G134">
        <f t="shared" si="49"/>
        <v>0</v>
      </c>
      <c r="H134">
        <f t="shared" si="50"/>
        <v>27</v>
      </c>
      <c r="I134" t="s">
        <v>75</v>
      </c>
      <c r="J134">
        <f t="shared" si="51"/>
        <v>1</v>
      </c>
      <c r="K134">
        <f t="shared" si="52"/>
        <v>1</v>
      </c>
      <c r="L134">
        <f t="shared" si="44"/>
        <v>0</v>
      </c>
      <c r="M134">
        <f t="shared" si="44"/>
        <v>0</v>
      </c>
      <c r="N134">
        <f t="shared" si="44"/>
        <v>0</v>
      </c>
      <c r="O134">
        <f t="shared" si="44"/>
        <v>0</v>
      </c>
      <c r="P134">
        <f t="shared" si="44"/>
        <v>0</v>
      </c>
    </row>
    <row r="135" spans="1:16" x14ac:dyDescent="0.45">
      <c r="A135">
        <v>134</v>
      </c>
      <c r="B135" t="str">
        <f t="shared" si="53"/>
        <v>もうすぐ転校して2か月かぁ…</v>
      </c>
      <c r="C135" t="str">
        <f t="shared" si="45"/>
        <v xml:space="preserve"> …OG☆３とも少しずつ仲良く </v>
      </c>
      <c r="D135" t="str">
        <f t="shared" si="46"/>
        <v xml:space="preserve"> れている気がする！</v>
      </c>
      <c r="E135">
        <f t="shared" si="47"/>
        <v>0</v>
      </c>
      <c r="F135">
        <f t="shared" si="48"/>
        <v>0</v>
      </c>
      <c r="G135">
        <f t="shared" si="49"/>
        <v>0</v>
      </c>
      <c r="H135">
        <f t="shared" si="50"/>
        <v>73</v>
      </c>
      <c r="I135" t="s">
        <v>117</v>
      </c>
      <c r="J135">
        <f t="shared" si="51"/>
        <v>1</v>
      </c>
      <c r="K135">
        <f t="shared" si="52"/>
        <v>47</v>
      </c>
      <c r="L135">
        <f t="shared" si="44"/>
        <v>19</v>
      </c>
      <c r="M135">
        <f t="shared" si="44"/>
        <v>0</v>
      </c>
      <c r="N135">
        <f t="shared" si="44"/>
        <v>0</v>
      </c>
      <c r="O135">
        <f t="shared" si="44"/>
        <v>0</v>
      </c>
      <c r="P135">
        <f t="shared" si="44"/>
        <v>0</v>
      </c>
    </row>
    <row r="136" spans="1:16" x14ac:dyDescent="0.45">
      <c r="A136">
        <v>135</v>
      </c>
      <c r="B136" t="str">
        <f t="shared" si="53"/>
        <v xml:space="preserve">桜児くんとは誕生日のとき以 </v>
      </c>
      <c r="C136" t="str">
        <f t="shared" si="45"/>
        <v>来、DMで時々会話している。</v>
      </c>
      <c r="D136">
        <f t="shared" si="46"/>
        <v>0</v>
      </c>
      <c r="E136">
        <f t="shared" si="47"/>
        <v>0</v>
      </c>
      <c r="F136">
        <f t="shared" si="48"/>
        <v>0</v>
      </c>
      <c r="G136">
        <f t="shared" si="49"/>
        <v>0</v>
      </c>
      <c r="H136">
        <f t="shared" si="50"/>
        <v>52</v>
      </c>
      <c r="I136" t="s">
        <v>118</v>
      </c>
      <c r="J136">
        <f t="shared" si="51"/>
        <v>1</v>
      </c>
      <c r="K136">
        <f t="shared" si="52"/>
        <v>26</v>
      </c>
      <c r="L136">
        <f t="shared" si="44"/>
        <v>0</v>
      </c>
      <c r="M136">
        <f t="shared" si="44"/>
        <v>0</v>
      </c>
      <c r="N136">
        <f t="shared" si="44"/>
        <v>0</v>
      </c>
      <c r="O136">
        <f t="shared" si="44"/>
        <v>0</v>
      </c>
      <c r="P136">
        <f t="shared" si="44"/>
        <v>0</v>
      </c>
    </row>
    <row r="137" spans="1:16" x14ac:dyDescent="0.45">
      <c r="A137">
        <v>136</v>
      </c>
      <c r="B137" t="str">
        <f t="shared" si="53"/>
        <v xml:space="preserve">おじさんの自撮りだらけのイ </v>
      </c>
      <c r="C137" t="str">
        <f t="shared" si="45"/>
        <v>〇スタもなんだか見なれちゃっ</v>
      </c>
      <c r="D137" t="str">
        <f t="shared" si="46"/>
        <v>たかも。多分。</v>
      </c>
      <c r="E137">
        <f t="shared" si="47"/>
        <v>0</v>
      </c>
      <c r="F137">
        <f t="shared" si="48"/>
        <v>0</v>
      </c>
      <c r="G137">
        <f t="shared" si="49"/>
        <v>0</v>
      </c>
      <c r="H137">
        <f t="shared" si="50"/>
        <v>68</v>
      </c>
      <c r="I137" t="s">
        <v>119</v>
      </c>
      <c r="J137">
        <f t="shared" si="51"/>
        <v>1</v>
      </c>
      <c r="K137">
        <f t="shared" si="52"/>
        <v>42</v>
      </c>
      <c r="L137">
        <f t="shared" si="44"/>
        <v>14</v>
      </c>
      <c r="M137">
        <f t="shared" si="44"/>
        <v>0</v>
      </c>
      <c r="N137">
        <f t="shared" si="44"/>
        <v>0</v>
      </c>
      <c r="O137">
        <f t="shared" si="44"/>
        <v>0</v>
      </c>
      <c r="P137">
        <f t="shared" si="44"/>
        <v>0</v>
      </c>
    </row>
    <row r="138" spans="1:16" x14ac:dyDescent="0.45">
      <c r="A138">
        <v>137</v>
      </c>
      <c r="B138" t="str">
        <f t="shared" si="53"/>
        <v xml:space="preserve">あ！今日も桜児くんからDMが </v>
      </c>
      <c r="C138" t="str">
        <f t="shared" si="45"/>
        <v>きた！</v>
      </c>
      <c r="D138">
        <f t="shared" si="46"/>
        <v>0</v>
      </c>
      <c r="E138">
        <f t="shared" si="47"/>
        <v>0</v>
      </c>
      <c r="F138">
        <f t="shared" si="48"/>
        <v>0</v>
      </c>
      <c r="G138">
        <f t="shared" si="49"/>
        <v>0</v>
      </c>
      <c r="H138">
        <f t="shared" si="50"/>
        <v>32</v>
      </c>
      <c r="I138" t="s">
        <v>120</v>
      </c>
      <c r="J138">
        <f t="shared" si="51"/>
        <v>1</v>
      </c>
      <c r="K138">
        <f t="shared" si="52"/>
        <v>6</v>
      </c>
      <c r="L138">
        <f t="shared" si="44"/>
        <v>0</v>
      </c>
      <c r="M138">
        <f t="shared" si="44"/>
        <v>0</v>
      </c>
      <c r="N138">
        <f t="shared" si="44"/>
        <v>0</v>
      </c>
      <c r="O138">
        <f t="shared" si="44"/>
        <v>0</v>
      </c>
      <c r="P138">
        <f t="shared" si="44"/>
        <v>0</v>
      </c>
    </row>
    <row r="139" spans="1:16" x14ac:dyDescent="0.45">
      <c r="A139">
        <v>138</v>
      </c>
      <c r="B139" t="str">
        <f t="shared" si="53"/>
        <v xml:space="preserve">「最近学園の近くにパンケー </v>
      </c>
      <c r="C139" t="str">
        <f t="shared" si="45"/>
        <v>キ屋さんができたんだって〜！</v>
      </c>
      <c r="D139" t="str">
        <f t="shared" si="46"/>
        <v>今度行かない？」</v>
      </c>
      <c r="E139">
        <f t="shared" si="47"/>
        <v>0</v>
      </c>
      <c r="F139">
        <f t="shared" si="48"/>
        <v>0</v>
      </c>
      <c r="G139">
        <f t="shared" si="49"/>
        <v>0</v>
      </c>
      <c r="H139">
        <f t="shared" si="50"/>
        <v>69</v>
      </c>
      <c r="I139" t="s">
        <v>121</v>
      </c>
      <c r="J139">
        <f t="shared" si="51"/>
        <v>1</v>
      </c>
      <c r="K139">
        <f t="shared" si="52"/>
        <v>43</v>
      </c>
      <c r="L139">
        <f t="shared" si="44"/>
        <v>15</v>
      </c>
      <c r="M139">
        <f t="shared" si="44"/>
        <v>0</v>
      </c>
      <c r="N139">
        <f t="shared" si="44"/>
        <v>0</v>
      </c>
      <c r="O139">
        <f t="shared" si="44"/>
        <v>0</v>
      </c>
      <c r="P139">
        <f t="shared" si="44"/>
        <v>0</v>
      </c>
    </row>
    <row r="140" spans="1:16" x14ac:dyDescent="0.45">
      <c r="A140">
        <v>139</v>
      </c>
      <c r="B140" t="str">
        <f t="shared" si="53"/>
        <v xml:space="preserve">「そこ気になってるとこだ〜 </v>
      </c>
      <c r="C140" t="str">
        <f t="shared" si="45"/>
        <v>！」</v>
      </c>
      <c r="D140">
        <f t="shared" si="46"/>
        <v>0</v>
      </c>
      <c r="E140">
        <f t="shared" si="47"/>
        <v>0</v>
      </c>
      <c r="F140">
        <f t="shared" si="48"/>
        <v>0</v>
      </c>
      <c r="G140">
        <f t="shared" si="49"/>
        <v>0</v>
      </c>
      <c r="H140">
        <f t="shared" si="50"/>
        <v>29</v>
      </c>
      <c r="I140" t="s">
        <v>122</v>
      </c>
      <c r="J140">
        <f t="shared" si="51"/>
        <v>1</v>
      </c>
      <c r="K140">
        <f t="shared" si="52"/>
        <v>3</v>
      </c>
      <c r="L140">
        <f t="shared" si="44"/>
        <v>0</v>
      </c>
      <c r="M140">
        <f t="shared" si="44"/>
        <v>0</v>
      </c>
      <c r="N140">
        <f t="shared" si="44"/>
        <v>0</v>
      </c>
      <c r="O140">
        <f t="shared" si="44"/>
        <v>0</v>
      </c>
      <c r="P140">
        <f t="shared" si="44"/>
        <v>0</v>
      </c>
    </row>
    <row r="141" spans="1:16" x14ac:dyDescent="0.45">
      <c r="A141">
        <v>140</v>
      </c>
      <c r="B141" t="str">
        <f t="shared" si="53"/>
        <v xml:space="preserve">「そのお店カップル割あるっ </v>
      </c>
      <c r="C141" t="str">
        <f t="shared" si="45"/>
        <v>て！折角だしカップルとしてい</v>
      </c>
      <c r="D141" t="str">
        <f t="shared" si="46"/>
        <v>こうよ〜！」</v>
      </c>
      <c r="E141">
        <f t="shared" si="47"/>
        <v>0</v>
      </c>
      <c r="F141">
        <f t="shared" si="48"/>
        <v>0</v>
      </c>
      <c r="G141">
        <f t="shared" si="49"/>
        <v>0</v>
      </c>
      <c r="H141">
        <f t="shared" si="50"/>
        <v>65</v>
      </c>
      <c r="I141" t="s">
        <v>123</v>
      </c>
      <c r="J141">
        <f t="shared" si="51"/>
        <v>1</v>
      </c>
      <c r="K141">
        <f t="shared" si="52"/>
        <v>39</v>
      </c>
      <c r="L141">
        <f t="shared" si="44"/>
        <v>11</v>
      </c>
      <c r="M141">
        <f t="shared" si="44"/>
        <v>0</v>
      </c>
      <c r="N141">
        <f t="shared" si="44"/>
        <v>0</v>
      </c>
      <c r="O141">
        <f t="shared" si="44"/>
        <v>0</v>
      </c>
      <c r="P141">
        <f t="shared" si="44"/>
        <v>0</v>
      </c>
    </row>
    <row r="142" spans="1:16" x14ac:dyDescent="0.45">
      <c r="A142">
        <v>141</v>
      </c>
      <c r="B142" t="str">
        <f t="shared" si="53"/>
        <v xml:space="preserve">不覚にもドキッとしてしまっ </v>
      </c>
      <c r="C142" t="str">
        <f t="shared" si="45"/>
        <v>た……人気ものの桜児くんから</v>
      </c>
      <c r="D142" t="str">
        <f t="shared" si="46"/>
        <v>すれば多分ファンサみたいなも</v>
      </c>
      <c r="E142" t="str">
        <f t="shared" si="47"/>
        <v xml:space="preserve"> のなのに。</v>
      </c>
      <c r="F142">
        <f t="shared" si="48"/>
        <v>0</v>
      </c>
      <c r="G142">
        <f t="shared" si="49"/>
        <v>0</v>
      </c>
      <c r="H142">
        <f t="shared" si="50"/>
        <v>92</v>
      </c>
      <c r="I142" t="s">
        <v>124</v>
      </c>
      <c r="J142">
        <f t="shared" si="51"/>
        <v>1</v>
      </c>
      <c r="K142">
        <f t="shared" si="52"/>
        <v>66</v>
      </c>
      <c r="L142">
        <f t="shared" si="44"/>
        <v>38</v>
      </c>
      <c r="M142">
        <f t="shared" si="44"/>
        <v>10</v>
      </c>
      <c r="N142">
        <f t="shared" si="44"/>
        <v>0</v>
      </c>
      <c r="O142">
        <f t="shared" si="44"/>
        <v>0</v>
      </c>
      <c r="P142">
        <f t="shared" si="44"/>
        <v>0</v>
      </c>
    </row>
    <row r="143" spans="1:16" x14ac:dyDescent="0.45">
      <c r="A143">
        <v>142</v>
      </c>
      <c r="B143" t="str">
        <f t="shared" si="53"/>
        <v xml:space="preserve">ていうかDMだから顔見えない </v>
      </c>
      <c r="C143" t="str">
        <f t="shared" si="45"/>
        <v>し忘れてたけど、今の桜児くん</v>
      </c>
      <c r="D143" t="str">
        <f t="shared" si="46"/>
        <v>は私から見ればおじさんの見た</v>
      </c>
      <c r="E143" t="str">
        <f t="shared" si="47"/>
        <v xml:space="preserve"> 目なんだっだ。あぶないあぶ </v>
      </c>
      <c r="F143" t="str">
        <f t="shared" si="48"/>
        <v>ない。</v>
      </c>
      <c r="G143">
        <f t="shared" si="49"/>
        <v>0</v>
      </c>
      <c r="H143">
        <f t="shared" si="50"/>
        <v>114</v>
      </c>
      <c r="I143" t="s">
        <v>125</v>
      </c>
      <c r="J143">
        <f t="shared" si="51"/>
        <v>1</v>
      </c>
      <c r="K143">
        <f t="shared" si="52"/>
        <v>88</v>
      </c>
      <c r="L143">
        <f t="shared" ref="L143:P158" si="54">IF(K143&gt;26,K143-28, 0)</f>
        <v>60</v>
      </c>
      <c r="M143">
        <f t="shared" si="54"/>
        <v>32</v>
      </c>
      <c r="N143">
        <f t="shared" si="54"/>
        <v>4</v>
      </c>
      <c r="O143">
        <f t="shared" si="54"/>
        <v>0</v>
      </c>
      <c r="P143">
        <f t="shared" si="54"/>
        <v>0</v>
      </c>
    </row>
    <row r="144" spans="1:16" x14ac:dyDescent="0.45">
      <c r="A144">
        <v>143</v>
      </c>
      <c r="B144" t="str">
        <f t="shared" si="53"/>
        <v xml:space="preserve">銅像の呪いにかけられなけれ </v>
      </c>
      <c r="C144" t="str">
        <f t="shared" si="45"/>
        <v>ばこんな乙女ゲームみたいな展</v>
      </c>
      <c r="D144" t="str">
        <f t="shared" si="46"/>
        <v>開、純粋に楽しめたのに〜！</v>
      </c>
      <c r="E144">
        <f t="shared" si="47"/>
        <v>0</v>
      </c>
      <c r="F144">
        <f t="shared" si="48"/>
        <v>0</v>
      </c>
      <c r="G144">
        <f t="shared" si="49"/>
        <v>0</v>
      </c>
      <c r="H144">
        <f t="shared" si="50"/>
        <v>79</v>
      </c>
      <c r="I144" t="s">
        <v>126</v>
      </c>
      <c r="J144">
        <f t="shared" si="51"/>
        <v>1</v>
      </c>
      <c r="K144">
        <f t="shared" si="52"/>
        <v>53</v>
      </c>
      <c r="L144">
        <f t="shared" si="54"/>
        <v>25</v>
      </c>
      <c r="M144">
        <f t="shared" si="54"/>
        <v>0</v>
      </c>
      <c r="N144">
        <f t="shared" si="54"/>
        <v>0</v>
      </c>
      <c r="O144">
        <f t="shared" si="54"/>
        <v>0</v>
      </c>
      <c r="P144">
        <f t="shared" si="54"/>
        <v>0</v>
      </c>
    </row>
    <row r="145" spans="1:16" x14ac:dyDescent="0.45">
      <c r="A145">
        <v>144</v>
      </c>
      <c r="B145" t="str">
        <f t="shared" si="53"/>
        <v xml:space="preserve">呪いのせいとはいえおじさん </v>
      </c>
      <c r="C145" t="str">
        <f t="shared" si="45"/>
        <v>とカップルとしてデートかぁ。</v>
      </c>
      <c r="D145">
        <f t="shared" si="46"/>
        <v>0</v>
      </c>
      <c r="E145">
        <f t="shared" si="47"/>
        <v>0</v>
      </c>
      <c r="F145">
        <f t="shared" si="48"/>
        <v>0</v>
      </c>
      <c r="G145">
        <f t="shared" si="49"/>
        <v>0</v>
      </c>
      <c r="H145">
        <f t="shared" si="50"/>
        <v>54</v>
      </c>
      <c r="I145" t="s">
        <v>149</v>
      </c>
      <c r="J145">
        <f t="shared" si="51"/>
        <v>1</v>
      </c>
      <c r="K145">
        <f t="shared" si="52"/>
        <v>28</v>
      </c>
      <c r="L145">
        <f t="shared" si="54"/>
        <v>0</v>
      </c>
      <c r="M145">
        <f t="shared" si="54"/>
        <v>0</v>
      </c>
      <c r="N145">
        <f t="shared" si="54"/>
        <v>0</v>
      </c>
      <c r="O145">
        <f t="shared" si="54"/>
        <v>0</v>
      </c>
      <c r="P145">
        <f t="shared" si="54"/>
        <v>0</v>
      </c>
    </row>
    <row r="146" spans="1:16" x14ac:dyDescent="0.45">
      <c r="A146">
        <v>145</v>
      </c>
      <c r="B146" t="str">
        <f t="shared" si="53"/>
        <v xml:space="preserve">でもあのパンケーキ屋さん気 </v>
      </c>
      <c r="C146" t="str">
        <f t="shared" si="45"/>
        <v>になってたんだよね</v>
      </c>
      <c r="D146">
        <f t="shared" si="46"/>
        <v>0</v>
      </c>
      <c r="E146">
        <f t="shared" si="47"/>
        <v>0</v>
      </c>
      <c r="F146">
        <f t="shared" si="48"/>
        <v>0</v>
      </c>
      <c r="G146">
        <f t="shared" si="49"/>
        <v>0</v>
      </c>
      <c r="H146">
        <f t="shared" si="50"/>
        <v>44</v>
      </c>
      <c r="I146" t="s">
        <v>208</v>
      </c>
      <c r="J146">
        <f t="shared" si="51"/>
        <v>1</v>
      </c>
      <c r="K146">
        <f t="shared" si="52"/>
        <v>18</v>
      </c>
      <c r="L146">
        <f t="shared" si="54"/>
        <v>0</v>
      </c>
      <c r="M146">
        <f t="shared" si="54"/>
        <v>0</v>
      </c>
      <c r="N146">
        <f t="shared" si="54"/>
        <v>0</v>
      </c>
      <c r="O146">
        <f t="shared" si="54"/>
        <v>0</v>
      </c>
      <c r="P146">
        <f t="shared" si="54"/>
        <v>0</v>
      </c>
    </row>
    <row r="147" spans="1:16" x14ac:dyDescent="0.45">
      <c r="A147">
        <v>146</v>
      </c>
      <c r="B147" t="str">
        <f t="shared" si="53"/>
        <v>返信どうしようかな？</v>
      </c>
      <c r="C147">
        <f t="shared" si="45"/>
        <v>0</v>
      </c>
      <c r="D147">
        <f t="shared" si="46"/>
        <v>0</v>
      </c>
      <c r="E147">
        <f t="shared" si="47"/>
        <v>0</v>
      </c>
      <c r="F147">
        <f t="shared" si="48"/>
        <v>0</v>
      </c>
      <c r="G147">
        <f t="shared" si="49"/>
        <v>0</v>
      </c>
      <c r="H147">
        <f t="shared" si="50"/>
        <v>20</v>
      </c>
      <c r="I147" t="s">
        <v>150</v>
      </c>
      <c r="J147">
        <f t="shared" si="51"/>
        <v>0</v>
      </c>
      <c r="K147">
        <f t="shared" si="52"/>
        <v>0</v>
      </c>
      <c r="L147">
        <f t="shared" si="54"/>
        <v>0</v>
      </c>
      <c r="M147">
        <f t="shared" si="54"/>
        <v>0</v>
      </c>
      <c r="N147">
        <f t="shared" si="54"/>
        <v>0</v>
      </c>
      <c r="O147">
        <f t="shared" si="54"/>
        <v>0</v>
      </c>
      <c r="P147">
        <f t="shared" si="54"/>
        <v>0</v>
      </c>
    </row>
    <row r="148" spans="1:16" x14ac:dyDescent="0.45">
      <c r="A148">
        <v>147</v>
      </c>
      <c r="B148" t="str">
        <f t="shared" si="53"/>
        <v xml:space="preserve">   </v>
      </c>
      <c r="C148">
        <f t="shared" si="45"/>
        <v>0</v>
      </c>
      <c r="D148">
        <f t="shared" si="46"/>
        <v>0</v>
      </c>
      <c r="E148">
        <f t="shared" si="47"/>
        <v>0</v>
      </c>
      <c r="F148">
        <f t="shared" si="48"/>
        <v>0</v>
      </c>
      <c r="G148">
        <f t="shared" si="49"/>
        <v>0</v>
      </c>
      <c r="H148">
        <f t="shared" si="50"/>
        <v>3</v>
      </c>
      <c r="I148" t="s">
        <v>187</v>
      </c>
      <c r="J148">
        <f t="shared" si="51"/>
        <v>0</v>
      </c>
      <c r="K148">
        <f t="shared" si="52"/>
        <v>0</v>
      </c>
      <c r="L148">
        <f t="shared" si="54"/>
        <v>0</v>
      </c>
      <c r="M148">
        <f t="shared" si="54"/>
        <v>0</v>
      </c>
      <c r="N148">
        <f t="shared" si="54"/>
        <v>0</v>
      </c>
      <c r="O148">
        <f t="shared" si="54"/>
        <v>0</v>
      </c>
      <c r="P148">
        <f t="shared" si="54"/>
        <v>0</v>
      </c>
    </row>
    <row r="149" spans="1:16" x14ac:dyDescent="0.45">
      <c r="A149">
        <v>148</v>
      </c>
      <c r="B149" t="str">
        <f t="shared" si="53"/>
        <v xml:space="preserve">桜児くんと仲良くなるチャン </v>
      </c>
      <c r="C149" t="str">
        <f t="shared" si="45"/>
        <v>スだし行くしかないよね！ここ</v>
      </c>
      <c r="D149" t="str">
        <f t="shared" si="46"/>
        <v>のパンケーキ屋さん気になって</v>
      </c>
      <c r="E149" t="str">
        <f t="shared" si="47"/>
        <v xml:space="preserve"> たし楽しみだなぁ。</v>
      </c>
      <c r="F149">
        <f t="shared" si="48"/>
        <v>0</v>
      </c>
      <c r="G149">
        <f t="shared" si="49"/>
        <v>0</v>
      </c>
      <c r="H149">
        <f t="shared" si="50"/>
        <v>100</v>
      </c>
      <c r="I149" t="s">
        <v>127</v>
      </c>
      <c r="J149">
        <f t="shared" si="51"/>
        <v>1</v>
      </c>
      <c r="K149">
        <f t="shared" si="52"/>
        <v>74</v>
      </c>
      <c r="L149">
        <f t="shared" si="54"/>
        <v>46</v>
      </c>
      <c r="M149">
        <f t="shared" si="54"/>
        <v>18</v>
      </c>
      <c r="N149">
        <f t="shared" si="54"/>
        <v>0</v>
      </c>
      <c r="O149">
        <f t="shared" si="54"/>
        <v>0</v>
      </c>
      <c r="P149">
        <f t="shared" si="54"/>
        <v>0</v>
      </c>
    </row>
    <row r="150" spans="1:16" x14ac:dyDescent="0.45">
      <c r="A150">
        <v>149</v>
      </c>
      <c r="B150" t="str">
        <f t="shared" si="53"/>
        <v xml:space="preserve">「私もそこのパンケーキすご </v>
      </c>
      <c r="C150" t="str">
        <f t="shared" si="45"/>
        <v>く食べたかったし、いいよー！</v>
      </c>
      <c r="D150" t="str">
        <f t="shared" si="46"/>
        <v>」</v>
      </c>
      <c r="E150">
        <f t="shared" si="47"/>
        <v>0</v>
      </c>
      <c r="F150">
        <f t="shared" si="48"/>
        <v>0</v>
      </c>
      <c r="G150">
        <f t="shared" si="49"/>
        <v>0</v>
      </c>
      <c r="H150">
        <f t="shared" si="50"/>
        <v>56</v>
      </c>
      <c r="I150" t="s">
        <v>151</v>
      </c>
      <c r="J150">
        <f t="shared" si="51"/>
        <v>1</v>
      </c>
      <c r="K150">
        <f t="shared" si="52"/>
        <v>30</v>
      </c>
      <c r="L150">
        <f t="shared" si="54"/>
        <v>2</v>
      </c>
      <c r="M150">
        <f t="shared" si="54"/>
        <v>0</v>
      </c>
      <c r="N150">
        <f t="shared" si="54"/>
        <v>0</v>
      </c>
      <c r="O150">
        <f t="shared" si="54"/>
        <v>0</v>
      </c>
      <c r="P150">
        <f t="shared" si="54"/>
        <v>0</v>
      </c>
    </row>
    <row r="151" spans="1:16" x14ac:dyDescent="0.45">
      <c r="A151">
        <v>150</v>
      </c>
      <c r="B151" t="str">
        <f t="shared" si="53"/>
        <v xml:space="preserve">「じゃあ土曜日に学校の近く </v>
      </c>
      <c r="C151" t="str">
        <f t="shared" si="45"/>
        <v>の商店街で待ち合わせね！」</v>
      </c>
      <c r="D151">
        <f t="shared" si="46"/>
        <v>0</v>
      </c>
      <c r="E151">
        <f t="shared" si="47"/>
        <v>0</v>
      </c>
      <c r="F151">
        <f t="shared" si="48"/>
        <v>0</v>
      </c>
      <c r="G151">
        <f t="shared" si="49"/>
        <v>0</v>
      </c>
      <c r="H151">
        <f t="shared" si="50"/>
        <v>52</v>
      </c>
      <c r="I151" t="s">
        <v>152</v>
      </c>
      <c r="J151">
        <f t="shared" si="51"/>
        <v>1</v>
      </c>
      <c r="K151">
        <f t="shared" si="52"/>
        <v>26</v>
      </c>
      <c r="L151">
        <f t="shared" si="54"/>
        <v>0</v>
      </c>
      <c r="M151">
        <f t="shared" si="54"/>
        <v>0</v>
      </c>
      <c r="N151">
        <f t="shared" si="54"/>
        <v>0</v>
      </c>
      <c r="O151">
        <f t="shared" si="54"/>
        <v>0</v>
      </c>
      <c r="P151">
        <f t="shared" si="54"/>
        <v>0</v>
      </c>
    </row>
    <row r="152" spans="1:16" x14ac:dyDescent="0.45">
      <c r="A152">
        <v>151</v>
      </c>
      <c r="B152" t="str">
        <f t="shared" si="53"/>
        <v xml:space="preserve">       </v>
      </c>
      <c r="C152">
        <f t="shared" si="45"/>
        <v>0</v>
      </c>
      <c r="D152">
        <f t="shared" si="46"/>
        <v>0</v>
      </c>
      <c r="E152">
        <f t="shared" si="47"/>
        <v>0</v>
      </c>
      <c r="F152">
        <f t="shared" si="48"/>
        <v>0</v>
      </c>
      <c r="G152">
        <f t="shared" si="49"/>
        <v>0</v>
      </c>
      <c r="H152">
        <f t="shared" si="50"/>
        <v>7</v>
      </c>
      <c r="I152" t="s">
        <v>232</v>
      </c>
      <c r="J152">
        <f t="shared" si="51"/>
        <v>0</v>
      </c>
      <c r="K152">
        <f t="shared" si="52"/>
        <v>0</v>
      </c>
      <c r="L152">
        <f t="shared" si="54"/>
        <v>0</v>
      </c>
      <c r="M152">
        <f t="shared" si="54"/>
        <v>0</v>
      </c>
      <c r="N152">
        <f t="shared" si="54"/>
        <v>0</v>
      </c>
      <c r="O152">
        <f t="shared" si="54"/>
        <v>0</v>
      </c>
      <c r="P152">
        <f t="shared" si="54"/>
        <v>0</v>
      </c>
    </row>
    <row r="153" spans="1:16" x14ac:dyDescent="0.45">
      <c r="A153">
        <v>152</v>
      </c>
      <c r="B153" t="str">
        <f t="shared" si="53"/>
        <v xml:space="preserve"> </v>
      </c>
      <c r="C153">
        <f t="shared" si="45"/>
        <v>0</v>
      </c>
      <c r="D153">
        <f t="shared" si="46"/>
        <v>0</v>
      </c>
      <c r="E153">
        <f t="shared" si="47"/>
        <v>0</v>
      </c>
      <c r="F153">
        <f t="shared" si="48"/>
        <v>0</v>
      </c>
      <c r="G153">
        <f t="shared" si="49"/>
        <v>0</v>
      </c>
      <c r="H153">
        <f t="shared" si="50"/>
        <v>1</v>
      </c>
      <c r="I153" t="s">
        <v>233</v>
      </c>
      <c r="J153">
        <f t="shared" si="51"/>
        <v>0</v>
      </c>
      <c r="K153">
        <f t="shared" si="52"/>
        <v>0</v>
      </c>
      <c r="L153">
        <f t="shared" si="54"/>
        <v>0</v>
      </c>
      <c r="M153">
        <f t="shared" si="54"/>
        <v>0</v>
      </c>
      <c r="N153">
        <f t="shared" si="54"/>
        <v>0</v>
      </c>
      <c r="O153">
        <f t="shared" si="54"/>
        <v>0</v>
      </c>
      <c r="P153">
        <f t="shared" si="54"/>
        <v>0</v>
      </c>
    </row>
    <row r="154" spans="1:16" x14ac:dyDescent="0.45">
      <c r="A154">
        <v>153</v>
      </c>
      <c r="B154" t="str">
        <f t="shared" si="53"/>
        <v xml:space="preserve">                           </v>
      </c>
      <c r="C154" t="str">
        <f t="shared" si="45"/>
        <v xml:space="preserve">        </v>
      </c>
      <c r="D154">
        <f t="shared" si="46"/>
        <v>0</v>
      </c>
      <c r="E154">
        <f t="shared" si="47"/>
        <v>0</v>
      </c>
      <c r="F154">
        <f t="shared" si="48"/>
        <v>0</v>
      </c>
      <c r="G154">
        <f t="shared" si="49"/>
        <v>0</v>
      </c>
      <c r="H154">
        <f t="shared" si="50"/>
        <v>34</v>
      </c>
      <c r="I154" t="s">
        <v>234</v>
      </c>
      <c r="J154">
        <f t="shared" si="51"/>
        <v>1</v>
      </c>
      <c r="K154">
        <f t="shared" si="52"/>
        <v>8</v>
      </c>
      <c r="L154">
        <f t="shared" si="54"/>
        <v>0</v>
      </c>
      <c r="M154">
        <f t="shared" si="54"/>
        <v>0</v>
      </c>
      <c r="N154">
        <f t="shared" si="54"/>
        <v>0</v>
      </c>
      <c r="O154">
        <f t="shared" si="54"/>
        <v>0</v>
      </c>
      <c r="P154">
        <f t="shared" si="54"/>
        <v>0</v>
      </c>
    </row>
    <row r="155" spans="1:16" x14ac:dyDescent="0.45">
      <c r="A155">
        <v>154</v>
      </c>
      <c r="B155" t="str">
        <f t="shared" si="53"/>
        <v xml:space="preserve">……早めに着いちゃった。さ </v>
      </c>
      <c r="C155" t="str">
        <f t="shared" si="45"/>
        <v>すがに桜児くんも来てないみた</v>
      </c>
      <c r="D155" t="str">
        <f t="shared" si="46"/>
        <v>い。</v>
      </c>
      <c r="E155">
        <f t="shared" si="47"/>
        <v>0</v>
      </c>
      <c r="F155">
        <f t="shared" si="48"/>
        <v>0</v>
      </c>
      <c r="G155">
        <f t="shared" si="49"/>
        <v>0</v>
      </c>
      <c r="H155">
        <f t="shared" si="50"/>
        <v>58</v>
      </c>
      <c r="I155" t="s">
        <v>128</v>
      </c>
      <c r="J155">
        <f t="shared" si="51"/>
        <v>1</v>
      </c>
      <c r="K155">
        <f t="shared" si="52"/>
        <v>32</v>
      </c>
      <c r="L155">
        <f t="shared" si="54"/>
        <v>4</v>
      </c>
      <c r="M155">
        <f t="shared" si="54"/>
        <v>0</v>
      </c>
      <c r="N155">
        <f t="shared" si="54"/>
        <v>0</v>
      </c>
      <c r="O155">
        <f t="shared" si="54"/>
        <v>0</v>
      </c>
      <c r="P155">
        <f t="shared" si="54"/>
        <v>0</v>
      </c>
    </row>
    <row r="156" spans="1:16" x14ac:dyDescent="0.45">
      <c r="A156">
        <v>155</v>
      </c>
      <c r="B156" t="str">
        <f t="shared" si="53"/>
        <v xml:space="preserve">「ごっめ〜ん！先にきてたん </v>
      </c>
      <c r="C156" t="str">
        <f t="shared" si="45"/>
        <v>だね、待った？」</v>
      </c>
      <c r="D156">
        <f t="shared" si="46"/>
        <v>0</v>
      </c>
      <c r="E156">
        <f t="shared" si="47"/>
        <v>0</v>
      </c>
      <c r="F156">
        <f t="shared" si="48"/>
        <v>0</v>
      </c>
      <c r="G156">
        <f t="shared" si="49"/>
        <v>0</v>
      </c>
      <c r="H156">
        <f t="shared" si="50"/>
        <v>41</v>
      </c>
      <c r="I156" t="s">
        <v>129</v>
      </c>
      <c r="J156">
        <f t="shared" si="51"/>
        <v>1</v>
      </c>
      <c r="K156">
        <f t="shared" si="52"/>
        <v>15</v>
      </c>
      <c r="L156">
        <f t="shared" si="54"/>
        <v>0</v>
      </c>
      <c r="M156">
        <f t="shared" si="54"/>
        <v>0</v>
      </c>
      <c r="N156">
        <f t="shared" si="54"/>
        <v>0</v>
      </c>
      <c r="O156">
        <f t="shared" si="54"/>
        <v>0</v>
      </c>
      <c r="P156">
        <f t="shared" si="54"/>
        <v>0</v>
      </c>
    </row>
    <row r="157" spans="1:16" x14ac:dyDescent="0.45">
      <c r="A157">
        <v>156</v>
      </c>
      <c r="B157" t="str">
        <f t="shared" si="53"/>
        <v xml:space="preserve">「こっちが早めに着いちゃっ </v>
      </c>
      <c r="C157" t="str">
        <f t="shared" si="45"/>
        <v>ただけだから大丈夫だよ。」</v>
      </c>
      <c r="D157">
        <f t="shared" si="46"/>
        <v>0</v>
      </c>
      <c r="E157">
        <f t="shared" si="47"/>
        <v>0</v>
      </c>
      <c r="F157">
        <f t="shared" si="48"/>
        <v>0</v>
      </c>
      <c r="G157">
        <f t="shared" si="49"/>
        <v>0</v>
      </c>
      <c r="H157">
        <f t="shared" si="50"/>
        <v>52</v>
      </c>
      <c r="I157" t="s">
        <v>130</v>
      </c>
      <c r="J157">
        <f t="shared" si="51"/>
        <v>1</v>
      </c>
      <c r="K157">
        <f t="shared" si="52"/>
        <v>26</v>
      </c>
      <c r="L157">
        <f t="shared" si="54"/>
        <v>0</v>
      </c>
      <c r="M157">
        <f t="shared" si="54"/>
        <v>0</v>
      </c>
      <c r="N157">
        <f t="shared" si="54"/>
        <v>0</v>
      </c>
      <c r="O157">
        <f t="shared" si="54"/>
        <v>0</v>
      </c>
      <c r="P157">
        <f t="shared" si="54"/>
        <v>0</v>
      </c>
    </row>
    <row r="158" spans="1:16" x14ac:dyDescent="0.45">
      <c r="A158">
        <v>157</v>
      </c>
      <c r="B158" t="str">
        <f t="shared" si="53"/>
        <v xml:space="preserve">   </v>
      </c>
      <c r="C158">
        <f t="shared" si="45"/>
        <v>0</v>
      </c>
      <c r="D158">
        <f t="shared" si="46"/>
        <v>0</v>
      </c>
      <c r="E158">
        <f t="shared" si="47"/>
        <v>0</v>
      </c>
      <c r="F158">
        <f t="shared" si="48"/>
        <v>0</v>
      </c>
      <c r="G158">
        <f t="shared" si="49"/>
        <v>0</v>
      </c>
      <c r="H158">
        <f t="shared" si="50"/>
        <v>3</v>
      </c>
      <c r="I158" t="s">
        <v>187</v>
      </c>
      <c r="J158">
        <f t="shared" si="51"/>
        <v>0</v>
      </c>
      <c r="K158">
        <f t="shared" si="52"/>
        <v>0</v>
      </c>
      <c r="L158">
        <f t="shared" si="54"/>
        <v>0</v>
      </c>
      <c r="M158">
        <f t="shared" si="54"/>
        <v>0</v>
      </c>
      <c r="N158">
        <f t="shared" si="54"/>
        <v>0</v>
      </c>
      <c r="O158">
        <f t="shared" si="54"/>
        <v>0</v>
      </c>
      <c r="P158">
        <f t="shared" si="54"/>
        <v>0</v>
      </c>
    </row>
    <row r="159" spans="1:16" x14ac:dyDescent="0.45">
      <c r="A159">
        <v>158</v>
      </c>
      <c r="B159" t="str">
        <f t="shared" si="53"/>
        <v xml:space="preserve">私達はそれぞれ好みのトッピ </v>
      </c>
      <c r="C159" t="str">
        <f t="shared" si="45"/>
        <v>ングが乗ったパンケーキを選ん</v>
      </c>
      <c r="D159" t="str">
        <f t="shared" si="46"/>
        <v>だ。</v>
      </c>
      <c r="E159">
        <f t="shared" si="47"/>
        <v>0</v>
      </c>
      <c r="F159">
        <f t="shared" si="48"/>
        <v>0</v>
      </c>
      <c r="G159">
        <f t="shared" si="49"/>
        <v>0</v>
      </c>
      <c r="H159">
        <f t="shared" si="50"/>
        <v>58</v>
      </c>
      <c r="I159" t="s">
        <v>131</v>
      </c>
      <c r="J159">
        <f t="shared" si="51"/>
        <v>1</v>
      </c>
      <c r="K159">
        <f t="shared" si="52"/>
        <v>32</v>
      </c>
      <c r="L159">
        <f t="shared" ref="L159:P174" si="55">IF(K159&gt;26,K159-28, 0)</f>
        <v>4</v>
      </c>
      <c r="M159">
        <f t="shared" si="55"/>
        <v>0</v>
      </c>
      <c r="N159">
        <f t="shared" si="55"/>
        <v>0</v>
      </c>
      <c r="O159">
        <f t="shared" si="55"/>
        <v>0</v>
      </c>
      <c r="P159">
        <f t="shared" si="55"/>
        <v>0</v>
      </c>
    </row>
    <row r="160" spans="1:16" x14ac:dyDescent="0.45">
      <c r="A160">
        <v>159</v>
      </c>
      <c r="B160" t="str">
        <f t="shared" si="53"/>
        <v xml:space="preserve">「お待たせいたしました。ご </v>
      </c>
      <c r="C160" t="str">
        <f t="shared" si="45"/>
        <v>注文のパンケーキでございます</v>
      </c>
      <c r="D160" t="str">
        <f t="shared" si="46"/>
        <v>。」</v>
      </c>
      <c r="E160">
        <f t="shared" si="47"/>
        <v>0</v>
      </c>
      <c r="F160">
        <f t="shared" si="48"/>
        <v>0</v>
      </c>
      <c r="G160">
        <f t="shared" si="49"/>
        <v>0</v>
      </c>
      <c r="H160">
        <f t="shared" si="50"/>
        <v>58</v>
      </c>
      <c r="I160" t="s">
        <v>132</v>
      </c>
      <c r="J160">
        <f t="shared" si="51"/>
        <v>1</v>
      </c>
      <c r="K160">
        <f t="shared" si="52"/>
        <v>32</v>
      </c>
      <c r="L160">
        <f t="shared" si="55"/>
        <v>4</v>
      </c>
      <c r="M160">
        <f t="shared" si="55"/>
        <v>0</v>
      </c>
      <c r="N160">
        <f t="shared" si="55"/>
        <v>0</v>
      </c>
      <c r="O160">
        <f t="shared" si="55"/>
        <v>0</v>
      </c>
      <c r="P160">
        <f t="shared" si="55"/>
        <v>0</v>
      </c>
    </row>
    <row r="161" spans="1:16" x14ac:dyDescent="0.45">
      <c r="A161">
        <v>160</v>
      </c>
      <c r="B161" t="str">
        <f t="shared" si="53"/>
        <v xml:space="preserve">「わ〜っ！おいしそう！みて </v>
      </c>
      <c r="C161" t="str">
        <f t="shared" si="45"/>
        <v>みて！この飾りのクッキー可愛</v>
      </c>
      <c r="D161" t="str">
        <f t="shared" si="46"/>
        <v>い〜っ！イ〇スタに載せちゃお</v>
      </c>
      <c r="E161" t="str">
        <f t="shared" si="47"/>
        <v xml:space="preserve"> ！」</v>
      </c>
      <c r="F161">
        <f t="shared" si="48"/>
        <v>0</v>
      </c>
      <c r="G161">
        <f t="shared" si="49"/>
        <v>0</v>
      </c>
      <c r="H161">
        <f t="shared" si="50"/>
        <v>84</v>
      </c>
      <c r="I161" t="s">
        <v>133</v>
      </c>
      <c r="J161">
        <f t="shared" si="51"/>
        <v>1</v>
      </c>
      <c r="K161">
        <f t="shared" si="52"/>
        <v>58</v>
      </c>
      <c r="L161">
        <f t="shared" si="55"/>
        <v>30</v>
      </c>
      <c r="M161">
        <f t="shared" si="55"/>
        <v>2</v>
      </c>
      <c r="N161">
        <f t="shared" si="55"/>
        <v>0</v>
      </c>
      <c r="O161">
        <f t="shared" si="55"/>
        <v>0</v>
      </c>
      <c r="P161">
        <f t="shared" si="55"/>
        <v>0</v>
      </c>
    </row>
    <row r="162" spans="1:16" x14ac:dyDescent="0.45">
      <c r="A162">
        <v>161</v>
      </c>
      <c r="B162" t="str">
        <f t="shared" si="53"/>
        <v xml:space="preserve">桜児くんいつもよりテンショ </v>
      </c>
      <c r="C162" t="str">
        <f t="shared" si="45"/>
        <v>ン高い。見た目はおじさんに見</v>
      </c>
      <c r="D162" t="str">
        <f t="shared" si="46"/>
        <v>えてるけど私より女子高生みた</v>
      </c>
      <c r="E162" t="str">
        <f t="shared" si="47"/>
        <v xml:space="preserve"> いなテンションだ……</v>
      </c>
      <c r="F162">
        <f t="shared" si="48"/>
        <v>0</v>
      </c>
      <c r="G162">
        <f t="shared" si="49"/>
        <v>0</v>
      </c>
      <c r="H162">
        <f t="shared" si="50"/>
        <v>102</v>
      </c>
      <c r="I162" t="s">
        <v>134</v>
      </c>
      <c r="J162">
        <f t="shared" si="51"/>
        <v>1</v>
      </c>
      <c r="K162">
        <f t="shared" si="52"/>
        <v>76</v>
      </c>
      <c r="L162">
        <f t="shared" si="55"/>
        <v>48</v>
      </c>
      <c r="M162">
        <f t="shared" si="55"/>
        <v>20</v>
      </c>
      <c r="N162">
        <f t="shared" si="55"/>
        <v>0</v>
      </c>
      <c r="O162">
        <f t="shared" si="55"/>
        <v>0</v>
      </c>
      <c r="P162">
        <f t="shared" si="55"/>
        <v>0</v>
      </c>
    </row>
    <row r="163" spans="1:16" x14ac:dyDescent="0.45">
      <c r="A163">
        <v>162</v>
      </c>
      <c r="B163" t="str">
        <f t="shared" si="53"/>
        <v xml:space="preserve">「私もイ〇スタにパンケーキ </v>
      </c>
      <c r="C163" t="str">
        <f t="shared" si="45"/>
        <v>の写真のせよう！」</v>
      </c>
      <c r="D163">
        <f t="shared" si="46"/>
        <v>0</v>
      </c>
      <c r="E163">
        <f t="shared" si="47"/>
        <v>0</v>
      </c>
      <c r="F163">
        <f t="shared" si="48"/>
        <v>0</v>
      </c>
      <c r="G163">
        <f t="shared" si="49"/>
        <v>0</v>
      </c>
      <c r="H163">
        <f t="shared" si="50"/>
        <v>44</v>
      </c>
      <c r="I163" t="s">
        <v>135</v>
      </c>
      <c r="J163">
        <f t="shared" si="51"/>
        <v>1</v>
      </c>
      <c r="K163">
        <f t="shared" si="52"/>
        <v>18</v>
      </c>
      <c r="L163">
        <f t="shared" si="55"/>
        <v>0</v>
      </c>
      <c r="M163">
        <f t="shared" si="55"/>
        <v>0</v>
      </c>
      <c r="N163">
        <f t="shared" si="55"/>
        <v>0</v>
      </c>
      <c r="O163">
        <f t="shared" si="55"/>
        <v>0</v>
      </c>
      <c r="P163">
        <f t="shared" si="55"/>
        <v>0</v>
      </c>
    </row>
    <row r="164" spans="1:16" x14ac:dyDescent="0.45">
      <c r="A164">
        <v>163</v>
      </c>
      <c r="B164" t="str">
        <f t="shared" si="53"/>
        <v xml:space="preserve">元々乙女ゲームしてばっかり </v>
      </c>
      <c r="C164" t="str">
        <f t="shared" si="45"/>
        <v>しててイ○スタは投稿してなか</v>
      </c>
      <c r="D164" t="str">
        <f t="shared" si="46"/>
        <v>ったけど、桜児くんといると私</v>
      </c>
      <c r="E164" t="str">
        <f t="shared" si="47"/>
        <v xml:space="preserve"> もつられてイ〇スタに投稿し </v>
      </c>
      <c r="F164" t="str">
        <f t="shared" si="48"/>
        <v>たくなっちゃった。</v>
      </c>
      <c r="G164">
        <f t="shared" si="49"/>
        <v>0</v>
      </c>
      <c r="H164">
        <f t="shared" si="50"/>
        <v>126</v>
      </c>
      <c r="I164" t="s">
        <v>136</v>
      </c>
      <c r="J164">
        <f t="shared" si="51"/>
        <v>1</v>
      </c>
      <c r="K164">
        <f t="shared" si="52"/>
        <v>100</v>
      </c>
      <c r="L164">
        <f t="shared" si="55"/>
        <v>72</v>
      </c>
      <c r="M164">
        <f t="shared" si="55"/>
        <v>44</v>
      </c>
      <c r="N164">
        <f t="shared" si="55"/>
        <v>16</v>
      </c>
      <c r="O164">
        <f t="shared" si="55"/>
        <v>0</v>
      </c>
      <c r="P164">
        <f t="shared" si="55"/>
        <v>0</v>
      </c>
    </row>
    <row r="165" spans="1:16" x14ac:dyDescent="0.45">
      <c r="A165">
        <v>164</v>
      </c>
      <c r="B165" t="str">
        <f t="shared" si="53"/>
        <v xml:space="preserve">           </v>
      </c>
      <c r="C165">
        <f t="shared" si="45"/>
        <v>0</v>
      </c>
      <c r="D165">
        <f t="shared" si="46"/>
        <v>0</v>
      </c>
      <c r="E165">
        <f t="shared" si="47"/>
        <v>0</v>
      </c>
      <c r="F165">
        <f t="shared" si="48"/>
        <v>0</v>
      </c>
      <c r="G165">
        <f t="shared" si="49"/>
        <v>0</v>
      </c>
      <c r="H165">
        <f t="shared" si="50"/>
        <v>11</v>
      </c>
      <c r="I165" t="s">
        <v>80</v>
      </c>
      <c r="J165">
        <f t="shared" si="51"/>
        <v>0</v>
      </c>
      <c r="K165">
        <f t="shared" si="52"/>
        <v>0</v>
      </c>
      <c r="L165">
        <f t="shared" si="55"/>
        <v>0</v>
      </c>
      <c r="M165">
        <f t="shared" si="55"/>
        <v>0</v>
      </c>
      <c r="N165">
        <f t="shared" si="55"/>
        <v>0</v>
      </c>
      <c r="O165">
        <f t="shared" si="55"/>
        <v>0</v>
      </c>
      <c r="P165">
        <f t="shared" si="55"/>
        <v>0</v>
      </c>
    </row>
    <row r="166" spans="1:16" x14ac:dyDescent="0.45">
      <c r="A166">
        <v>165</v>
      </c>
      <c r="B166" t="str">
        <f t="shared" si="53"/>
        <v xml:space="preserve">「あ〜！パンケーキおいしか </v>
      </c>
      <c r="C166" t="str">
        <f t="shared" si="45"/>
        <v>った！」</v>
      </c>
      <c r="D166">
        <f t="shared" si="46"/>
        <v>0</v>
      </c>
      <c r="E166">
        <f t="shared" si="47"/>
        <v>0</v>
      </c>
      <c r="F166">
        <f t="shared" si="48"/>
        <v>0</v>
      </c>
      <c r="G166">
        <f t="shared" si="49"/>
        <v>0</v>
      </c>
      <c r="H166">
        <f t="shared" si="50"/>
        <v>33</v>
      </c>
      <c r="I166" t="s">
        <v>137</v>
      </c>
      <c r="J166">
        <f t="shared" si="51"/>
        <v>1</v>
      </c>
      <c r="K166">
        <f t="shared" si="52"/>
        <v>7</v>
      </c>
      <c r="L166">
        <f t="shared" si="55"/>
        <v>0</v>
      </c>
      <c r="M166">
        <f t="shared" si="55"/>
        <v>0</v>
      </c>
      <c r="N166">
        <f t="shared" si="55"/>
        <v>0</v>
      </c>
      <c r="O166">
        <f t="shared" si="55"/>
        <v>0</v>
      </c>
      <c r="P166">
        <f t="shared" si="55"/>
        <v>0</v>
      </c>
    </row>
    <row r="167" spans="1:16" x14ac:dyDescent="0.45">
      <c r="A167">
        <v>166</v>
      </c>
      <c r="B167" t="str">
        <f t="shared" si="53"/>
        <v xml:space="preserve">「奢ってくれてありがとう… </v>
      </c>
      <c r="C167" t="str">
        <f t="shared" si="45"/>
        <v>…本当に大丈夫なの？」</v>
      </c>
      <c r="D167">
        <f t="shared" si="46"/>
        <v>0</v>
      </c>
      <c r="E167">
        <f t="shared" si="47"/>
        <v>0</v>
      </c>
      <c r="F167">
        <f t="shared" si="48"/>
        <v>0</v>
      </c>
      <c r="G167">
        <f t="shared" si="49"/>
        <v>0</v>
      </c>
      <c r="H167">
        <f t="shared" si="50"/>
        <v>48</v>
      </c>
      <c r="I167" t="s">
        <v>138</v>
      </c>
      <c r="J167">
        <f t="shared" si="51"/>
        <v>1</v>
      </c>
      <c r="K167">
        <f t="shared" si="52"/>
        <v>22</v>
      </c>
      <c r="L167">
        <f t="shared" si="55"/>
        <v>0</v>
      </c>
      <c r="M167">
        <f t="shared" si="55"/>
        <v>0</v>
      </c>
      <c r="N167">
        <f t="shared" si="55"/>
        <v>0</v>
      </c>
      <c r="O167">
        <f t="shared" si="55"/>
        <v>0</v>
      </c>
      <c r="P167">
        <f t="shared" si="55"/>
        <v>0</v>
      </c>
    </row>
    <row r="168" spans="1:16" x14ac:dyDescent="0.45">
      <c r="A168">
        <v>167</v>
      </c>
      <c r="B168" t="str">
        <f t="shared" si="53"/>
        <v xml:space="preserve">「カップル割でパンケーキ食 </v>
      </c>
      <c r="C168" t="str">
        <f t="shared" si="45"/>
        <v>べよって誘ったの僕だし全然い</v>
      </c>
      <c r="D168" t="str">
        <f t="shared" si="46"/>
        <v>いよー！ファンサだよっ！」</v>
      </c>
      <c r="E168">
        <f t="shared" si="47"/>
        <v>0</v>
      </c>
      <c r="F168">
        <f t="shared" si="48"/>
        <v>0</v>
      </c>
      <c r="G168">
        <f t="shared" si="49"/>
        <v>0</v>
      </c>
      <c r="H168">
        <f t="shared" si="50"/>
        <v>80</v>
      </c>
      <c r="I168" t="s">
        <v>139</v>
      </c>
      <c r="J168">
        <f t="shared" si="51"/>
        <v>1</v>
      </c>
      <c r="K168">
        <f t="shared" si="52"/>
        <v>54</v>
      </c>
      <c r="L168">
        <f t="shared" si="55"/>
        <v>26</v>
      </c>
      <c r="M168">
        <f t="shared" si="55"/>
        <v>0</v>
      </c>
      <c r="N168">
        <f t="shared" si="55"/>
        <v>0</v>
      </c>
      <c r="O168">
        <f t="shared" si="55"/>
        <v>0</v>
      </c>
      <c r="P168">
        <f t="shared" si="55"/>
        <v>0</v>
      </c>
    </row>
    <row r="169" spans="1:16" x14ac:dyDescent="0.45">
      <c r="A169">
        <v>168</v>
      </c>
      <c r="B169" t="str">
        <f t="shared" si="53"/>
        <v xml:space="preserve">今の見た目がおじさんなせい </v>
      </c>
      <c r="C169" t="str">
        <f t="shared" si="45"/>
        <v>でパパ活してる人みたいな気分</v>
      </c>
      <c r="D169" t="str">
        <f t="shared" si="46"/>
        <v>になっちゃったけど。</v>
      </c>
      <c r="E169">
        <f t="shared" si="47"/>
        <v>0</v>
      </c>
      <c r="F169">
        <f t="shared" si="48"/>
        <v>0</v>
      </c>
      <c r="G169">
        <f t="shared" si="49"/>
        <v>0</v>
      </c>
      <c r="H169">
        <f t="shared" si="50"/>
        <v>74</v>
      </c>
      <c r="I169" t="s">
        <v>140</v>
      </c>
      <c r="J169">
        <f t="shared" si="51"/>
        <v>1</v>
      </c>
      <c r="K169">
        <f t="shared" si="52"/>
        <v>48</v>
      </c>
      <c r="L169">
        <f t="shared" si="55"/>
        <v>20</v>
      </c>
      <c r="M169">
        <f t="shared" si="55"/>
        <v>0</v>
      </c>
      <c r="N169">
        <f t="shared" si="55"/>
        <v>0</v>
      </c>
      <c r="O169">
        <f t="shared" si="55"/>
        <v>0</v>
      </c>
      <c r="P169">
        <f t="shared" si="55"/>
        <v>0</v>
      </c>
    </row>
    <row r="170" spans="1:16" x14ac:dyDescent="0.45">
      <c r="A170">
        <v>169</v>
      </c>
      <c r="B170" t="str">
        <f t="shared" si="53"/>
        <v xml:space="preserve">「ねぇねぇ！折角だしツーシ </v>
      </c>
      <c r="C170" t="str">
        <f t="shared" si="45"/>
        <v>ョ撮らない？これもファンサっ</v>
      </c>
      <c r="D170" t="str">
        <f t="shared" si="46"/>
        <v>てことで！」</v>
      </c>
      <c r="E170">
        <f t="shared" si="47"/>
        <v>0</v>
      </c>
      <c r="F170">
        <f t="shared" si="48"/>
        <v>0</v>
      </c>
      <c r="G170">
        <f t="shared" si="49"/>
        <v>0</v>
      </c>
      <c r="H170">
        <f t="shared" si="50"/>
        <v>66</v>
      </c>
      <c r="I170" t="s">
        <v>141</v>
      </c>
      <c r="J170">
        <f t="shared" si="51"/>
        <v>1</v>
      </c>
      <c r="K170">
        <f t="shared" si="52"/>
        <v>40</v>
      </c>
      <c r="L170">
        <f t="shared" si="55"/>
        <v>12</v>
      </c>
      <c r="M170">
        <f t="shared" si="55"/>
        <v>0</v>
      </c>
      <c r="N170">
        <f t="shared" si="55"/>
        <v>0</v>
      </c>
      <c r="O170">
        <f t="shared" si="55"/>
        <v>0</v>
      </c>
      <c r="P170">
        <f t="shared" si="55"/>
        <v>0</v>
      </c>
    </row>
    <row r="171" spans="1:16" x14ac:dyDescent="0.45">
      <c r="A171">
        <v>170</v>
      </c>
      <c r="B171" t="str">
        <f t="shared" si="53"/>
        <v xml:space="preserve">桜児くんはファンサって言い </v>
      </c>
      <c r="C171" t="str">
        <f t="shared" si="45"/>
        <v>ながら色んなことをしてくれる</v>
      </c>
      <c r="D171" t="str">
        <f t="shared" si="46"/>
        <v>なぁ。</v>
      </c>
      <c r="E171">
        <f t="shared" si="47"/>
        <v>0</v>
      </c>
      <c r="F171">
        <f t="shared" si="48"/>
        <v>0</v>
      </c>
      <c r="G171">
        <f t="shared" si="49"/>
        <v>0</v>
      </c>
      <c r="H171">
        <f t="shared" si="50"/>
        <v>60</v>
      </c>
      <c r="I171" t="s">
        <v>142</v>
      </c>
      <c r="J171">
        <f t="shared" si="51"/>
        <v>1</v>
      </c>
      <c r="K171">
        <f t="shared" si="52"/>
        <v>34</v>
      </c>
      <c r="L171">
        <f t="shared" si="55"/>
        <v>6</v>
      </c>
      <c r="M171">
        <f t="shared" si="55"/>
        <v>0</v>
      </c>
      <c r="N171">
        <f t="shared" si="55"/>
        <v>0</v>
      </c>
      <c r="O171">
        <f t="shared" si="55"/>
        <v>0</v>
      </c>
      <c r="P171">
        <f t="shared" si="55"/>
        <v>0</v>
      </c>
    </row>
    <row r="172" spans="1:16" x14ac:dyDescent="0.45">
      <c r="A172">
        <v>171</v>
      </c>
      <c r="B172" t="str">
        <f t="shared" si="53"/>
        <v>「こっちきて！撮るよ〜」</v>
      </c>
      <c r="C172">
        <f t="shared" si="45"/>
        <v>0</v>
      </c>
      <c r="D172">
        <f t="shared" si="46"/>
        <v>0</v>
      </c>
      <c r="E172">
        <f t="shared" si="47"/>
        <v>0</v>
      </c>
      <c r="F172">
        <f t="shared" si="48"/>
        <v>0</v>
      </c>
      <c r="G172">
        <f t="shared" si="49"/>
        <v>0</v>
      </c>
      <c r="H172">
        <f t="shared" si="50"/>
        <v>23</v>
      </c>
      <c r="I172" t="s">
        <v>143</v>
      </c>
      <c r="J172">
        <f t="shared" si="51"/>
        <v>0</v>
      </c>
      <c r="K172">
        <f t="shared" si="52"/>
        <v>0</v>
      </c>
      <c r="L172">
        <f t="shared" si="55"/>
        <v>0</v>
      </c>
      <c r="M172">
        <f t="shared" si="55"/>
        <v>0</v>
      </c>
      <c r="N172">
        <f t="shared" si="55"/>
        <v>0</v>
      </c>
      <c r="O172">
        <f t="shared" si="55"/>
        <v>0</v>
      </c>
      <c r="P172">
        <f t="shared" si="55"/>
        <v>0</v>
      </c>
    </row>
    <row r="173" spans="1:16" x14ac:dyDescent="0.45">
      <c r="A173">
        <v>172</v>
      </c>
      <c r="B173" t="str">
        <f t="shared" si="53"/>
        <v xml:space="preserve">  </v>
      </c>
      <c r="C173">
        <f t="shared" si="45"/>
        <v>0</v>
      </c>
      <c r="D173">
        <f t="shared" si="46"/>
        <v>0</v>
      </c>
      <c r="E173">
        <f t="shared" si="47"/>
        <v>0</v>
      </c>
      <c r="F173">
        <f t="shared" si="48"/>
        <v>0</v>
      </c>
      <c r="G173">
        <f t="shared" si="49"/>
        <v>0</v>
      </c>
      <c r="H173">
        <f t="shared" si="50"/>
        <v>2</v>
      </c>
      <c r="I173" t="s">
        <v>209</v>
      </c>
      <c r="J173">
        <f t="shared" si="51"/>
        <v>0</v>
      </c>
      <c r="K173">
        <f t="shared" si="52"/>
        <v>0</v>
      </c>
      <c r="L173">
        <f t="shared" si="55"/>
        <v>0</v>
      </c>
      <c r="M173">
        <f t="shared" si="55"/>
        <v>0</v>
      </c>
      <c r="N173">
        <f t="shared" si="55"/>
        <v>0</v>
      </c>
      <c r="O173">
        <f t="shared" si="55"/>
        <v>0</v>
      </c>
      <c r="P173">
        <f t="shared" si="55"/>
        <v>0</v>
      </c>
    </row>
    <row r="174" spans="1:16" x14ac:dyDescent="0.45">
      <c r="A174">
        <v>173</v>
      </c>
      <c r="B174" t="str">
        <f t="shared" si="53"/>
        <v xml:space="preserve">「うん！いい感じ！二人とも </v>
      </c>
      <c r="C174" t="str">
        <f t="shared" si="45"/>
        <v>盛れてる〜っ！」</v>
      </c>
      <c r="D174">
        <f t="shared" si="46"/>
        <v>0</v>
      </c>
      <c r="E174">
        <f t="shared" si="47"/>
        <v>0</v>
      </c>
      <c r="F174">
        <f t="shared" si="48"/>
        <v>0</v>
      </c>
      <c r="G174">
        <f t="shared" si="49"/>
        <v>0</v>
      </c>
      <c r="H174">
        <f t="shared" si="50"/>
        <v>41</v>
      </c>
      <c r="I174" t="s">
        <v>210</v>
      </c>
      <c r="J174">
        <f t="shared" si="51"/>
        <v>1</v>
      </c>
      <c r="K174">
        <f t="shared" si="52"/>
        <v>15</v>
      </c>
      <c r="L174">
        <f t="shared" si="55"/>
        <v>0</v>
      </c>
      <c r="M174">
        <f t="shared" si="55"/>
        <v>0</v>
      </c>
      <c r="N174">
        <f t="shared" si="55"/>
        <v>0</v>
      </c>
      <c r="O174">
        <f t="shared" si="55"/>
        <v>0</v>
      </c>
      <c r="P174">
        <f t="shared" si="55"/>
        <v>0</v>
      </c>
    </row>
    <row r="175" spans="1:16" x14ac:dyDescent="0.45">
      <c r="A175">
        <v>174</v>
      </c>
      <c r="B175" t="str">
        <f t="shared" si="53"/>
        <v xml:space="preserve">そ、そうなんだ……桜児くん </v>
      </c>
      <c r="C175" t="str">
        <f t="shared" si="45"/>
        <v>が普通の男の子に戻った時のた</v>
      </c>
      <c r="D175" t="str">
        <f t="shared" si="46"/>
        <v>めに写真大切に残しとかなきゃ</v>
      </c>
      <c r="E175" t="str">
        <f t="shared" si="47"/>
        <v xml:space="preserve"> ！</v>
      </c>
      <c r="F175">
        <f t="shared" si="48"/>
        <v>0</v>
      </c>
      <c r="G175">
        <f t="shared" si="49"/>
        <v>0</v>
      </c>
      <c r="H175">
        <f t="shared" si="50"/>
        <v>84</v>
      </c>
      <c r="I175" t="s">
        <v>144</v>
      </c>
      <c r="J175">
        <f t="shared" si="51"/>
        <v>1</v>
      </c>
      <c r="K175">
        <f t="shared" si="52"/>
        <v>58</v>
      </c>
      <c r="L175">
        <f t="shared" ref="L175:P236" si="56">IF(K175&gt;26,K175-28, 0)</f>
        <v>30</v>
      </c>
      <c r="M175">
        <f t="shared" si="56"/>
        <v>2</v>
      </c>
      <c r="N175">
        <f t="shared" si="56"/>
        <v>0</v>
      </c>
      <c r="O175">
        <f t="shared" si="56"/>
        <v>0</v>
      </c>
      <c r="P175">
        <f t="shared" si="56"/>
        <v>0</v>
      </c>
    </row>
    <row r="176" spans="1:16" x14ac:dyDescent="0.45">
      <c r="A176">
        <v>175</v>
      </c>
      <c r="B176" t="str">
        <f t="shared" si="53"/>
        <v xml:space="preserve">「これもイ〇スタにのせるの </v>
      </c>
      <c r="C176" t="str">
        <f t="shared" si="45"/>
        <v>？」</v>
      </c>
      <c r="D176">
        <f t="shared" si="46"/>
        <v>0</v>
      </c>
      <c r="E176">
        <f t="shared" si="47"/>
        <v>0</v>
      </c>
      <c r="F176">
        <f t="shared" si="48"/>
        <v>0</v>
      </c>
      <c r="G176">
        <f t="shared" si="49"/>
        <v>0</v>
      </c>
      <c r="H176">
        <f t="shared" si="50"/>
        <v>30</v>
      </c>
      <c r="I176" t="s">
        <v>145</v>
      </c>
      <c r="J176">
        <f t="shared" si="51"/>
        <v>1</v>
      </c>
      <c r="K176">
        <f t="shared" si="52"/>
        <v>4</v>
      </c>
      <c r="L176">
        <f t="shared" si="56"/>
        <v>0</v>
      </c>
      <c r="M176">
        <f t="shared" si="56"/>
        <v>0</v>
      </c>
      <c r="N176">
        <f t="shared" si="56"/>
        <v>0</v>
      </c>
      <c r="O176">
        <f t="shared" si="56"/>
        <v>0</v>
      </c>
      <c r="P176">
        <f t="shared" si="56"/>
        <v>0</v>
      </c>
    </row>
    <row r="177" spans="1:16" x14ac:dyDescent="0.45">
      <c r="A177">
        <v>176</v>
      </c>
      <c r="B177" t="str">
        <f t="shared" si="53"/>
        <v xml:space="preserve">「んーん！これは二人だけの </v>
      </c>
      <c r="C177" t="str">
        <f t="shared" si="45"/>
        <v>写真だよ。可愛い子との写真を</v>
      </c>
      <c r="D177" t="str">
        <f t="shared" si="46"/>
        <v>載せたら他の子達が嫉妬しちゃ</v>
      </c>
      <c r="E177" t="str">
        <f t="shared" si="47"/>
        <v xml:space="preserve"> うから！」</v>
      </c>
      <c r="F177">
        <f t="shared" si="48"/>
        <v>0</v>
      </c>
      <c r="G177">
        <f t="shared" si="49"/>
        <v>0</v>
      </c>
      <c r="H177">
        <f t="shared" si="50"/>
        <v>92</v>
      </c>
      <c r="I177" t="s">
        <v>211</v>
      </c>
      <c r="J177">
        <f t="shared" si="51"/>
        <v>1</v>
      </c>
      <c r="K177">
        <f t="shared" si="52"/>
        <v>66</v>
      </c>
      <c r="L177">
        <f t="shared" si="56"/>
        <v>38</v>
      </c>
      <c r="M177">
        <f t="shared" si="56"/>
        <v>10</v>
      </c>
      <c r="N177">
        <f t="shared" si="56"/>
        <v>0</v>
      </c>
      <c r="O177">
        <f t="shared" si="56"/>
        <v>0</v>
      </c>
      <c r="P177">
        <f t="shared" si="56"/>
        <v>0</v>
      </c>
    </row>
    <row r="178" spans="1:16" x14ac:dyDescent="0.45">
      <c r="A178">
        <v>177</v>
      </c>
      <c r="B178" t="str">
        <f t="shared" si="53"/>
        <v xml:space="preserve">わ〜！これも元の姿で言われ </v>
      </c>
      <c r="C178" t="str">
        <f t="shared" si="45"/>
        <v>たかったよ〜！呪いを解くため</v>
      </c>
      <c r="D178" t="str">
        <f t="shared" si="46"/>
        <v>にがんばらなきゃ。</v>
      </c>
      <c r="E178">
        <f t="shared" si="47"/>
        <v>0</v>
      </c>
      <c r="F178">
        <f t="shared" si="48"/>
        <v>0</v>
      </c>
      <c r="G178">
        <f t="shared" si="49"/>
        <v>0</v>
      </c>
      <c r="H178">
        <f t="shared" si="50"/>
        <v>70</v>
      </c>
      <c r="I178" t="s">
        <v>146</v>
      </c>
      <c r="J178">
        <f t="shared" si="51"/>
        <v>1</v>
      </c>
      <c r="K178">
        <f t="shared" si="52"/>
        <v>44</v>
      </c>
      <c r="L178">
        <f t="shared" si="56"/>
        <v>16</v>
      </c>
      <c r="M178">
        <f t="shared" si="56"/>
        <v>0</v>
      </c>
      <c r="N178">
        <f t="shared" si="56"/>
        <v>0</v>
      </c>
      <c r="O178">
        <f t="shared" si="56"/>
        <v>0</v>
      </c>
      <c r="P178">
        <f t="shared" ref="P178:P241" si="57">IF(O178&gt;26,O178-28, 0)</f>
        <v>0</v>
      </c>
    </row>
    <row r="179" spans="1:16" x14ac:dyDescent="0.45">
      <c r="A179">
        <v>178</v>
      </c>
      <c r="B179" t="str">
        <f t="shared" si="53"/>
        <v xml:space="preserve">今月はお小遣い使い過ぎちゃ </v>
      </c>
      <c r="C179" t="str">
        <f t="shared" si="45"/>
        <v>ってパンケーキを食べる余裕は</v>
      </c>
      <c r="D179" t="str">
        <f t="shared" si="46"/>
        <v>ないな……</v>
      </c>
      <c r="E179">
        <f t="shared" si="47"/>
        <v>0</v>
      </c>
      <c r="F179">
        <f t="shared" si="48"/>
        <v>0</v>
      </c>
      <c r="G179">
        <f t="shared" si="49"/>
        <v>0</v>
      </c>
      <c r="H179">
        <f t="shared" si="50"/>
        <v>64</v>
      </c>
      <c r="I179" t="s">
        <v>153</v>
      </c>
      <c r="J179">
        <f t="shared" si="51"/>
        <v>1</v>
      </c>
      <c r="K179">
        <f t="shared" si="52"/>
        <v>38</v>
      </c>
      <c r="L179">
        <f t="shared" si="56"/>
        <v>10</v>
      </c>
      <c r="M179">
        <f t="shared" si="56"/>
        <v>0</v>
      </c>
      <c r="N179">
        <f t="shared" si="56"/>
        <v>0</v>
      </c>
      <c r="O179">
        <f t="shared" si="56"/>
        <v>0</v>
      </c>
      <c r="P179">
        <f t="shared" si="57"/>
        <v>0</v>
      </c>
    </row>
    <row r="180" spans="1:16" x14ac:dyDescent="0.45">
      <c r="A180">
        <v>179</v>
      </c>
      <c r="B180" t="str">
        <f t="shared" si="53"/>
        <v xml:space="preserve">「パンケーキ食べたかったけ </v>
      </c>
      <c r="C180" t="str">
        <f t="shared" si="45"/>
        <v>ど今月金欠で行けそうにないな</v>
      </c>
      <c r="D180" t="str">
        <f t="shared" si="46"/>
        <v>！ごめんね！」</v>
      </c>
      <c r="E180">
        <f t="shared" si="47"/>
        <v>0</v>
      </c>
      <c r="F180">
        <f t="shared" si="48"/>
        <v>0</v>
      </c>
      <c r="G180">
        <f t="shared" si="49"/>
        <v>0</v>
      </c>
      <c r="H180">
        <f t="shared" si="50"/>
        <v>68</v>
      </c>
      <c r="I180" t="s">
        <v>154</v>
      </c>
      <c r="J180">
        <f t="shared" si="51"/>
        <v>1</v>
      </c>
      <c r="K180">
        <f t="shared" si="52"/>
        <v>42</v>
      </c>
      <c r="L180">
        <f t="shared" si="56"/>
        <v>14</v>
      </c>
      <c r="M180">
        <f t="shared" si="56"/>
        <v>0</v>
      </c>
      <c r="N180">
        <f t="shared" si="56"/>
        <v>0</v>
      </c>
      <c r="O180">
        <f t="shared" si="56"/>
        <v>0</v>
      </c>
      <c r="P180">
        <f t="shared" si="57"/>
        <v>0</v>
      </c>
    </row>
    <row r="181" spans="1:16" x14ac:dyDescent="0.45">
      <c r="A181">
        <v>180</v>
      </c>
      <c r="B181" t="str">
        <f t="shared" si="53"/>
        <v xml:space="preserve">「そういうときもあるよね〜 </v>
      </c>
      <c r="C181" t="str">
        <f t="shared" si="45"/>
        <v>！他の人誘うから気にしないで</v>
      </c>
      <c r="D181" t="str">
        <f t="shared" si="46"/>
        <v>！」</v>
      </c>
      <c r="E181">
        <f t="shared" si="47"/>
        <v>0</v>
      </c>
      <c r="F181">
        <f t="shared" si="48"/>
        <v>0</v>
      </c>
      <c r="G181">
        <f t="shared" si="49"/>
        <v>0</v>
      </c>
      <c r="H181">
        <f t="shared" si="50"/>
        <v>57</v>
      </c>
      <c r="I181" t="s">
        <v>147</v>
      </c>
      <c r="J181">
        <f t="shared" si="51"/>
        <v>1</v>
      </c>
      <c r="K181">
        <f t="shared" si="52"/>
        <v>31</v>
      </c>
      <c r="L181">
        <f t="shared" si="56"/>
        <v>3</v>
      </c>
      <c r="M181">
        <f t="shared" si="56"/>
        <v>0</v>
      </c>
      <c r="N181">
        <f t="shared" si="56"/>
        <v>0</v>
      </c>
      <c r="O181">
        <f t="shared" si="56"/>
        <v>0</v>
      </c>
      <c r="P181">
        <f t="shared" si="57"/>
        <v>0</v>
      </c>
    </row>
    <row r="182" spans="1:16" x14ac:dyDescent="0.45">
      <c r="A182">
        <v>181</v>
      </c>
      <c r="B182" t="str">
        <f t="shared" si="53"/>
        <v xml:space="preserve">か、悲しい……また金欠にな </v>
      </c>
      <c r="C182" t="str">
        <f t="shared" si="45"/>
        <v>らないようにバイトして稼がな</v>
      </c>
      <c r="D182" t="str">
        <f t="shared" si="46"/>
        <v>いと！</v>
      </c>
      <c r="E182">
        <f t="shared" si="47"/>
        <v>0</v>
      </c>
      <c r="F182">
        <f t="shared" si="48"/>
        <v>0</v>
      </c>
      <c r="G182">
        <f t="shared" si="49"/>
        <v>0</v>
      </c>
      <c r="H182">
        <f t="shared" si="50"/>
        <v>60</v>
      </c>
      <c r="I182" t="s">
        <v>148</v>
      </c>
      <c r="J182">
        <f t="shared" si="51"/>
        <v>1</v>
      </c>
      <c r="K182">
        <f t="shared" si="52"/>
        <v>34</v>
      </c>
      <c r="L182">
        <f t="shared" si="56"/>
        <v>6</v>
      </c>
      <c r="M182">
        <f t="shared" si="56"/>
        <v>0</v>
      </c>
      <c r="N182">
        <f t="shared" si="56"/>
        <v>0</v>
      </c>
      <c r="O182">
        <f t="shared" si="56"/>
        <v>0</v>
      </c>
      <c r="P182">
        <f t="shared" si="57"/>
        <v>0</v>
      </c>
    </row>
    <row r="183" spans="1:16" x14ac:dyDescent="0.45">
      <c r="A183">
        <v>182</v>
      </c>
      <c r="B183" t="str">
        <f t="shared" si="53"/>
        <v xml:space="preserve">  </v>
      </c>
      <c r="C183">
        <f t="shared" si="45"/>
        <v>0</v>
      </c>
      <c r="D183">
        <f t="shared" si="46"/>
        <v>0</v>
      </c>
      <c r="E183">
        <f t="shared" si="47"/>
        <v>0</v>
      </c>
      <c r="F183">
        <f t="shared" si="48"/>
        <v>0</v>
      </c>
      <c r="G183">
        <f t="shared" si="49"/>
        <v>0</v>
      </c>
      <c r="H183">
        <f t="shared" si="50"/>
        <v>2</v>
      </c>
      <c r="I183" t="s">
        <v>209</v>
      </c>
      <c r="J183">
        <f t="shared" si="51"/>
        <v>0</v>
      </c>
      <c r="K183">
        <f t="shared" si="52"/>
        <v>0</v>
      </c>
      <c r="L183">
        <f t="shared" si="56"/>
        <v>0</v>
      </c>
      <c r="M183">
        <f t="shared" si="56"/>
        <v>0</v>
      </c>
      <c r="N183">
        <f t="shared" si="56"/>
        <v>0</v>
      </c>
      <c r="O183">
        <f t="shared" si="56"/>
        <v>0</v>
      </c>
      <c r="P183">
        <f t="shared" si="57"/>
        <v>0</v>
      </c>
    </row>
    <row r="184" spans="1:16" x14ac:dyDescent="0.45">
      <c r="A184">
        <v>183</v>
      </c>
      <c r="B184" t="str">
        <f t="shared" si="53"/>
        <v xml:space="preserve">                           </v>
      </c>
      <c r="C184" t="str">
        <f t="shared" si="45"/>
        <v xml:space="preserve">        </v>
      </c>
      <c r="D184">
        <f t="shared" si="46"/>
        <v>0</v>
      </c>
      <c r="E184">
        <f t="shared" si="47"/>
        <v>0</v>
      </c>
      <c r="F184">
        <f t="shared" si="48"/>
        <v>0</v>
      </c>
      <c r="G184">
        <f t="shared" si="49"/>
        <v>0</v>
      </c>
      <c r="H184">
        <f t="shared" si="50"/>
        <v>34</v>
      </c>
      <c r="I184" t="s">
        <v>234</v>
      </c>
      <c r="J184">
        <f t="shared" si="51"/>
        <v>1</v>
      </c>
      <c r="K184">
        <f t="shared" si="52"/>
        <v>8</v>
      </c>
      <c r="L184">
        <f t="shared" si="56"/>
        <v>0</v>
      </c>
      <c r="M184">
        <f t="shared" si="56"/>
        <v>0</v>
      </c>
      <c r="N184">
        <f t="shared" si="56"/>
        <v>0</v>
      </c>
      <c r="O184">
        <f t="shared" si="56"/>
        <v>0</v>
      </c>
      <c r="P184">
        <f t="shared" si="57"/>
        <v>0</v>
      </c>
    </row>
    <row r="185" spans="1:16" x14ac:dyDescent="0.45">
      <c r="A185">
        <v>184</v>
      </c>
      <c r="B185" t="str">
        <f t="shared" si="53"/>
        <v xml:space="preserve">今日は体育祭。昨日まで天気 </v>
      </c>
      <c r="C185" t="str">
        <f t="shared" si="45"/>
        <v>が不安だったけど、無事に晴れ</v>
      </c>
      <c r="D185" t="str">
        <f t="shared" si="46"/>
        <v>てよかった！</v>
      </c>
      <c r="E185">
        <f t="shared" si="47"/>
        <v>0</v>
      </c>
      <c r="F185">
        <f t="shared" si="48"/>
        <v>0</v>
      </c>
      <c r="G185">
        <f t="shared" si="49"/>
        <v>0</v>
      </c>
      <c r="H185">
        <f t="shared" si="50"/>
        <v>66</v>
      </c>
      <c r="I185" t="s">
        <v>155</v>
      </c>
      <c r="J185">
        <f t="shared" si="51"/>
        <v>1</v>
      </c>
      <c r="K185">
        <f t="shared" si="52"/>
        <v>40</v>
      </c>
      <c r="L185">
        <f t="shared" si="56"/>
        <v>12</v>
      </c>
      <c r="M185">
        <f t="shared" si="56"/>
        <v>0</v>
      </c>
      <c r="N185">
        <f t="shared" si="56"/>
        <v>0</v>
      </c>
      <c r="O185">
        <f t="shared" si="56"/>
        <v>0</v>
      </c>
      <c r="P185">
        <f t="shared" si="57"/>
        <v>0</v>
      </c>
    </row>
    <row r="186" spans="1:16" x14ac:dyDescent="0.45">
      <c r="A186">
        <v>185</v>
      </c>
      <c r="B186" t="str">
        <f t="shared" si="53"/>
        <v xml:space="preserve">私は小道具の係になったから </v>
      </c>
      <c r="C186" t="str">
        <f t="shared" si="45"/>
        <v>朝から忙しいし気合い入れて頑</v>
      </c>
      <c r="D186" t="str">
        <f t="shared" si="46"/>
        <v>張ろう！</v>
      </c>
      <c r="E186">
        <f t="shared" si="47"/>
        <v>0</v>
      </c>
      <c r="F186">
        <f t="shared" si="48"/>
        <v>0</v>
      </c>
      <c r="G186">
        <f t="shared" si="49"/>
        <v>0</v>
      </c>
      <c r="H186">
        <f t="shared" si="50"/>
        <v>62</v>
      </c>
      <c r="I186" t="s">
        <v>156</v>
      </c>
      <c r="J186">
        <f t="shared" si="51"/>
        <v>1</v>
      </c>
      <c r="K186">
        <f t="shared" si="52"/>
        <v>36</v>
      </c>
      <c r="L186">
        <f t="shared" si="56"/>
        <v>8</v>
      </c>
      <c r="M186">
        <f t="shared" si="56"/>
        <v>0</v>
      </c>
      <c r="N186">
        <f t="shared" si="56"/>
        <v>0</v>
      </c>
      <c r="O186">
        <f t="shared" si="56"/>
        <v>0</v>
      </c>
      <c r="P186">
        <f t="shared" si="57"/>
        <v>0</v>
      </c>
    </row>
    <row r="187" spans="1:16" x14ac:dyDescent="0.45">
      <c r="A187">
        <v>186</v>
      </c>
      <c r="B187" t="str">
        <f t="shared" si="53"/>
        <v xml:space="preserve">────皆よりもちょっと遅 </v>
      </c>
      <c r="C187" t="str">
        <f t="shared" si="45"/>
        <v>めに来ちゃったから軽めの荷物</v>
      </c>
      <c r="D187" t="str">
        <f t="shared" si="46"/>
        <v>は運ばれちゃったみたい……</v>
      </c>
      <c r="E187">
        <f t="shared" si="47"/>
        <v>0</v>
      </c>
      <c r="F187">
        <f t="shared" si="48"/>
        <v>0</v>
      </c>
      <c r="G187">
        <f t="shared" si="49"/>
        <v>0</v>
      </c>
      <c r="H187">
        <f t="shared" si="50"/>
        <v>80</v>
      </c>
      <c r="I187" t="s">
        <v>157</v>
      </c>
      <c r="J187">
        <f t="shared" si="51"/>
        <v>1</v>
      </c>
      <c r="K187">
        <f t="shared" si="52"/>
        <v>54</v>
      </c>
      <c r="L187">
        <f t="shared" si="56"/>
        <v>26</v>
      </c>
      <c r="M187">
        <f t="shared" si="56"/>
        <v>0</v>
      </c>
      <c r="N187">
        <f t="shared" si="56"/>
        <v>0</v>
      </c>
      <c r="O187">
        <f t="shared" si="56"/>
        <v>0</v>
      </c>
      <c r="P187">
        <f t="shared" si="57"/>
        <v>0</v>
      </c>
    </row>
    <row r="188" spans="1:16" x14ac:dyDescent="0.45">
      <c r="A188">
        <v>187</v>
      </c>
      <c r="B188" t="str">
        <f t="shared" si="53"/>
        <v xml:space="preserve">さっき気合い入れて頑張ろう </v>
      </c>
      <c r="C188" t="str">
        <f t="shared" si="45"/>
        <v>としてたのに、重そうな小道具</v>
      </c>
      <c r="D188" t="str">
        <f t="shared" si="46"/>
        <v>ばかりでやる気なくなりそう。</v>
      </c>
      <c r="E188">
        <f t="shared" si="47"/>
        <v>0</v>
      </c>
      <c r="F188">
        <f t="shared" si="48"/>
        <v>0</v>
      </c>
      <c r="G188">
        <f t="shared" si="49"/>
        <v>0</v>
      </c>
      <c r="H188">
        <f t="shared" si="50"/>
        <v>82</v>
      </c>
      <c r="I188" t="s">
        <v>158</v>
      </c>
      <c r="J188">
        <f t="shared" si="51"/>
        <v>1</v>
      </c>
      <c r="K188">
        <f t="shared" si="52"/>
        <v>56</v>
      </c>
      <c r="L188">
        <f t="shared" si="56"/>
        <v>28</v>
      </c>
      <c r="M188">
        <f t="shared" si="56"/>
        <v>0</v>
      </c>
      <c r="N188">
        <f t="shared" si="56"/>
        <v>0</v>
      </c>
      <c r="O188">
        <f t="shared" si="56"/>
        <v>0</v>
      </c>
      <c r="P188">
        <f t="shared" si="57"/>
        <v>0</v>
      </c>
    </row>
    <row r="189" spans="1:16" x14ac:dyDescent="0.45">
      <c r="A189">
        <v>188</v>
      </c>
      <c r="B189" t="str">
        <f t="shared" si="53"/>
        <v xml:space="preserve">でも係の仕事だしそんなこと </v>
      </c>
      <c r="C189" t="str">
        <f t="shared" si="45"/>
        <v>言ってられないよね。頑張るぞ</v>
      </c>
      <c r="D189" t="str">
        <f t="shared" si="46"/>
        <v>！</v>
      </c>
      <c r="E189">
        <f t="shared" si="47"/>
        <v>0</v>
      </c>
      <c r="F189">
        <f t="shared" si="48"/>
        <v>0</v>
      </c>
      <c r="G189">
        <f t="shared" si="49"/>
        <v>0</v>
      </c>
      <c r="H189">
        <f t="shared" si="50"/>
        <v>56</v>
      </c>
      <c r="I189" t="s">
        <v>159</v>
      </c>
      <c r="J189">
        <f t="shared" si="51"/>
        <v>1</v>
      </c>
      <c r="K189">
        <f t="shared" si="52"/>
        <v>30</v>
      </c>
      <c r="L189">
        <f t="shared" si="56"/>
        <v>2</v>
      </c>
      <c r="M189">
        <f t="shared" si="56"/>
        <v>0</v>
      </c>
      <c r="N189">
        <f t="shared" si="56"/>
        <v>0</v>
      </c>
      <c r="O189">
        <f t="shared" si="56"/>
        <v>0</v>
      </c>
      <c r="P189">
        <f t="shared" si="57"/>
        <v>0</v>
      </c>
    </row>
    <row r="190" spans="1:16" x14ac:dyDescent="0.45">
      <c r="A190">
        <v>189</v>
      </c>
      <c r="B190" t="str">
        <f t="shared" si="53"/>
        <v>｢ぐぐぐ、重い！｣</v>
      </c>
      <c r="C190">
        <f t="shared" si="45"/>
        <v>0</v>
      </c>
      <c r="D190">
        <f t="shared" si="46"/>
        <v>0</v>
      </c>
      <c r="E190">
        <f t="shared" si="47"/>
        <v>0</v>
      </c>
      <c r="F190">
        <f t="shared" si="48"/>
        <v>0</v>
      </c>
      <c r="G190">
        <f t="shared" si="49"/>
        <v>0</v>
      </c>
      <c r="H190">
        <f t="shared" si="50"/>
        <v>16</v>
      </c>
      <c r="I190" t="s">
        <v>160</v>
      </c>
      <c r="J190">
        <f t="shared" si="51"/>
        <v>0</v>
      </c>
      <c r="K190">
        <f t="shared" si="52"/>
        <v>0</v>
      </c>
      <c r="L190">
        <f t="shared" si="56"/>
        <v>0</v>
      </c>
      <c r="M190">
        <f t="shared" si="56"/>
        <v>0</v>
      </c>
      <c r="N190">
        <f t="shared" si="56"/>
        <v>0</v>
      </c>
      <c r="O190">
        <f t="shared" si="56"/>
        <v>0</v>
      </c>
      <c r="P190">
        <f t="shared" si="57"/>
        <v>0</v>
      </c>
    </row>
    <row r="191" spans="1:16" x14ac:dyDescent="0.45">
      <c r="A191">
        <v>190</v>
      </c>
      <c r="B191" t="str">
        <f t="shared" si="53"/>
        <v xml:space="preserve">なんとか持てたけどフラフラ </v>
      </c>
      <c r="C191" t="str">
        <f t="shared" si="45"/>
        <v>しちゃう、よ……わっ！</v>
      </c>
      <c r="D191">
        <f t="shared" si="46"/>
        <v>0</v>
      </c>
      <c r="E191">
        <f t="shared" si="47"/>
        <v>0</v>
      </c>
      <c r="F191">
        <f t="shared" si="48"/>
        <v>0</v>
      </c>
      <c r="G191">
        <f t="shared" si="49"/>
        <v>0</v>
      </c>
      <c r="H191">
        <f t="shared" si="50"/>
        <v>48</v>
      </c>
      <c r="I191" t="s">
        <v>161</v>
      </c>
      <c r="J191">
        <f t="shared" si="51"/>
        <v>1</v>
      </c>
      <c r="K191">
        <f t="shared" si="52"/>
        <v>22</v>
      </c>
      <c r="L191">
        <f t="shared" si="56"/>
        <v>0</v>
      </c>
      <c r="M191">
        <f t="shared" si="56"/>
        <v>0</v>
      </c>
      <c r="N191">
        <f t="shared" si="56"/>
        <v>0</v>
      </c>
      <c r="O191">
        <f t="shared" si="56"/>
        <v>0</v>
      </c>
      <c r="P191">
        <f t="shared" si="57"/>
        <v>0</v>
      </c>
    </row>
    <row r="192" spans="1:16" x14ac:dyDescent="0.45">
      <c r="A192">
        <v>191</v>
      </c>
      <c r="B192" t="str">
        <f t="shared" si="53"/>
        <v>｢先輩、大丈夫？！｣</v>
      </c>
      <c r="C192">
        <f t="shared" si="45"/>
        <v>0</v>
      </c>
      <c r="D192">
        <f t="shared" si="46"/>
        <v>0</v>
      </c>
      <c r="E192">
        <f t="shared" si="47"/>
        <v>0</v>
      </c>
      <c r="F192">
        <f t="shared" si="48"/>
        <v>0</v>
      </c>
      <c r="G192">
        <f t="shared" si="49"/>
        <v>0</v>
      </c>
      <c r="H192">
        <f t="shared" si="50"/>
        <v>18</v>
      </c>
      <c r="I192" t="s">
        <v>236</v>
      </c>
      <c r="J192">
        <f t="shared" si="51"/>
        <v>0</v>
      </c>
      <c r="K192">
        <f t="shared" si="52"/>
        <v>0</v>
      </c>
      <c r="L192">
        <f t="shared" si="56"/>
        <v>0</v>
      </c>
      <c r="M192">
        <f t="shared" si="56"/>
        <v>0</v>
      </c>
      <c r="N192">
        <f t="shared" si="56"/>
        <v>0</v>
      </c>
      <c r="O192">
        <f t="shared" si="56"/>
        <v>0</v>
      </c>
      <c r="P192">
        <f t="shared" si="57"/>
        <v>0</v>
      </c>
    </row>
    <row r="193" spans="1:16" x14ac:dyDescent="0.45">
      <c r="A193">
        <v>192</v>
      </c>
      <c r="B193" t="str">
        <f t="shared" si="53"/>
        <v>｢琉絆空くん？！｣</v>
      </c>
      <c r="C193">
        <f t="shared" si="45"/>
        <v>0</v>
      </c>
      <c r="D193">
        <f t="shared" si="46"/>
        <v>0</v>
      </c>
      <c r="E193">
        <f t="shared" si="47"/>
        <v>0</v>
      </c>
      <c r="F193">
        <f t="shared" si="48"/>
        <v>0</v>
      </c>
      <c r="G193">
        <f t="shared" si="49"/>
        <v>0</v>
      </c>
      <c r="H193">
        <f t="shared" si="50"/>
        <v>16</v>
      </c>
      <c r="I193" t="s">
        <v>162</v>
      </c>
      <c r="J193">
        <f t="shared" si="51"/>
        <v>0</v>
      </c>
      <c r="K193">
        <f t="shared" si="52"/>
        <v>0</v>
      </c>
      <c r="L193">
        <f t="shared" si="56"/>
        <v>0</v>
      </c>
      <c r="M193">
        <f t="shared" si="56"/>
        <v>0</v>
      </c>
      <c r="N193">
        <f t="shared" si="56"/>
        <v>0</v>
      </c>
      <c r="O193">
        <f t="shared" si="56"/>
        <v>0</v>
      </c>
      <c r="P193">
        <f t="shared" si="57"/>
        <v>0</v>
      </c>
    </row>
    <row r="194" spans="1:16" x14ac:dyDescent="0.45">
      <c r="A194">
        <v>193</v>
      </c>
      <c r="B194" t="str">
        <f t="shared" si="53"/>
        <v xml:space="preserve">　                         </v>
      </c>
      <c r="C194" t="str">
        <f t="shared" si="45"/>
        <v xml:space="preserve">                            </v>
      </c>
      <c r="D194" t="str">
        <f t="shared" si="46"/>
        <v xml:space="preserve">                   </v>
      </c>
      <c r="E194">
        <f t="shared" si="47"/>
        <v>0</v>
      </c>
      <c r="F194">
        <f t="shared" si="48"/>
        <v>0</v>
      </c>
      <c r="G194">
        <f t="shared" si="49"/>
        <v>0</v>
      </c>
      <c r="H194">
        <f t="shared" si="50"/>
        <v>73</v>
      </c>
      <c r="I194" t="s">
        <v>237</v>
      </c>
      <c r="J194">
        <f t="shared" si="51"/>
        <v>1</v>
      </c>
      <c r="K194">
        <f t="shared" si="52"/>
        <v>47</v>
      </c>
      <c r="L194">
        <f t="shared" si="56"/>
        <v>19</v>
      </c>
      <c r="M194">
        <f t="shared" si="56"/>
        <v>0</v>
      </c>
      <c r="N194">
        <f t="shared" si="56"/>
        <v>0</v>
      </c>
      <c r="O194">
        <f t="shared" si="56"/>
        <v>0</v>
      </c>
      <c r="P194">
        <f t="shared" si="57"/>
        <v>0</v>
      </c>
    </row>
    <row r="195" spans="1:16" x14ac:dyDescent="0.45">
      <c r="A195">
        <v>194</v>
      </c>
      <c r="B195" t="str">
        <f t="shared" si="53"/>
        <v>｢女の子がこんなに重い荷物持</v>
      </c>
      <c r="C195" t="str">
        <f t="shared" ref="C195:C258" si="58">IF(K195&gt;0,MIDB(I195, 27, 28),0)</f>
        <v xml:space="preserve"> っちゃだめだろ？俺が持つか </v>
      </c>
      <c r="D195" t="str">
        <f t="shared" ref="D195:D258" si="59">IF(L195&gt;0, MIDB(I195, 27+28, 28), 0)</f>
        <v xml:space="preserve"> さ！｣</v>
      </c>
      <c r="E195">
        <f t="shared" ref="E195:E258" si="60">IF(M195&gt;0, MIDB(I195, 27*2+28, 28), 0)</f>
        <v>0</v>
      </c>
      <c r="F195">
        <f t="shared" ref="F195:F258" si="61">IF(N195&gt;0, MIDB(I195, 27*3+28, 28), 0)</f>
        <v>0</v>
      </c>
      <c r="G195">
        <f t="shared" ref="G195:G258" si="62">IF(O195&gt;0, MIDB(I195, 27*4+28, 28), 0)</f>
        <v>0</v>
      </c>
      <c r="H195">
        <f t="shared" ref="H195:H258" si="63">LENB(I195)</f>
        <v>60</v>
      </c>
      <c r="I195" t="s">
        <v>163</v>
      </c>
      <c r="J195">
        <f t="shared" ref="J195:J258" si="64">IF(H195&gt;26, 1, 0)</f>
        <v>1</v>
      </c>
      <c r="K195">
        <f t="shared" ref="K195:K258" si="65">IF(J195,H195-26, 0)</f>
        <v>34</v>
      </c>
      <c r="L195">
        <f t="shared" si="56"/>
        <v>6</v>
      </c>
      <c r="M195">
        <f t="shared" si="56"/>
        <v>0</v>
      </c>
      <c r="N195">
        <f t="shared" si="56"/>
        <v>0</v>
      </c>
      <c r="O195">
        <f t="shared" si="56"/>
        <v>0</v>
      </c>
      <c r="P195">
        <f t="shared" si="57"/>
        <v>0</v>
      </c>
    </row>
    <row r="196" spans="1:16" x14ac:dyDescent="0.45">
      <c r="A196">
        <v>195</v>
      </c>
      <c r="B196" t="str">
        <f t="shared" ref="B196:B259" si="66">IF(J196,LEFTB(I196, 27), I196)</f>
        <v>｢あ、ありがとう……！｣</v>
      </c>
      <c r="C196">
        <f t="shared" si="58"/>
        <v>0</v>
      </c>
      <c r="D196">
        <f t="shared" si="59"/>
        <v>0</v>
      </c>
      <c r="E196">
        <f t="shared" si="60"/>
        <v>0</v>
      </c>
      <c r="F196">
        <f t="shared" si="61"/>
        <v>0</v>
      </c>
      <c r="G196">
        <f t="shared" si="62"/>
        <v>0</v>
      </c>
      <c r="H196">
        <f t="shared" si="63"/>
        <v>22</v>
      </c>
      <c r="I196" t="s">
        <v>164</v>
      </c>
      <c r="J196">
        <f t="shared" si="64"/>
        <v>0</v>
      </c>
      <c r="K196">
        <f t="shared" si="65"/>
        <v>0</v>
      </c>
      <c r="L196">
        <f t="shared" si="56"/>
        <v>0</v>
      </c>
      <c r="M196">
        <f t="shared" si="56"/>
        <v>0</v>
      </c>
      <c r="N196">
        <f t="shared" si="56"/>
        <v>0</v>
      </c>
      <c r="O196">
        <f t="shared" si="56"/>
        <v>0</v>
      </c>
      <c r="P196">
        <f t="shared" si="57"/>
        <v>0</v>
      </c>
    </row>
    <row r="197" spans="1:16" x14ac:dyDescent="0.45">
      <c r="A197">
        <v>196</v>
      </c>
      <c r="B197" t="str">
        <f t="shared" si="66"/>
        <v xml:space="preserve">へ〜、おじさんって力持ちな </v>
      </c>
      <c r="C197" t="str">
        <f t="shared" si="58"/>
        <v>んだな〜。</v>
      </c>
      <c r="D197">
        <f t="shared" si="59"/>
        <v>0</v>
      </c>
      <c r="E197">
        <f t="shared" si="60"/>
        <v>0</v>
      </c>
      <c r="F197">
        <f t="shared" si="61"/>
        <v>0</v>
      </c>
      <c r="G197">
        <f t="shared" si="62"/>
        <v>0</v>
      </c>
      <c r="H197">
        <f t="shared" si="63"/>
        <v>34</v>
      </c>
      <c r="I197" t="s">
        <v>165</v>
      </c>
      <c r="J197">
        <f t="shared" si="64"/>
        <v>1</v>
      </c>
      <c r="K197">
        <f t="shared" si="65"/>
        <v>8</v>
      </c>
      <c r="L197">
        <f t="shared" si="56"/>
        <v>0</v>
      </c>
      <c r="M197">
        <f t="shared" si="56"/>
        <v>0</v>
      </c>
      <c r="N197">
        <f t="shared" si="56"/>
        <v>0</v>
      </c>
      <c r="O197">
        <f t="shared" si="56"/>
        <v>0</v>
      </c>
      <c r="P197">
        <f t="shared" si="57"/>
        <v>0</v>
      </c>
    </row>
    <row r="198" spans="1:16" x14ac:dyDescent="0.45">
      <c r="A198">
        <v>197</v>
      </c>
      <c r="B198" t="str">
        <f t="shared" si="66"/>
        <v xml:space="preserve">ってちがうちがう！呪いのせ </v>
      </c>
      <c r="C198" t="str">
        <f t="shared" si="58"/>
        <v>いでそう見えてるだけで高校生</v>
      </c>
      <c r="D198" t="str">
        <f t="shared" si="59"/>
        <v>の男子なんだった。</v>
      </c>
      <c r="E198">
        <f t="shared" si="60"/>
        <v>0</v>
      </c>
      <c r="F198">
        <f t="shared" si="61"/>
        <v>0</v>
      </c>
      <c r="G198">
        <f t="shared" si="62"/>
        <v>0</v>
      </c>
      <c r="H198">
        <f t="shared" si="63"/>
        <v>72</v>
      </c>
      <c r="I198" t="s">
        <v>166</v>
      </c>
      <c r="J198">
        <f t="shared" si="64"/>
        <v>1</v>
      </c>
      <c r="K198">
        <f t="shared" si="65"/>
        <v>46</v>
      </c>
      <c r="L198">
        <f t="shared" si="56"/>
        <v>18</v>
      </c>
      <c r="M198">
        <f t="shared" si="56"/>
        <v>0</v>
      </c>
      <c r="N198">
        <f t="shared" si="56"/>
        <v>0</v>
      </c>
      <c r="O198">
        <f t="shared" si="56"/>
        <v>0</v>
      </c>
      <c r="P198">
        <f t="shared" si="57"/>
        <v>0</v>
      </c>
    </row>
    <row r="199" spans="1:16" x14ac:dyDescent="0.45">
      <c r="A199">
        <v>198</v>
      </c>
      <c r="B199" t="str">
        <f t="shared" si="66"/>
        <v>最近おじさんの姿のOG☆3に見</v>
      </c>
      <c r="C199" t="str">
        <f t="shared" si="58"/>
        <v xml:space="preserve"> 慣れてきてる！</v>
      </c>
      <c r="D199">
        <f t="shared" si="59"/>
        <v>0</v>
      </c>
      <c r="E199">
        <f t="shared" si="60"/>
        <v>0</v>
      </c>
      <c r="F199">
        <f t="shared" si="61"/>
        <v>0</v>
      </c>
      <c r="G199">
        <f t="shared" si="62"/>
        <v>0</v>
      </c>
      <c r="H199">
        <f t="shared" si="63"/>
        <v>41</v>
      </c>
      <c r="I199" t="s">
        <v>238</v>
      </c>
      <c r="J199">
        <f t="shared" si="64"/>
        <v>1</v>
      </c>
      <c r="K199">
        <f t="shared" si="65"/>
        <v>15</v>
      </c>
      <c r="L199">
        <f t="shared" si="56"/>
        <v>0</v>
      </c>
      <c r="M199">
        <f t="shared" si="56"/>
        <v>0</v>
      </c>
      <c r="N199">
        <f t="shared" si="56"/>
        <v>0</v>
      </c>
      <c r="O199">
        <f t="shared" si="56"/>
        <v>0</v>
      </c>
      <c r="P199">
        <f t="shared" si="57"/>
        <v>0</v>
      </c>
    </row>
    <row r="200" spans="1:16" x14ac:dyDescent="0.45">
      <c r="A200">
        <v>199</v>
      </c>
      <c r="B200" t="str">
        <f t="shared" si="66"/>
        <v xml:space="preserve">あの性格の悪い銅像に洗脳さ </v>
      </c>
      <c r="C200" t="str">
        <f t="shared" si="58"/>
        <v>れちゃうよ〜！</v>
      </c>
      <c r="D200">
        <f t="shared" si="59"/>
        <v>0</v>
      </c>
      <c r="E200">
        <f t="shared" si="60"/>
        <v>0</v>
      </c>
      <c r="F200">
        <f t="shared" si="61"/>
        <v>0</v>
      </c>
      <c r="G200">
        <f t="shared" si="62"/>
        <v>0</v>
      </c>
      <c r="H200">
        <f t="shared" si="63"/>
        <v>39</v>
      </c>
      <c r="I200" t="s">
        <v>239</v>
      </c>
      <c r="J200">
        <f t="shared" si="64"/>
        <v>1</v>
      </c>
      <c r="K200">
        <f t="shared" si="65"/>
        <v>13</v>
      </c>
      <c r="L200">
        <f t="shared" si="56"/>
        <v>0</v>
      </c>
      <c r="M200">
        <f t="shared" si="56"/>
        <v>0</v>
      </c>
      <c r="N200">
        <f t="shared" si="56"/>
        <v>0</v>
      </c>
      <c r="O200">
        <f t="shared" si="56"/>
        <v>0</v>
      </c>
      <c r="P200">
        <f t="shared" si="57"/>
        <v>0</v>
      </c>
    </row>
    <row r="201" spans="1:16" x14ac:dyDescent="0.45">
      <c r="A201">
        <v>200</v>
      </c>
      <c r="B201" t="str">
        <f t="shared" si="66"/>
        <v xml:space="preserve">琉絆空くんの協力のおかげで </v>
      </c>
      <c r="C201" t="str">
        <f t="shared" si="58"/>
        <v>無事に係の仕事も終わってよか</v>
      </c>
      <c r="D201" t="str">
        <f t="shared" si="59"/>
        <v>った！</v>
      </c>
      <c r="E201">
        <f t="shared" si="60"/>
        <v>0</v>
      </c>
      <c r="F201">
        <f t="shared" si="61"/>
        <v>0</v>
      </c>
      <c r="G201">
        <f t="shared" si="62"/>
        <v>0</v>
      </c>
      <c r="H201">
        <f t="shared" si="63"/>
        <v>60</v>
      </c>
      <c r="I201" t="s">
        <v>167</v>
      </c>
      <c r="J201">
        <f t="shared" si="64"/>
        <v>1</v>
      </c>
      <c r="K201">
        <f t="shared" si="65"/>
        <v>34</v>
      </c>
      <c r="L201">
        <f t="shared" si="56"/>
        <v>6</v>
      </c>
      <c r="M201">
        <f t="shared" si="56"/>
        <v>0</v>
      </c>
      <c r="N201">
        <f t="shared" si="56"/>
        <v>0</v>
      </c>
      <c r="O201">
        <f t="shared" si="56"/>
        <v>0</v>
      </c>
      <c r="P201">
        <f t="shared" si="57"/>
        <v>0</v>
      </c>
    </row>
    <row r="202" spans="1:16" x14ac:dyDescent="0.45">
      <c r="A202">
        <v>201</v>
      </c>
      <c r="B202" t="str">
        <f t="shared" si="66"/>
        <v xml:space="preserve">私の出番はまだだから友達の </v>
      </c>
      <c r="C202" t="str">
        <f t="shared" si="58"/>
        <v>応援でもしようかな。</v>
      </c>
      <c r="D202">
        <f t="shared" si="59"/>
        <v>0</v>
      </c>
      <c r="E202">
        <f t="shared" si="60"/>
        <v>0</v>
      </c>
      <c r="F202">
        <f t="shared" si="61"/>
        <v>0</v>
      </c>
      <c r="G202">
        <f t="shared" si="62"/>
        <v>0</v>
      </c>
      <c r="H202">
        <f t="shared" si="63"/>
        <v>46</v>
      </c>
      <c r="I202" t="s">
        <v>168</v>
      </c>
      <c r="J202">
        <f t="shared" si="64"/>
        <v>1</v>
      </c>
      <c r="K202">
        <f t="shared" si="65"/>
        <v>20</v>
      </c>
      <c r="L202">
        <f t="shared" si="56"/>
        <v>0</v>
      </c>
      <c r="M202">
        <f t="shared" si="56"/>
        <v>0</v>
      </c>
      <c r="N202">
        <f t="shared" si="56"/>
        <v>0</v>
      </c>
      <c r="O202">
        <f t="shared" si="56"/>
        <v>0</v>
      </c>
      <c r="P202">
        <f t="shared" si="57"/>
        <v>0</v>
      </c>
    </row>
    <row r="203" spans="1:16" x14ac:dyDescent="0.45">
      <c r="A203">
        <v>202</v>
      </c>
      <c r="B203" t="str">
        <f t="shared" si="66"/>
        <v>｢キャーーーーｯ！！｣</v>
      </c>
      <c r="C203">
        <f t="shared" si="58"/>
        <v>0</v>
      </c>
      <c r="D203">
        <f t="shared" si="59"/>
        <v>0</v>
      </c>
      <c r="E203">
        <f t="shared" si="60"/>
        <v>0</v>
      </c>
      <c r="F203">
        <f t="shared" si="61"/>
        <v>0</v>
      </c>
      <c r="G203">
        <f t="shared" si="62"/>
        <v>0</v>
      </c>
      <c r="H203">
        <f t="shared" si="63"/>
        <v>19</v>
      </c>
      <c r="I203" t="s">
        <v>169</v>
      </c>
      <c r="J203">
        <f t="shared" si="64"/>
        <v>0</v>
      </c>
      <c r="K203">
        <f t="shared" si="65"/>
        <v>0</v>
      </c>
      <c r="L203">
        <f t="shared" si="56"/>
        <v>0</v>
      </c>
      <c r="M203">
        <f t="shared" si="56"/>
        <v>0</v>
      </c>
      <c r="N203">
        <f t="shared" si="56"/>
        <v>0</v>
      </c>
      <c r="O203">
        <f t="shared" si="56"/>
        <v>0</v>
      </c>
      <c r="P203">
        <f t="shared" si="57"/>
        <v>0</v>
      </c>
    </row>
    <row r="204" spans="1:16" x14ac:dyDescent="0.45">
      <c r="A204">
        <v>203</v>
      </c>
      <c r="B204" t="str">
        <f t="shared" si="66"/>
        <v>？！！</v>
      </c>
      <c r="C204">
        <f t="shared" si="58"/>
        <v>0</v>
      </c>
      <c r="D204">
        <f t="shared" si="59"/>
        <v>0</v>
      </c>
      <c r="E204">
        <f t="shared" si="60"/>
        <v>0</v>
      </c>
      <c r="F204">
        <f t="shared" si="61"/>
        <v>0</v>
      </c>
      <c r="G204">
        <f t="shared" si="62"/>
        <v>0</v>
      </c>
      <c r="H204">
        <f t="shared" si="63"/>
        <v>6</v>
      </c>
      <c r="I204" t="s">
        <v>170</v>
      </c>
      <c r="J204">
        <f t="shared" si="64"/>
        <v>0</v>
      </c>
      <c r="K204">
        <f t="shared" si="65"/>
        <v>0</v>
      </c>
      <c r="L204">
        <f t="shared" si="56"/>
        <v>0</v>
      </c>
      <c r="M204">
        <f t="shared" si="56"/>
        <v>0</v>
      </c>
      <c r="N204">
        <f t="shared" si="56"/>
        <v>0</v>
      </c>
      <c r="O204">
        <f t="shared" si="56"/>
        <v>0</v>
      </c>
      <c r="P204">
        <f t="shared" si="57"/>
        <v>0</v>
      </c>
    </row>
    <row r="205" spans="1:16" x14ac:dyDescent="0.45">
      <c r="A205">
        <v>204</v>
      </c>
      <c r="B205" t="str">
        <f t="shared" si="66"/>
        <v xml:space="preserve">女子たちの歓声が聞こえてく </v>
      </c>
      <c r="C205" t="str">
        <f t="shared" si="58"/>
        <v>る。なんだろう？</v>
      </c>
      <c r="D205">
        <f t="shared" si="59"/>
        <v>0</v>
      </c>
      <c r="E205">
        <f t="shared" si="60"/>
        <v>0</v>
      </c>
      <c r="F205">
        <f t="shared" si="61"/>
        <v>0</v>
      </c>
      <c r="G205">
        <f t="shared" si="62"/>
        <v>0</v>
      </c>
      <c r="H205">
        <f t="shared" si="63"/>
        <v>42</v>
      </c>
      <c r="I205" t="s">
        <v>171</v>
      </c>
      <c r="J205">
        <f t="shared" si="64"/>
        <v>1</v>
      </c>
      <c r="K205">
        <f t="shared" si="65"/>
        <v>16</v>
      </c>
      <c r="L205">
        <f t="shared" si="56"/>
        <v>0</v>
      </c>
      <c r="M205">
        <f t="shared" si="56"/>
        <v>0</v>
      </c>
      <c r="N205">
        <f t="shared" si="56"/>
        <v>0</v>
      </c>
      <c r="O205">
        <f t="shared" si="56"/>
        <v>0</v>
      </c>
      <c r="P205">
        <f t="shared" si="57"/>
        <v>0</v>
      </c>
    </row>
    <row r="206" spans="1:16" x14ac:dyDescent="0.45">
      <c r="A206">
        <v>205</v>
      </c>
      <c r="B206" t="str">
        <f t="shared" si="66"/>
        <v>｢桜児くんがんばってー！｣</v>
      </c>
      <c r="C206">
        <f t="shared" si="58"/>
        <v>0</v>
      </c>
      <c r="D206">
        <f t="shared" si="59"/>
        <v>0</v>
      </c>
      <c r="E206">
        <f t="shared" si="60"/>
        <v>0</v>
      </c>
      <c r="F206">
        <f t="shared" si="61"/>
        <v>0</v>
      </c>
      <c r="G206">
        <f t="shared" si="62"/>
        <v>0</v>
      </c>
      <c r="H206">
        <f t="shared" si="63"/>
        <v>24</v>
      </c>
      <c r="I206" t="s">
        <v>172</v>
      </c>
      <c r="J206">
        <f t="shared" si="64"/>
        <v>0</v>
      </c>
      <c r="K206">
        <f t="shared" si="65"/>
        <v>0</v>
      </c>
      <c r="L206">
        <f t="shared" si="56"/>
        <v>0</v>
      </c>
      <c r="M206">
        <f t="shared" si="56"/>
        <v>0</v>
      </c>
      <c r="N206">
        <f t="shared" si="56"/>
        <v>0</v>
      </c>
      <c r="O206">
        <f t="shared" si="56"/>
        <v>0</v>
      </c>
      <c r="P206">
        <f t="shared" si="57"/>
        <v>0</v>
      </c>
    </row>
    <row r="207" spans="1:16" x14ac:dyDescent="0.45">
      <c r="A207">
        <v>206</v>
      </c>
      <c r="B207" t="str">
        <f t="shared" si="66"/>
        <v xml:space="preserve">歓声を向けられている方を見 </v>
      </c>
      <c r="C207" t="str">
        <f t="shared" si="58"/>
        <v>ると、リレーのアンカーとして</v>
      </c>
      <c r="D207" t="str">
        <f t="shared" si="59"/>
        <v>バトンを待つ桜児くんが見えた</v>
      </c>
      <c r="E207" t="str">
        <f t="shared" si="60"/>
        <v xml:space="preserve"> 。</v>
      </c>
      <c r="F207">
        <f t="shared" si="61"/>
        <v>0</v>
      </c>
      <c r="G207">
        <f t="shared" si="62"/>
        <v>0</v>
      </c>
      <c r="H207">
        <f t="shared" si="63"/>
        <v>84</v>
      </c>
      <c r="I207" t="s">
        <v>173</v>
      </c>
      <c r="J207">
        <f t="shared" si="64"/>
        <v>1</v>
      </c>
      <c r="K207">
        <f t="shared" si="65"/>
        <v>58</v>
      </c>
      <c r="L207">
        <f t="shared" si="56"/>
        <v>30</v>
      </c>
      <c r="M207">
        <f t="shared" si="56"/>
        <v>2</v>
      </c>
      <c r="N207">
        <f t="shared" si="56"/>
        <v>0</v>
      </c>
      <c r="O207">
        <f t="shared" si="56"/>
        <v>0</v>
      </c>
      <c r="P207">
        <f t="shared" si="57"/>
        <v>0</v>
      </c>
    </row>
    <row r="208" spans="1:16" x14ac:dyDescent="0.45">
      <c r="A208">
        <v>207</v>
      </c>
      <c r="B208" t="str">
        <f t="shared" si="66"/>
        <v xml:space="preserve">桜児くんの前の人は一位と大 </v>
      </c>
      <c r="C208" t="str">
        <f t="shared" si="58"/>
        <v>差つけられて二位みたい。</v>
      </c>
      <c r="D208">
        <f t="shared" si="59"/>
        <v>0</v>
      </c>
      <c r="E208">
        <f t="shared" si="60"/>
        <v>0</v>
      </c>
      <c r="F208">
        <f t="shared" si="61"/>
        <v>0</v>
      </c>
      <c r="G208">
        <f t="shared" si="62"/>
        <v>0</v>
      </c>
      <c r="H208">
        <f t="shared" si="63"/>
        <v>50</v>
      </c>
      <c r="I208" t="s">
        <v>174</v>
      </c>
      <c r="J208">
        <f t="shared" si="64"/>
        <v>1</v>
      </c>
      <c r="K208">
        <f t="shared" si="65"/>
        <v>24</v>
      </c>
      <c r="L208">
        <f t="shared" si="56"/>
        <v>0</v>
      </c>
      <c r="M208">
        <f t="shared" si="56"/>
        <v>0</v>
      </c>
      <c r="N208">
        <f t="shared" si="56"/>
        <v>0</v>
      </c>
      <c r="O208">
        <f t="shared" si="56"/>
        <v>0</v>
      </c>
      <c r="P208">
        <f t="shared" si="57"/>
        <v>0</v>
      </c>
    </row>
    <row r="209" spans="1:16" x14ac:dyDescent="0.45">
      <c r="A209">
        <v>208</v>
      </c>
      <c r="B209" t="str">
        <f t="shared" si="66"/>
        <v xml:space="preserve">おじさんの呪いをかけられる </v>
      </c>
      <c r="C209" t="str">
        <f t="shared" si="58"/>
        <v>前の桜児くんを思い出すと、小</v>
      </c>
      <c r="D209" t="str">
        <f t="shared" si="59"/>
        <v>柄で女の子みたいだし大丈夫か</v>
      </c>
      <c r="E209" t="str">
        <f t="shared" si="60"/>
        <v xml:space="preserve"> な……？</v>
      </c>
      <c r="F209">
        <f t="shared" si="61"/>
        <v>0</v>
      </c>
      <c r="G209">
        <f t="shared" si="62"/>
        <v>0</v>
      </c>
      <c r="H209">
        <f t="shared" si="63"/>
        <v>90</v>
      </c>
      <c r="I209" t="s">
        <v>175</v>
      </c>
      <c r="J209">
        <f t="shared" si="64"/>
        <v>1</v>
      </c>
      <c r="K209">
        <f t="shared" si="65"/>
        <v>64</v>
      </c>
      <c r="L209">
        <f t="shared" si="56"/>
        <v>36</v>
      </c>
      <c r="M209">
        <f t="shared" si="56"/>
        <v>8</v>
      </c>
      <c r="N209">
        <f t="shared" si="56"/>
        <v>0</v>
      </c>
      <c r="O209">
        <f t="shared" si="56"/>
        <v>0</v>
      </c>
      <c r="P209">
        <f t="shared" si="57"/>
        <v>0</v>
      </c>
    </row>
    <row r="210" spans="1:16" x14ac:dyDescent="0.45">
      <c r="A210">
        <v>209</v>
      </c>
      <c r="B210" t="str">
        <f t="shared" si="66"/>
        <v xml:space="preserve">ちょっと心配だけど桜児くん </v>
      </c>
      <c r="C210" t="str">
        <f t="shared" si="58"/>
        <v>にがんばってほしいし私も応援</v>
      </c>
      <c r="D210" t="str">
        <f t="shared" si="59"/>
        <v>しよう！</v>
      </c>
      <c r="E210">
        <f t="shared" si="60"/>
        <v>0</v>
      </c>
      <c r="F210">
        <f t="shared" si="61"/>
        <v>0</v>
      </c>
      <c r="G210">
        <f t="shared" si="62"/>
        <v>0</v>
      </c>
      <c r="H210">
        <f t="shared" si="63"/>
        <v>62</v>
      </c>
      <c r="I210" t="s">
        <v>176</v>
      </c>
      <c r="J210">
        <f t="shared" si="64"/>
        <v>1</v>
      </c>
      <c r="K210">
        <f t="shared" si="65"/>
        <v>36</v>
      </c>
      <c r="L210">
        <f t="shared" si="56"/>
        <v>8</v>
      </c>
      <c r="M210">
        <f t="shared" si="56"/>
        <v>0</v>
      </c>
      <c r="N210">
        <f t="shared" si="56"/>
        <v>0</v>
      </c>
      <c r="O210">
        <f t="shared" si="56"/>
        <v>0</v>
      </c>
      <c r="P210">
        <f t="shared" si="57"/>
        <v>0</v>
      </c>
    </row>
    <row r="211" spans="1:16" x14ac:dyDescent="0.45">
      <c r="A211">
        <v>210</v>
      </c>
      <c r="B211" t="str">
        <f t="shared" si="66"/>
        <v>｢桜児くんがんばれーー！！｣</v>
      </c>
      <c r="C211">
        <f t="shared" si="58"/>
        <v>0</v>
      </c>
      <c r="D211">
        <f t="shared" si="59"/>
        <v>0</v>
      </c>
      <c r="E211">
        <f t="shared" si="60"/>
        <v>0</v>
      </c>
      <c r="F211">
        <f t="shared" si="61"/>
        <v>0</v>
      </c>
      <c r="G211">
        <f t="shared" si="62"/>
        <v>0</v>
      </c>
      <c r="H211">
        <f t="shared" si="63"/>
        <v>26</v>
      </c>
      <c r="I211" t="s">
        <v>177</v>
      </c>
      <c r="J211">
        <f t="shared" si="64"/>
        <v>0</v>
      </c>
      <c r="K211">
        <f t="shared" si="65"/>
        <v>0</v>
      </c>
      <c r="L211">
        <f t="shared" si="56"/>
        <v>0</v>
      </c>
      <c r="M211">
        <f t="shared" si="56"/>
        <v>0</v>
      </c>
      <c r="N211">
        <f t="shared" si="56"/>
        <v>0</v>
      </c>
      <c r="O211">
        <f t="shared" si="56"/>
        <v>0</v>
      </c>
      <c r="P211">
        <f t="shared" si="57"/>
        <v>0</v>
      </c>
    </row>
    <row r="212" spans="1:16" x14ac:dyDescent="0.45">
      <c r="A212">
        <v>211</v>
      </c>
      <c r="B212" t="str">
        <f t="shared" si="66"/>
        <v xml:space="preserve">ついに桜児くんにバトンが渡 </v>
      </c>
      <c r="C212" t="str">
        <f t="shared" si="58"/>
        <v>ったその時​─────</v>
      </c>
      <c r="D212">
        <f t="shared" si="59"/>
        <v>0</v>
      </c>
      <c r="E212">
        <f t="shared" si="60"/>
        <v>0</v>
      </c>
      <c r="F212">
        <f t="shared" si="61"/>
        <v>0</v>
      </c>
      <c r="G212">
        <f t="shared" si="62"/>
        <v>0</v>
      </c>
      <c r="H212">
        <f t="shared" si="63"/>
        <v>47</v>
      </c>
      <c r="I212" t="s">
        <v>178</v>
      </c>
      <c r="J212">
        <f t="shared" si="64"/>
        <v>1</v>
      </c>
      <c r="K212">
        <f t="shared" si="65"/>
        <v>21</v>
      </c>
      <c r="L212">
        <f t="shared" si="56"/>
        <v>0</v>
      </c>
      <c r="M212">
        <f t="shared" si="56"/>
        <v>0</v>
      </c>
      <c r="N212">
        <f t="shared" si="56"/>
        <v>0</v>
      </c>
      <c r="O212">
        <f t="shared" si="56"/>
        <v>0</v>
      </c>
      <c r="P212">
        <f t="shared" si="57"/>
        <v>0</v>
      </c>
    </row>
    <row r="213" spans="1:16" x14ac:dyDescent="0.45">
      <c r="A213">
        <v>212</v>
      </c>
      <c r="B213" t="str">
        <f t="shared" si="66"/>
        <v xml:space="preserve">    </v>
      </c>
      <c r="C213">
        <f t="shared" si="58"/>
        <v>0</v>
      </c>
      <c r="D213">
        <f t="shared" si="59"/>
        <v>0</v>
      </c>
      <c r="E213">
        <f t="shared" si="60"/>
        <v>0</v>
      </c>
      <c r="F213">
        <f t="shared" si="61"/>
        <v>0</v>
      </c>
      <c r="G213">
        <f t="shared" si="62"/>
        <v>0</v>
      </c>
      <c r="H213">
        <f t="shared" si="63"/>
        <v>4</v>
      </c>
      <c r="I213" t="s">
        <v>179</v>
      </c>
      <c r="J213">
        <f t="shared" si="64"/>
        <v>0</v>
      </c>
      <c r="K213">
        <f t="shared" si="65"/>
        <v>0</v>
      </c>
      <c r="L213">
        <f t="shared" si="56"/>
        <v>0</v>
      </c>
      <c r="M213">
        <f t="shared" si="56"/>
        <v>0</v>
      </c>
      <c r="N213">
        <f t="shared" si="56"/>
        <v>0</v>
      </c>
      <c r="O213">
        <f t="shared" si="56"/>
        <v>0</v>
      </c>
      <c r="P213">
        <f t="shared" si="57"/>
        <v>0</v>
      </c>
    </row>
    <row r="214" spans="1:16" x14ac:dyDescent="0.45">
      <c r="A214">
        <v>213</v>
      </c>
      <c r="B214" t="str">
        <f t="shared" si="66"/>
        <v>｢おまたせ〜！ごめんね一位の</v>
      </c>
      <c r="C214" t="str">
        <f t="shared" si="58"/>
        <v xml:space="preserve"> 人！抜かしちゃうよ！｣</v>
      </c>
      <c r="D214">
        <f t="shared" si="59"/>
        <v>0</v>
      </c>
      <c r="E214">
        <f t="shared" si="60"/>
        <v>0</v>
      </c>
      <c r="F214">
        <f t="shared" si="61"/>
        <v>0</v>
      </c>
      <c r="G214">
        <f t="shared" si="62"/>
        <v>0</v>
      </c>
      <c r="H214">
        <f t="shared" si="63"/>
        <v>47</v>
      </c>
      <c r="I214" t="s">
        <v>180</v>
      </c>
      <c r="J214">
        <f t="shared" si="64"/>
        <v>1</v>
      </c>
      <c r="K214">
        <f t="shared" si="65"/>
        <v>21</v>
      </c>
      <c r="L214">
        <f t="shared" si="56"/>
        <v>0</v>
      </c>
      <c r="M214">
        <f t="shared" si="56"/>
        <v>0</v>
      </c>
      <c r="N214">
        <f t="shared" si="56"/>
        <v>0</v>
      </c>
      <c r="O214">
        <f t="shared" si="56"/>
        <v>0</v>
      </c>
      <c r="P214">
        <f t="shared" si="57"/>
        <v>0</v>
      </c>
    </row>
    <row r="215" spans="1:16" x14ac:dyDescent="0.45">
      <c r="A215">
        <v>214</v>
      </c>
      <c r="B215" t="str">
        <f t="shared" si="66"/>
        <v>｢キャーーー！｣</v>
      </c>
      <c r="C215">
        <f t="shared" si="58"/>
        <v>0</v>
      </c>
      <c r="D215">
        <f t="shared" si="59"/>
        <v>0</v>
      </c>
      <c r="E215">
        <f t="shared" si="60"/>
        <v>0</v>
      </c>
      <c r="F215">
        <f t="shared" si="61"/>
        <v>0</v>
      </c>
      <c r="G215">
        <f t="shared" si="62"/>
        <v>0</v>
      </c>
      <c r="H215">
        <f t="shared" si="63"/>
        <v>14</v>
      </c>
      <c r="I215" t="s">
        <v>181</v>
      </c>
      <c r="J215">
        <f t="shared" si="64"/>
        <v>0</v>
      </c>
      <c r="K215">
        <f t="shared" si="65"/>
        <v>0</v>
      </c>
      <c r="L215">
        <f t="shared" si="56"/>
        <v>0</v>
      </c>
      <c r="M215">
        <f t="shared" si="56"/>
        <v>0</v>
      </c>
      <c r="N215">
        <f t="shared" si="56"/>
        <v>0</v>
      </c>
      <c r="O215">
        <f t="shared" si="56"/>
        <v>0</v>
      </c>
      <c r="P215">
        <f t="shared" si="57"/>
        <v>0</v>
      </c>
    </row>
    <row r="216" spans="1:16" x14ac:dyDescent="0.45">
      <c r="A216">
        <v>215</v>
      </c>
      <c r="B216" t="str">
        <f t="shared" si="66"/>
        <v xml:space="preserve">桜児くん速い！あっという間 </v>
      </c>
      <c r="C216" t="str">
        <f t="shared" si="58"/>
        <v>に一位の人を抜かしちゃった！</v>
      </c>
      <c r="D216">
        <f t="shared" si="59"/>
        <v>0</v>
      </c>
      <c r="E216">
        <f t="shared" si="60"/>
        <v>0</v>
      </c>
      <c r="F216">
        <f t="shared" si="61"/>
        <v>0</v>
      </c>
      <c r="G216">
        <f t="shared" si="62"/>
        <v>0</v>
      </c>
      <c r="H216">
        <f t="shared" si="63"/>
        <v>54</v>
      </c>
      <c r="I216" t="s">
        <v>182</v>
      </c>
      <c r="J216">
        <f t="shared" si="64"/>
        <v>1</v>
      </c>
      <c r="K216">
        <f t="shared" si="65"/>
        <v>28</v>
      </c>
      <c r="L216">
        <f t="shared" si="56"/>
        <v>0</v>
      </c>
      <c r="M216">
        <f t="shared" si="56"/>
        <v>0</v>
      </c>
      <c r="N216">
        <f t="shared" si="56"/>
        <v>0</v>
      </c>
      <c r="O216">
        <f t="shared" si="56"/>
        <v>0</v>
      </c>
      <c r="P216">
        <f t="shared" si="57"/>
        <v>0</v>
      </c>
    </row>
    <row r="217" spans="1:16" x14ac:dyDescent="0.45">
      <c r="A217">
        <v>216</v>
      </c>
      <c r="B217" t="str">
        <f t="shared" si="66"/>
        <v xml:space="preserve">桜児くんって見かけによらず </v>
      </c>
      <c r="C217" t="str">
        <f t="shared" si="58"/>
        <v>運動神経よかったんだ……</v>
      </c>
      <c r="D217">
        <f t="shared" si="59"/>
        <v>0</v>
      </c>
      <c r="E217">
        <f t="shared" si="60"/>
        <v>0</v>
      </c>
      <c r="F217">
        <f t="shared" si="61"/>
        <v>0</v>
      </c>
      <c r="G217">
        <f t="shared" si="62"/>
        <v>0</v>
      </c>
      <c r="H217">
        <f t="shared" si="63"/>
        <v>50</v>
      </c>
      <c r="I217" t="s">
        <v>183</v>
      </c>
      <c r="J217">
        <f t="shared" si="64"/>
        <v>1</v>
      </c>
      <c r="K217">
        <f t="shared" si="65"/>
        <v>24</v>
      </c>
      <c r="L217">
        <f t="shared" si="56"/>
        <v>0</v>
      </c>
      <c r="M217">
        <f t="shared" si="56"/>
        <v>0</v>
      </c>
      <c r="N217">
        <f t="shared" si="56"/>
        <v>0</v>
      </c>
      <c r="O217">
        <f t="shared" si="56"/>
        <v>0</v>
      </c>
      <c r="P217">
        <f t="shared" si="57"/>
        <v>0</v>
      </c>
    </row>
    <row r="218" spans="1:16" x14ac:dyDescent="0.45">
      <c r="A218">
        <v>217</v>
      </c>
      <c r="B218" t="str">
        <f t="shared" si="66"/>
        <v xml:space="preserve">リレーが終わって桜児くんは </v>
      </c>
      <c r="C218" t="str">
        <f t="shared" si="58"/>
        <v>応援席にきてくれた。</v>
      </c>
      <c r="D218">
        <f t="shared" si="59"/>
        <v>0</v>
      </c>
      <c r="E218">
        <f t="shared" si="60"/>
        <v>0</v>
      </c>
      <c r="F218">
        <f t="shared" si="61"/>
        <v>0</v>
      </c>
      <c r="G218">
        <f t="shared" si="62"/>
        <v>0</v>
      </c>
      <c r="H218">
        <f t="shared" si="63"/>
        <v>46</v>
      </c>
      <c r="I218" t="s">
        <v>184</v>
      </c>
      <c r="J218">
        <f t="shared" si="64"/>
        <v>1</v>
      </c>
      <c r="K218">
        <f t="shared" si="65"/>
        <v>20</v>
      </c>
      <c r="L218">
        <f t="shared" si="56"/>
        <v>0</v>
      </c>
      <c r="M218">
        <f t="shared" si="56"/>
        <v>0</v>
      </c>
      <c r="N218">
        <f t="shared" si="56"/>
        <v>0</v>
      </c>
      <c r="O218">
        <f t="shared" si="56"/>
        <v>0</v>
      </c>
      <c r="P218">
        <f t="shared" si="57"/>
        <v>0</v>
      </c>
    </row>
    <row r="219" spans="1:16" x14ac:dyDescent="0.45">
      <c r="A219">
        <v>218</v>
      </c>
      <c r="B219" t="str">
        <f t="shared" si="66"/>
        <v>｢桜児くんお疲れ様！｣</v>
      </c>
      <c r="C219">
        <f t="shared" si="58"/>
        <v>0</v>
      </c>
      <c r="D219">
        <f t="shared" si="59"/>
        <v>0</v>
      </c>
      <c r="E219">
        <f t="shared" si="60"/>
        <v>0</v>
      </c>
      <c r="F219">
        <f t="shared" si="61"/>
        <v>0</v>
      </c>
      <c r="G219">
        <f t="shared" si="62"/>
        <v>0</v>
      </c>
      <c r="H219">
        <f t="shared" si="63"/>
        <v>20</v>
      </c>
      <c r="I219" t="s">
        <v>185</v>
      </c>
      <c r="J219">
        <f t="shared" si="64"/>
        <v>0</v>
      </c>
      <c r="K219">
        <f t="shared" si="65"/>
        <v>0</v>
      </c>
      <c r="L219">
        <f t="shared" si="56"/>
        <v>0</v>
      </c>
      <c r="M219">
        <f t="shared" si="56"/>
        <v>0</v>
      </c>
      <c r="N219">
        <f t="shared" si="56"/>
        <v>0</v>
      </c>
      <c r="O219">
        <f t="shared" si="56"/>
        <v>0</v>
      </c>
      <c r="P219">
        <f t="shared" si="57"/>
        <v>0</v>
      </c>
    </row>
    <row r="220" spans="1:16" x14ac:dyDescent="0.45">
      <c r="A220">
        <v>219</v>
      </c>
      <c r="B220" t="str">
        <f t="shared" si="66"/>
        <v>｢応援ありがとうね！次の綱引</v>
      </c>
      <c r="C220" t="str">
        <f t="shared" si="58"/>
        <v xml:space="preserve"> き出るんだよね？がんばれ〜 </v>
      </c>
      <c r="D220" t="str">
        <f t="shared" si="59"/>
        <v xml:space="preserve"> ｣</v>
      </c>
      <c r="E220">
        <f t="shared" si="60"/>
        <v>0</v>
      </c>
      <c r="F220">
        <f t="shared" si="61"/>
        <v>0</v>
      </c>
      <c r="G220">
        <f t="shared" si="62"/>
        <v>0</v>
      </c>
      <c r="H220">
        <f t="shared" si="63"/>
        <v>55</v>
      </c>
      <c r="I220" t="s">
        <v>240</v>
      </c>
      <c r="J220">
        <f t="shared" si="64"/>
        <v>1</v>
      </c>
      <c r="K220">
        <f t="shared" si="65"/>
        <v>29</v>
      </c>
      <c r="L220">
        <f t="shared" si="56"/>
        <v>1</v>
      </c>
      <c r="M220">
        <f t="shared" si="56"/>
        <v>0</v>
      </c>
      <c r="N220">
        <f t="shared" si="56"/>
        <v>0</v>
      </c>
      <c r="O220">
        <f t="shared" si="56"/>
        <v>0</v>
      </c>
      <c r="P220">
        <f t="shared" si="57"/>
        <v>0</v>
      </c>
    </row>
    <row r="221" spans="1:16" x14ac:dyDescent="0.45">
      <c r="A221">
        <v>220</v>
      </c>
      <c r="B221" t="str">
        <f t="shared" si="66"/>
        <v xml:space="preserve">桜児くんはやっぱりファンサ </v>
      </c>
      <c r="C221" t="str">
        <f t="shared" si="58"/>
        <v>が手厚いな〜。応援してくれて</v>
      </c>
      <c r="D221" t="str">
        <f t="shared" si="59"/>
        <v>るし、綱引きがんばるぞ！</v>
      </c>
      <c r="E221">
        <f t="shared" si="60"/>
        <v>0</v>
      </c>
      <c r="F221">
        <f t="shared" si="61"/>
        <v>0</v>
      </c>
      <c r="G221">
        <f t="shared" si="62"/>
        <v>0</v>
      </c>
      <c r="H221">
        <f t="shared" si="63"/>
        <v>77</v>
      </c>
      <c r="I221" t="s">
        <v>186</v>
      </c>
      <c r="J221">
        <f t="shared" si="64"/>
        <v>1</v>
      </c>
      <c r="K221">
        <f t="shared" si="65"/>
        <v>51</v>
      </c>
      <c r="L221">
        <f t="shared" si="56"/>
        <v>23</v>
      </c>
      <c r="M221">
        <f t="shared" si="56"/>
        <v>0</v>
      </c>
      <c r="N221">
        <f t="shared" si="56"/>
        <v>0</v>
      </c>
      <c r="O221">
        <f t="shared" si="56"/>
        <v>0</v>
      </c>
      <c r="P221">
        <f t="shared" si="57"/>
        <v>0</v>
      </c>
    </row>
    <row r="222" spans="1:16" x14ac:dyDescent="0.45">
      <c r="A222">
        <v>221</v>
      </c>
      <c r="B222" t="str">
        <f t="shared" si="66"/>
        <v xml:space="preserve">    </v>
      </c>
      <c r="C222">
        <f t="shared" si="58"/>
        <v>0</v>
      </c>
      <c r="D222">
        <f t="shared" si="59"/>
        <v>0</v>
      </c>
      <c r="E222">
        <f t="shared" si="60"/>
        <v>0</v>
      </c>
      <c r="F222">
        <f t="shared" si="61"/>
        <v>0</v>
      </c>
      <c r="G222">
        <f t="shared" si="62"/>
        <v>0</v>
      </c>
      <c r="H222">
        <f t="shared" si="63"/>
        <v>4</v>
      </c>
      <c r="I222" t="s">
        <v>179</v>
      </c>
      <c r="J222">
        <f t="shared" si="64"/>
        <v>0</v>
      </c>
      <c r="K222">
        <f t="shared" si="65"/>
        <v>0</v>
      </c>
      <c r="L222">
        <f t="shared" si="56"/>
        <v>0</v>
      </c>
      <c r="M222">
        <f t="shared" si="56"/>
        <v>0</v>
      </c>
      <c r="N222">
        <f t="shared" si="56"/>
        <v>0</v>
      </c>
      <c r="O222">
        <f t="shared" si="56"/>
        <v>0</v>
      </c>
      <c r="P222">
        <f t="shared" si="57"/>
        <v>0</v>
      </c>
    </row>
    <row r="223" spans="1:16" x14ac:dyDescent="0.45">
      <c r="A223">
        <v>222</v>
      </c>
      <c r="B223" t="str">
        <f t="shared" si="66"/>
        <v>｢位置について、よーい……｣</v>
      </c>
      <c r="C223">
        <f t="shared" si="58"/>
        <v>0</v>
      </c>
      <c r="D223">
        <f t="shared" si="59"/>
        <v>0</v>
      </c>
      <c r="E223">
        <f t="shared" si="60"/>
        <v>0</v>
      </c>
      <c r="F223">
        <f t="shared" si="61"/>
        <v>0</v>
      </c>
      <c r="G223">
        <f t="shared" si="62"/>
        <v>0</v>
      </c>
      <c r="H223">
        <f t="shared" si="63"/>
        <v>26</v>
      </c>
      <c r="I223" t="s">
        <v>188</v>
      </c>
      <c r="J223">
        <f t="shared" si="64"/>
        <v>0</v>
      </c>
      <c r="K223">
        <f t="shared" si="65"/>
        <v>0</v>
      </c>
      <c r="L223">
        <f t="shared" si="56"/>
        <v>0</v>
      </c>
      <c r="M223">
        <f t="shared" si="56"/>
        <v>0</v>
      </c>
      <c r="N223">
        <f t="shared" si="56"/>
        <v>0</v>
      </c>
      <c r="O223">
        <f t="shared" si="56"/>
        <v>0</v>
      </c>
      <c r="P223">
        <f t="shared" si="57"/>
        <v>0</v>
      </c>
    </row>
    <row r="224" spans="1:16" x14ac:dyDescent="0.45">
      <c r="A224">
        <v>223</v>
      </c>
      <c r="B224" t="str">
        <f t="shared" si="66"/>
        <v>ピストルの音がなる。</v>
      </c>
      <c r="C224">
        <f t="shared" si="58"/>
        <v>0</v>
      </c>
      <c r="D224">
        <f t="shared" si="59"/>
        <v>0</v>
      </c>
      <c r="E224">
        <f t="shared" si="60"/>
        <v>0</v>
      </c>
      <c r="F224">
        <f t="shared" si="61"/>
        <v>0</v>
      </c>
      <c r="G224">
        <f t="shared" si="62"/>
        <v>0</v>
      </c>
      <c r="H224">
        <f t="shared" si="63"/>
        <v>20</v>
      </c>
      <c r="I224" t="s">
        <v>189</v>
      </c>
      <c r="J224">
        <f t="shared" si="64"/>
        <v>0</v>
      </c>
      <c r="K224">
        <f t="shared" si="65"/>
        <v>0</v>
      </c>
      <c r="L224">
        <f t="shared" si="56"/>
        <v>0</v>
      </c>
      <c r="M224">
        <f t="shared" si="56"/>
        <v>0</v>
      </c>
      <c r="N224">
        <f t="shared" si="56"/>
        <v>0</v>
      </c>
      <c r="O224">
        <f t="shared" si="56"/>
        <v>0</v>
      </c>
      <c r="P224">
        <f t="shared" si="57"/>
        <v>0</v>
      </c>
    </row>
    <row r="225" spans="1:16" x14ac:dyDescent="0.45">
      <c r="A225">
        <v>224</v>
      </c>
      <c r="B225" t="str">
        <f t="shared" si="66"/>
        <v xml:space="preserve">相手のチームすごい力だ…… </v>
      </c>
      <c r="C225" t="str">
        <f t="shared" si="58"/>
        <v>！力には自信ないけど頑張らな</v>
      </c>
      <c r="D225" t="str">
        <f t="shared" si="59"/>
        <v>くちゃ！</v>
      </c>
      <c r="E225">
        <f t="shared" si="60"/>
        <v>0</v>
      </c>
      <c r="F225">
        <f t="shared" si="61"/>
        <v>0</v>
      </c>
      <c r="G225">
        <f t="shared" si="62"/>
        <v>0</v>
      </c>
      <c r="H225">
        <f t="shared" si="63"/>
        <v>62</v>
      </c>
      <c r="I225" t="s">
        <v>190</v>
      </c>
      <c r="J225">
        <f t="shared" si="64"/>
        <v>1</v>
      </c>
      <c r="K225">
        <f t="shared" si="65"/>
        <v>36</v>
      </c>
      <c r="L225">
        <f t="shared" si="56"/>
        <v>8</v>
      </c>
      <c r="M225">
        <f t="shared" si="56"/>
        <v>0</v>
      </c>
      <c r="N225">
        <f t="shared" si="56"/>
        <v>0</v>
      </c>
      <c r="O225">
        <f t="shared" si="56"/>
        <v>0</v>
      </c>
      <c r="P225">
        <f t="shared" si="57"/>
        <v>0</v>
      </c>
    </row>
    <row r="226" spans="1:16" x14ac:dyDescent="0.45">
      <c r="A226">
        <v>225</v>
      </c>
      <c r="B226" t="str">
        <f t="shared" si="66"/>
        <v xml:space="preserve">自分たちのチームも負けじと </v>
      </c>
      <c r="C226" t="str">
        <f t="shared" si="58"/>
        <v>綱を引いている。いい感じ！</v>
      </c>
      <c r="D226">
        <f t="shared" si="59"/>
        <v>0</v>
      </c>
      <c r="E226">
        <f t="shared" si="60"/>
        <v>0</v>
      </c>
      <c r="F226">
        <f t="shared" si="61"/>
        <v>0</v>
      </c>
      <c r="G226">
        <f t="shared" si="62"/>
        <v>0</v>
      </c>
      <c r="H226">
        <f t="shared" si="63"/>
        <v>52</v>
      </c>
      <c r="I226" t="s">
        <v>191</v>
      </c>
      <c r="J226">
        <f t="shared" si="64"/>
        <v>1</v>
      </c>
      <c r="K226">
        <f t="shared" si="65"/>
        <v>26</v>
      </c>
      <c r="L226">
        <f t="shared" si="56"/>
        <v>0</v>
      </c>
      <c r="M226">
        <f t="shared" si="56"/>
        <v>0</v>
      </c>
      <c r="N226">
        <f t="shared" si="56"/>
        <v>0</v>
      </c>
      <c r="O226">
        <f t="shared" si="56"/>
        <v>0</v>
      </c>
      <c r="P226">
        <f t="shared" si="57"/>
        <v>0</v>
      </c>
    </row>
    <row r="227" spans="1:16" x14ac:dyDescent="0.45">
      <c r="A227">
        <v>226</v>
      </c>
      <c r="B227" t="str">
        <f t="shared" si="66"/>
        <v>｢うっ！痛い｣</v>
      </c>
      <c r="C227">
        <f t="shared" si="58"/>
        <v>0</v>
      </c>
      <c r="D227">
        <f t="shared" si="59"/>
        <v>0</v>
      </c>
      <c r="E227">
        <f t="shared" si="60"/>
        <v>0</v>
      </c>
      <c r="F227">
        <f t="shared" si="61"/>
        <v>0</v>
      </c>
      <c r="G227">
        <f t="shared" si="62"/>
        <v>0</v>
      </c>
      <c r="H227">
        <f t="shared" si="63"/>
        <v>12</v>
      </c>
      <c r="I227" t="s">
        <v>192</v>
      </c>
      <c r="J227">
        <f t="shared" si="64"/>
        <v>0</v>
      </c>
      <c r="K227">
        <f t="shared" si="65"/>
        <v>0</v>
      </c>
      <c r="L227">
        <f t="shared" si="56"/>
        <v>0</v>
      </c>
      <c r="M227">
        <f t="shared" si="56"/>
        <v>0</v>
      </c>
      <c r="N227">
        <f t="shared" si="56"/>
        <v>0</v>
      </c>
      <c r="O227">
        <f t="shared" si="56"/>
        <v>0</v>
      </c>
      <c r="P227">
        <f t="shared" si="57"/>
        <v>0</v>
      </c>
    </row>
    <row r="228" spans="1:16" x14ac:dyDescent="0.45">
      <c r="A228">
        <v>227</v>
      </c>
      <c r="B228" t="str">
        <f t="shared" si="66"/>
        <v xml:space="preserve">手と綱が擦れてすごく痛い… </v>
      </c>
      <c r="C228" t="str">
        <f t="shared" si="58"/>
        <v>…！</v>
      </c>
      <c r="D228">
        <f t="shared" si="59"/>
        <v>0</v>
      </c>
      <c r="E228">
        <f t="shared" si="60"/>
        <v>0</v>
      </c>
      <c r="F228">
        <f t="shared" si="61"/>
        <v>0</v>
      </c>
      <c r="G228">
        <f t="shared" si="62"/>
        <v>0</v>
      </c>
      <c r="H228">
        <f t="shared" si="63"/>
        <v>30</v>
      </c>
      <c r="I228" t="s">
        <v>193</v>
      </c>
      <c r="J228">
        <f t="shared" si="64"/>
        <v>1</v>
      </c>
      <c r="K228">
        <f t="shared" si="65"/>
        <v>4</v>
      </c>
      <c r="L228">
        <f t="shared" si="56"/>
        <v>0</v>
      </c>
      <c r="M228">
        <f t="shared" si="56"/>
        <v>0</v>
      </c>
      <c r="N228">
        <f t="shared" si="56"/>
        <v>0</v>
      </c>
      <c r="O228">
        <f t="shared" si="56"/>
        <v>0</v>
      </c>
      <c r="P228">
        <f t="shared" si="57"/>
        <v>0</v>
      </c>
    </row>
    <row r="229" spans="1:16" x14ac:dyDescent="0.45">
      <c r="A229">
        <v>228</v>
      </c>
      <c r="B229" t="str">
        <f t="shared" si="66"/>
        <v xml:space="preserve">でも、もう少しで勝てそう！ </v>
      </c>
      <c r="C229" t="str">
        <f t="shared" si="58"/>
        <v>我慢我慢……</v>
      </c>
      <c r="D229">
        <f t="shared" si="59"/>
        <v>0</v>
      </c>
      <c r="E229">
        <f t="shared" si="60"/>
        <v>0</v>
      </c>
      <c r="F229">
        <f t="shared" si="61"/>
        <v>0</v>
      </c>
      <c r="G229">
        <f t="shared" si="62"/>
        <v>0</v>
      </c>
      <c r="H229">
        <f t="shared" si="63"/>
        <v>38</v>
      </c>
      <c r="I229" t="s">
        <v>194</v>
      </c>
      <c r="J229">
        <f t="shared" si="64"/>
        <v>1</v>
      </c>
      <c r="K229">
        <f t="shared" si="65"/>
        <v>12</v>
      </c>
      <c r="L229">
        <f t="shared" si="56"/>
        <v>0</v>
      </c>
      <c r="M229">
        <f t="shared" si="56"/>
        <v>0</v>
      </c>
      <c r="N229">
        <f t="shared" si="56"/>
        <v>0</v>
      </c>
      <c r="O229">
        <f t="shared" si="56"/>
        <v>0</v>
      </c>
      <c r="P229">
        <f t="shared" si="57"/>
        <v>0</v>
      </c>
    </row>
    <row r="230" spans="1:16" x14ac:dyDescent="0.45">
      <c r="A230">
        <v>229</v>
      </c>
      <c r="B230" t="str">
        <f t="shared" si="66"/>
        <v xml:space="preserve">その時、相手チームか凄い力 </v>
      </c>
      <c r="C230" t="str">
        <f t="shared" si="58"/>
        <v>で綱を引いてきた。</v>
      </c>
      <c r="D230">
        <f t="shared" si="59"/>
        <v>0</v>
      </c>
      <c r="E230">
        <f t="shared" si="60"/>
        <v>0</v>
      </c>
      <c r="F230">
        <f t="shared" si="61"/>
        <v>0</v>
      </c>
      <c r="G230">
        <f t="shared" si="62"/>
        <v>0</v>
      </c>
      <c r="H230">
        <f t="shared" si="63"/>
        <v>44</v>
      </c>
      <c r="I230" t="s">
        <v>195</v>
      </c>
      <c r="J230">
        <f t="shared" si="64"/>
        <v>1</v>
      </c>
      <c r="K230">
        <f t="shared" si="65"/>
        <v>18</v>
      </c>
      <c r="L230">
        <f t="shared" si="56"/>
        <v>0</v>
      </c>
      <c r="M230">
        <f t="shared" si="56"/>
        <v>0</v>
      </c>
      <c r="N230">
        <f t="shared" si="56"/>
        <v>0</v>
      </c>
      <c r="O230">
        <f t="shared" si="56"/>
        <v>0</v>
      </c>
      <c r="P230">
        <f t="shared" si="57"/>
        <v>0</v>
      </c>
    </row>
    <row r="231" spans="1:16" x14ac:dyDescent="0.45">
      <c r="A231">
        <v>230</v>
      </c>
      <c r="B231" t="str">
        <f t="shared" si="66"/>
        <v>｢わっ！｣</v>
      </c>
      <c r="C231">
        <f t="shared" si="58"/>
        <v>0</v>
      </c>
      <c r="D231">
        <f t="shared" si="59"/>
        <v>0</v>
      </c>
      <c r="E231">
        <f t="shared" si="60"/>
        <v>0</v>
      </c>
      <c r="F231">
        <f t="shared" si="61"/>
        <v>0</v>
      </c>
      <c r="G231">
        <f t="shared" si="62"/>
        <v>0</v>
      </c>
      <c r="H231">
        <f t="shared" si="63"/>
        <v>8</v>
      </c>
      <c r="I231" t="s">
        <v>196</v>
      </c>
      <c r="J231">
        <f t="shared" si="64"/>
        <v>0</v>
      </c>
      <c r="K231">
        <f t="shared" si="65"/>
        <v>0</v>
      </c>
      <c r="L231">
        <f t="shared" si="56"/>
        <v>0</v>
      </c>
      <c r="M231">
        <f t="shared" si="56"/>
        <v>0</v>
      </c>
      <c r="N231">
        <f t="shared" si="56"/>
        <v>0</v>
      </c>
      <c r="O231">
        <f t="shared" si="56"/>
        <v>0</v>
      </c>
      <c r="P231">
        <f t="shared" si="57"/>
        <v>0</v>
      </c>
    </row>
    <row r="232" spans="1:16" x14ac:dyDescent="0.45">
      <c r="A232">
        <v>231</v>
      </c>
      <c r="B232" t="str">
        <f t="shared" si="66"/>
        <v>｢っ……！｣</v>
      </c>
      <c r="C232">
        <f t="shared" si="58"/>
        <v>0</v>
      </c>
      <c r="D232">
        <f t="shared" si="59"/>
        <v>0</v>
      </c>
      <c r="E232">
        <f t="shared" si="60"/>
        <v>0</v>
      </c>
      <c r="F232">
        <f t="shared" si="61"/>
        <v>0</v>
      </c>
      <c r="G232">
        <f t="shared" si="62"/>
        <v>0</v>
      </c>
      <c r="H232">
        <f t="shared" si="63"/>
        <v>10</v>
      </c>
      <c r="I232" t="s">
        <v>197</v>
      </c>
      <c r="J232">
        <f t="shared" si="64"/>
        <v>0</v>
      </c>
      <c r="K232">
        <f t="shared" si="65"/>
        <v>0</v>
      </c>
      <c r="L232">
        <f t="shared" si="56"/>
        <v>0</v>
      </c>
      <c r="M232">
        <f t="shared" si="56"/>
        <v>0</v>
      </c>
      <c r="N232">
        <f t="shared" si="56"/>
        <v>0</v>
      </c>
      <c r="O232">
        <f t="shared" si="56"/>
        <v>0</v>
      </c>
      <c r="P232">
        <f t="shared" si="57"/>
        <v>0</v>
      </c>
    </row>
    <row r="233" spans="1:16" x14ac:dyDescent="0.45">
      <c r="A233">
        <v>232</v>
      </c>
      <c r="B233" t="str">
        <f t="shared" si="66"/>
        <v xml:space="preserve">凄い勢いで転けちゃった、恥 </v>
      </c>
      <c r="C233" t="str">
        <f t="shared" si="58"/>
        <v>ずかしい……</v>
      </c>
      <c r="D233">
        <f t="shared" si="59"/>
        <v>0</v>
      </c>
      <c r="E233">
        <f t="shared" si="60"/>
        <v>0</v>
      </c>
      <c r="F233">
        <f t="shared" si="61"/>
        <v>0</v>
      </c>
      <c r="G233">
        <f t="shared" si="62"/>
        <v>0</v>
      </c>
      <c r="H233">
        <f t="shared" si="63"/>
        <v>38</v>
      </c>
      <c r="I233" t="s">
        <v>198</v>
      </c>
      <c r="J233">
        <f t="shared" si="64"/>
        <v>1</v>
      </c>
      <c r="K233">
        <f t="shared" si="65"/>
        <v>12</v>
      </c>
      <c r="L233">
        <f t="shared" si="56"/>
        <v>0</v>
      </c>
      <c r="M233">
        <f t="shared" si="56"/>
        <v>0</v>
      </c>
      <c r="N233">
        <f t="shared" si="56"/>
        <v>0</v>
      </c>
      <c r="O233">
        <f t="shared" si="56"/>
        <v>0</v>
      </c>
      <c r="P233">
        <f t="shared" si="57"/>
        <v>0</v>
      </c>
    </row>
    <row r="234" spans="1:16" x14ac:dyDescent="0.45">
      <c r="A234">
        <v>233</v>
      </c>
      <c r="B234" t="str">
        <f t="shared" si="66"/>
        <v>｢怪我をしている……この様子</v>
      </c>
      <c r="C234" t="str">
        <f t="shared" si="58"/>
        <v xml:space="preserve"> だと大丈夫そうではないな。 </v>
      </c>
      <c r="D234" t="str">
        <f t="shared" si="59"/>
        <v xml:space="preserve"> 健室に向かおう。｣</v>
      </c>
      <c r="E234">
        <f t="shared" si="60"/>
        <v>0</v>
      </c>
      <c r="F234">
        <f t="shared" si="61"/>
        <v>0</v>
      </c>
      <c r="G234">
        <f t="shared" si="62"/>
        <v>0</v>
      </c>
      <c r="H234">
        <f t="shared" si="63"/>
        <v>72</v>
      </c>
      <c r="I234" t="s">
        <v>199</v>
      </c>
      <c r="J234">
        <f t="shared" si="64"/>
        <v>1</v>
      </c>
      <c r="K234">
        <f t="shared" si="65"/>
        <v>46</v>
      </c>
      <c r="L234">
        <f t="shared" si="56"/>
        <v>18</v>
      </c>
      <c r="M234">
        <f t="shared" si="56"/>
        <v>0</v>
      </c>
      <c r="N234">
        <f t="shared" si="56"/>
        <v>0</v>
      </c>
      <c r="O234">
        <f t="shared" si="56"/>
        <v>0</v>
      </c>
      <c r="P234">
        <f t="shared" si="57"/>
        <v>0</v>
      </c>
    </row>
    <row r="235" spans="1:16" x14ac:dyDescent="0.45">
      <c r="A235">
        <v>234</v>
      </c>
      <c r="B235" t="str">
        <f t="shared" si="66"/>
        <v>｢なんで先輩が……って、えっ</v>
      </c>
      <c r="C235" t="str">
        <f t="shared" si="58"/>
        <v xml:space="preserve"> ？！！｣</v>
      </c>
      <c r="D235">
        <f t="shared" si="59"/>
        <v>0</v>
      </c>
      <c r="E235">
        <f t="shared" si="60"/>
        <v>0</v>
      </c>
      <c r="F235">
        <f t="shared" si="61"/>
        <v>0</v>
      </c>
      <c r="G235">
        <f t="shared" si="62"/>
        <v>0</v>
      </c>
      <c r="H235">
        <f t="shared" si="63"/>
        <v>34</v>
      </c>
      <c r="I235" t="s">
        <v>200</v>
      </c>
      <c r="J235">
        <f t="shared" si="64"/>
        <v>1</v>
      </c>
      <c r="K235">
        <f t="shared" si="65"/>
        <v>8</v>
      </c>
      <c r="L235">
        <f t="shared" si="56"/>
        <v>0</v>
      </c>
      <c r="M235">
        <f t="shared" si="56"/>
        <v>0</v>
      </c>
      <c r="N235">
        <f t="shared" si="56"/>
        <v>0</v>
      </c>
      <c r="O235">
        <f t="shared" si="56"/>
        <v>0</v>
      </c>
      <c r="P235">
        <f t="shared" si="57"/>
        <v>0</v>
      </c>
    </row>
    <row r="236" spans="1:16" x14ac:dyDescent="0.45">
      <c r="A236">
        <v>235</v>
      </c>
      <c r="B236" t="str">
        <f t="shared" si="66"/>
        <v xml:space="preserve">   </v>
      </c>
      <c r="C236">
        <f t="shared" si="58"/>
        <v>0</v>
      </c>
      <c r="D236">
        <f t="shared" si="59"/>
        <v>0</v>
      </c>
      <c r="E236">
        <f t="shared" si="60"/>
        <v>0</v>
      </c>
      <c r="F236">
        <f t="shared" si="61"/>
        <v>0</v>
      </c>
      <c r="G236">
        <f t="shared" si="62"/>
        <v>0</v>
      </c>
      <c r="H236">
        <f t="shared" si="63"/>
        <v>3</v>
      </c>
      <c r="I236" t="s">
        <v>187</v>
      </c>
      <c r="J236">
        <f t="shared" si="64"/>
        <v>0</v>
      </c>
      <c r="K236">
        <f t="shared" si="65"/>
        <v>0</v>
      </c>
      <c r="L236">
        <f t="shared" si="56"/>
        <v>0</v>
      </c>
      <c r="M236">
        <f t="shared" si="56"/>
        <v>0</v>
      </c>
      <c r="N236">
        <f t="shared" si="56"/>
        <v>0</v>
      </c>
      <c r="O236">
        <f t="shared" si="56"/>
        <v>0</v>
      </c>
      <c r="P236">
        <f t="shared" si="57"/>
        <v>0</v>
      </c>
    </row>
    <row r="237" spans="1:16" x14ac:dyDescent="0.45">
      <c r="A237">
        <v>236</v>
      </c>
      <c r="B237" t="str">
        <f t="shared" si="66"/>
        <v xml:space="preserve">私、お姫様だっこされてる？ </v>
      </c>
      <c r="C237" t="str">
        <f t="shared" si="58"/>
        <v>！！</v>
      </c>
      <c r="D237">
        <f t="shared" si="59"/>
        <v>0</v>
      </c>
      <c r="E237">
        <f t="shared" si="60"/>
        <v>0</v>
      </c>
      <c r="F237">
        <f t="shared" si="61"/>
        <v>0</v>
      </c>
      <c r="G237">
        <f t="shared" si="62"/>
        <v>0</v>
      </c>
      <c r="H237">
        <f t="shared" si="63"/>
        <v>30</v>
      </c>
      <c r="I237" t="s">
        <v>201</v>
      </c>
      <c r="J237">
        <f t="shared" si="64"/>
        <v>1</v>
      </c>
      <c r="K237">
        <f t="shared" si="65"/>
        <v>4</v>
      </c>
      <c r="L237">
        <f t="shared" ref="L237:P252" si="67">IF(K237&gt;26,K237-28, 0)</f>
        <v>0</v>
      </c>
      <c r="M237">
        <f t="shared" si="67"/>
        <v>0</v>
      </c>
      <c r="N237">
        <f t="shared" si="67"/>
        <v>0</v>
      </c>
      <c r="O237">
        <f t="shared" si="67"/>
        <v>0</v>
      </c>
      <c r="P237">
        <f t="shared" si="57"/>
        <v>0</v>
      </c>
    </row>
    <row r="238" spans="1:16" x14ac:dyDescent="0.45">
      <c r="A238">
        <v>237</v>
      </c>
      <c r="B238" t="str">
        <f t="shared" si="66"/>
        <v>｢僕はリレーなどは得意ではな</v>
      </c>
      <c r="C238" t="str">
        <f t="shared" si="58"/>
        <v xml:space="preserve"> いから綱引きに出たんだ。お </v>
      </c>
      <c r="D238" t="str">
        <f t="shared" si="59"/>
        <v xml:space="preserve"> げで君を助けることができて </v>
      </c>
      <c r="E238" t="str">
        <f t="shared" si="60"/>
        <v>よかった。｣</v>
      </c>
      <c r="F238">
        <f t="shared" si="61"/>
        <v>0</v>
      </c>
      <c r="G238">
        <f t="shared" si="62"/>
        <v>0</v>
      </c>
      <c r="H238">
        <f t="shared" si="63"/>
        <v>92</v>
      </c>
      <c r="I238" t="s">
        <v>241</v>
      </c>
      <c r="J238">
        <f t="shared" si="64"/>
        <v>1</v>
      </c>
      <c r="K238">
        <f t="shared" si="65"/>
        <v>66</v>
      </c>
      <c r="L238">
        <f t="shared" si="67"/>
        <v>38</v>
      </c>
      <c r="M238">
        <f t="shared" si="67"/>
        <v>10</v>
      </c>
      <c r="N238">
        <f t="shared" si="67"/>
        <v>0</v>
      </c>
      <c r="O238">
        <f t="shared" si="67"/>
        <v>0</v>
      </c>
      <c r="P238">
        <f t="shared" si="57"/>
        <v>0</v>
      </c>
    </row>
    <row r="239" spans="1:16" x14ac:dyDescent="0.45">
      <c r="A239">
        <v>238</v>
      </c>
      <c r="B239" t="str">
        <f t="shared" si="66"/>
        <v>｢あの子目鏡生徒会長にお姫様</v>
      </c>
      <c r="C239" t="str">
        <f t="shared" si="58"/>
        <v xml:space="preserve"> だっこされてる、いいな〜… </v>
      </c>
      <c r="D239" t="str">
        <f t="shared" si="59"/>
        <v xml:space="preserve"> ｣</v>
      </c>
      <c r="E239">
        <f t="shared" si="60"/>
        <v>0</v>
      </c>
      <c r="F239">
        <f t="shared" si="61"/>
        <v>0</v>
      </c>
      <c r="G239">
        <f t="shared" si="62"/>
        <v>0</v>
      </c>
      <c r="H239">
        <f t="shared" si="63"/>
        <v>55</v>
      </c>
      <c r="I239" t="s">
        <v>202</v>
      </c>
      <c r="J239">
        <f t="shared" si="64"/>
        <v>1</v>
      </c>
      <c r="K239">
        <f t="shared" si="65"/>
        <v>29</v>
      </c>
      <c r="L239">
        <f t="shared" si="67"/>
        <v>1</v>
      </c>
      <c r="M239">
        <f t="shared" si="67"/>
        <v>0</v>
      </c>
      <c r="N239">
        <f t="shared" si="67"/>
        <v>0</v>
      </c>
      <c r="O239">
        <f t="shared" si="67"/>
        <v>0</v>
      </c>
      <c r="P239">
        <f t="shared" si="57"/>
        <v>0</v>
      </c>
    </row>
    <row r="240" spans="1:16" x14ac:dyDescent="0.45">
      <c r="A240">
        <v>239</v>
      </c>
      <c r="B240" t="str">
        <f t="shared" si="66"/>
        <v xml:space="preserve">ひぃ、そうだった、光先輩っ </v>
      </c>
      <c r="C240" t="str">
        <f t="shared" si="58"/>
        <v>て本来はイケメンなんだった。</v>
      </c>
      <c r="D240">
        <f t="shared" si="59"/>
        <v>0</v>
      </c>
      <c r="E240">
        <f t="shared" si="60"/>
        <v>0</v>
      </c>
      <c r="F240">
        <f t="shared" si="61"/>
        <v>0</v>
      </c>
      <c r="G240">
        <f t="shared" si="62"/>
        <v>0</v>
      </c>
      <c r="H240">
        <f t="shared" si="63"/>
        <v>54</v>
      </c>
      <c r="I240" t="s">
        <v>203</v>
      </c>
      <c r="J240">
        <f t="shared" si="64"/>
        <v>1</v>
      </c>
      <c r="K240">
        <f t="shared" si="65"/>
        <v>28</v>
      </c>
      <c r="L240">
        <f t="shared" si="67"/>
        <v>0</v>
      </c>
      <c r="M240">
        <f t="shared" si="67"/>
        <v>0</v>
      </c>
      <c r="N240">
        <f t="shared" si="67"/>
        <v>0</v>
      </c>
      <c r="O240">
        <f t="shared" si="67"/>
        <v>0</v>
      </c>
      <c r="P240">
        <f t="shared" si="57"/>
        <v>0</v>
      </c>
    </row>
    <row r="241" spans="1:16" x14ac:dyDescent="0.45">
      <c r="A241">
        <v>240</v>
      </c>
      <c r="B241" t="str">
        <f t="shared" si="66"/>
        <v xml:space="preserve">周りの女子たちに羨望の眼差 </v>
      </c>
      <c r="C241" t="str">
        <f t="shared" si="58"/>
        <v>しで見られてる……</v>
      </c>
      <c r="D241">
        <f t="shared" si="59"/>
        <v>0</v>
      </c>
      <c r="E241">
        <f t="shared" si="60"/>
        <v>0</v>
      </c>
      <c r="F241">
        <f t="shared" si="61"/>
        <v>0</v>
      </c>
      <c r="G241">
        <f t="shared" si="62"/>
        <v>0</v>
      </c>
      <c r="H241">
        <f t="shared" si="63"/>
        <v>44</v>
      </c>
      <c r="I241" t="s">
        <v>204</v>
      </c>
      <c r="J241">
        <f t="shared" si="64"/>
        <v>1</v>
      </c>
      <c r="K241">
        <f t="shared" si="65"/>
        <v>18</v>
      </c>
      <c r="L241">
        <f t="shared" si="67"/>
        <v>0</v>
      </c>
      <c r="M241">
        <f t="shared" si="67"/>
        <v>0</v>
      </c>
      <c r="N241">
        <f t="shared" si="67"/>
        <v>0</v>
      </c>
      <c r="O241">
        <f t="shared" si="67"/>
        <v>0</v>
      </c>
      <c r="P241">
        <f t="shared" si="57"/>
        <v>0</v>
      </c>
    </row>
    <row r="242" spans="1:16" x14ac:dyDescent="0.45">
      <c r="A242">
        <v>241</v>
      </c>
      <c r="B242" t="str">
        <f t="shared" si="66"/>
        <v xml:space="preserve">       </v>
      </c>
      <c r="C242">
        <f t="shared" si="58"/>
        <v>0</v>
      </c>
      <c r="D242">
        <f t="shared" si="59"/>
        <v>0</v>
      </c>
      <c r="E242">
        <f t="shared" si="60"/>
        <v>0</v>
      </c>
      <c r="F242">
        <f t="shared" si="61"/>
        <v>0</v>
      </c>
      <c r="G242">
        <f t="shared" si="62"/>
        <v>0</v>
      </c>
      <c r="H242">
        <f t="shared" si="63"/>
        <v>7</v>
      </c>
      <c r="I242" t="s">
        <v>232</v>
      </c>
      <c r="J242">
        <f t="shared" si="64"/>
        <v>0</v>
      </c>
      <c r="K242">
        <f t="shared" si="65"/>
        <v>0</v>
      </c>
      <c r="L242">
        <f t="shared" si="67"/>
        <v>0</v>
      </c>
      <c r="M242">
        <f t="shared" si="67"/>
        <v>0</v>
      </c>
      <c r="N242">
        <f t="shared" si="67"/>
        <v>0</v>
      </c>
      <c r="O242">
        <f t="shared" si="67"/>
        <v>0</v>
      </c>
      <c r="P242">
        <f t="shared" si="67"/>
        <v>0</v>
      </c>
    </row>
    <row r="243" spans="1:16" x14ac:dyDescent="0.45">
      <c r="A243">
        <v>242</v>
      </c>
      <c r="B243" t="str">
        <f t="shared" si="66"/>
        <v xml:space="preserve"> </v>
      </c>
      <c r="C243">
        <f t="shared" si="58"/>
        <v>0</v>
      </c>
      <c r="D243">
        <f t="shared" si="59"/>
        <v>0</v>
      </c>
      <c r="E243">
        <f t="shared" si="60"/>
        <v>0</v>
      </c>
      <c r="F243">
        <f t="shared" si="61"/>
        <v>0</v>
      </c>
      <c r="G243">
        <f t="shared" si="62"/>
        <v>0</v>
      </c>
      <c r="H243">
        <f t="shared" si="63"/>
        <v>1</v>
      </c>
      <c r="I243" t="s">
        <v>233</v>
      </c>
      <c r="J243">
        <f t="shared" si="64"/>
        <v>0</v>
      </c>
      <c r="K243">
        <f t="shared" si="65"/>
        <v>0</v>
      </c>
      <c r="L243">
        <f t="shared" si="67"/>
        <v>0</v>
      </c>
      <c r="M243">
        <f t="shared" si="67"/>
        <v>0</v>
      </c>
      <c r="N243">
        <f t="shared" si="67"/>
        <v>0</v>
      </c>
      <c r="O243">
        <f t="shared" si="67"/>
        <v>0</v>
      </c>
      <c r="P243">
        <f t="shared" si="67"/>
        <v>0</v>
      </c>
    </row>
    <row r="244" spans="1:16" x14ac:dyDescent="0.45">
      <c r="A244">
        <v>243</v>
      </c>
      <c r="B244" t="str">
        <f t="shared" si="66"/>
        <v xml:space="preserve">                           </v>
      </c>
      <c r="C244" t="str">
        <f t="shared" si="58"/>
        <v xml:space="preserve">        </v>
      </c>
      <c r="D244">
        <f t="shared" si="59"/>
        <v>0</v>
      </c>
      <c r="E244">
        <f t="shared" si="60"/>
        <v>0</v>
      </c>
      <c r="F244">
        <f t="shared" si="61"/>
        <v>0</v>
      </c>
      <c r="G244">
        <f t="shared" si="62"/>
        <v>0</v>
      </c>
      <c r="H244">
        <f t="shared" si="63"/>
        <v>34</v>
      </c>
      <c r="I244" t="s">
        <v>234</v>
      </c>
      <c r="J244">
        <f t="shared" si="64"/>
        <v>1</v>
      </c>
      <c r="K244">
        <f t="shared" si="65"/>
        <v>8</v>
      </c>
      <c r="L244">
        <f t="shared" si="67"/>
        <v>0</v>
      </c>
      <c r="M244">
        <f t="shared" si="67"/>
        <v>0</v>
      </c>
      <c r="N244">
        <f t="shared" si="67"/>
        <v>0</v>
      </c>
      <c r="O244">
        <f t="shared" si="67"/>
        <v>0</v>
      </c>
      <c r="P244">
        <f t="shared" si="67"/>
        <v>0</v>
      </c>
    </row>
    <row r="245" spans="1:16" x14ac:dyDescent="0.45">
      <c r="A245">
        <v>244</v>
      </c>
      <c r="B245" t="str">
        <f t="shared" si="66"/>
        <v>｢あの、光先輩！保健室まで運</v>
      </c>
      <c r="C245" t="str">
        <f t="shared" si="58"/>
        <v xml:space="preserve"> んでくださってありがとうご </v>
      </c>
      <c r="D245" t="str">
        <f t="shared" si="59"/>
        <v xml:space="preserve"> います。すみません、迷惑を </v>
      </c>
      <c r="E245" t="str">
        <f t="shared" si="60"/>
        <v>かけちゃって……｣</v>
      </c>
      <c r="F245">
        <f t="shared" si="61"/>
        <v>0</v>
      </c>
      <c r="G245">
        <f t="shared" si="62"/>
        <v>0</v>
      </c>
      <c r="H245">
        <f t="shared" si="63"/>
        <v>98</v>
      </c>
      <c r="I245" t="s">
        <v>205</v>
      </c>
      <c r="J245">
        <f t="shared" si="64"/>
        <v>1</v>
      </c>
      <c r="K245">
        <f t="shared" si="65"/>
        <v>72</v>
      </c>
      <c r="L245">
        <f t="shared" si="67"/>
        <v>44</v>
      </c>
      <c r="M245">
        <f t="shared" si="67"/>
        <v>16</v>
      </c>
      <c r="N245">
        <f t="shared" si="67"/>
        <v>0</v>
      </c>
      <c r="O245">
        <f t="shared" si="67"/>
        <v>0</v>
      </c>
      <c r="P245">
        <f t="shared" si="67"/>
        <v>0</v>
      </c>
    </row>
    <row r="246" spans="1:16" x14ac:dyDescent="0.45">
      <c r="A246">
        <v>245</v>
      </c>
      <c r="B246" t="str">
        <f t="shared" si="66"/>
        <v>｢気にしないでくれ。一生懸命</v>
      </c>
      <c r="C246" t="str">
        <f t="shared" si="58"/>
        <v xml:space="preserve"> 頑張った結果だからな。｣</v>
      </c>
      <c r="D246">
        <f t="shared" si="59"/>
        <v>0</v>
      </c>
      <c r="E246">
        <f t="shared" si="60"/>
        <v>0</v>
      </c>
      <c r="F246">
        <f t="shared" si="61"/>
        <v>0</v>
      </c>
      <c r="G246">
        <f t="shared" si="62"/>
        <v>0</v>
      </c>
      <c r="H246">
        <f t="shared" si="63"/>
        <v>50</v>
      </c>
      <c r="I246" t="s">
        <v>206</v>
      </c>
      <c r="J246">
        <f t="shared" si="64"/>
        <v>1</v>
      </c>
      <c r="K246">
        <f t="shared" si="65"/>
        <v>24</v>
      </c>
      <c r="L246">
        <f t="shared" si="67"/>
        <v>0</v>
      </c>
      <c r="M246">
        <f t="shared" si="67"/>
        <v>0</v>
      </c>
      <c r="N246">
        <f t="shared" si="67"/>
        <v>0</v>
      </c>
      <c r="O246">
        <f t="shared" si="67"/>
        <v>0</v>
      </c>
      <c r="P246">
        <f t="shared" si="67"/>
        <v>0</v>
      </c>
    </row>
    <row r="247" spans="1:16" x14ac:dyDescent="0.45">
      <c r="A247">
        <v>246</v>
      </c>
      <c r="B247" t="str">
        <f t="shared" si="66"/>
        <v xml:space="preserve">やっぱり光先輩って優しいな </v>
      </c>
      <c r="C247" t="str">
        <f t="shared" si="58"/>
        <v>……</v>
      </c>
      <c r="D247">
        <f t="shared" si="59"/>
        <v>0</v>
      </c>
      <c r="E247">
        <f t="shared" si="60"/>
        <v>0</v>
      </c>
      <c r="F247">
        <f t="shared" si="61"/>
        <v>0</v>
      </c>
      <c r="G247">
        <f t="shared" si="62"/>
        <v>0</v>
      </c>
      <c r="H247">
        <f t="shared" si="63"/>
        <v>30</v>
      </c>
      <c r="I247" t="s">
        <v>242</v>
      </c>
      <c r="J247">
        <f t="shared" si="64"/>
        <v>1</v>
      </c>
      <c r="K247">
        <f t="shared" si="65"/>
        <v>4</v>
      </c>
      <c r="L247">
        <f t="shared" si="67"/>
        <v>0</v>
      </c>
      <c r="M247">
        <f t="shared" si="67"/>
        <v>0</v>
      </c>
      <c r="N247">
        <f t="shared" si="67"/>
        <v>0</v>
      </c>
      <c r="O247">
        <f t="shared" si="67"/>
        <v>0</v>
      </c>
      <c r="P247">
        <f t="shared" si="67"/>
        <v>0</v>
      </c>
    </row>
    <row r="248" spans="1:16" x14ac:dyDescent="0.45">
      <c r="A248">
        <v>247</v>
      </c>
      <c r="B248" t="str">
        <f t="shared" si="66"/>
        <v xml:space="preserve">無事に体育祭が終わった。今 </v>
      </c>
      <c r="C248" t="str">
        <f t="shared" si="58"/>
        <v>日は色んな人に助けられた一日</v>
      </c>
      <c r="D248" t="str">
        <f t="shared" si="59"/>
        <v>だったな……今度お礼をしなく</v>
      </c>
      <c r="E248" t="str">
        <f t="shared" si="60"/>
        <v xml:space="preserve"> ちゃ！</v>
      </c>
      <c r="F248">
        <f t="shared" si="61"/>
        <v>0</v>
      </c>
      <c r="G248">
        <f t="shared" si="62"/>
        <v>0</v>
      </c>
      <c r="H248">
        <f t="shared" si="63"/>
        <v>88</v>
      </c>
      <c r="I248" t="s">
        <v>207</v>
      </c>
      <c r="J248">
        <f t="shared" si="64"/>
        <v>1</v>
      </c>
      <c r="K248">
        <f t="shared" si="65"/>
        <v>62</v>
      </c>
      <c r="L248">
        <f t="shared" si="67"/>
        <v>34</v>
      </c>
      <c r="M248">
        <f t="shared" si="67"/>
        <v>6</v>
      </c>
      <c r="N248">
        <f t="shared" si="67"/>
        <v>0</v>
      </c>
      <c r="O248">
        <f t="shared" si="67"/>
        <v>0</v>
      </c>
      <c r="P248">
        <f t="shared" si="67"/>
        <v>0</v>
      </c>
    </row>
    <row r="249" spans="1:16" x14ac:dyDescent="0.45">
      <c r="A249">
        <v>248</v>
      </c>
      <c r="B249" t="str">
        <f t="shared" si="66"/>
        <v xml:space="preserve">       </v>
      </c>
      <c r="C249">
        <f t="shared" si="58"/>
        <v>0</v>
      </c>
      <c r="D249">
        <f t="shared" si="59"/>
        <v>0</v>
      </c>
      <c r="E249">
        <f t="shared" si="60"/>
        <v>0</v>
      </c>
      <c r="F249">
        <f t="shared" si="61"/>
        <v>0</v>
      </c>
      <c r="G249">
        <f t="shared" si="62"/>
        <v>0</v>
      </c>
      <c r="H249">
        <f t="shared" si="63"/>
        <v>7</v>
      </c>
      <c r="I249" t="s">
        <v>232</v>
      </c>
      <c r="J249">
        <f t="shared" si="64"/>
        <v>0</v>
      </c>
      <c r="K249">
        <f t="shared" si="65"/>
        <v>0</v>
      </c>
      <c r="L249">
        <f t="shared" si="67"/>
        <v>0</v>
      </c>
      <c r="M249">
        <f t="shared" si="67"/>
        <v>0</v>
      </c>
      <c r="N249">
        <f t="shared" si="67"/>
        <v>0</v>
      </c>
      <c r="O249">
        <f t="shared" si="67"/>
        <v>0</v>
      </c>
      <c r="P249">
        <f t="shared" si="67"/>
        <v>0</v>
      </c>
    </row>
    <row r="250" spans="1:16" x14ac:dyDescent="0.45">
      <c r="A250">
        <v>249</v>
      </c>
      <c r="B250" t="str">
        <f t="shared" si="66"/>
        <v xml:space="preserve"> </v>
      </c>
      <c r="C250">
        <f t="shared" si="58"/>
        <v>0</v>
      </c>
      <c r="D250">
        <f t="shared" si="59"/>
        <v>0</v>
      </c>
      <c r="E250">
        <f t="shared" si="60"/>
        <v>0</v>
      </c>
      <c r="F250">
        <f t="shared" si="61"/>
        <v>0</v>
      </c>
      <c r="G250">
        <f t="shared" si="62"/>
        <v>0</v>
      </c>
      <c r="H250">
        <f t="shared" si="63"/>
        <v>1</v>
      </c>
      <c r="I250" t="s">
        <v>233</v>
      </c>
      <c r="J250">
        <f t="shared" si="64"/>
        <v>0</v>
      </c>
      <c r="K250">
        <f t="shared" si="65"/>
        <v>0</v>
      </c>
      <c r="L250">
        <f t="shared" si="67"/>
        <v>0</v>
      </c>
      <c r="M250">
        <f t="shared" si="67"/>
        <v>0</v>
      </c>
      <c r="N250">
        <f t="shared" si="67"/>
        <v>0</v>
      </c>
      <c r="O250">
        <f t="shared" si="67"/>
        <v>0</v>
      </c>
      <c r="P250">
        <f t="shared" si="67"/>
        <v>0</v>
      </c>
    </row>
    <row r="251" spans="1:16" x14ac:dyDescent="0.45">
      <c r="A251">
        <v>250</v>
      </c>
      <c r="B251" t="str">
        <f t="shared" si="66"/>
        <v>8月</v>
      </c>
      <c r="C251">
        <f t="shared" si="58"/>
        <v>0</v>
      </c>
      <c r="D251">
        <f t="shared" si="59"/>
        <v>0</v>
      </c>
      <c r="E251">
        <f t="shared" si="60"/>
        <v>0</v>
      </c>
      <c r="F251">
        <f t="shared" si="61"/>
        <v>0</v>
      </c>
      <c r="G251">
        <f t="shared" si="62"/>
        <v>0</v>
      </c>
      <c r="H251">
        <f t="shared" si="63"/>
        <v>3</v>
      </c>
      <c r="I251" t="s">
        <v>243</v>
      </c>
      <c r="J251">
        <f t="shared" si="64"/>
        <v>0</v>
      </c>
      <c r="K251">
        <f t="shared" si="65"/>
        <v>0</v>
      </c>
      <c r="L251">
        <f t="shared" si="67"/>
        <v>0</v>
      </c>
      <c r="M251">
        <f t="shared" si="67"/>
        <v>0</v>
      </c>
      <c r="N251">
        <f t="shared" si="67"/>
        <v>0</v>
      </c>
      <c r="O251">
        <f t="shared" si="67"/>
        <v>0</v>
      </c>
      <c r="P251">
        <f t="shared" si="67"/>
        <v>0</v>
      </c>
    </row>
    <row r="252" spans="1:16" x14ac:dyDescent="0.45">
      <c r="A252">
        <v>251</v>
      </c>
      <c r="B252" t="str">
        <f t="shared" si="66"/>
        <v>9月</v>
      </c>
      <c r="C252">
        <f t="shared" si="58"/>
        <v>0</v>
      </c>
      <c r="D252">
        <f t="shared" si="59"/>
        <v>0</v>
      </c>
      <c r="E252">
        <f t="shared" si="60"/>
        <v>0</v>
      </c>
      <c r="F252">
        <f t="shared" si="61"/>
        <v>0</v>
      </c>
      <c r="G252">
        <f t="shared" si="62"/>
        <v>0</v>
      </c>
      <c r="H252">
        <f t="shared" si="63"/>
        <v>3</v>
      </c>
      <c r="I252" t="s">
        <v>244</v>
      </c>
      <c r="J252">
        <f t="shared" si="64"/>
        <v>0</v>
      </c>
      <c r="K252">
        <f t="shared" si="65"/>
        <v>0</v>
      </c>
      <c r="L252">
        <f t="shared" si="67"/>
        <v>0</v>
      </c>
      <c r="M252">
        <f t="shared" si="67"/>
        <v>0</v>
      </c>
      <c r="N252">
        <f t="shared" si="67"/>
        <v>0</v>
      </c>
      <c r="O252">
        <f t="shared" si="67"/>
        <v>0</v>
      </c>
      <c r="P252">
        <f t="shared" si="67"/>
        <v>0</v>
      </c>
    </row>
    <row r="253" spans="1:16" x14ac:dyDescent="0.45">
      <c r="A253">
        <v>252</v>
      </c>
      <c r="B253" t="str">
        <f t="shared" si="66"/>
        <v xml:space="preserve"> </v>
      </c>
      <c r="C253">
        <f t="shared" si="58"/>
        <v>0</v>
      </c>
      <c r="D253">
        <f t="shared" si="59"/>
        <v>0</v>
      </c>
      <c r="E253">
        <f t="shared" si="60"/>
        <v>0</v>
      </c>
      <c r="F253">
        <f t="shared" si="61"/>
        <v>0</v>
      </c>
      <c r="G253">
        <f t="shared" si="62"/>
        <v>0</v>
      </c>
      <c r="H253">
        <f t="shared" si="63"/>
        <v>1</v>
      </c>
      <c r="I253" t="s">
        <v>233</v>
      </c>
      <c r="J253">
        <f t="shared" si="64"/>
        <v>0</v>
      </c>
      <c r="K253">
        <f t="shared" si="65"/>
        <v>0</v>
      </c>
      <c r="L253">
        <f t="shared" ref="L253:O316" si="68">IF(K253&gt;26,K253-28, 0)</f>
        <v>0</v>
      </c>
      <c r="M253">
        <f t="shared" si="68"/>
        <v>0</v>
      </c>
      <c r="N253">
        <f t="shared" si="68"/>
        <v>0</v>
      </c>
      <c r="O253">
        <f t="shared" si="68"/>
        <v>0</v>
      </c>
      <c r="P253">
        <f t="shared" ref="P253:P316" si="69">IF(O253&gt;26,O253-28, 0)</f>
        <v>0</v>
      </c>
    </row>
    <row r="254" spans="1:16" x14ac:dyDescent="0.45">
      <c r="A254">
        <v>253</v>
      </c>
      <c r="B254" t="str">
        <f t="shared" si="66"/>
        <v xml:space="preserve">「い……………………おい… </v>
      </c>
      <c r="C254" t="str">
        <f t="shared" si="58"/>
        <v>…………………聞こえているか</v>
      </c>
      <c r="D254" t="str">
        <f t="shared" si="59"/>
        <v>？」</v>
      </c>
      <c r="E254">
        <f t="shared" si="60"/>
        <v>0</v>
      </c>
      <c r="F254">
        <f t="shared" si="61"/>
        <v>0</v>
      </c>
      <c r="G254">
        <f t="shared" si="62"/>
        <v>0</v>
      </c>
      <c r="H254">
        <f t="shared" si="63"/>
        <v>58</v>
      </c>
      <c r="I254" t="s">
        <v>245</v>
      </c>
      <c r="J254">
        <f t="shared" si="64"/>
        <v>1</v>
      </c>
      <c r="K254">
        <f t="shared" si="65"/>
        <v>32</v>
      </c>
      <c r="L254">
        <f t="shared" si="68"/>
        <v>4</v>
      </c>
      <c r="M254">
        <f t="shared" si="68"/>
        <v>0</v>
      </c>
      <c r="N254">
        <f t="shared" si="68"/>
        <v>0</v>
      </c>
      <c r="O254">
        <f t="shared" si="68"/>
        <v>0</v>
      </c>
      <c r="P254">
        <f t="shared" si="69"/>
        <v>0</v>
      </c>
    </row>
    <row r="255" spans="1:16" x14ac:dyDescent="0.45">
      <c r="A255">
        <v>254</v>
      </c>
      <c r="B255" t="str">
        <f t="shared" si="66"/>
        <v>「んぅ………………」</v>
      </c>
      <c r="C255">
        <f t="shared" si="58"/>
        <v>0</v>
      </c>
      <c r="D255">
        <f t="shared" si="59"/>
        <v>0</v>
      </c>
      <c r="E255">
        <f t="shared" si="60"/>
        <v>0</v>
      </c>
      <c r="F255">
        <f t="shared" si="61"/>
        <v>0</v>
      </c>
      <c r="G255">
        <f t="shared" si="62"/>
        <v>0</v>
      </c>
      <c r="H255">
        <f t="shared" si="63"/>
        <v>20</v>
      </c>
      <c r="I255" t="s">
        <v>246</v>
      </c>
      <c r="J255">
        <f t="shared" si="64"/>
        <v>0</v>
      </c>
      <c r="K255">
        <f t="shared" si="65"/>
        <v>0</v>
      </c>
      <c r="L255">
        <f t="shared" si="68"/>
        <v>0</v>
      </c>
      <c r="M255">
        <f t="shared" si="68"/>
        <v>0</v>
      </c>
      <c r="N255">
        <f t="shared" si="68"/>
        <v>0</v>
      </c>
      <c r="O255">
        <f t="shared" si="68"/>
        <v>0</v>
      </c>
      <c r="P255">
        <f t="shared" si="69"/>
        <v>0</v>
      </c>
    </row>
    <row r="256" spans="1:16" x14ac:dyDescent="0.45">
      <c r="A256">
        <v>255</v>
      </c>
      <c r="B256" t="str">
        <f t="shared" si="66"/>
        <v xml:space="preserve">「起きんか！重要な知らせが </v>
      </c>
      <c r="C256" t="str">
        <f t="shared" si="58"/>
        <v>あるのじゃ！」</v>
      </c>
      <c r="D256">
        <f t="shared" si="59"/>
        <v>0</v>
      </c>
      <c r="E256">
        <f t="shared" si="60"/>
        <v>0</v>
      </c>
      <c r="F256">
        <f t="shared" si="61"/>
        <v>0</v>
      </c>
      <c r="G256">
        <f t="shared" si="62"/>
        <v>0</v>
      </c>
      <c r="H256">
        <f t="shared" si="63"/>
        <v>40</v>
      </c>
      <c r="I256" t="s">
        <v>247</v>
      </c>
      <c r="J256">
        <f t="shared" si="64"/>
        <v>1</v>
      </c>
      <c r="K256">
        <f t="shared" si="65"/>
        <v>14</v>
      </c>
      <c r="L256">
        <f t="shared" si="68"/>
        <v>0</v>
      </c>
      <c r="M256">
        <f t="shared" si="68"/>
        <v>0</v>
      </c>
      <c r="N256">
        <f t="shared" si="68"/>
        <v>0</v>
      </c>
      <c r="O256">
        <f t="shared" si="68"/>
        <v>0</v>
      </c>
      <c r="P256">
        <f t="shared" si="69"/>
        <v>0</v>
      </c>
    </row>
    <row r="257" spans="1:16" x14ac:dyDescent="0.45">
      <c r="A257">
        <v>256</v>
      </c>
      <c r="B257" t="str">
        <f t="shared" si="66"/>
        <v xml:space="preserve">「げ、この声とこの話しかけ </v>
      </c>
      <c r="C257" t="str">
        <f t="shared" si="58"/>
        <v>方は！……意地の悪い銅像！！</v>
      </c>
      <c r="D257" t="str">
        <f t="shared" si="59"/>
        <v>！の、幻聴？夢？」</v>
      </c>
      <c r="E257">
        <f t="shared" si="60"/>
        <v>0</v>
      </c>
      <c r="F257">
        <f t="shared" si="61"/>
        <v>0</v>
      </c>
      <c r="G257">
        <f t="shared" si="62"/>
        <v>0</v>
      </c>
      <c r="H257">
        <f t="shared" si="63"/>
        <v>72</v>
      </c>
      <c r="I257" t="s">
        <v>248</v>
      </c>
      <c r="J257">
        <f t="shared" si="64"/>
        <v>1</v>
      </c>
      <c r="K257">
        <f t="shared" si="65"/>
        <v>46</v>
      </c>
      <c r="L257">
        <f t="shared" si="68"/>
        <v>18</v>
      </c>
      <c r="M257">
        <f t="shared" si="68"/>
        <v>0</v>
      </c>
      <c r="N257">
        <f t="shared" si="68"/>
        <v>0</v>
      </c>
      <c r="O257">
        <f t="shared" si="68"/>
        <v>0</v>
      </c>
      <c r="P257">
        <f t="shared" si="69"/>
        <v>0</v>
      </c>
    </row>
    <row r="258" spans="1:16" x14ac:dyDescent="0.45">
      <c r="A258">
        <v>257</v>
      </c>
      <c r="B258" t="str">
        <f t="shared" si="66"/>
        <v xml:space="preserve">「意地の悪いとはなんじゃ！ </v>
      </c>
      <c r="C258" t="str">
        <f t="shared" si="58"/>
        <v>ただ暇つぶしにおぬしだけにお</v>
      </c>
      <c r="D258" t="str">
        <f t="shared" si="59"/>
        <v>じさんの幻覚がみえる呪いを…</v>
      </c>
      <c r="E258" t="str">
        <f t="shared" si="60"/>
        <v xml:space="preserve"> …</v>
      </c>
      <c r="F258">
        <f t="shared" si="61"/>
        <v>0</v>
      </c>
      <c r="G258">
        <f t="shared" si="62"/>
        <v>0</v>
      </c>
      <c r="H258">
        <f t="shared" si="63"/>
        <v>84</v>
      </c>
      <c r="I258" t="s">
        <v>249</v>
      </c>
      <c r="J258">
        <f t="shared" si="64"/>
        <v>1</v>
      </c>
      <c r="K258">
        <f t="shared" si="65"/>
        <v>58</v>
      </c>
      <c r="L258">
        <f t="shared" si="68"/>
        <v>30</v>
      </c>
      <c r="M258">
        <f t="shared" si="68"/>
        <v>2</v>
      </c>
      <c r="N258">
        <f t="shared" si="68"/>
        <v>0</v>
      </c>
      <c r="O258">
        <f t="shared" si="68"/>
        <v>0</v>
      </c>
      <c r="P258">
        <f t="shared" si="69"/>
        <v>0</v>
      </c>
    </row>
    <row r="259" spans="1:16" x14ac:dyDescent="0.45">
      <c r="A259">
        <v>258</v>
      </c>
      <c r="B259" t="str">
        <f t="shared" si="66"/>
        <v xml:space="preserve">……ってわし性格悪いのう？ </v>
      </c>
      <c r="C259" t="str">
        <f t="shared" ref="C259:C322" si="70">IF(K259&gt;0,MIDB(I259, 27, 28),0)</f>
        <v>！」</v>
      </c>
      <c r="D259">
        <f t="shared" ref="D259:D322" si="71">IF(L259&gt;0, MIDB(I259, 27+28, 28), 0)</f>
        <v>0</v>
      </c>
      <c r="E259">
        <f t="shared" ref="E259:E322" si="72">IF(M259&gt;0, MIDB(I259, 27*2+28, 28), 0)</f>
        <v>0</v>
      </c>
      <c r="F259">
        <f t="shared" ref="F259:F322" si="73">IF(N259&gt;0, MIDB(I259, 27*3+28, 28), 0)</f>
        <v>0</v>
      </c>
      <c r="G259">
        <f t="shared" ref="G259:G322" si="74">IF(O259&gt;0, MIDB(I259, 27*4+28, 28), 0)</f>
        <v>0</v>
      </c>
      <c r="H259">
        <f t="shared" ref="H259:H322" si="75">LENB(I259)</f>
        <v>30</v>
      </c>
      <c r="I259" t="s">
        <v>250</v>
      </c>
      <c r="J259">
        <f t="shared" ref="J259:J322" si="76">IF(H259&gt;26, 1, 0)</f>
        <v>1</v>
      </c>
      <c r="K259">
        <f t="shared" ref="K259:K322" si="77">IF(J259,H259-26, 0)</f>
        <v>4</v>
      </c>
      <c r="L259">
        <f t="shared" si="68"/>
        <v>0</v>
      </c>
      <c r="M259">
        <f t="shared" si="68"/>
        <v>0</v>
      </c>
      <c r="N259">
        <f t="shared" si="68"/>
        <v>0</v>
      </c>
      <c r="O259">
        <f t="shared" si="68"/>
        <v>0</v>
      </c>
      <c r="P259">
        <f t="shared" si="69"/>
        <v>0</v>
      </c>
    </row>
    <row r="260" spans="1:16" x14ac:dyDescent="0.45">
      <c r="A260">
        <v>259</v>
      </c>
      <c r="B260" t="str">
        <f t="shared" ref="B260:B323" si="78">IF(J260,LEFTB(I260, 27), I260)</f>
        <v xml:space="preserve">「一応、自覚はあったんだ！ </v>
      </c>
      <c r="C260" t="str">
        <f t="shared" si="70"/>
        <v>」</v>
      </c>
      <c r="D260">
        <f t="shared" si="71"/>
        <v>0</v>
      </c>
      <c r="E260">
        <f t="shared" si="72"/>
        <v>0</v>
      </c>
      <c r="F260">
        <f t="shared" si="73"/>
        <v>0</v>
      </c>
      <c r="G260">
        <f t="shared" si="74"/>
        <v>0</v>
      </c>
      <c r="H260">
        <f t="shared" si="75"/>
        <v>28</v>
      </c>
      <c r="I260" t="s">
        <v>251</v>
      </c>
      <c r="J260">
        <f t="shared" si="76"/>
        <v>1</v>
      </c>
      <c r="K260">
        <f t="shared" si="77"/>
        <v>2</v>
      </c>
      <c r="L260">
        <f t="shared" si="68"/>
        <v>0</v>
      </c>
      <c r="M260">
        <f t="shared" si="68"/>
        <v>0</v>
      </c>
      <c r="N260">
        <f t="shared" si="68"/>
        <v>0</v>
      </c>
      <c r="O260">
        <f t="shared" si="68"/>
        <v>0</v>
      </c>
      <c r="P260">
        <f t="shared" si="69"/>
        <v>0</v>
      </c>
    </row>
    <row r="261" spans="1:16" x14ac:dyDescent="0.45">
      <c r="A261">
        <v>260</v>
      </c>
      <c r="B261" t="str">
        <f t="shared" si="78"/>
        <v xml:space="preserve">「近頃OG☆3の3人との中はど </v>
      </c>
      <c r="C261" t="str">
        <f t="shared" si="70"/>
        <v>うじゃ？」</v>
      </c>
      <c r="D261">
        <f t="shared" si="71"/>
        <v>0</v>
      </c>
      <c r="E261">
        <f t="shared" si="72"/>
        <v>0</v>
      </c>
      <c r="F261">
        <f t="shared" si="73"/>
        <v>0</v>
      </c>
      <c r="G261">
        <f t="shared" si="74"/>
        <v>0</v>
      </c>
      <c r="H261">
        <f t="shared" si="75"/>
        <v>36</v>
      </c>
      <c r="I261" t="s">
        <v>252</v>
      </c>
      <c r="J261">
        <f t="shared" si="76"/>
        <v>1</v>
      </c>
      <c r="K261">
        <f t="shared" si="77"/>
        <v>10</v>
      </c>
      <c r="L261">
        <f t="shared" si="68"/>
        <v>0</v>
      </c>
      <c r="M261">
        <f t="shared" si="68"/>
        <v>0</v>
      </c>
      <c r="N261">
        <f t="shared" si="68"/>
        <v>0</v>
      </c>
      <c r="O261">
        <f t="shared" si="68"/>
        <v>0</v>
      </c>
      <c r="P261">
        <f t="shared" si="69"/>
        <v>0</v>
      </c>
    </row>
    <row r="262" spans="1:16" x14ac:dyDescent="0.45">
      <c r="A262">
        <v>261</v>
      </c>
      <c r="B262" t="str">
        <f t="shared" si="78"/>
        <v xml:space="preserve">「こんな夜中に銅像のおじさ </v>
      </c>
      <c r="C262" t="str">
        <f t="shared" si="70"/>
        <v>んとガールズトークかよ！」</v>
      </c>
      <c r="D262">
        <f t="shared" si="71"/>
        <v>0</v>
      </c>
      <c r="E262">
        <f t="shared" si="72"/>
        <v>0</v>
      </c>
      <c r="F262">
        <f t="shared" si="73"/>
        <v>0</v>
      </c>
      <c r="G262">
        <f t="shared" si="74"/>
        <v>0</v>
      </c>
      <c r="H262">
        <f t="shared" si="75"/>
        <v>52</v>
      </c>
      <c r="I262" t="s">
        <v>253</v>
      </c>
      <c r="J262">
        <f t="shared" si="76"/>
        <v>1</v>
      </c>
      <c r="K262">
        <f t="shared" si="77"/>
        <v>26</v>
      </c>
      <c r="L262">
        <f t="shared" si="68"/>
        <v>0</v>
      </c>
      <c r="M262">
        <f t="shared" si="68"/>
        <v>0</v>
      </c>
      <c r="N262">
        <f t="shared" si="68"/>
        <v>0</v>
      </c>
      <c r="O262">
        <f t="shared" si="68"/>
        <v>0</v>
      </c>
      <c r="P262">
        <f t="shared" si="69"/>
        <v>0</v>
      </c>
    </row>
    <row r="263" spans="1:16" x14ac:dyDescent="0.45">
      <c r="A263">
        <v>262</v>
      </c>
      <c r="B263" t="str">
        <f t="shared" si="78"/>
        <v>「わしは爺さんじゃが？」</v>
      </c>
      <c r="C263">
        <f t="shared" si="70"/>
        <v>0</v>
      </c>
      <c r="D263">
        <f t="shared" si="71"/>
        <v>0</v>
      </c>
      <c r="E263">
        <f t="shared" si="72"/>
        <v>0</v>
      </c>
      <c r="F263">
        <f t="shared" si="73"/>
        <v>0</v>
      </c>
      <c r="G263">
        <f t="shared" si="74"/>
        <v>0</v>
      </c>
      <c r="H263">
        <f t="shared" si="75"/>
        <v>24</v>
      </c>
      <c r="I263" t="s">
        <v>254</v>
      </c>
      <c r="J263">
        <f t="shared" si="76"/>
        <v>0</v>
      </c>
      <c r="K263">
        <f t="shared" si="77"/>
        <v>0</v>
      </c>
      <c r="L263">
        <f t="shared" si="68"/>
        <v>0</v>
      </c>
      <c r="M263">
        <f t="shared" si="68"/>
        <v>0</v>
      </c>
      <c r="N263">
        <f t="shared" si="68"/>
        <v>0</v>
      </c>
      <c r="O263">
        <f t="shared" si="68"/>
        <v>0</v>
      </c>
      <c r="P263">
        <f t="shared" si="69"/>
        <v>0</v>
      </c>
    </row>
    <row r="264" spans="1:16" x14ac:dyDescent="0.45">
      <c r="A264">
        <v>263</v>
      </c>
      <c r="B264" t="str">
        <f t="shared" si="78"/>
        <v xml:space="preserve">「……まぁ話を戻すが、わし </v>
      </c>
      <c r="C264" t="str">
        <f t="shared" si="70"/>
        <v xml:space="preserve">は4月に「クリスマスまで「両 </v>
      </c>
      <c r="D264" t="str">
        <f t="shared" si="71"/>
        <v xml:space="preserve"> いにならないとOG☆3がおじさ</v>
      </c>
      <c r="E264" t="str">
        <f t="shared" si="72"/>
        <v xml:space="preserve"> んに見える呪いは解かない」 </v>
      </c>
      <c r="F264" t="str">
        <f t="shared" si="73"/>
        <v>と言ったな？」</v>
      </c>
      <c r="G264">
        <f t="shared" si="74"/>
        <v>0</v>
      </c>
      <c r="H264">
        <f t="shared" si="75"/>
        <v>122</v>
      </c>
      <c r="I264" t="s">
        <v>255</v>
      </c>
      <c r="J264">
        <f t="shared" si="76"/>
        <v>1</v>
      </c>
      <c r="K264">
        <f t="shared" si="77"/>
        <v>96</v>
      </c>
      <c r="L264">
        <f t="shared" si="68"/>
        <v>68</v>
      </c>
      <c r="M264">
        <f t="shared" si="68"/>
        <v>40</v>
      </c>
      <c r="N264">
        <f t="shared" si="68"/>
        <v>12</v>
      </c>
      <c r="O264">
        <f t="shared" si="68"/>
        <v>0</v>
      </c>
      <c r="P264">
        <f t="shared" si="69"/>
        <v>0</v>
      </c>
    </row>
    <row r="265" spans="1:16" x14ac:dyDescent="0.45">
      <c r="A265">
        <v>264</v>
      </c>
      <c r="B265" t="str">
        <f t="shared" si="78"/>
        <v>「はい……」</v>
      </c>
      <c r="C265">
        <f t="shared" si="70"/>
        <v>0</v>
      </c>
      <c r="D265">
        <f t="shared" si="71"/>
        <v>0</v>
      </c>
      <c r="E265">
        <f t="shared" si="72"/>
        <v>0</v>
      </c>
      <c r="F265">
        <f t="shared" si="73"/>
        <v>0</v>
      </c>
      <c r="G265">
        <f t="shared" si="74"/>
        <v>0</v>
      </c>
      <c r="H265">
        <f t="shared" si="75"/>
        <v>12</v>
      </c>
      <c r="I265" t="s">
        <v>256</v>
      </c>
      <c r="J265">
        <f t="shared" si="76"/>
        <v>0</v>
      </c>
      <c r="K265">
        <f t="shared" si="77"/>
        <v>0</v>
      </c>
      <c r="L265">
        <f t="shared" si="68"/>
        <v>0</v>
      </c>
      <c r="M265">
        <f t="shared" si="68"/>
        <v>0</v>
      </c>
      <c r="N265">
        <f t="shared" si="68"/>
        <v>0</v>
      </c>
      <c r="O265">
        <f t="shared" si="68"/>
        <v>0</v>
      </c>
      <c r="P265">
        <f t="shared" si="69"/>
        <v>0</v>
      </c>
    </row>
    <row r="266" spans="1:16" x14ac:dyDescent="0.45">
      <c r="A266">
        <v>265</v>
      </c>
      <c r="B266" t="str">
        <f t="shared" si="78"/>
        <v xml:space="preserve">「呪いの解く呪文を忘れてし </v>
      </c>
      <c r="C266" t="str">
        <f t="shared" si="70"/>
        <v>まったのじゃ」</v>
      </c>
      <c r="D266">
        <f t="shared" si="71"/>
        <v>0</v>
      </c>
      <c r="E266">
        <f t="shared" si="72"/>
        <v>0</v>
      </c>
      <c r="F266">
        <f t="shared" si="73"/>
        <v>0</v>
      </c>
      <c r="G266">
        <f t="shared" si="74"/>
        <v>0</v>
      </c>
      <c r="H266">
        <f t="shared" si="75"/>
        <v>40</v>
      </c>
      <c r="I266" t="s">
        <v>257</v>
      </c>
      <c r="J266">
        <f t="shared" si="76"/>
        <v>1</v>
      </c>
      <c r="K266">
        <f t="shared" si="77"/>
        <v>14</v>
      </c>
      <c r="L266">
        <f t="shared" si="68"/>
        <v>0</v>
      </c>
      <c r="M266">
        <f t="shared" si="68"/>
        <v>0</v>
      </c>
      <c r="N266">
        <f t="shared" si="68"/>
        <v>0</v>
      </c>
      <c r="O266">
        <f t="shared" si="68"/>
        <v>0</v>
      </c>
      <c r="P266">
        <f t="shared" si="69"/>
        <v>0</v>
      </c>
    </row>
    <row r="267" spans="1:16" x14ac:dyDescent="0.45">
      <c r="A267">
        <v>266</v>
      </c>
      <c r="B267" t="str">
        <f t="shared" si="78"/>
        <v>「ハァ？！！！」</v>
      </c>
      <c r="C267">
        <f t="shared" si="70"/>
        <v>0</v>
      </c>
      <c r="D267">
        <f t="shared" si="71"/>
        <v>0</v>
      </c>
      <c r="E267">
        <f t="shared" si="72"/>
        <v>0</v>
      </c>
      <c r="F267">
        <f t="shared" si="73"/>
        <v>0</v>
      </c>
      <c r="G267">
        <f t="shared" si="74"/>
        <v>0</v>
      </c>
      <c r="H267">
        <f t="shared" si="75"/>
        <v>16</v>
      </c>
      <c r="I267" t="s">
        <v>258</v>
      </c>
      <c r="J267">
        <f t="shared" si="76"/>
        <v>0</v>
      </c>
      <c r="K267">
        <f t="shared" si="77"/>
        <v>0</v>
      </c>
      <c r="L267">
        <f t="shared" si="68"/>
        <v>0</v>
      </c>
      <c r="M267">
        <f t="shared" si="68"/>
        <v>0</v>
      </c>
      <c r="N267">
        <f t="shared" si="68"/>
        <v>0</v>
      </c>
      <c r="O267">
        <f t="shared" si="68"/>
        <v>0</v>
      </c>
      <c r="P267">
        <f t="shared" si="69"/>
        <v>0</v>
      </c>
    </row>
    <row r="268" spans="1:16" x14ac:dyDescent="0.45">
      <c r="A268">
        <v>267</v>
      </c>
      <c r="B268" t="str">
        <f t="shared" si="78"/>
        <v>「ただし、思い出す方法が1つ</v>
      </c>
      <c r="C268" t="str">
        <f t="shared" si="70"/>
        <v xml:space="preserve"> ある」</v>
      </c>
      <c r="D268">
        <f t="shared" si="71"/>
        <v>0</v>
      </c>
      <c r="E268">
        <f t="shared" si="72"/>
        <v>0</v>
      </c>
      <c r="F268">
        <f t="shared" si="73"/>
        <v>0</v>
      </c>
      <c r="G268">
        <f t="shared" si="74"/>
        <v>0</v>
      </c>
      <c r="H268">
        <f t="shared" si="75"/>
        <v>33</v>
      </c>
      <c r="I268" t="s">
        <v>259</v>
      </c>
      <c r="J268">
        <f t="shared" si="76"/>
        <v>1</v>
      </c>
      <c r="K268">
        <f t="shared" si="77"/>
        <v>7</v>
      </c>
      <c r="L268">
        <f t="shared" si="68"/>
        <v>0</v>
      </c>
      <c r="M268">
        <f t="shared" si="68"/>
        <v>0</v>
      </c>
      <c r="N268">
        <f t="shared" si="68"/>
        <v>0</v>
      </c>
      <c r="O268">
        <f t="shared" si="68"/>
        <v>0</v>
      </c>
      <c r="P268">
        <f t="shared" si="69"/>
        <v>0</v>
      </c>
    </row>
    <row r="269" spans="1:16" x14ac:dyDescent="0.45">
      <c r="A269">
        <v>268</v>
      </c>
      <c r="B269" t="str">
        <f t="shared" si="78"/>
        <v>「どんな方法なの？」</v>
      </c>
      <c r="C269">
        <f t="shared" si="70"/>
        <v>0</v>
      </c>
      <c r="D269">
        <f t="shared" si="71"/>
        <v>0</v>
      </c>
      <c r="E269">
        <f t="shared" si="72"/>
        <v>0</v>
      </c>
      <c r="F269">
        <f t="shared" si="73"/>
        <v>0</v>
      </c>
      <c r="G269">
        <f t="shared" si="74"/>
        <v>0</v>
      </c>
      <c r="H269">
        <f t="shared" si="75"/>
        <v>20</v>
      </c>
      <c r="I269" t="s">
        <v>260</v>
      </c>
      <c r="J269">
        <f t="shared" si="76"/>
        <v>0</v>
      </c>
      <c r="K269">
        <f t="shared" si="77"/>
        <v>0</v>
      </c>
      <c r="L269">
        <f t="shared" si="68"/>
        <v>0</v>
      </c>
      <c r="M269">
        <f t="shared" si="68"/>
        <v>0</v>
      </c>
      <c r="N269">
        <f t="shared" si="68"/>
        <v>0</v>
      </c>
      <c r="O269">
        <f t="shared" si="68"/>
        <v>0</v>
      </c>
      <c r="P269">
        <f t="shared" si="69"/>
        <v>0</v>
      </c>
    </row>
    <row r="270" spans="1:16" x14ac:dyDescent="0.45">
      <c r="A270">
        <v>269</v>
      </c>
      <c r="B270" t="str">
        <f t="shared" si="78"/>
        <v xml:space="preserve">「我が校では、毎年文化祭で </v>
      </c>
      <c r="C270" t="str">
        <f t="shared" si="70"/>
        <v>最も活躍した人が選ばれる『織</v>
      </c>
      <c r="D270" t="str">
        <f t="shared" si="71"/>
        <v>路原賞』というものが選ばれる</v>
      </c>
      <c r="E270" t="str">
        <f t="shared" si="72"/>
        <v xml:space="preserve"> のじゃが</v>
      </c>
      <c r="F270">
        <f t="shared" si="73"/>
        <v>0</v>
      </c>
      <c r="G270">
        <f t="shared" si="74"/>
        <v>0</v>
      </c>
      <c r="H270">
        <f t="shared" si="75"/>
        <v>90</v>
      </c>
      <c r="I270" t="s">
        <v>261</v>
      </c>
      <c r="J270">
        <f t="shared" si="76"/>
        <v>1</v>
      </c>
      <c r="K270">
        <f t="shared" si="77"/>
        <v>64</v>
      </c>
      <c r="L270">
        <f t="shared" si="68"/>
        <v>36</v>
      </c>
      <c r="M270">
        <f t="shared" si="68"/>
        <v>8</v>
      </c>
      <c r="N270">
        <f t="shared" si="68"/>
        <v>0</v>
      </c>
      <c r="O270">
        <f t="shared" si="68"/>
        <v>0</v>
      </c>
      <c r="P270">
        <f t="shared" si="69"/>
        <v>0</v>
      </c>
    </row>
    <row r="271" spans="1:16" x14ac:dyDescent="0.45">
      <c r="A271">
        <v>270</v>
      </c>
      <c r="B271" t="str">
        <f t="shared" si="78"/>
        <v xml:space="preserve">実はそのときに渡される伝統 </v>
      </c>
      <c r="C271" t="str">
        <f t="shared" si="70"/>
        <v>のトロフィーにこっそりラクガ</v>
      </c>
      <c r="D271" t="str">
        <f t="shared" si="71"/>
        <v>キしてしまったんじゃ」</v>
      </c>
      <c r="E271">
        <f t="shared" si="72"/>
        <v>0</v>
      </c>
      <c r="F271">
        <f t="shared" si="73"/>
        <v>0</v>
      </c>
      <c r="G271">
        <f t="shared" si="74"/>
        <v>0</v>
      </c>
      <c r="H271">
        <f t="shared" si="75"/>
        <v>76</v>
      </c>
      <c r="I271" t="s">
        <v>262</v>
      </c>
      <c r="J271">
        <f t="shared" si="76"/>
        <v>1</v>
      </c>
      <c r="K271">
        <f t="shared" si="77"/>
        <v>50</v>
      </c>
      <c r="L271">
        <f t="shared" si="68"/>
        <v>22</v>
      </c>
      <c r="M271">
        <f t="shared" si="68"/>
        <v>0</v>
      </c>
      <c r="N271">
        <f t="shared" si="68"/>
        <v>0</v>
      </c>
      <c r="O271">
        <f t="shared" si="68"/>
        <v>0</v>
      </c>
      <c r="P271">
        <f t="shared" si="69"/>
        <v>0</v>
      </c>
    </row>
    <row r="272" spans="1:16" x14ac:dyDescent="0.45">
      <c r="A272">
        <v>271</v>
      </c>
      <c r="B272" t="str">
        <f t="shared" si="78"/>
        <v>(生前からとんでもない野郎ね</v>
      </c>
      <c r="C272" t="str">
        <f t="shared" si="70"/>
        <v xml:space="preserve"> )</v>
      </c>
      <c r="D272">
        <f t="shared" si="71"/>
        <v>0</v>
      </c>
      <c r="E272">
        <f t="shared" si="72"/>
        <v>0</v>
      </c>
      <c r="F272">
        <f t="shared" si="73"/>
        <v>0</v>
      </c>
      <c r="G272">
        <f t="shared" si="74"/>
        <v>0</v>
      </c>
      <c r="H272">
        <f t="shared" si="75"/>
        <v>28</v>
      </c>
      <c r="I272" t="s">
        <v>263</v>
      </c>
      <c r="J272">
        <f t="shared" si="76"/>
        <v>1</v>
      </c>
      <c r="K272">
        <f t="shared" si="77"/>
        <v>2</v>
      </c>
      <c r="L272">
        <f t="shared" si="68"/>
        <v>0</v>
      </c>
      <c r="M272">
        <f t="shared" si="68"/>
        <v>0</v>
      </c>
      <c r="N272">
        <f t="shared" si="68"/>
        <v>0</v>
      </c>
      <c r="O272">
        <f t="shared" si="68"/>
        <v>0</v>
      </c>
      <c r="P272">
        <f t="shared" si="69"/>
        <v>0</v>
      </c>
    </row>
    <row r="273" spans="1:16" x14ac:dyDescent="0.45">
      <c r="A273">
        <v>272</v>
      </c>
      <c r="B273" t="str">
        <f t="shared" si="78"/>
        <v xml:space="preserve">「そのラクガキの言葉が呪文 </v>
      </c>
      <c r="C273" t="str">
        <f t="shared" si="70"/>
        <v>になっておるのじゃ、どうにか</v>
      </c>
      <c r="D273" t="str">
        <f t="shared" si="71"/>
        <v>手に入れてくれんかのう」</v>
      </c>
      <c r="E273">
        <f t="shared" si="72"/>
        <v>0</v>
      </c>
      <c r="F273">
        <f t="shared" si="73"/>
        <v>0</v>
      </c>
      <c r="G273">
        <f t="shared" si="74"/>
        <v>0</v>
      </c>
      <c r="H273">
        <f t="shared" si="75"/>
        <v>78</v>
      </c>
      <c r="I273" t="s">
        <v>264</v>
      </c>
      <c r="J273">
        <f t="shared" si="76"/>
        <v>1</v>
      </c>
      <c r="K273">
        <f t="shared" si="77"/>
        <v>52</v>
      </c>
      <c r="L273">
        <f t="shared" si="68"/>
        <v>24</v>
      </c>
      <c r="M273">
        <f t="shared" si="68"/>
        <v>0</v>
      </c>
      <c r="N273">
        <f t="shared" si="68"/>
        <v>0</v>
      </c>
      <c r="O273">
        <f t="shared" si="68"/>
        <v>0</v>
      </c>
      <c r="P273">
        <f t="shared" si="69"/>
        <v>0</v>
      </c>
    </row>
    <row r="274" spans="1:16" x14ac:dyDescent="0.45">
      <c r="A274">
        <v>273</v>
      </c>
      <c r="B274" t="str">
        <f t="shared" si="78"/>
        <v xml:space="preserve">                </v>
      </c>
      <c r="C274">
        <f t="shared" si="70"/>
        <v>0</v>
      </c>
      <c r="D274">
        <f t="shared" si="71"/>
        <v>0</v>
      </c>
      <c r="E274">
        <f t="shared" si="72"/>
        <v>0</v>
      </c>
      <c r="F274">
        <f t="shared" si="73"/>
        <v>0</v>
      </c>
      <c r="G274">
        <f t="shared" si="74"/>
        <v>0</v>
      </c>
      <c r="H274">
        <f t="shared" si="75"/>
        <v>16</v>
      </c>
      <c r="I274" t="s">
        <v>79</v>
      </c>
      <c r="J274">
        <f t="shared" si="76"/>
        <v>0</v>
      </c>
      <c r="K274">
        <f t="shared" si="77"/>
        <v>0</v>
      </c>
      <c r="L274">
        <f t="shared" si="68"/>
        <v>0</v>
      </c>
      <c r="M274">
        <f t="shared" si="68"/>
        <v>0</v>
      </c>
      <c r="N274">
        <f t="shared" si="68"/>
        <v>0</v>
      </c>
      <c r="O274">
        <f t="shared" si="68"/>
        <v>0</v>
      </c>
      <c r="P274">
        <f t="shared" si="69"/>
        <v>0</v>
      </c>
    </row>
    <row r="275" spans="1:16" x14ac:dyDescent="0.45">
      <c r="A275">
        <v>274</v>
      </c>
      <c r="B275" t="str">
        <f t="shared" si="78"/>
        <v xml:space="preserve">                </v>
      </c>
      <c r="C275">
        <f t="shared" si="70"/>
        <v>0</v>
      </c>
      <c r="D275">
        <f t="shared" si="71"/>
        <v>0</v>
      </c>
      <c r="E275">
        <f t="shared" si="72"/>
        <v>0</v>
      </c>
      <c r="F275">
        <f t="shared" si="73"/>
        <v>0</v>
      </c>
      <c r="G275">
        <f t="shared" si="74"/>
        <v>0</v>
      </c>
      <c r="H275">
        <f t="shared" si="75"/>
        <v>16</v>
      </c>
      <c r="I275" t="s">
        <v>79</v>
      </c>
      <c r="J275">
        <f t="shared" si="76"/>
        <v>0</v>
      </c>
      <c r="K275">
        <f t="shared" si="77"/>
        <v>0</v>
      </c>
      <c r="L275">
        <f t="shared" si="68"/>
        <v>0</v>
      </c>
      <c r="M275">
        <f t="shared" si="68"/>
        <v>0</v>
      </c>
      <c r="N275">
        <f t="shared" si="68"/>
        <v>0</v>
      </c>
      <c r="O275">
        <f t="shared" si="68"/>
        <v>0</v>
      </c>
      <c r="P275">
        <f t="shared" si="69"/>
        <v>0</v>
      </c>
    </row>
    <row r="276" spans="1:16" x14ac:dyDescent="0.45">
      <c r="A276">
        <v>275</v>
      </c>
      <c r="B276" t="str">
        <f t="shared" si="78"/>
        <v xml:space="preserve">なんか嫌な夢みたな………… </v>
      </c>
      <c r="C276" t="str">
        <f t="shared" si="70"/>
        <v>ていうかちゃんとハッキリ覚え</v>
      </c>
      <c r="D276" t="str">
        <f t="shared" si="71"/>
        <v>てるから本当のことかも</v>
      </c>
      <c r="E276">
        <f t="shared" si="72"/>
        <v>0</v>
      </c>
      <c r="F276">
        <f t="shared" si="73"/>
        <v>0</v>
      </c>
      <c r="G276">
        <f t="shared" si="74"/>
        <v>0</v>
      </c>
      <c r="H276">
        <f t="shared" si="75"/>
        <v>76</v>
      </c>
      <c r="I276" t="s">
        <v>265</v>
      </c>
      <c r="J276">
        <f t="shared" si="76"/>
        <v>1</v>
      </c>
      <c r="K276">
        <f t="shared" si="77"/>
        <v>50</v>
      </c>
      <c r="L276">
        <f t="shared" si="68"/>
        <v>22</v>
      </c>
      <c r="M276">
        <f t="shared" si="68"/>
        <v>0</v>
      </c>
      <c r="N276">
        <f t="shared" si="68"/>
        <v>0</v>
      </c>
      <c r="O276">
        <f t="shared" si="68"/>
        <v>0</v>
      </c>
      <c r="P276">
        <f t="shared" si="69"/>
        <v>0</v>
      </c>
    </row>
    <row r="277" spans="1:16" x14ac:dyDescent="0.45">
      <c r="A277">
        <v>276</v>
      </c>
      <c r="B277" t="str">
        <f t="shared" si="78"/>
        <v xml:space="preserve"> </v>
      </c>
      <c r="C277">
        <f t="shared" si="70"/>
        <v>0</v>
      </c>
      <c r="D277">
        <f t="shared" si="71"/>
        <v>0</v>
      </c>
      <c r="E277">
        <f t="shared" si="72"/>
        <v>0</v>
      </c>
      <c r="F277">
        <f t="shared" si="73"/>
        <v>0</v>
      </c>
      <c r="G277">
        <f t="shared" si="74"/>
        <v>0</v>
      </c>
      <c r="H277">
        <f t="shared" si="75"/>
        <v>1</v>
      </c>
      <c r="I277" t="s">
        <v>233</v>
      </c>
      <c r="J277">
        <f t="shared" si="76"/>
        <v>0</v>
      </c>
      <c r="K277">
        <f t="shared" si="77"/>
        <v>0</v>
      </c>
      <c r="L277">
        <f t="shared" si="68"/>
        <v>0</v>
      </c>
      <c r="M277">
        <f t="shared" si="68"/>
        <v>0</v>
      </c>
      <c r="N277">
        <f t="shared" si="68"/>
        <v>0</v>
      </c>
      <c r="O277">
        <f t="shared" si="68"/>
        <v>0</v>
      </c>
      <c r="P277">
        <f t="shared" si="69"/>
        <v>0</v>
      </c>
    </row>
    <row r="278" spans="1:16" x14ac:dyDescent="0.45">
      <c r="A278">
        <v>277</v>
      </c>
      <c r="B278" t="str">
        <f t="shared" si="78"/>
        <v xml:space="preserve">今日は文化祭！例のトロフィ </v>
      </c>
      <c r="C278" t="str">
        <f t="shared" si="70"/>
        <v>ーのために文化祭の実行委員と</v>
      </c>
      <c r="D278" t="str">
        <f t="shared" si="71"/>
        <v>して準備がんばってたけど、織</v>
      </c>
      <c r="E278" t="str">
        <f t="shared" si="72"/>
        <v xml:space="preserve"> 路原賞なんて取れる自信ない </v>
      </c>
      <c r="F278" t="str">
        <f t="shared" si="73"/>
        <v>な……</v>
      </c>
      <c r="G278">
        <f t="shared" si="74"/>
        <v>0</v>
      </c>
      <c r="H278">
        <f t="shared" si="75"/>
        <v>114</v>
      </c>
      <c r="I278" t="s">
        <v>266</v>
      </c>
      <c r="J278">
        <f t="shared" si="76"/>
        <v>1</v>
      </c>
      <c r="K278">
        <f t="shared" si="77"/>
        <v>88</v>
      </c>
      <c r="L278">
        <f t="shared" si="68"/>
        <v>60</v>
      </c>
      <c r="M278">
        <f t="shared" si="68"/>
        <v>32</v>
      </c>
      <c r="N278">
        <f t="shared" si="68"/>
        <v>4</v>
      </c>
      <c r="O278">
        <f t="shared" si="68"/>
        <v>0</v>
      </c>
      <c r="P278">
        <f t="shared" si="69"/>
        <v>0</v>
      </c>
    </row>
    <row r="279" spans="1:16" x14ac:dyDescent="0.45">
      <c r="A279">
        <v>278</v>
      </c>
      <c r="B279" t="str">
        <f t="shared" si="78"/>
        <v xml:space="preserve">今から自由時間だ！何しよう </v>
      </c>
      <c r="C279" t="str">
        <f t="shared" si="70"/>
        <v>？</v>
      </c>
      <c r="D279">
        <f t="shared" si="71"/>
        <v>0</v>
      </c>
      <c r="E279">
        <f t="shared" si="72"/>
        <v>0</v>
      </c>
      <c r="F279">
        <f t="shared" si="73"/>
        <v>0</v>
      </c>
      <c r="G279">
        <f t="shared" si="74"/>
        <v>0</v>
      </c>
      <c r="H279">
        <f t="shared" si="75"/>
        <v>28</v>
      </c>
      <c r="I279" t="s">
        <v>267</v>
      </c>
      <c r="J279">
        <f t="shared" si="76"/>
        <v>1</v>
      </c>
      <c r="K279">
        <f t="shared" si="77"/>
        <v>2</v>
      </c>
      <c r="L279">
        <f t="shared" si="68"/>
        <v>0</v>
      </c>
      <c r="M279">
        <f t="shared" si="68"/>
        <v>0</v>
      </c>
      <c r="N279">
        <f t="shared" si="68"/>
        <v>0</v>
      </c>
      <c r="O279">
        <f t="shared" si="68"/>
        <v>0</v>
      </c>
      <c r="P279">
        <f t="shared" si="69"/>
        <v>0</v>
      </c>
    </row>
    <row r="280" spans="1:16" x14ac:dyDescent="0.45">
      <c r="A280">
        <v>279</v>
      </c>
      <c r="B280" t="str">
        <f t="shared" si="78"/>
        <v xml:space="preserve">                           </v>
      </c>
      <c r="C280" t="str">
        <f t="shared" si="70"/>
        <v xml:space="preserve">                            </v>
      </c>
      <c r="D280">
        <f t="shared" si="71"/>
        <v>0</v>
      </c>
      <c r="E280">
        <f t="shared" si="72"/>
        <v>0</v>
      </c>
      <c r="F280">
        <f t="shared" si="73"/>
        <v>0</v>
      </c>
      <c r="G280">
        <f t="shared" si="74"/>
        <v>0</v>
      </c>
      <c r="H280">
        <f t="shared" si="75"/>
        <v>54</v>
      </c>
      <c r="I280" t="s">
        <v>333</v>
      </c>
      <c r="J280">
        <f t="shared" si="76"/>
        <v>1</v>
      </c>
      <c r="K280">
        <f t="shared" si="77"/>
        <v>28</v>
      </c>
      <c r="L280">
        <f t="shared" si="68"/>
        <v>0</v>
      </c>
      <c r="M280">
        <f t="shared" si="68"/>
        <v>0</v>
      </c>
      <c r="N280">
        <f t="shared" si="68"/>
        <v>0</v>
      </c>
      <c r="O280">
        <f t="shared" si="68"/>
        <v>0</v>
      </c>
      <c r="P280">
        <f t="shared" si="69"/>
        <v>0</v>
      </c>
    </row>
    <row r="281" spans="1:16" x14ac:dyDescent="0.45">
      <c r="A281">
        <v>280</v>
      </c>
      <c r="B281" t="str">
        <f t="shared" si="78"/>
        <v xml:space="preserve">演劇は……シンデレラにオリ </v>
      </c>
      <c r="C281" t="str">
        <f t="shared" si="70"/>
        <v>ジナル要素いれた劇かぁ……見</v>
      </c>
      <c r="D281" t="str">
        <f t="shared" si="71"/>
        <v>てみたいかも！</v>
      </c>
      <c r="E281">
        <f t="shared" si="72"/>
        <v>0</v>
      </c>
      <c r="F281">
        <f t="shared" si="73"/>
        <v>0</v>
      </c>
      <c r="G281">
        <f t="shared" si="74"/>
        <v>0</v>
      </c>
      <c r="H281">
        <f t="shared" si="75"/>
        <v>68</v>
      </c>
      <c r="I281" t="s">
        <v>268</v>
      </c>
      <c r="J281">
        <f t="shared" si="76"/>
        <v>1</v>
      </c>
      <c r="K281">
        <f t="shared" si="77"/>
        <v>42</v>
      </c>
      <c r="L281">
        <f t="shared" si="68"/>
        <v>14</v>
      </c>
      <c r="M281">
        <f t="shared" si="68"/>
        <v>0</v>
      </c>
      <c r="N281">
        <f t="shared" si="68"/>
        <v>0</v>
      </c>
      <c r="O281">
        <f t="shared" si="68"/>
        <v>0</v>
      </c>
      <c r="P281">
        <f t="shared" si="69"/>
        <v>0</v>
      </c>
    </row>
    <row r="282" spans="1:16" x14ac:dyDescent="0.45">
      <c r="A282">
        <v>281</v>
      </c>
      <c r="B282" t="str">
        <f t="shared" si="78"/>
        <v xml:space="preserve">演劇部の桜児くんが王子様役 </v>
      </c>
      <c r="C282" t="str">
        <f t="shared" si="70"/>
        <v>で出るんだって！きっと王子様</v>
      </c>
      <c r="D282" t="str">
        <f t="shared" si="71"/>
        <v>姿がとっても似合うんだろうな</v>
      </c>
      <c r="E282">
        <f t="shared" si="72"/>
        <v>0</v>
      </c>
      <c r="F282">
        <f t="shared" si="73"/>
        <v>0</v>
      </c>
      <c r="G282">
        <f t="shared" si="74"/>
        <v>0</v>
      </c>
      <c r="H282">
        <f t="shared" si="75"/>
        <v>82</v>
      </c>
      <c r="I282" t="s">
        <v>269</v>
      </c>
      <c r="J282">
        <f t="shared" si="76"/>
        <v>1</v>
      </c>
      <c r="K282">
        <f t="shared" si="77"/>
        <v>56</v>
      </c>
      <c r="L282">
        <f t="shared" si="68"/>
        <v>28</v>
      </c>
      <c r="M282">
        <f t="shared" si="68"/>
        <v>0</v>
      </c>
      <c r="N282">
        <f t="shared" si="68"/>
        <v>0</v>
      </c>
      <c r="O282">
        <f t="shared" si="68"/>
        <v>0</v>
      </c>
      <c r="P282">
        <f t="shared" si="69"/>
        <v>0</v>
      </c>
    </row>
    <row r="283" spans="1:16" x14ac:dyDescent="0.45">
      <c r="A283">
        <v>282</v>
      </c>
      <c r="B283" t="str">
        <f t="shared" si="78"/>
        <v xml:space="preserve">       </v>
      </c>
      <c r="C283">
        <f t="shared" si="70"/>
        <v>0</v>
      </c>
      <c r="D283">
        <f t="shared" si="71"/>
        <v>0</v>
      </c>
      <c r="E283">
        <f t="shared" si="72"/>
        <v>0</v>
      </c>
      <c r="F283">
        <f t="shared" si="73"/>
        <v>0</v>
      </c>
      <c r="G283">
        <f t="shared" si="74"/>
        <v>0</v>
      </c>
      <c r="H283">
        <f t="shared" si="75"/>
        <v>7</v>
      </c>
      <c r="I283" t="s">
        <v>232</v>
      </c>
      <c r="J283">
        <f t="shared" si="76"/>
        <v>0</v>
      </c>
      <c r="K283">
        <f t="shared" si="77"/>
        <v>0</v>
      </c>
      <c r="L283">
        <f t="shared" si="68"/>
        <v>0</v>
      </c>
      <c r="M283">
        <f t="shared" si="68"/>
        <v>0</v>
      </c>
      <c r="N283">
        <f t="shared" si="68"/>
        <v>0</v>
      </c>
      <c r="O283">
        <f t="shared" si="68"/>
        <v>0</v>
      </c>
      <c r="P283">
        <f t="shared" si="69"/>
        <v>0</v>
      </c>
    </row>
    <row r="284" spans="1:16" x14ac:dyDescent="0.45">
      <c r="A284">
        <v>283</v>
      </c>
      <c r="B284" t="str">
        <f t="shared" si="78"/>
        <v xml:space="preserve"> </v>
      </c>
      <c r="C284">
        <f t="shared" si="70"/>
        <v>0</v>
      </c>
      <c r="D284">
        <f t="shared" si="71"/>
        <v>0</v>
      </c>
      <c r="E284">
        <f t="shared" si="72"/>
        <v>0</v>
      </c>
      <c r="F284">
        <f t="shared" si="73"/>
        <v>0</v>
      </c>
      <c r="G284">
        <f t="shared" si="74"/>
        <v>0</v>
      </c>
      <c r="H284">
        <f t="shared" si="75"/>
        <v>1</v>
      </c>
      <c r="I284" t="s">
        <v>233</v>
      </c>
      <c r="J284">
        <f t="shared" si="76"/>
        <v>0</v>
      </c>
      <c r="K284">
        <f t="shared" si="77"/>
        <v>0</v>
      </c>
      <c r="L284">
        <f t="shared" si="68"/>
        <v>0</v>
      </c>
      <c r="M284">
        <f t="shared" si="68"/>
        <v>0</v>
      </c>
      <c r="N284">
        <f t="shared" si="68"/>
        <v>0</v>
      </c>
      <c r="O284">
        <f t="shared" si="68"/>
        <v>0</v>
      </c>
      <c r="P284">
        <f t="shared" si="69"/>
        <v>0</v>
      </c>
    </row>
    <row r="285" spans="1:16" x14ac:dyDescent="0.45">
      <c r="A285">
        <v>284</v>
      </c>
      <c r="B285" t="str">
        <f t="shared" si="78"/>
        <v xml:space="preserve">「あれ？桜児くんがいる…… </v>
      </c>
      <c r="C285" t="str">
        <f t="shared" si="70"/>
        <v>って元気ないね。」</v>
      </c>
      <c r="D285">
        <f t="shared" si="71"/>
        <v>0</v>
      </c>
      <c r="E285">
        <f t="shared" si="72"/>
        <v>0</v>
      </c>
      <c r="F285">
        <f t="shared" si="73"/>
        <v>0</v>
      </c>
      <c r="G285">
        <f t="shared" si="74"/>
        <v>0</v>
      </c>
      <c r="H285">
        <f t="shared" si="75"/>
        <v>44</v>
      </c>
      <c r="I285" t="s">
        <v>270</v>
      </c>
      <c r="J285">
        <f t="shared" si="76"/>
        <v>1</v>
      </c>
      <c r="K285">
        <f t="shared" si="77"/>
        <v>18</v>
      </c>
      <c r="L285">
        <f t="shared" si="68"/>
        <v>0</v>
      </c>
      <c r="M285">
        <f t="shared" si="68"/>
        <v>0</v>
      </c>
      <c r="N285">
        <f t="shared" si="68"/>
        <v>0</v>
      </c>
      <c r="O285">
        <f t="shared" si="68"/>
        <v>0</v>
      </c>
      <c r="P285">
        <f t="shared" si="69"/>
        <v>0</v>
      </c>
    </row>
    <row r="286" spans="1:16" x14ac:dyDescent="0.45">
      <c r="A286">
        <v>285</v>
      </c>
      <c r="B286" t="str">
        <f t="shared" si="78"/>
        <v xml:space="preserve">「や、やっほ〜、舞台、緊張 </v>
      </c>
      <c r="C286" t="str">
        <f t="shared" si="70"/>
        <v>しちゃって。」</v>
      </c>
      <c r="D286">
        <f t="shared" si="71"/>
        <v>0</v>
      </c>
      <c r="E286">
        <f t="shared" si="72"/>
        <v>0</v>
      </c>
      <c r="F286">
        <f t="shared" si="73"/>
        <v>0</v>
      </c>
      <c r="G286">
        <f t="shared" si="74"/>
        <v>0</v>
      </c>
      <c r="H286">
        <f t="shared" si="75"/>
        <v>39</v>
      </c>
      <c r="I286" t="s">
        <v>271</v>
      </c>
      <c r="J286">
        <f t="shared" si="76"/>
        <v>1</v>
      </c>
      <c r="K286">
        <f t="shared" si="77"/>
        <v>13</v>
      </c>
      <c r="L286">
        <f t="shared" si="68"/>
        <v>0</v>
      </c>
      <c r="M286">
        <f t="shared" si="68"/>
        <v>0</v>
      </c>
      <c r="N286">
        <f t="shared" si="68"/>
        <v>0</v>
      </c>
      <c r="O286">
        <f t="shared" si="68"/>
        <v>0</v>
      </c>
      <c r="P286">
        <f t="shared" si="69"/>
        <v>0</v>
      </c>
    </row>
    <row r="287" spans="1:16" x14ac:dyDescent="0.45">
      <c r="A287">
        <v>286</v>
      </c>
      <c r="B287" t="str">
        <f t="shared" si="78"/>
        <v xml:space="preserve">                           </v>
      </c>
      <c r="C287" t="str">
        <f t="shared" si="70"/>
        <v xml:space="preserve">                            </v>
      </c>
      <c r="D287">
        <f t="shared" si="71"/>
        <v>0</v>
      </c>
      <c r="E287">
        <f t="shared" si="72"/>
        <v>0</v>
      </c>
      <c r="F287">
        <f t="shared" si="73"/>
        <v>0</v>
      </c>
      <c r="G287">
        <f t="shared" si="74"/>
        <v>0</v>
      </c>
      <c r="H287">
        <f t="shared" si="75"/>
        <v>54</v>
      </c>
      <c r="I287" t="s">
        <v>333</v>
      </c>
      <c r="J287">
        <f t="shared" si="76"/>
        <v>1</v>
      </c>
      <c r="K287">
        <f t="shared" si="77"/>
        <v>28</v>
      </c>
      <c r="L287">
        <f t="shared" si="68"/>
        <v>0</v>
      </c>
      <c r="M287">
        <f t="shared" si="68"/>
        <v>0</v>
      </c>
      <c r="N287">
        <f t="shared" si="68"/>
        <v>0</v>
      </c>
      <c r="O287">
        <f t="shared" si="68"/>
        <v>0</v>
      </c>
      <c r="P287">
        <f t="shared" si="69"/>
        <v>0</v>
      </c>
    </row>
    <row r="288" spans="1:16" x14ac:dyDescent="0.45">
      <c r="A288">
        <v>287</v>
      </c>
      <c r="B288" t="str">
        <f t="shared" si="78"/>
        <v>「ほんと〜？嬉しい！」</v>
      </c>
      <c r="C288">
        <f t="shared" si="70"/>
        <v>0</v>
      </c>
      <c r="D288">
        <f t="shared" si="71"/>
        <v>0</v>
      </c>
      <c r="E288">
        <f t="shared" si="72"/>
        <v>0</v>
      </c>
      <c r="F288">
        <f t="shared" si="73"/>
        <v>0</v>
      </c>
      <c r="G288">
        <f t="shared" si="74"/>
        <v>0</v>
      </c>
      <c r="H288">
        <f t="shared" si="75"/>
        <v>21</v>
      </c>
      <c r="I288" t="s">
        <v>272</v>
      </c>
      <c r="J288">
        <f t="shared" si="76"/>
        <v>0</v>
      </c>
      <c r="K288">
        <f t="shared" si="77"/>
        <v>0</v>
      </c>
      <c r="L288">
        <f t="shared" si="68"/>
        <v>0</v>
      </c>
      <c r="M288">
        <f t="shared" si="68"/>
        <v>0</v>
      </c>
      <c r="N288">
        <f t="shared" si="68"/>
        <v>0</v>
      </c>
      <c r="O288">
        <f t="shared" si="68"/>
        <v>0</v>
      </c>
      <c r="P288">
        <f t="shared" si="69"/>
        <v>0</v>
      </c>
    </row>
    <row r="289" spans="1:16" x14ac:dyDescent="0.45">
      <c r="A289">
        <v>288</v>
      </c>
      <c r="B289" t="str">
        <f t="shared" si="78"/>
        <v xml:space="preserve">                           </v>
      </c>
      <c r="C289" t="str">
        <f t="shared" si="70"/>
        <v xml:space="preserve">                            </v>
      </c>
      <c r="D289">
        <f t="shared" si="71"/>
        <v>0</v>
      </c>
      <c r="E289">
        <f t="shared" si="72"/>
        <v>0</v>
      </c>
      <c r="F289">
        <f t="shared" si="73"/>
        <v>0</v>
      </c>
      <c r="G289">
        <f t="shared" si="74"/>
        <v>0</v>
      </c>
      <c r="H289">
        <f t="shared" si="75"/>
        <v>54</v>
      </c>
      <c r="I289" t="s">
        <v>333</v>
      </c>
      <c r="J289">
        <f t="shared" si="76"/>
        <v>1</v>
      </c>
      <c r="K289">
        <f t="shared" si="77"/>
        <v>28</v>
      </c>
      <c r="L289">
        <f t="shared" si="68"/>
        <v>0</v>
      </c>
      <c r="M289">
        <f t="shared" si="68"/>
        <v>0</v>
      </c>
      <c r="N289">
        <f t="shared" si="68"/>
        <v>0</v>
      </c>
      <c r="O289">
        <f t="shared" si="68"/>
        <v>0</v>
      </c>
      <c r="P289">
        <f t="shared" si="69"/>
        <v>0</v>
      </c>
    </row>
    <row r="290" spans="1:16" x14ac:dyDescent="0.45">
      <c r="A290">
        <v>289</v>
      </c>
      <c r="B290" t="str">
        <f t="shared" si="78"/>
        <v>「……ありがとう！[主人公の</v>
      </c>
      <c r="C290" t="str">
        <f t="shared" si="70"/>
        <v xml:space="preserve"> 名前]ちゃんと話してたら元気</v>
      </c>
      <c r="D290" t="str">
        <f t="shared" si="71"/>
        <v>でてきたかも。頑張るね！」</v>
      </c>
      <c r="E290">
        <f t="shared" si="72"/>
        <v>0</v>
      </c>
      <c r="F290">
        <f t="shared" si="73"/>
        <v>0</v>
      </c>
      <c r="G290">
        <f t="shared" si="74"/>
        <v>0</v>
      </c>
      <c r="H290">
        <f t="shared" si="75"/>
        <v>80</v>
      </c>
      <c r="I290" t="s">
        <v>273</v>
      </c>
      <c r="J290">
        <f t="shared" si="76"/>
        <v>1</v>
      </c>
      <c r="K290">
        <f t="shared" si="77"/>
        <v>54</v>
      </c>
      <c r="L290">
        <f t="shared" si="68"/>
        <v>26</v>
      </c>
      <c r="M290">
        <f t="shared" si="68"/>
        <v>0</v>
      </c>
      <c r="N290">
        <f t="shared" si="68"/>
        <v>0</v>
      </c>
      <c r="O290">
        <f t="shared" si="68"/>
        <v>0</v>
      </c>
      <c r="P290">
        <f t="shared" si="69"/>
        <v>0</v>
      </c>
    </row>
    <row r="291" spans="1:16" x14ac:dyDescent="0.45">
      <c r="A291">
        <v>290</v>
      </c>
      <c r="B291" t="str">
        <f t="shared" si="78"/>
        <v xml:space="preserve">桜児くんは自信を取り戻した </v>
      </c>
      <c r="C291" t="str">
        <f t="shared" si="70"/>
        <v>様子で舞台のほうにスタンバイ</v>
      </c>
      <c r="D291" t="str">
        <f t="shared" si="71"/>
        <v>しに行ったみたい！</v>
      </c>
      <c r="E291">
        <f t="shared" si="72"/>
        <v>0</v>
      </c>
      <c r="F291">
        <f t="shared" si="73"/>
        <v>0</v>
      </c>
      <c r="G291">
        <f t="shared" si="74"/>
        <v>0</v>
      </c>
      <c r="H291">
        <f t="shared" si="75"/>
        <v>72</v>
      </c>
      <c r="I291" t="s">
        <v>274</v>
      </c>
      <c r="J291">
        <f t="shared" si="76"/>
        <v>1</v>
      </c>
      <c r="K291">
        <f t="shared" si="77"/>
        <v>46</v>
      </c>
      <c r="L291">
        <f t="shared" si="68"/>
        <v>18</v>
      </c>
      <c r="M291">
        <f t="shared" si="68"/>
        <v>0</v>
      </c>
      <c r="N291">
        <f t="shared" si="68"/>
        <v>0</v>
      </c>
      <c r="O291">
        <f t="shared" si="68"/>
        <v>0</v>
      </c>
      <c r="P291">
        <f t="shared" si="69"/>
        <v>0</v>
      </c>
    </row>
    <row r="292" spans="1:16" x14ac:dyDescent="0.45">
      <c r="A292">
        <v>291</v>
      </c>
      <c r="B292" t="str">
        <f t="shared" si="78"/>
        <v xml:space="preserve">    </v>
      </c>
      <c r="C292">
        <f t="shared" si="70"/>
        <v>0</v>
      </c>
      <c r="D292">
        <f t="shared" si="71"/>
        <v>0</v>
      </c>
      <c r="E292">
        <f t="shared" si="72"/>
        <v>0</v>
      </c>
      <c r="F292">
        <f t="shared" si="73"/>
        <v>0</v>
      </c>
      <c r="G292">
        <f t="shared" si="74"/>
        <v>0</v>
      </c>
      <c r="H292">
        <f t="shared" si="75"/>
        <v>4</v>
      </c>
      <c r="I292" t="s">
        <v>179</v>
      </c>
      <c r="J292">
        <f t="shared" si="76"/>
        <v>0</v>
      </c>
      <c r="K292">
        <f t="shared" si="77"/>
        <v>0</v>
      </c>
      <c r="L292">
        <f t="shared" si="68"/>
        <v>0</v>
      </c>
      <c r="M292">
        <f t="shared" si="68"/>
        <v>0</v>
      </c>
      <c r="N292">
        <f t="shared" si="68"/>
        <v>0</v>
      </c>
      <c r="O292">
        <f t="shared" si="68"/>
        <v>0</v>
      </c>
      <c r="P292">
        <f t="shared" si="69"/>
        <v>0</v>
      </c>
    </row>
    <row r="293" spans="1:16" x14ac:dyDescent="0.45">
      <c r="A293">
        <v>292</v>
      </c>
      <c r="B293" t="str">
        <f t="shared" si="78"/>
        <v xml:space="preserve">「キャ〜！！桜児くんカッコ </v>
      </c>
      <c r="C293" t="str">
        <f t="shared" si="70"/>
        <v>イイ〜！！」</v>
      </c>
      <c r="D293">
        <f t="shared" si="71"/>
        <v>0</v>
      </c>
      <c r="E293">
        <f t="shared" si="72"/>
        <v>0</v>
      </c>
      <c r="F293">
        <f t="shared" si="73"/>
        <v>0</v>
      </c>
      <c r="G293">
        <f t="shared" si="74"/>
        <v>0</v>
      </c>
      <c r="H293">
        <f t="shared" si="75"/>
        <v>36</v>
      </c>
      <c r="I293" t="s">
        <v>275</v>
      </c>
      <c r="J293">
        <f t="shared" si="76"/>
        <v>1</v>
      </c>
      <c r="K293">
        <f t="shared" si="77"/>
        <v>10</v>
      </c>
      <c r="L293">
        <f t="shared" si="68"/>
        <v>0</v>
      </c>
      <c r="M293">
        <f t="shared" si="68"/>
        <v>0</v>
      </c>
      <c r="N293">
        <f t="shared" si="68"/>
        <v>0</v>
      </c>
      <c r="O293">
        <f t="shared" si="68"/>
        <v>0</v>
      </c>
      <c r="P293">
        <f t="shared" si="69"/>
        <v>0</v>
      </c>
    </row>
    <row r="294" spans="1:16" x14ac:dyDescent="0.45">
      <c r="A294">
        <v>293</v>
      </c>
      <c r="B294" t="str">
        <f t="shared" si="78"/>
        <v>「か、かっけぇ…………」</v>
      </c>
      <c r="C294">
        <f t="shared" si="70"/>
        <v>0</v>
      </c>
      <c r="D294">
        <f t="shared" si="71"/>
        <v>0</v>
      </c>
      <c r="E294">
        <f t="shared" si="72"/>
        <v>0</v>
      </c>
      <c r="F294">
        <f t="shared" si="73"/>
        <v>0</v>
      </c>
      <c r="G294">
        <f t="shared" si="74"/>
        <v>0</v>
      </c>
      <c r="H294">
        <f t="shared" si="75"/>
        <v>24</v>
      </c>
      <c r="I294" t="s">
        <v>276</v>
      </c>
      <c r="J294">
        <f t="shared" si="76"/>
        <v>0</v>
      </c>
      <c r="K294">
        <f t="shared" si="77"/>
        <v>0</v>
      </c>
      <c r="L294">
        <f t="shared" si="68"/>
        <v>0</v>
      </c>
      <c r="M294">
        <f t="shared" si="68"/>
        <v>0</v>
      </c>
      <c r="N294">
        <f t="shared" si="68"/>
        <v>0</v>
      </c>
      <c r="O294">
        <f t="shared" si="68"/>
        <v>0</v>
      </c>
      <c r="P294">
        <f t="shared" si="69"/>
        <v>0</v>
      </c>
    </row>
    <row r="295" spans="1:16" x14ac:dyDescent="0.45">
      <c r="A295">
        <v>294</v>
      </c>
      <c r="B295" t="str">
        <f t="shared" si="78"/>
        <v xml:space="preserve">「きっと今年の織路原賞は桜 </v>
      </c>
      <c r="C295" t="str">
        <f t="shared" si="70"/>
        <v>児くんだね！」</v>
      </c>
      <c r="D295">
        <f t="shared" si="71"/>
        <v>0</v>
      </c>
      <c r="E295">
        <f t="shared" si="72"/>
        <v>0</v>
      </c>
      <c r="F295">
        <f t="shared" si="73"/>
        <v>0</v>
      </c>
      <c r="G295">
        <f t="shared" si="74"/>
        <v>0</v>
      </c>
      <c r="H295">
        <f t="shared" si="75"/>
        <v>40</v>
      </c>
      <c r="I295" t="s">
        <v>277</v>
      </c>
      <c r="J295">
        <f t="shared" si="76"/>
        <v>1</v>
      </c>
      <c r="K295">
        <f t="shared" si="77"/>
        <v>14</v>
      </c>
      <c r="L295">
        <f t="shared" si="68"/>
        <v>0</v>
      </c>
      <c r="M295">
        <f t="shared" si="68"/>
        <v>0</v>
      </c>
      <c r="N295">
        <f t="shared" si="68"/>
        <v>0</v>
      </c>
      <c r="O295">
        <f t="shared" si="68"/>
        <v>0</v>
      </c>
      <c r="P295">
        <f t="shared" si="69"/>
        <v>0</v>
      </c>
    </row>
    <row r="296" spans="1:16" x14ac:dyDescent="0.45">
      <c r="A296">
        <v>295</v>
      </c>
      <c r="B296" t="str">
        <f t="shared" si="78"/>
        <v xml:space="preserve">「えへへ、トロフィー、もら </v>
      </c>
      <c r="C296" t="str">
        <f t="shared" si="70"/>
        <v>っちゃった！」</v>
      </c>
      <c r="D296">
        <f t="shared" si="71"/>
        <v>0</v>
      </c>
      <c r="E296">
        <f t="shared" si="72"/>
        <v>0</v>
      </c>
      <c r="F296">
        <f t="shared" si="73"/>
        <v>0</v>
      </c>
      <c r="G296">
        <f t="shared" si="74"/>
        <v>0</v>
      </c>
      <c r="H296">
        <f t="shared" si="75"/>
        <v>40</v>
      </c>
      <c r="I296" t="s">
        <v>278</v>
      </c>
      <c r="J296">
        <f t="shared" si="76"/>
        <v>1</v>
      </c>
      <c r="K296">
        <f t="shared" si="77"/>
        <v>14</v>
      </c>
      <c r="L296">
        <f t="shared" si="68"/>
        <v>0</v>
      </c>
      <c r="M296">
        <f t="shared" si="68"/>
        <v>0</v>
      </c>
      <c r="N296">
        <f t="shared" si="68"/>
        <v>0</v>
      </c>
      <c r="O296">
        <f t="shared" si="68"/>
        <v>0</v>
      </c>
      <c r="P296">
        <f t="shared" si="69"/>
        <v>0</v>
      </c>
    </row>
    <row r="297" spans="1:16" x14ac:dyDescent="0.45">
      <c r="A297">
        <v>296</v>
      </c>
      <c r="B297" t="str">
        <f t="shared" si="78"/>
        <v>「おめでとう！桜児くん。」</v>
      </c>
      <c r="C297">
        <f t="shared" si="70"/>
        <v>0</v>
      </c>
      <c r="D297">
        <f t="shared" si="71"/>
        <v>0</v>
      </c>
      <c r="E297">
        <f t="shared" si="72"/>
        <v>0</v>
      </c>
      <c r="F297">
        <f t="shared" si="73"/>
        <v>0</v>
      </c>
      <c r="G297">
        <f t="shared" si="74"/>
        <v>0</v>
      </c>
      <c r="H297">
        <f t="shared" si="75"/>
        <v>26</v>
      </c>
      <c r="I297" t="s">
        <v>279</v>
      </c>
      <c r="J297">
        <f t="shared" si="76"/>
        <v>0</v>
      </c>
      <c r="K297">
        <f t="shared" si="77"/>
        <v>0</v>
      </c>
      <c r="L297">
        <f t="shared" si="68"/>
        <v>0</v>
      </c>
      <c r="M297">
        <f t="shared" si="68"/>
        <v>0</v>
      </c>
      <c r="N297">
        <f t="shared" si="68"/>
        <v>0</v>
      </c>
      <c r="O297">
        <f t="shared" si="68"/>
        <v>0</v>
      </c>
      <c r="P297">
        <f t="shared" si="69"/>
        <v>0</v>
      </c>
    </row>
    <row r="298" spans="1:16" x14ac:dyDescent="0.45">
      <c r="A298">
        <v>297</v>
      </c>
      <c r="B298" t="str">
        <f t="shared" si="78"/>
        <v xml:space="preserve">「今年トロフィーもらえたの </v>
      </c>
      <c r="C298" t="str">
        <f t="shared" si="70"/>
        <v>はさ、</v>
      </c>
      <c r="D298">
        <f t="shared" si="71"/>
        <v>0</v>
      </c>
      <c r="E298">
        <f t="shared" si="72"/>
        <v>0</v>
      </c>
      <c r="F298">
        <f t="shared" si="73"/>
        <v>0</v>
      </c>
      <c r="G298">
        <f t="shared" si="74"/>
        <v>0</v>
      </c>
      <c r="H298">
        <f t="shared" si="75"/>
        <v>32</v>
      </c>
      <c r="I298" t="s">
        <v>280</v>
      </c>
      <c r="J298">
        <f t="shared" si="76"/>
        <v>1</v>
      </c>
      <c r="K298">
        <f t="shared" si="77"/>
        <v>6</v>
      </c>
      <c r="L298">
        <f t="shared" si="68"/>
        <v>0</v>
      </c>
      <c r="M298">
        <f t="shared" si="68"/>
        <v>0</v>
      </c>
      <c r="N298">
        <f t="shared" si="68"/>
        <v>0</v>
      </c>
      <c r="O298">
        <f t="shared" si="68"/>
        <v>0</v>
      </c>
      <c r="P298">
        <f t="shared" si="69"/>
        <v>0</v>
      </c>
    </row>
    <row r="299" spans="1:16" x14ac:dyDescent="0.45">
      <c r="A299">
        <v>298</v>
      </c>
      <c r="B299" t="str">
        <f t="shared" si="78"/>
        <v>舞台前に元気づけてくれた[主</v>
      </c>
      <c r="C299" t="str">
        <f t="shared" si="70"/>
        <v xml:space="preserve"> 人公の名前]ちゃんのおかげだ</v>
      </c>
      <c r="D299" t="str">
        <f t="shared" si="71"/>
        <v>よ。本当にありがとう！」</v>
      </c>
      <c r="E299">
        <f t="shared" si="72"/>
        <v>0</v>
      </c>
      <c r="F299">
        <f t="shared" si="73"/>
        <v>0</v>
      </c>
      <c r="G299">
        <f t="shared" si="74"/>
        <v>0</v>
      </c>
      <c r="H299">
        <f t="shared" si="75"/>
        <v>78</v>
      </c>
      <c r="I299" t="s">
        <v>281</v>
      </c>
      <c r="J299">
        <f t="shared" si="76"/>
        <v>1</v>
      </c>
      <c r="K299">
        <f t="shared" si="77"/>
        <v>52</v>
      </c>
      <c r="L299">
        <f t="shared" si="68"/>
        <v>24</v>
      </c>
      <c r="M299">
        <f t="shared" si="68"/>
        <v>0</v>
      </c>
      <c r="N299">
        <f t="shared" si="68"/>
        <v>0</v>
      </c>
      <c r="O299">
        <f t="shared" si="68"/>
        <v>0</v>
      </c>
      <c r="P299">
        <f t="shared" si="69"/>
        <v>0</v>
      </c>
    </row>
    <row r="300" spans="1:16" x14ac:dyDescent="0.45">
      <c r="A300">
        <v>299</v>
      </c>
      <c r="B300" t="str">
        <f t="shared" si="78"/>
        <v xml:space="preserve">「記念撮影してもいいかな？ </v>
      </c>
      <c r="C300" t="str">
        <f t="shared" si="70"/>
        <v>」</v>
      </c>
      <c r="D300">
        <f t="shared" si="71"/>
        <v>0</v>
      </c>
      <c r="E300">
        <f t="shared" si="72"/>
        <v>0</v>
      </c>
      <c r="F300">
        <f t="shared" si="73"/>
        <v>0</v>
      </c>
      <c r="G300">
        <f t="shared" si="74"/>
        <v>0</v>
      </c>
      <c r="H300">
        <f t="shared" si="75"/>
        <v>28</v>
      </c>
      <c r="I300" t="s">
        <v>282</v>
      </c>
      <c r="J300">
        <f t="shared" si="76"/>
        <v>1</v>
      </c>
      <c r="K300">
        <f t="shared" si="77"/>
        <v>2</v>
      </c>
      <c r="L300">
        <f t="shared" si="68"/>
        <v>0</v>
      </c>
      <c r="M300">
        <f t="shared" si="68"/>
        <v>0</v>
      </c>
      <c r="N300">
        <f t="shared" si="68"/>
        <v>0</v>
      </c>
      <c r="O300">
        <f t="shared" si="68"/>
        <v>0</v>
      </c>
      <c r="P300">
        <f t="shared" si="69"/>
        <v>0</v>
      </c>
    </row>
    <row r="301" spans="1:16" x14ac:dyDescent="0.45">
      <c r="A301">
        <v>300</v>
      </c>
      <c r="B301" t="str">
        <f t="shared" si="78"/>
        <v>「うん！(じゅ、呪文、確認し</v>
      </c>
      <c r="C301" t="str">
        <f t="shared" si="70"/>
        <v xml:space="preserve"> なきゃ)」</v>
      </c>
      <c r="D301">
        <f t="shared" si="71"/>
        <v>0</v>
      </c>
      <c r="E301">
        <f t="shared" si="72"/>
        <v>0</v>
      </c>
      <c r="F301">
        <f t="shared" si="73"/>
        <v>0</v>
      </c>
      <c r="G301">
        <f t="shared" si="74"/>
        <v>0</v>
      </c>
      <c r="H301">
        <f t="shared" si="75"/>
        <v>36</v>
      </c>
      <c r="I301" t="s">
        <v>283</v>
      </c>
      <c r="J301">
        <f t="shared" si="76"/>
        <v>1</v>
      </c>
      <c r="K301">
        <f t="shared" si="77"/>
        <v>10</v>
      </c>
      <c r="L301">
        <f t="shared" si="68"/>
        <v>0</v>
      </c>
      <c r="M301">
        <f t="shared" si="68"/>
        <v>0</v>
      </c>
      <c r="N301">
        <f t="shared" si="68"/>
        <v>0</v>
      </c>
      <c r="O301">
        <f t="shared" si="68"/>
        <v>0</v>
      </c>
      <c r="P301">
        <f t="shared" si="69"/>
        <v>0</v>
      </c>
    </row>
    <row r="302" spans="1:16" x14ac:dyDescent="0.45">
      <c r="A302">
        <v>301</v>
      </c>
      <c r="B302" t="str">
        <f t="shared" si="78"/>
        <v>「はいチーズ！」</v>
      </c>
      <c r="C302">
        <f t="shared" si="70"/>
        <v>0</v>
      </c>
      <c r="D302">
        <f t="shared" si="71"/>
        <v>0</v>
      </c>
      <c r="E302">
        <f t="shared" si="72"/>
        <v>0</v>
      </c>
      <c r="F302">
        <f t="shared" si="73"/>
        <v>0</v>
      </c>
      <c r="G302">
        <f t="shared" si="74"/>
        <v>0</v>
      </c>
      <c r="H302">
        <f t="shared" si="75"/>
        <v>16</v>
      </c>
      <c r="I302" t="s">
        <v>284</v>
      </c>
      <c r="J302">
        <f t="shared" si="76"/>
        <v>0</v>
      </c>
      <c r="K302">
        <f t="shared" si="77"/>
        <v>0</v>
      </c>
      <c r="L302">
        <f t="shared" si="68"/>
        <v>0</v>
      </c>
      <c r="M302">
        <f t="shared" si="68"/>
        <v>0</v>
      </c>
      <c r="N302">
        <f t="shared" si="68"/>
        <v>0</v>
      </c>
      <c r="O302">
        <f t="shared" si="68"/>
        <v>0</v>
      </c>
      <c r="P302">
        <f t="shared" si="69"/>
        <v>0</v>
      </c>
    </row>
    <row r="303" spans="1:16" x14ac:dyDescent="0.45">
      <c r="A303">
        <v>302</v>
      </c>
      <c r="B303" t="str">
        <f t="shared" si="78"/>
        <v xml:space="preserve">桜児くんの劇も成功したし、 </v>
      </c>
      <c r="C303" t="str">
        <f t="shared" si="70"/>
        <v>無事トロフィーの呪文も確認で</v>
      </c>
      <c r="D303" t="str">
        <f t="shared" si="71"/>
        <v>きた！</v>
      </c>
      <c r="E303">
        <f t="shared" si="72"/>
        <v>0</v>
      </c>
      <c r="F303">
        <f t="shared" si="73"/>
        <v>0</v>
      </c>
      <c r="G303">
        <f t="shared" si="74"/>
        <v>0</v>
      </c>
      <c r="H303">
        <f t="shared" si="75"/>
        <v>60</v>
      </c>
      <c r="I303" t="s">
        <v>285</v>
      </c>
      <c r="J303">
        <f t="shared" si="76"/>
        <v>1</v>
      </c>
      <c r="K303">
        <f t="shared" si="77"/>
        <v>34</v>
      </c>
      <c r="L303">
        <f t="shared" si="68"/>
        <v>6</v>
      </c>
      <c r="M303">
        <f t="shared" si="68"/>
        <v>0</v>
      </c>
      <c r="N303">
        <f t="shared" si="68"/>
        <v>0</v>
      </c>
      <c r="O303">
        <f t="shared" si="68"/>
        <v>0</v>
      </c>
      <c r="P303">
        <f t="shared" si="69"/>
        <v>0</v>
      </c>
    </row>
    <row r="304" spans="1:16" x14ac:dyDescent="0.45">
      <c r="A304">
        <v>303</v>
      </c>
      <c r="B304" t="str">
        <f t="shared" si="78"/>
        <v xml:space="preserve">あとはクリスマスまでに告白 </v>
      </c>
      <c r="C304" t="str">
        <f t="shared" si="70"/>
        <v>しないと……！</v>
      </c>
      <c r="D304">
        <f t="shared" si="71"/>
        <v>0</v>
      </c>
      <c r="E304">
        <f t="shared" si="72"/>
        <v>0</v>
      </c>
      <c r="F304">
        <f t="shared" si="73"/>
        <v>0</v>
      </c>
      <c r="G304">
        <f t="shared" si="74"/>
        <v>0</v>
      </c>
      <c r="H304">
        <f t="shared" si="75"/>
        <v>40</v>
      </c>
      <c r="I304" t="s">
        <v>286</v>
      </c>
      <c r="J304">
        <f t="shared" si="76"/>
        <v>1</v>
      </c>
      <c r="K304">
        <f t="shared" si="77"/>
        <v>14</v>
      </c>
      <c r="L304">
        <f t="shared" si="68"/>
        <v>0</v>
      </c>
      <c r="M304">
        <f t="shared" si="68"/>
        <v>0</v>
      </c>
      <c r="N304">
        <f t="shared" si="68"/>
        <v>0</v>
      </c>
      <c r="O304">
        <f t="shared" si="68"/>
        <v>0</v>
      </c>
      <c r="P304">
        <f t="shared" si="69"/>
        <v>0</v>
      </c>
    </row>
    <row r="305" spans="1:16" x14ac:dyDescent="0.45">
      <c r="A305">
        <v>304</v>
      </c>
      <c r="B305" t="str">
        <f t="shared" si="78"/>
        <v xml:space="preserve">「ありがとう、舞台頑張る。 </v>
      </c>
      <c r="C305" t="str">
        <f t="shared" si="70"/>
        <v>」</v>
      </c>
      <c r="D305">
        <f t="shared" si="71"/>
        <v>0</v>
      </c>
      <c r="E305">
        <f t="shared" si="72"/>
        <v>0</v>
      </c>
      <c r="F305">
        <f t="shared" si="73"/>
        <v>0</v>
      </c>
      <c r="G305">
        <f t="shared" si="74"/>
        <v>0</v>
      </c>
      <c r="H305">
        <f t="shared" si="75"/>
        <v>28</v>
      </c>
      <c r="I305" t="s">
        <v>287</v>
      </c>
      <c r="J305">
        <f t="shared" si="76"/>
        <v>1</v>
      </c>
      <c r="K305">
        <f t="shared" si="77"/>
        <v>2</v>
      </c>
      <c r="L305">
        <f t="shared" si="68"/>
        <v>0</v>
      </c>
      <c r="M305">
        <f t="shared" si="68"/>
        <v>0</v>
      </c>
      <c r="N305">
        <f t="shared" si="68"/>
        <v>0</v>
      </c>
      <c r="O305">
        <f t="shared" si="68"/>
        <v>0</v>
      </c>
      <c r="P305">
        <f t="shared" si="69"/>
        <v>0</v>
      </c>
    </row>
    <row r="306" spans="1:16" x14ac:dyDescent="0.45">
      <c r="A306">
        <v>305</v>
      </c>
      <c r="B306" t="str">
        <f t="shared" si="78"/>
        <v xml:space="preserve">やっぱりどこか不安げな表情 </v>
      </c>
      <c r="C306" t="str">
        <f t="shared" si="70"/>
        <v>で桜児くんは去っていった。</v>
      </c>
      <c r="D306">
        <f t="shared" si="71"/>
        <v>0</v>
      </c>
      <c r="E306">
        <f t="shared" si="72"/>
        <v>0</v>
      </c>
      <c r="F306">
        <f t="shared" si="73"/>
        <v>0</v>
      </c>
      <c r="G306">
        <f t="shared" si="74"/>
        <v>0</v>
      </c>
      <c r="H306">
        <f t="shared" si="75"/>
        <v>52</v>
      </c>
      <c r="I306" t="s">
        <v>288</v>
      </c>
      <c r="J306">
        <f t="shared" si="76"/>
        <v>1</v>
      </c>
      <c r="K306">
        <f t="shared" si="77"/>
        <v>26</v>
      </c>
      <c r="L306">
        <f t="shared" si="68"/>
        <v>0</v>
      </c>
      <c r="M306">
        <f t="shared" si="68"/>
        <v>0</v>
      </c>
      <c r="N306">
        <f t="shared" si="68"/>
        <v>0</v>
      </c>
      <c r="O306">
        <f t="shared" si="68"/>
        <v>0</v>
      </c>
      <c r="P306">
        <f t="shared" si="69"/>
        <v>0</v>
      </c>
    </row>
    <row r="307" spans="1:16" x14ac:dyDescent="0.45">
      <c r="A307">
        <v>306</v>
      </c>
      <c r="B307" t="str">
        <f t="shared" si="78"/>
        <v xml:space="preserve">結局私はトロフィーは手に入 </v>
      </c>
      <c r="C307" t="str">
        <f t="shared" si="70"/>
        <v>らなかったし呪いを解く呪文も</v>
      </c>
      <c r="D307" t="str">
        <f t="shared" si="71"/>
        <v>わからないまま。</v>
      </c>
      <c r="E307">
        <f t="shared" si="72"/>
        <v>0</v>
      </c>
      <c r="F307">
        <f t="shared" si="73"/>
        <v>0</v>
      </c>
      <c r="G307">
        <f t="shared" si="74"/>
        <v>0</v>
      </c>
      <c r="H307">
        <f t="shared" si="75"/>
        <v>70</v>
      </c>
      <c r="I307" t="s">
        <v>289</v>
      </c>
      <c r="J307">
        <f t="shared" si="76"/>
        <v>1</v>
      </c>
      <c r="K307">
        <f t="shared" si="77"/>
        <v>44</v>
      </c>
      <c r="L307">
        <f t="shared" si="68"/>
        <v>16</v>
      </c>
      <c r="M307">
        <f t="shared" si="68"/>
        <v>0</v>
      </c>
      <c r="N307">
        <f t="shared" si="68"/>
        <v>0</v>
      </c>
      <c r="O307">
        <f t="shared" si="68"/>
        <v>0</v>
      </c>
      <c r="P307">
        <f t="shared" si="69"/>
        <v>0</v>
      </c>
    </row>
    <row r="308" spans="1:16" x14ac:dyDescent="0.45">
      <c r="A308">
        <v>307</v>
      </c>
      <c r="B308" t="str">
        <f t="shared" si="78"/>
        <v xml:space="preserve">このままずっとおじさんのOG </v>
      </c>
      <c r="C308" t="str">
        <f t="shared" si="70"/>
        <v xml:space="preserve">☆3と残りの学園生活をすごす </v>
      </c>
      <c r="D308" t="str">
        <f t="shared" si="71"/>
        <v xml:space="preserve"> とになるんだ……</v>
      </c>
      <c r="E308">
        <f t="shared" si="72"/>
        <v>0</v>
      </c>
      <c r="F308">
        <f t="shared" si="73"/>
        <v>0</v>
      </c>
      <c r="G308">
        <f t="shared" si="74"/>
        <v>0</v>
      </c>
      <c r="H308">
        <f t="shared" si="75"/>
        <v>71</v>
      </c>
      <c r="I308" t="s">
        <v>290</v>
      </c>
      <c r="J308">
        <f t="shared" si="76"/>
        <v>1</v>
      </c>
      <c r="K308">
        <f t="shared" si="77"/>
        <v>45</v>
      </c>
      <c r="L308">
        <f t="shared" si="68"/>
        <v>17</v>
      </c>
      <c r="M308">
        <f t="shared" si="68"/>
        <v>0</v>
      </c>
      <c r="N308">
        <f t="shared" si="68"/>
        <v>0</v>
      </c>
      <c r="O308">
        <f t="shared" si="68"/>
        <v>0</v>
      </c>
      <c r="P308">
        <f t="shared" si="69"/>
        <v>0</v>
      </c>
    </row>
    <row r="309" spans="1:16" x14ac:dyDescent="0.45">
      <c r="A309">
        <v>308</v>
      </c>
      <c r="B309" t="str">
        <f t="shared" si="78"/>
        <v>[END4 おじさんたちともう1年</v>
      </c>
      <c r="C309" t="str">
        <f t="shared" si="70"/>
        <v xml:space="preserve"> ]</v>
      </c>
      <c r="D309">
        <f t="shared" si="71"/>
        <v>0</v>
      </c>
      <c r="E309">
        <f t="shared" si="72"/>
        <v>0</v>
      </c>
      <c r="F309">
        <f t="shared" si="73"/>
        <v>0</v>
      </c>
      <c r="G309">
        <f t="shared" si="74"/>
        <v>0</v>
      </c>
      <c r="H309">
        <f t="shared" si="75"/>
        <v>28</v>
      </c>
      <c r="I309" t="s">
        <v>291</v>
      </c>
      <c r="J309">
        <f t="shared" si="76"/>
        <v>1</v>
      </c>
      <c r="K309">
        <f t="shared" si="77"/>
        <v>2</v>
      </c>
      <c r="L309">
        <f t="shared" si="68"/>
        <v>0</v>
      </c>
      <c r="M309">
        <f t="shared" si="68"/>
        <v>0</v>
      </c>
      <c r="N309">
        <f t="shared" si="68"/>
        <v>0</v>
      </c>
      <c r="O309">
        <f t="shared" si="68"/>
        <v>0</v>
      </c>
      <c r="P309">
        <f t="shared" si="69"/>
        <v>0</v>
      </c>
    </row>
    <row r="310" spans="1:16" x14ac:dyDescent="0.45">
      <c r="A310">
        <v>309</v>
      </c>
      <c r="B310" t="str">
        <f t="shared" si="78"/>
        <v xml:space="preserve">文化祭といえば売店だよね！ </v>
      </c>
      <c r="C310" t="str">
        <f t="shared" si="70"/>
        <v>沢山たべちゃうぞ〜！</v>
      </c>
      <c r="D310">
        <f t="shared" si="71"/>
        <v>0</v>
      </c>
      <c r="E310">
        <f t="shared" si="72"/>
        <v>0</v>
      </c>
      <c r="F310">
        <f t="shared" si="73"/>
        <v>0</v>
      </c>
      <c r="G310">
        <f t="shared" si="74"/>
        <v>0</v>
      </c>
      <c r="H310">
        <f t="shared" si="75"/>
        <v>45</v>
      </c>
      <c r="I310" t="s">
        <v>292</v>
      </c>
      <c r="J310">
        <f t="shared" si="76"/>
        <v>1</v>
      </c>
      <c r="K310">
        <f t="shared" si="77"/>
        <v>19</v>
      </c>
      <c r="L310">
        <f t="shared" si="68"/>
        <v>0</v>
      </c>
      <c r="M310">
        <f t="shared" si="68"/>
        <v>0</v>
      </c>
      <c r="N310">
        <f t="shared" si="68"/>
        <v>0</v>
      </c>
      <c r="O310">
        <f t="shared" si="68"/>
        <v>0</v>
      </c>
      <c r="P310">
        <f t="shared" si="69"/>
        <v>0</v>
      </c>
    </row>
    <row r="311" spans="1:16" x14ac:dyDescent="0.45">
      <c r="A311">
        <v>310</v>
      </c>
      <c r="B311" t="str">
        <f t="shared" si="78"/>
        <v xml:space="preserve">       </v>
      </c>
      <c r="C311">
        <f t="shared" si="70"/>
        <v>0</v>
      </c>
      <c r="D311">
        <f t="shared" si="71"/>
        <v>0</v>
      </c>
      <c r="E311">
        <f t="shared" si="72"/>
        <v>0</v>
      </c>
      <c r="F311">
        <f t="shared" si="73"/>
        <v>0</v>
      </c>
      <c r="G311">
        <f t="shared" si="74"/>
        <v>0</v>
      </c>
      <c r="H311">
        <f t="shared" si="75"/>
        <v>7</v>
      </c>
      <c r="I311" t="s">
        <v>232</v>
      </c>
      <c r="J311">
        <f t="shared" si="76"/>
        <v>0</v>
      </c>
      <c r="K311">
        <f t="shared" si="77"/>
        <v>0</v>
      </c>
      <c r="L311">
        <f t="shared" si="68"/>
        <v>0</v>
      </c>
      <c r="M311">
        <f t="shared" si="68"/>
        <v>0</v>
      </c>
      <c r="N311">
        <f t="shared" si="68"/>
        <v>0</v>
      </c>
      <c r="O311">
        <f t="shared" si="68"/>
        <v>0</v>
      </c>
      <c r="P311">
        <f t="shared" si="69"/>
        <v>0</v>
      </c>
    </row>
    <row r="312" spans="1:16" x14ac:dyDescent="0.45">
      <c r="A312">
        <v>311</v>
      </c>
      <c r="B312" t="str">
        <f t="shared" si="78"/>
        <v xml:space="preserve"> </v>
      </c>
      <c r="C312">
        <f t="shared" si="70"/>
        <v>0</v>
      </c>
      <c r="D312">
        <f t="shared" si="71"/>
        <v>0</v>
      </c>
      <c r="E312">
        <f t="shared" si="72"/>
        <v>0</v>
      </c>
      <c r="F312">
        <f t="shared" si="73"/>
        <v>0</v>
      </c>
      <c r="G312">
        <f t="shared" si="74"/>
        <v>0</v>
      </c>
      <c r="H312">
        <f t="shared" si="75"/>
        <v>1</v>
      </c>
      <c r="I312" t="s">
        <v>233</v>
      </c>
      <c r="J312">
        <f t="shared" si="76"/>
        <v>0</v>
      </c>
      <c r="K312">
        <f t="shared" si="77"/>
        <v>0</v>
      </c>
      <c r="L312">
        <f t="shared" si="68"/>
        <v>0</v>
      </c>
      <c r="M312">
        <f t="shared" si="68"/>
        <v>0</v>
      </c>
      <c r="N312">
        <f t="shared" si="68"/>
        <v>0</v>
      </c>
      <c r="O312">
        <f t="shared" si="68"/>
        <v>0</v>
      </c>
      <c r="P312">
        <f t="shared" si="69"/>
        <v>0</v>
      </c>
    </row>
    <row r="313" spans="1:16" x14ac:dyDescent="0.45">
      <c r="A313">
        <v>312</v>
      </c>
      <c r="B313" t="str">
        <f t="shared" si="78"/>
        <v>ドン！</v>
      </c>
      <c r="C313">
        <f t="shared" si="70"/>
        <v>0</v>
      </c>
      <c r="D313">
        <f t="shared" si="71"/>
        <v>0</v>
      </c>
      <c r="E313">
        <f t="shared" si="72"/>
        <v>0</v>
      </c>
      <c r="F313">
        <f t="shared" si="73"/>
        <v>0</v>
      </c>
      <c r="G313">
        <f t="shared" si="74"/>
        <v>0</v>
      </c>
      <c r="H313">
        <f t="shared" si="75"/>
        <v>6</v>
      </c>
      <c r="I313" t="s">
        <v>8</v>
      </c>
      <c r="J313">
        <f t="shared" si="76"/>
        <v>0</v>
      </c>
      <c r="K313">
        <f t="shared" si="77"/>
        <v>0</v>
      </c>
      <c r="L313">
        <f t="shared" si="68"/>
        <v>0</v>
      </c>
      <c r="M313">
        <f t="shared" si="68"/>
        <v>0</v>
      </c>
      <c r="N313">
        <f t="shared" si="68"/>
        <v>0</v>
      </c>
      <c r="O313">
        <f t="shared" si="68"/>
        <v>0</v>
      </c>
      <c r="P313">
        <f t="shared" si="69"/>
        <v>0</v>
      </c>
    </row>
    <row r="314" spans="1:16" x14ac:dyDescent="0.45">
      <c r="A314">
        <v>313</v>
      </c>
      <c r="B314" t="str">
        <f t="shared" si="78"/>
        <v>「わっすみません、」</v>
      </c>
      <c r="C314">
        <f t="shared" si="70"/>
        <v>0</v>
      </c>
      <c r="D314">
        <f t="shared" si="71"/>
        <v>0</v>
      </c>
      <c r="E314">
        <f t="shared" si="72"/>
        <v>0</v>
      </c>
      <c r="F314">
        <f t="shared" si="73"/>
        <v>0</v>
      </c>
      <c r="G314">
        <f t="shared" si="74"/>
        <v>0</v>
      </c>
      <c r="H314">
        <f t="shared" si="75"/>
        <v>20</v>
      </c>
      <c r="I314" t="s">
        <v>293</v>
      </c>
      <c r="J314">
        <f t="shared" si="76"/>
        <v>0</v>
      </c>
      <c r="K314">
        <f t="shared" si="77"/>
        <v>0</v>
      </c>
      <c r="L314">
        <f t="shared" si="68"/>
        <v>0</v>
      </c>
      <c r="M314">
        <f t="shared" si="68"/>
        <v>0</v>
      </c>
      <c r="N314">
        <f t="shared" si="68"/>
        <v>0</v>
      </c>
      <c r="O314">
        <f t="shared" si="68"/>
        <v>0</v>
      </c>
      <c r="P314">
        <f t="shared" si="69"/>
        <v>0</v>
      </c>
    </row>
    <row r="315" spans="1:16" x14ac:dyDescent="0.45">
      <c r="A315">
        <v>314</v>
      </c>
      <c r="B315" t="str">
        <f t="shared" si="78"/>
        <v>「……」</v>
      </c>
      <c r="C315">
        <f t="shared" si="70"/>
        <v>0</v>
      </c>
      <c r="D315">
        <f t="shared" si="71"/>
        <v>0</v>
      </c>
      <c r="E315">
        <f t="shared" si="72"/>
        <v>0</v>
      </c>
      <c r="F315">
        <f t="shared" si="73"/>
        <v>0</v>
      </c>
      <c r="G315">
        <f t="shared" si="74"/>
        <v>0</v>
      </c>
      <c r="H315">
        <f t="shared" si="75"/>
        <v>8</v>
      </c>
      <c r="I315" t="s">
        <v>294</v>
      </c>
      <c r="J315">
        <f t="shared" si="76"/>
        <v>0</v>
      </c>
      <c r="K315">
        <f t="shared" si="77"/>
        <v>0</v>
      </c>
      <c r="L315">
        <f t="shared" si="68"/>
        <v>0</v>
      </c>
      <c r="M315">
        <f t="shared" si="68"/>
        <v>0</v>
      </c>
      <c r="N315">
        <f t="shared" si="68"/>
        <v>0</v>
      </c>
      <c r="O315">
        <f t="shared" si="68"/>
        <v>0</v>
      </c>
      <c r="P315">
        <f t="shared" si="69"/>
        <v>0</v>
      </c>
    </row>
    <row r="316" spans="1:16" x14ac:dyDescent="0.45">
      <c r="A316">
        <v>315</v>
      </c>
      <c r="B316" t="str">
        <f t="shared" si="78"/>
        <v>「？」</v>
      </c>
      <c r="C316">
        <f t="shared" si="70"/>
        <v>0</v>
      </c>
      <c r="D316">
        <f t="shared" si="71"/>
        <v>0</v>
      </c>
      <c r="E316">
        <f t="shared" si="72"/>
        <v>0</v>
      </c>
      <c r="F316">
        <f t="shared" si="73"/>
        <v>0</v>
      </c>
      <c r="G316">
        <f t="shared" si="74"/>
        <v>0</v>
      </c>
      <c r="H316">
        <f t="shared" si="75"/>
        <v>6</v>
      </c>
      <c r="I316" t="s">
        <v>295</v>
      </c>
      <c r="J316">
        <f t="shared" si="76"/>
        <v>0</v>
      </c>
      <c r="K316">
        <f t="shared" si="77"/>
        <v>0</v>
      </c>
      <c r="L316">
        <f t="shared" si="68"/>
        <v>0</v>
      </c>
      <c r="M316">
        <f t="shared" si="68"/>
        <v>0</v>
      </c>
      <c r="N316">
        <f t="shared" si="68"/>
        <v>0</v>
      </c>
      <c r="O316">
        <f t="shared" ref="O316:P379" si="79">IF(N316&gt;26,N316-28, 0)</f>
        <v>0</v>
      </c>
      <c r="P316">
        <f t="shared" si="69"/>
        <v>0</v>
      </c>
    </row>
    <row r="317" spans="1:16" x14ac:dyDescent="0.45">
      <c r="A317">
        <v>316</v>
      </c>
      <c r="B317" t="str">
        <f t="shared" si="78"/>
        <v xml:space="preserve">あの着ぐるみ、なんだかこっ </v>
      </c>
      <c r="C317" t="str">
        <f t="shared" si="70"/>
        <v>ちを見つめてたような……どう</v>
      </c>
      <c r="D317" t="str">
        <f t="shared" si="71"/>
        <v>してだろう？</v>
      </c>
      <c r="E317">
        <f t="shared" si="72"/>
        <v>0</v>
      </c>
      <c r="F317">
        <f t="shared" si="73"/>
        <v>0</v>
      </c>
      <c r="G317">
        <f t="shared" si="74"/>
        <v>0</v>
      </c>
      <c r="H317">
        <f t="shared" si="75"/>
        <v>66</v>
      </c>
      <c r="I317" t="s">
        <v>296</v>
      </c>
      <c r="J317">
        <f t="shared" si="76"/>
        <v>1</v>
      </c>
      <c r="K317">
        <f t="shared" si="77"/>
        <v>40</v>
      </c>
      <c r="L317">
        <f t="shared" ref="L317:N379" si="80">IF(K317&gt;26,K317-28, 0)</f>
        <v>12</v>
      </c>
      <c r="M317">
        <f t="shared" si="80"/>
        <v>0</v>
      </c>
      <c r="N317">
        <f t="shared" si="80"/>
        <v>0</v>
      </c>
      <c r="O317">
        <f t="shared" si="79"/>
        <v>0</v>
      </c>
      <c r="P317">
        <f t="shared" si="79"/>
        <v>0</v>
      </c>
    </row>
    <row r="318" spans="1:16" x14ac:dyDescent="0.45">
      <c r="A318">
        <v>317</v>
      </c>
      <c r="B318" t="str">
        <f t="shared" si="78"/>
        <v xml:space="preserve">                </v>
      </c>
      <c r="C318">
        <f t="shared" si="70"/>
        <v>0</v>
      </c>
      <c r="D318">
        <f t="shared" si="71"/>
        <v>0</v>
      </c>
      <c r="E318">
        <f t="shared" si="72"/>
        <v>0</v>
      </c>
      <c r="F318">
        <f t="shared" si="73"/>
        <v>0</v>
      </c>
      <c r="G318">
        <f t="shared" si="74"/>
        <v>0</v>
      </c>
      <c r="H318">
        <f t="shared" si="75"/>
        <v>16</v>
      </c>
      <c r="I318" t="s">
        <v>79</v>
      </c>
      <c r="J318">
        <f t="shared" si="76"/>
        <v>0</v>
      </c>
      <c r="K318">
        <f t="shared" si="77"/>
        <v>0</v>
      </c>
      <c r="L318">
        <f t="shared" si="80"/>
        <v>0</v>
      </c>
      <c r="M318">
        <f t="shared" si="80"/>
        <v>0</v>
      </c>
      <c r="N318">
        <f t="shared" si="80"/>
        <v>0</v>
      </c>
      <c r="O318">
        <f t="shared" si="79"/>
        <v>0</v>
      </c>
      <c r="P318">
        <f t="shared" si="79"/>
        <v>0</v>
      </c>
    </row>
    <row r="319" spans="1:16" x14ac:dyDescent="0.45">
      <c r="A319">
        <v>318</v>
      </c>
      <c r="B319" t="str">
        <f t="shared" si="78"/>
        <v xml:space="preserve">                </v>
      </c>
      <c r="C319">
        <f t="shared" si="70"/>
        <v>0</v>
      </c>
      <c r="D319">
        <f t="shared" si="71"/>
        <v>0</v>
      </c>
      <c r="E319">
        <f t="shared" si="72"/>
        <v>0</v>
      </c>
      <c r="F319">
        <f t="shared" si="73"/>
        <v>0</v>
      </c>
      <c r="G319">
        <f t="shared" si="74"/>
        <v>0</v>
      </c>
      <c r="H319">
        <f t="shared" si="75"/>
        <v>16</v>
      </c>
      <c r="I319" t="s">
        <v>79</v>
      </c>
      <c r="J319">
        <f t="shared" si="76"/>
        <v>0</v>
      </c>
      <c r="K319">
        <f t="shared" si="77"/>
        <v>0</v>
      </c>
      <c r="L319">
        <f t="shared" si="80"/>
        <v>0</v>
      </c>
      <c r="M319">
        <f t="shared" si="80"/>
        <v>0</v>
      </c>
      <c r="N319">
        <f t="shared" si="80"/>
        <v>0</v>
      </c>
      <c r="O319">
        <f t="shared" si="79"/>
        <v>0</v>
      </c>
      <c r="P319">
        <f t="shared" si="79"/>
        <v>0</v>
      </c>
    </row>
    <row r="320" spans="1:16" x14ac:dyDescent="0.45">
      <c r="A320">
        <v>319</v>
      </c>
      <c r="B320" t="str">
        <f t="shared" si="78"/>
        <v xml:space="preserve">ふ〜買った買った！友達とは </v>
      </c>
      <c r="C320" t="str">
        <f t="shared" si="70"/>
        <v>はぐれちゃったから、ゆっくり</v>
      </c>
      <c r="D320" t="str">
        <f t="shared" si="71"/>
        <v>体育館裏でご飯食べちy……</v>
      </c>
      <c r="E320">
        <f t="shared" si="72"/>
        <v>0</v>
      </c>
      <c r="F320">
        <f t="shared" si="73"/>
        <v>0</v>
      </c>
      <c r="G320">
        <f t="shared" si="74"/>
        <v>0</v>
      </c>
      <c r="H320">
        <f t="shared" si="75"/>
        <v>78</v>
      </c>
      <c r="I320" t="s">
        <v>297</v>
      </c>
      <c r="J320">
        <f t="shared" si="76"/>
        <v>1</v>
      </c>
      <c r="K320">
        <f t="shared" si="77"/>
        <v>52</v>
      </c>
      <c r="L320">
        <f t="shared" si="80"/>
        <v>24</v>
      </c>
      <c r="M320">
        <f t="shared" si="80"/>
        <v>0</v>
      </c>
      <c r="N320">
        <f t="shared" si="80"/>
        <v>0</v>
      </c>
      <c r="O320">
        <f t="shared" si="79"/>
        <v>0</v>
      </c>
      <c r="P320">
        <f t="shared" si="79"/>
        <v>0</v>
      </c>
    </row>
    <row r="321" spans="1:16" x14ac:dyDescent="0.45">
      <c r="A321">
        <v>320</v>
      </c>
      <c r="B321" t="str">
        <f t="shared" si="78"/>
        <v xml:space="preserve">    </v>
      </c>
      <c r="C321">
        <f t="shared" si="70"/>
        <v>0</v>
      </c>
      <c r="D321">
        <f t="shared" si="71"/>
        <v>0</v>
      </c>
      <c r="E321">
        <f t="shared" si="72"/>
        <v>0</v>
      </c>
      <c r="F321">
        <f t="shared" si="73"/>
        <v>0</v>
      </c>
      <c r="G321">
        <f t="shared" si="74"/>
        <v>0</v>
      </c>
      <c r="H321">
        <f t="shared" si="75"/>
        <v>4</v>
      </c>
      <c r="I321" t="s">
        <v>179</v>
      </c>
      <c r="J321">
        <f t="shared" si="76"/>
        <v>0</v>
      </c>
      <c r="K321">
        <f t="shared" si="77"/>
        <v>0</v>
      </c>
      <c r="L321">
        <f t="shared" si="80"/>
        <v>0</v>
      </c>
      <c r="M321">
        <f t="shared" si="80"/>
        <v>0</v>
      </c>
      <c r="N321">
        <f t="shared" si="80"/>
        <v>0</v>
      </c>
      <c r="O321">
        <f t="shared" si="79"/>
        <v>0</v>
      </c>
      <c r="P321">
        <f t="shared" si="79"/>
        <v>0</v>
      </c>
    </row>
    <row r="322" spans="1:16" x14ac:dyDescent="0.45">
      <c r="A322">
        <v>321</v>
      </c>
      <c r="B322" t="str">
        <f t="shared" si="78"/>
        <v xml:space="preserve">「え？！光先輩？！？？？？ </v>
      </c>
      <c r="C322" t="str">
        <f t="shared" si="70"/>
        <v>？」</v>
      </c>
      <c r="D322">
        <f t="shared" si="71"/>
        <v>0</v>
      </c>
      <c r="E322">
        <f t="shared" si="72"/>
        <v>0</v>
      </c>
      <c r="F322">
        <f t="shared" si="73"/>
        <v>0</v>
      </c>
      <c r="G322">
        <f t="shared" si="74"/>
        <v>0</v>
      </c>
      <c r="H322">
        <f t="shared" si="75"/>
        <v>30</v>
      </c>
      <c r="I322" t="s">
        <v>298</v>
      </c>
      <c r="J322">
        <f t="shared" si="76"/>
        <v>1</v>
      </c>
      <c r="K322">
        <f t="shared" si="77"/>
        <v>4</v>
      </c>
      <c r="L322">
        <f t="shared" si="80"/>
        <v>0</v>
      </c>
      <c r="M322">
        <f t="shared" si="80"/>
        <v>0</v>
      </c>
      <c r="N322">
        <f t="shared" si="80"/>
        <v>0</v>
      </c>
      <c r="O322">
        <f t="shared" si="79"/>
        <v>0</v>
      </c>
      <c r="P322">
        <f t="shared" si="79"/>
        <v>0</v>
      </c>
    </row>
    <row r="323" spans="1:16" x14ac:dyDescent="0.45">
      <c r="A323">
        <v>322</v>
      </c>
      <c r="B323" t="str">
        <f t="shared" si="78"/>
        <v>「……ハッ！」</v>
      </c>
      <c r="C323">
        <f t="shared" ref="C323:C379" si="81">IF(K323&gt;0,MIDB(I323, 27, 28),0)</f>
        <v>0</v>
      </c>
      <c r="D323">
        <f t="shared" ref="D323:D379" si="82">IF(L323&gt;0, MIDB(I323, 27+28, 28), 0)</f>
        <v>0</v>
      </c>
      <c r="E323">
        <f t="shared" ref="E323:E379" si="83">IF(M323&gt;0, MIDB(I323, 27*2+28, 28), 0)</f>
        <v>0</v>
      </c>
      <c r="F323">
        <f t="shared" ref="F323:F379" si="84">IF(N323&gt;0, MIDB(I323, 27*3+28, 28), 0)</f>
        <v>0</v>
      </c>
      <c r="G323">
        <f t="shared" ref="G323:G379" si="85">IF(O323&gt;0, MIDB(I323, 27*4+28, 28), 0)</f>
        <v>0</v>
      </c>
      <c r="H323">
        <f t="shared" ref="H323:H379" si="86">LENB(I323)</f>
        <v>14</v>
      </c>
      <c r="I323" t="s">
        <v>299</v>
      </c>
      <c r="J323">
        <f t="shared" ref="J323:J379" si="87">IF(H323&gt;26, 1, 0)</f>
        <v>0</v>
      </c>
      <c r="K323">
        <f t="shared" ref="K323:K379" si="88">IF(J323,H323-26, 0)</f>
        <v>0</v>
      </c>
      <c r="L323">
        <f t="shared" si="80"/>
        <v>0</v>
      </c>
      <c r="M323">
        <f t="shared" si="80"/>
        <v>0</v>
      </c>
      <c r="N323">
        <f t="shared" si="80"/>
        <v>0</v>
      </c>
      <c r="O323">
        <f t="shared" si="79"/>
        <v>0</v>
      </c>
      <c r="P323">
        <f t="shared" si="79"/>
        <v>0</v>
      </c>
    </row>
    <row r="324" spans="1:16" x14ac:dyDescent="0.45">
      <c r="A324">
        <v>323</v>
      </c>
      <c r="B324" t="str">
        <f t="shared" ref="B324:B379" si="89">IF(J324,LEFTB(I324, 27), I324)</f>
        <v xml:space="preserve">おじさんがかわいい着ぐるみ </v>
      </c>
      <c r="C324" t="str">
        <f t="shared" si="81"/>
        <v>きてるの、なんかシュール……</v>
      </c>
      <c r="D324">
        <f t="shared" si="82"/>
        <v>0</v>
      </c>
      <c r="E324">
        <f t="shared" si="83"/>
        <v>0</v>
      </c>
      <c r="F324">
        <f t="shared" si="84"/>
        <v>0</v>
      </c>
      <c r="G324">
        <f t="shared" si="85"/>
        <v>0</v>
      </c>
      <c r="H324">
        <f t="shared" si="86"/>
        <v>54</v>
      </c>
      <c r="I324" t="s">
        <v>300</v>
      </c>
      <c r="J324">
        <f t="shared" si="87"/>
        <v>1</v>
      </c>
      <c r="K324">
        <f t="shared" si="88"/>
        <v>28</v>
      </c>
      <c r="L324">
        <f t="shared" si="80"/>
        <v>0</v>
      </c>
      <c r="M324">
        <f t="shared" si="80"/>
        <v>0</v>
      </c>
      <c r="N324">
        <f t="shared" si="80"/>
        <v>0</v>
      </c>
      <c r="O324">
        <f t="shared" si="79"/>
        <v>0</v>
      </c>
      <c r="P324">
        <f t="shared" si="79"/>
        <v>0</v>
      </c>
    </row>
    <row r="325" spans="1:16" x14ac:dyDescent="0.45">
      <c r="A325">
        <v>324</v>
      </c>
      <c r="B325" t="str">
        <f t="shared" si="89"/>
        <v xml:space="preserve">「さっきの着ぐるみ、先輩だ </v>
      </c>
      <c r="C325" t="str">
        <f t="shared" si="81"/>
        <v>ったんですね！先輩ってやっぱ</v>
      </c>
      <c r="D325" t="str">
        <f t="shared" si="82"/>
        <v>りかわいいものが好きなんじゃ</v>
      </c>
      <c r="E325" t="str">
        <f t="shared" si="83"/>
        <v xml:space="preserve"> ……」</v>
      </c>
      <c r="F325">
        <f t="shared" si="84"/>
        <v>0</v>
      </c>
      <c r="G325">
        <f t="shared" si="85"/>
        <v>0</v>
      </c>
      <c r="H325">
        <f t="shared" si="86"/>
        <v>88</v>
      </c>
      <c r="I325" t="s">
        <v>301</v>
      </c>
      <c r="J325">
        <f t="shared" si="87"/>
        <v>1</v>
      </c>
      <c r="K325">
        <f t="shared" si="88"/>
        <v>62</v>
      </c>
      <c r="L325">
        <f t="shared" si="80"/>
        <v>34</v>
      </c>
      <c r="M325">
        <f t="shared" si="80"/>
        <v>6</v>
      </c>
      <c r="N325">
        <f t="shared" si="80"/>
        <v>0</v>
      </c>
      <c r="O325">
        <f t="shared" si="79"/>
        <v>0</v>
      </c>
      <c r="P325">
        <f t="shared" si="79"/>
        <v>0</v>
      </c>
    </row>
    <row r="326" spans="1:16" x14ac:dyDescent="0.45">
      <c r="A326">
        <v>325</v>
      </c>
      <c r="B326" t="str">
        <f t="shared" si="89"/>
        <v xml:space="preserve">「いやこれはだな……生徒会 </v>
      </c>
      <c r="C326" t="str">
        <f t="shared" si="81"/>
        <v>長として生徒会の展示の宣伝を</v>
      </c>
      <c r="D326" t="str">
        <f t="shared" si="82"/>
        <v>しようとしてただけでだな……</v>
      </c>
      <c r="E326" t="str">
        <f t="shared" si="83"/>
        <v xml:space="preserve"> 」</v>
      </c>
      <c r="F326">
        <f t="shared" si="84"/>
        <v>0</v>
      </c>
      <c r="G326">
        <f t="shared" si="85"/>
        <v>0</v>
      </c>
      <c r="H326">
        <f t="shared" si="86"/>
        <v>84</v>
      </c>
      <c r="I326" t="s">
        <v>302</v>
      </c>
      <c r="J326">
        <f t="shared" si="87"/>
        <v>1</v>
      </c>
      <c r="K326">
        <f t="shared" si="88"/>
        <v>58</v>
      </c>
      <c r="L326">
        <f t="shared" si="80"/>
        <v>30</v>
      </c>
      <c r="M326">
        <f t="shared" si="80"/>
        <v>2</v>
      </c>
      <c r="N326">
        <f t="shared" si="80"/>
        <v>0</v>
      </c>
      <c r="O326">
        <f t="shared" si="79"/>
        <v>0</v>
      </c>
      <c r="P326">
        <f t="shared" si="79"/>
        <v>0</v>
      </c>
    </row>
    <row r="327" spans="1:16" x14ac:dyDescent="0.45">
      <c r="A327">
        <v>326</v>
      </c>
      <c r="B327" t="str">
        <f t="shared" si="89"/>
        <v xml:space="preserve">「ただ、いまいちお客さんが </v>
      </c>
      <c r="C327" t="str">
        <f t="shared" si="81"/>
        <v>こないんだ。」</v>
      </c>
      <c r="D327">
        <f t="shared" si="82"/>
        <v>0</v>
      </c>
      <c r="E327">
        <f t="shared" si="83"/>
        <v>0</v>
      </c>
      <c r="F327">
        <f t="shared" si="84"/>
        <v>0</v>
      </c>
      <c r="G327">
        <f t="shared" si="85"/>
        <v>0</v>
      </c>
      <c r="H327">
        <f t="shared" si="86"/>
        <v>40</v>
      </c>
      <c r="I327" t="s">
        <v>303</v>
      </c>
      <c r="J327">
        <f t="shared" si="87"/>
        <v>1</v>
      </c>
      <c r="K327">
        <f t="shared" si="88"/>
        <v>14</v>
      </c>
      <c r="L327">
        <f t="shared" si="80"/>
        <v>0</v>
      </c>
      <c r="M327">
        <f t="shared" si="80"/>
        <v>0</v>
      </c>
      <c r="N327">
        <f t="shared" si="80"/>
        <v>0</v>
      </c>
      <c r="O327">
        <f t="shared" si="79"/>
        <v>0</v>
      </c>
      <c r="P327">
        <f t="shared" si="79"/>
        <v>0</v>
      </c>
    </row>
    <row r="328" spans="1:16" x14ac:dyDescent="0.45">
      <c r="A328">
        <v>327</v>
      </c>
      <c r="B328" t="str">
        <f t="shared" si="89"/>
        <v xml:space="preserve">   </v>
      </c>
      <c r="C328">
        <f t="shared" si="81"/>
        <v>0</v>
      </c>
      <c r="D328">
        <f t="shared" si="82"/>
        <v>0</v>
      </c>
      <c r="E328">
        <f t="shared" si="83"/>
        <v>0</v>
      </c>
      <c r="F328">
        <f t="shared" si="84"/>
        <v>0</v>
      </c>
      <c r="G328">
        <f t="shared" si="85"/>
        <v>0</v>
      </c>
      <c r="H328">
        <f t="shared" si="86"/>
        <v>3</v>
      </c>
      <c r="I328" t="s">
        <v>187</v>
      </c>
      <c r="J328">
        <f t="shared" si="87"/>
        <v>0</v>
      </c>
      <c r="K328">
        <f t="shared" si="88"/>
        <v>0</v>
      </c>
      <c r="L328">
        <f t="shared" si="80"/>
        <v>0</v>
      </c>
      <c r="M328">
        <f t="shared" si="80"/>
        <v>0</v>
      </c>
      <c r="N328">
        <f t="shared" si="80"/>
        <v>0</v>
      </c>
      <c r="O328">
        <f t="shared" si="79"/>
        <v>0</v>
      </c>
      <c r="P328">
        <f t="shared" si="79"/>
        <v>0</v>
      </c>
    </row>
    <row r="329" spans="1:16" x14ac:dyDescent="0.45">
      <c r="A329">
        <v>328</v>
      </c>
      <c r="B329" t="str">
        <f t="shared" si="89"/>
        <v xml:space="preserve">「だがこのままのやり方では </v>
      </c>
      <c r="C329" t="str">
        <f t="shared" si="81"/>
        <v>いけないな、なんとかならない</v>
      </c>
      <c r="D329" t="str">
        <f t="shared" si="82"/>
        <v>だろうか……」</v>
      </c>
      <c r="E329">
        <f t="shared" si="83"/>
        <v>0</v>
      </c>
      <c r="F329">
        <f t="shared" si="84"/>
        <v>0</v>
      </c>
      <c r="G329">
        <f t="shared" si="85"/>
        <v>0</v>
      </c>
      <c r="H329">
        <f t="shared" si="86"/>
        <v>68</v>
      </c>
      <c r="I329" t="s">
        <v>304</v>
      </c>
      <c r="J329">
        <f t="shared" si="87"/>
        <v>1</v>
      </c>
      <c r="K329">
        <f t="shared" si="88"/>
        <v>42</v>
      </c>
      <c r="L329">
        <f t="shared" si="80"/>
        <v>14</v>
      </c>
      <c r="M329">
        <f t="shared" si="80"/>
        <v>0</v>
      </c>
      <c r="N329">
        <f t="shared" si="80"/>
        <v>0</v>
      </c>
      <c r="O329">
        <f t="shared" si="79"/>
        <v>0</v>
      </c>
      <c r="P329">
        <f t="shared" si="79"/>
        <v>0</v>
      </c>
    </row>
    <row r="330" spans="1:16" x14ac:dyDescent="0.45">
      <c r="A330">
        <v>329</v>
      </c>
      <c r="B330" t="str">
        <f t="shared" si="89"/>
        <v xml:space="preserve">   </v>
      </c>
      <c r="C330">
        <f t="shared" si="81"/>
        <v>0</v>
      </c>
      <c r="D330">
        <f t="shared" si="82"/>
        <v>0</v>
      </c>
      <c r="E330">
        <f t="shared" si="83"/>
        <v>0</v>
      </c>
      <c r="F330">
        <f t="shared" si="84"/>
        <v>0</v>
      </c>
      <c r="G330">
        <f t="shared" si="85"/>
        <v>0</v>
      </c>
      <c r="H330">
        <f t="shared" si="86"/>
        <v>3</v>
      </c>
      <c r="I330" t="s">
        <v>187</v>
      </c>
      <c r="J330">
        <f t="shared" si="87"/>
        <v>0</v>
      </c>
      <c r="K330">
        <f t="shared" si="88"/>
        <v>0</v>
      </c>
      <c r="L330">
        <f t="shared" si="80"/>
        <v>0</v>
      </c>
      <c r="M330">
        <f t="shared" si="80"/>
        <v>0</v>
      </c>
      <c r="N330">
        <f t="shared" si="80"/>
        <v>0</v>
      </c>
      <c r="O330">
        <f t="shared" si="79"/>
        <v>0</v>
      </c>
      <c r="P330">
        <f t="shared" si="79"/>
        <v>0</v>
      </c>
    </row>
    <row r="331" spans="1:16" x14ac:dyDescent="0.45">
      <c r="A331">
        <v>330</v>
      </c>
      <c r="B331" t="str">
        <f t="shared" si="89"/>
        <v xml:space="preserve">「生徒会のために協力してく </v>
      </c>
      <c r="C331" t="str">
        <f t="shared" si="81"/>
        <v>れるのか。ありがとう。共に頑</v>
      </c>
      <c r="D331" t="str">
        <f t="shared" si="82"/>
        <v>張ろう！」</v>
      </c>
      <c r="E331">
        <f t="shared" si="83"/>
        <v>0</v>
      </c>
      <c r="F331">
        <f t="shared" si="84"/>
        <v>0</v>
      </c>
      <c r="G331">
        <f t="shared" si="85"/>
        <v>0</v>
      </c>
      <c r="H331">
        <f t="shared" si="86"/>
        <v>64</v>
      </c>
      <c r="I331" t="s">
        <v>305</v>
      </c>
      <c r="J331">
        <f t="shared" si="87"/>
        <v>1</v>
      </c>
      <c r="K331">
        <f t="shared" si="88"/>
        <v>38</v>
      </c>
      <c r="L331">
        <f t="shared" si="80"/>
        <v>10</v>
      </c>
      <c r="M331">
        <f t="shared" si="80"/>
        <v>0</v>
      </c>
      <c r="N331">
        <f t="shared" si="80"/>
        <v>0</v>
      </c>
      <c r="O331">
        <f t="shared" si="79"/>
        <v>0</v>
      </c>
      <c r="P331">
        <f t="shared" si="79"/>
        <v>0</v>
      </c>
    </row>
    <row r="332" spans="1:16" x14ac:dyDescent="0.45">
      <c r="A332">
        <v>331</v>
      </c>
      <c r="B332" t="str">
        <f t="shared" si="89"/>
        <v xml:space="preserve">                </v>
      </c>
      <c r="C332">
        <f t="shared" si="81"/>
        <v>0</v>
      </c>
      <c r="D332">
        <f t="shared" si="82"/>
        <v>0</v>
      </c>
      <c r="E332">
        <f t="shared" si="83"/>
        <v>0</v>
      </c>
      <c r="F332">
        <f t="shared" si="84"/>
        <v>0</v>
      </c>
      <c r="G332">
        <f t="shared" si="85"/>
        <v>0</v>
      </c>
      <c r="H332">
        <f t="shared" si="86"/>
        <v>16</v>
      </c>
      <c r="I332" t="s">
        <v>79</v>
      </c>
      <c r="J332">
        <f t="shared" si="87"/>
        <v>0</v>
      </c>
      <c r="K332">
        <f t="shared" si="88"/>
        <v>0</v>
      </c>
      <c r="L332">
        <f t="shared" si="80"/>
        <v>0</v>
      </c>
      <c r="M332">
        <f t="shared" si="80"/>
        <v>0</v>
      </c>
      <c r="N332">
        <f t="shared" si="80"/>
        <v>0</v>
      </c>
      <c r="O332">
        <f t="shared" si="79"/>
        <v>0</v>
      </c>
      <c r="P332">
        <f t="shared" si="79"/>
        <v>0</v>
      </c>
    </row>
    <row r="333" spans="1:16" x14ac:dyDescent="0.45">
      <c r="A333">
        <v>332</v>
      </c>
      <c r="B333" t="str">
        <f t="shared" si="89"/>
        <v xml:space="preserve">                </v>
      </c>
      <c r="C333">
        <f t="shared" si="81"/>
        <v>0</v>
      </c>
      <c r="D333">
        <f t="shared" si="82"/>
        <v>0</v>
      </c>
      <c r="E333">
        <f t="shared" si="83"/>
        <v>0</v>
      </c>
      <c r="F333">
        <f t="shared" si="84"/>
        <v>0</v>
      </c>
      <c r="G333">
        <f t="shared" si="85"/>
        <v>0</v>
      </c>
      <c r="H333">
        <f t="shared" si="86"/>
        <v>16</v>
      </c>
      <c r="I333" t="s">
        <v>79</v>
      </c>
      <c r="J333">
        <f t="shared" si="87"/>
        <v>0</v>
      </c>
      <c r="K333">
        <f t="shared" si="88"/>
        <v>0</v>
      </c>
      <c r="L333">
        <f t="shared" si="80"/>
        <v>0</v>
      </c>
      <c r="M333">
        <f t="shared" si="80"/>
        <v>0</v>
      </c>
      <c r="N333">
        <f t="shared" si="80"/>
        <v>0</v>
      </c>
      <c r="O333">
        <f t="shared" si="79"/>
        <v>0</v>
      </c>
      <c r="P333">
        <f t="shared" si="79"/>
        <v>0</v>
      </c>
    </row>
    <row r="334" spans="1:16" x14ac:dyDescent="0.45">
      <c r="A334">
        <v>333</v>
      </c>
      <c r="B334" t="str">
        <f t="shared" si="89"/>
        <v>……織路原賞、おめでとう[主</v>
      </c>
      <c r="C334" t="str">
        <f t="shared" si="81"/>
        <v xml:space="preserve"> 人公の名前]」</v>
      </c>
      <c r="D334">
        <f t="shared" si="82"/>
        <v>0</v>
      </c>
      <c r="E334">
        <f t="shared" si="83"/>
        <v>0</v>
      </c>
      <c r="F334">
        <f t="shared" si="84"/>
        <v>0</v>
      </c>
      <c r="G334">
        <f t="shared" si="85"/>
        <v>0</v>
      </c>
      <c r="H334">
        <f t="shared" si="86"/>
        <v>40</v>
      </c>
      <c r="I334" t="s">
        <v>306</v>
      </c>
      <c r="J334">
        <f t="shared" si="87"/>
        <v>1</v>
      </c>
      <c r="K334">
        <f t="shared" si="88"/>
        <v>14</v>
      </c>
      <c r="L334">
        <f t="shared" si="80"/>
        <v>0</v>
      </c>
      <c r="M334">
        <f t="shared" si="80"/>
        <v>0</v>
      </c>
      <c r="N334">
        <f t="shared" si="80"/>
        <v>0</v>
      </c>
      <c r="O334">
        <f t="shared" si="79"/>
        <v>0</v>
      </c>
      <c r="P334">
        <f t="shared" si="79"/>
        <v>0</v>
      </c>
    </row>
    <row r="335" spans="1:16" x14ac:dyDescent="0.45">
      <c r="A335">
        <v>334</v>
      </c>
      <c r="B335" t="str">
        <f t="shared" si="89"/>
        <v>「先輩こそ！」</v>
      </c>
      <c r="C335">
        <f t="shared" si="81"/>
        <v>0</v>
      </c>
      <c r="D335">
        <f t="shared" si="82"/>
        <v>0</v>
      </c>
      <c r="E335">
        <f t="shared" si="83"/>
        <v>0</v>
      </c>
      <c r="F335">
        <f t="shared" si="84"/>
        <v>0</v>
      </c>
      <c r="G335">
        <f t="shared" si="85"/>
        <v>0</v>
      </c>
      <c r="H335">
        <f t="shared" si="86"/>
        <v>14</v>
      </c>
      <c r="I335" t="s">
        <v>307</v>
      </c>
      <c r="J335">
        <f t="shared" si="87"/>
        <v>0</v>
      </c>
      <c r="K335">
        <f t="shared" si="88"/>
        <v>0</v>
      </c>
      <c r="L335">
        <f t="shared" si="80"/>
        <v>0</v>
      </c>
      <c r="M335">
        <f t="shared" si="80"/>
        <v>0</v>
      </c>
      <c r="N335">
        <f t="shared" si="80"/>
        <v>0</v>
      </c>
      <c r="O335">
        <f t="shared" si="79"/>
        <v>0</v>
      </c>
      <c r="P335">
        <f t="shared" si="79"/>
        <v>0</v>
      </c>
    </row>
    <row r="336" spans="1:16" x14ac:dyDescent="0.45">
      <c r="A336">
        <v>335</v>
      </c>
      <c r="B336" t="str">
        <f t="shared" si="89"/>
        <v>私達は異例の織路原賞W受賞を</v>
      </c>
      <c r="C336" t="str">
        <f t="shared" si="81"/>
        <v xml:space="preserve"> した。生徒会の活動の貢献を </v>
      </c>
      <c r="D336" t="str">
        <f t="shared" si="82"/>
        <v xml:space="preserve"> たことと、私が発案した着ぐ </v>
      </c>
      <c r="E336" t="str">
        <f t="shared" si="83"/>
        <v>るみを着た光先輩による即興の</v>
      </c>
      <c r="F336" t="str">
        <f t="shared" si="84"/>
        <v xml:space="preserve"> パフォーマンスが好評だった </v>
      </c>
      <c r="G336" t="str">
        <f t="shared" si="85"/>
        <v>みたい！</v>
      </c>
      <c r="H336">
        <f t="shared" si="86"/>
        <v>143</v>
      </c>
      <c r="I336" t="s">
        <v>308</v>
      </c>
      <c r="J336">
        <f t="shared" si="87"/>
        <v>1</v>
      </c>
      <c r="K336">
        <f t="shared" si="88"/>
        <v>117</v>
      </c>
      <c r="L336">
        <f t="shared" si="80"/>
        <v>89</v>
      </c>
      <c r="M336">
        <f t="shared" si="80"/>
        <v>61</v>
      </c>
      <c r="N336">
        <f t="shared" si="80"/>
        <v>33</v>
      </c>
      <c r="O336">
        <f t="shared" si="79"/>
        <v>5</v>
      </c>
      <c r="P336">
        <f t="shared" si="79"/>
        <v>0</v>
      </c>
    </row>
    <row r="337" spans="1:16" x14ac:dyDescent="0.45">
      <c r="A337">
        <v>336</v>
      </c>
      <c r="B337" t="str">
        <f t="shared" si="89"/>
        <v xml:space="preserve">私はもらったトロフィーを見 </v>
      </c>
      <c r="C337" t="str">
        <f t="shared" si="81"/>
        <v>ながら呪文を覚えた。</v>
      </c>
      <c r="D337">
        <f t="shared" si="82"/>
        <v>0</v>
      </c>
      <c r="E337">
        <f t="shared" si="83"/>
        <v>0</v>
      </c>
      <c r="F337">
        <f t="shared" si="84"/>
        <v>0</v>
      </c>
      <c r="G337">
        <f t="shared" si="85"/>
        <v>0</v>
      </c>
      <c r="H337">
        <f t="shared" si="86"/>
        <v>46</v>
      </c>
      <c r="I337" t="s">
        <v>309</v>
      </c>
      <c r="J337">
        <f t="shared" si="87"/>
        <v>1</v>
      </c>
      <c r="K337">
        <f t="shared" si="88"/>
        <v>20</v>
      </c>
      <c r="L337">
        <f t="shared" si="80"/>
        <v>0</v>
      </c>
      <c r="M337">
        <f t="shared" si="80"/>
        <v>0</v>
      </c>
      <c r="N337">
        <f t="shared" si="80"/>
        <v>0</v>
      </c>
      <c r="O337">
        <f t="shared" si="79"/>
        <v>0</v>
      </c>
      <c r="P337">
        <f t="shared" si="79"/>
        <v>0</v>
      </c>
    </row>
    <row r="338" spans="1:16" x14ac:dyDescent="0.45">
      <c r="A338">
        <v>337</v>
      </c>
      <c r="B338" t="str">
        <f t="shared" si="89"/>
        <v xml:space="preserve">あとはクリスマスまでに告白 </v>
      </c>
      <c r="C338" t="str">
        <f t="shared" si="81"/>
        <v>しないと……！</v>
      </c>
      <c r="D338">
        <f t="shared" si="82"/>
        <v>0</v>
      </c>
      <c r="E338">
        <f t="shared" si="83"/>
        <v>0</v>
      </c>
      <c r="F338">
        <f t="shared" si="84"/>
        <v>0</v>
      </c>
      <c r="G338">
        <f t="shared" si="85"/>
        <v>0</v>
      </c>
      <c r="H338">
        <f t="shared" si="86"/>
        <v>40</v>
      </c>
      <c r="I338" t="s">
        <v>286</v>
      </c>
      <c r="J338">
        <f t="shared" si="87"/>
        <v>1</v>
      </c>
      <c r="K338">
        <f t="shared" si="88"/>
        <v>14</v>
      </c>
      <c r="L338">
        <f t="shared" si="80"/>
        <v>0</v>
      </c>
      <c r="M338">
        <f t="shared" si="80"/>
        <v>0</v>
      </c>
      <c r="N338">
        <f t="shared" si="80"/>
        <v>0</v>
      </c>
      <c r="O338">
        <f t="shared" si="79"/>
        <v>0</v>
      </c>
      <c r="P338">
        <f t="shared" si="79"/>
        <v>0</v>
      </c>
    </row>
    <row r="339" spans="1:16" x14ac:dyDescent="0.45">
      <c r="A339">
        <v>338</v>
      </c>
      <c r="B339" t="str">
        <f t="shared" si="89"/>
        <v xml:space="preserve">私たちは生徒会の展示の宣伝 </v>
      </c>
      <c r="C339" t="str">
        <f t="shared" si="81"/>
        <v>を頑張った！少しはお客さんが</v>
      </c>
      <c r="D339" t="str">
        <f t="shared" si="82"/>
        <v>増えたみたいでよかった。</v>
      </c>
      <c r="E339">
        <f t="shared" si="83"/>
        <v>0</v>
      </c>
      <c r="F339">
        <f t="shared" si="84"/>
        <v>0</v>
      </c>
      <c r="G339">
        <f t="shared" si="85"/>
        <v>0</v>
      </c>
      <c r="H339">
        <f t="shared" si="86"/>
        <v>78</v>
      </c>
      <c r="I339" t="s">
        <v>334</v>
      </c>
      <c r="J339">
        <f t="shared" si="87"/>
        <v>1</v>
      </c>
      <c r="K339">
        <f t="shared" si="88"/>
        <v>52</v>
      </c>
      <c r="L339">
        <f t="shared" si="80"/>
        <v>24</v>
      </c>
      <c r="M339">
        <f t="shared" si="80"/>
        <v>0</v>
      </c>
      <c r="N339">
        <f t="shared" si="80"/>
        <v>0</v>
      </c>
      <c r="O339">
        <f t="shared" si="79"/>
        <v>0</v>
      </c>
      <c r="P339">
        <f t="shared" si="79"/>
        <v>0</v>
      </c>
    </row>
    <row r="340" spans="1:16" x14ac:dyDescent="0.45">
      <c r="A340">
        <v>339</v>
      </c>
      <c r="B340" t="str">
        <f t="shared" si="89"/>
        <v xml:space="preserve">                </v>
      </c>
      <c r="C340">
        <f t="shared" si="81"/>
        <v>0</v>
      </c>
      <c r="D340">
        <f t="shared" si="82"/>
        <v>0</v>
      </c>
      <c r="E340">
        <f t="shared" si="83"/>
        <v>0</v>
      </c>
      <c r="F340">
        <f t="shared" si="84"/>
        <v>0</v>
      </c>
      <c r="G340">
        <f t="shared" si="85"/>
        <v>0</v>
      </c>
      <c r="H340">
        <f t="shared" si="86"/>
        <v>16</v>
      </c>
      <c r="I340" t="s">
        <v>79</v>
      </c>
      <c r="J340">
        <f t="shared" si="87"/>
        <v>0</v>
      </c>
      <c r="K340">
        <f t="shared" si="88"/>
        <v>0</v>
      </c>
      <c r="L340">
        <f t="shared" si="80"/>
        <v>0</v>
      </c>
      <c r="M340">
        <f t="shared" si="80"/>
        <v>0</v>
      </c>
      <c r="N340">
        <f t="shared" si="80"/>
        <v>0</v>
      </c>
      <c r="O340">
        <f t="shared" si="79"/>
        <v>0</v>
      </c>
      <c r="P340">
        <f t="shared" si="79"/>
        <v>0</v>
      </c>
    </row>
    <row r="341" spans="1:16" x14ac:dyDescent="0.45">
      <c r="A341">
        <v>340</v>
      </c>
      <c r="B341" t="str">
        <f t="shared" si="89"/>
        <v xml:space="preserve">                </v>
      </c>
      <c r="C341">
        <f t="shared" si="81"/>
        <v>0</v>
      </c>
      <c r="D341">
        <f t="shared" si="82"/>
        <v>0</v>
      </c>
      <c r="E341">
        <f t="shared" si="83"/>
        <v>0</v>
      </c>
      <c r="F341">
        <f t="shared" si="84"/>
        <v>0</v>
      </c>
      <c r="G341">
        <f t="shared" si="85"/>
        <v>0</v>
      </c>
      <c r="H341">
        <f t="shared" si="86"/>
        <v>16</v>
      </c>
      <c r="I341" t="s">
        <v>79</v>
      </c>
      <c r="J341">
        <f t="shared" si="87"/>
        <v>0</v>
      </c>
      <c r="K341">
        <f t="shared" si="88"/>
        <v>0</v>
      </c>
      <c r="L341">
        <f t="shared" si="80"/>
        <v>0</v>
      </c>
      <c r="M341">
        <f t="shared" si="80"/>
        <v>0</v>
      </c>
      <c r="N341">
        <f t="shared" si="80"/>
        <v>0</v>
      </c>
      <c r="O341">
        <f t="shared" si="79"/>
        <v>0</v>
      </c>
      <c r="P341">
        <f t="shared" si="79"/>
        <v>0</v>
      </c>
    </row>
    <row r="342" spans="1:16" x14ac:dyDescent="0.45">
      <c r="A342">
        <v>341</v>
      </c>
      <c r="B342" t="str">
        <f t="shared" si="89"/>
        <v xml:space="preserve">すっかりトロフィーのこと忘 </v>
      </c>
      <c r="C342" t="str">
        <f t="shared" si="81"/>
        <v>れてた……</v>
      </c>
      <c r="D342">
        <f t="shared" si="82"/>
        <v>0</v>
      </c>
      <c r="E342">
        <f t="shared" si="83"/>
        <v>0</v>
      </c>
      <c r="F342">
        <f t="shared" si="84"/>
        <v>0</v>
      </c>
      <c r="G342">
        <f t="shared" si="85"/>
        <v>0</v>
      </c>
      <c r="H342">
        <f t="shared" si="86"/>
        <v>36</v>
      </c>
      <c r="I342" t="s">
        <v>310</v>
      </c>
      <c r="J342">
        <f t="shared" si="87"/>
        <v>1</v>
      </c>
      <c r="K342">
        <f t="shared" si="88"/>
        <v>10</v>
      </c>
      <c r="L342">
        <f t="shared" si="80"/>
        <v>0</v>
      </c>
      <c r="M342">
        <f t="shared" si="80"/>
        <v>0</v>
      </c>
      <c r="N342">
        <f t="shared" si="80"/>
        <v>0</v>
      </c>
      <c r="O342">
        <f t="shared" si="79"/>
        <v>0</v>
      </c>
      <c r="P342">
        <f t="shared" si="79"/>
        <v>0</v>
      </c>
    </row>
    <row r="343" spans="1:16" x14ac:dyDescent="0.45">
      <c r="A343">
        <v>342</v>
      </c>
      <c r="B343" t="str">
        <f t="shared" si="89"/>
        <v xml:space="preserve">結局私はトロフィーは手に入 </v>
      </c>
      <c r="C343" t="str">
        <f t="shared" si="81"/>
        <v>らなかったし呪いを解く呪文も</v>
      </c>
      <c r="D343" t="str">
        <f t="shared" si="82"/>
        <v>わからないままだった。</v>
      </c>
      <c r="E343">
        <f t="shared" si="83"/>
        <v>0</v>
      </c>
      <c r="F343">
        <f t="shared" si="84"/>
        <v>0</v>
      </c>
      <c r="G343">
        <f t="shared" si="85"/>
        <v>0</v>
      </c>
      <c r="H343">
        <f t="shared" si="86"/>
        <v>76</v>
      </c>
      <c r="I343" t="s">
        <v>311</v>
      </c>
      <c r="J343">
        <f t="shared" si="87"/>
        <v>1</v>
      </c>
      <c r="K343">
        <f t="shared" si="88"/>
        <v>50</v>
      </c>
      <c r="L343">
        <f t="shared" si="80"/>
        <v>22</v>
      </c>
      <c r="M343">
        <f t="shared" si="80"/>
        <v>0</v>
      </c>
      <c r="N343">
        <f t="shared" si="80"/>
        <v>0</v>
      </c>
      <c r="O343">
        <f t="shared" si="79"/>
        <v>0</v>
      </c>
      <c r="P343">
        <f t="shared" si="79"/>
        <v>0</v>
      </c>
    </row>
    <row r="344" spans="1:16" x14ac:dyDescent="0.45">
      <c r="A344">
        <v>343</v>
      </c>
      <c r="B344" t="str">
        <f t="shared" si="89"/>
        <v xml:space="preserve">このままずっとおじさんのOG </v>
      </c>
      <c r="C344" t="str">
        <f t="shared" si="81"/>
        <v xml:space="preserve">☆3と残りの学園生活をすごす </v>
      </c>
      <c r="D344" t="str">
        <f t="shared" si="82"/>
        <v xml:space="preserve"> とになるんだ……</v>
      </c>
      <c r="E344">
        <f t="shared" si="83"/>
        <v>0</v>
      </c>
      <c r="F344">
        <f t="shared" si="84"/>
        <v>0</v>
      </c>
      <c r="G344">
        <f t="shared" si="85"/>
        <v>0</v>
      </c>
      <c r="H344">
        <f t="shared" si="86"/>
        <v>71</v>
      </c>
      <c r="I344" t="s">
        <v>290</v>
      </c>
      <c r="J344">
        <f t="shared" si="87"/>
        <v>1</v>
      </c>
      <c r="K344">
        <f t="shared" si="88"/>
        <v>45</v>
      </c>
      <c r="L344">
        <f t="shared" si="80"/>
        <v>17</v>
      </c>
      <c r="M344">
        <f t="shared" si="80"/>
        <v>0</v>
      </c>
      <c r="N344">
        <f t="shared" si="80"/>
        <v>0</v>
      </c>
      <c r="O344">
        <f t="shared" si="79"/>
        <v>0</v>
      </c>
      <c r="P344">
        <f t="shared" si="79"/>
        <v>0</v>
      </c>
    </row>
    <row r="345" spans="1:16" x14ac:dyDescent="0.45">
      <c r="A345">
        <v>344</v>
      </c>
      <c r="B345" t="str">
        <f t="shared" si="89"/>
        <v>[END4 おじさんたちともう1年</v>
      </c>
      <c r="C345" t="str">
        <f t="shared" si="81"/>
        <v xml:space="preserve"> ]</v>
      </c>
      <c r="D345">
        <f t="shared" si="82"/>
        <v>0</v>
      </c>
      <c r="E345">
        <f t="shared" si="83"/>
        <v>0</v>
      </c>
      <c r="F345">
        <f t="shared" si="84"/>
        <v>0</v>
      </c>
      <c r="G345">
        <f t="shared" si="85"/>
        <v>0</v>
      </c>
      <c r="H345">
        <f t="shared" si="86"/>
        <v>28</v>
      </c>
      <c r="I345" t="s">
        <v>291</v>
      </c>
      <c r="J345">
        <f t="shared" si="87"/>
        <v>1</v>
      </c>
      <c r="K345">
        <f t="shared" si="88"/>
        <v>2</v>
      </c>
      <c r="L345">
        <f t="shared" si="80"/>
        <v>0</v>
      </c>
      <c r="M345">
        <f t="shared" si="80"/>
        <v>0</v>
      </c>
      <c r="N345">
        <f t="shared" si="80"/>
        <v>0</v>
      </c>
      <c r="O345">
        <f t="shared" si="79"/>
        <v>0</v>
      </c>
      <c r="P345">
        <f t="shared" si="79"/>
        <v>0</v>
      </c>
    </row>
    <row r="346" spans="1:16" x14ac:dyDescent="0.45">
      <c r="A346">
        <v>345</v>
      </c>
      <c r="B346" t="str">
        <f t="shared" si="89"/>
        <v xml:space="preserve">メイド喫茶…大好きな乙女ゲ </v>
      </c>
      <c r="C346" t="str">
        <f t="shared" si="81"/>
        <v>ームの文化祭では執事喫茶とか</v>
      </c>
      <c r="D346" t="str">
        <f t="shared" si="82"/>
        <v>が定番だけど、かわいい女の子</v>
      </c>
      <c r="E346" t="str">
        <f t="shared" si="83"/>
        <v xml:space="preserve"> のメイドさんに囲まれるのも </v>
      </c>
      <c r="F346" t="str">
        <f t="shared" si="84"/>
        <v>アリかも！</v>
      </c>
      <c r="G346">
        <f t="shared" si="85"/>
        <v>0</v>
      </c>
      <c r="H346">
        <f t="shared" si="86"/>
        <v>118</v>
      </c>
      <c r="I346" t="s">
        <v>312</v>
      </c>
      <c r="J346">
        <f t="shared" si="87"/>
        <v>1</v>
      </c>
      <c r="K346">
        <f t="shared" si="88"/>
        <v>92</v>
      </c>
      <c r="L346">
        <f t="shared" si="80"/>
        <v>64</v>
      </c>
      <c r="M346">
        <f t="shared" si="80"/>
        <v>36</v>
      </c>
      <c r="N346">
        <f t="shared" si="80"/>
        <v>8</v>
      </c>
      <c r="O346">
        <f t="shared" si="79"/>
        <v>0</v>
      </c>
      <c r="P346">
        <f t="shared" si="79"/>
        <v>0</v>
      </c>
    </row>
    <row r="347" spans="1:16" x14ac:dyDescent="0.45">
      <c r="A347">
        <v>346</v>
      </c>
      <c r="B347" t="str">
        <f t="shared" si="89"/>
        <v xml:space="preserve">                </v>
      </c>
      <c r="C347">
        <f t="shared" si="81"/>
        <v>0</v>
      </c>
      <c r="D347">
        <f t="shared" si="82"/>
        <v>0</v>
      </c>
      <c r="E347">
        <f t="shared" si="83"/>
        <v>0</v>
      </c>
      <c r="F347">
        <f t="shared" si="84"/>
        <v>0</v>
      </c>
      <c r="G347">
        <f t="shared" si="85"/>
        <v>0</v>
      </c>
      <c r="H347">
        <f t="shared" si="86"/>
        <v>16</v>
      </c>
      <c r="I347" t="s">
        <v>79</v>
      </c>
      <c r="J347">
        <f t="shared" si="87"/>
        <v>0</v>
      </c>
      <c r="K347">
        <f t="shared" si="88"/>
        <v>0</v>
      </c>
      <c r="L347">
        <f t="shared" si="80"/>
        <v>0</v>
      </c>
      <c r="M347">
        <f t="shared" si="80"/>
        <v>0</v>
      </c>
      <c r="N347">
        <f t="shared" si="80"/>
        <v>0</v>
      </c>
      <c r="O347">
        <f t="shared" si="79"/>
        <v>0</v>
      </c>
      <c r="P347">
        <f t="shared" si="79"/>
        <v>0</v>
      </c>
    </row>
    <row r="348" spans="1:16" x14ac:dyDescent="0.45">
      <c r="A348">
        <v>347</v>
      </c>
      <c r="B348" t="str">
        <f t="shared" si="89"/>
        <v xml:space="preserve">                </v>
      </c>
      <c r="C348">
        <f t="shared" si="81"/>
        <v>0</v>
      </c>
      <c r="D348">
        <f t="shared" si="82"/>
        <v>0</v>
      </c>
      <c r="E348">
        <f t="shared" si="83"/>
        <v>0</v>
      </c>
      <c r="F348">
        <f t="shared" si="84"/>
        <v>0</v>
      </c>
      <c r="G348">
        <f t="shared" si="85"/>
        <v>0</v>
      </c>
      <c r="H348">
        <f t="shared" si="86"/>
        <v>16</v>
      </c>
      <c r="I348" t="s">
        <v>79</v>
      </c>
      <c r="J348">
        <f t="shared" si="87"/>
        <v>0</v>
      </c>
      <c r="K348">
        <f t="shared" si="88"/>
        <v>0</v>
      </c>
      <c r="L348">
        <f t="shared" si="80"/>
        <v>0</v>
      </c>
      <c r="M348">
        <f t="shared" si="80"/>
        <v>0</v>
      </c>
      <c r="N348">
        <f t="shared" si="80"/>
        <v>0</v>
      </c>
      <c r="O348">
        <f t="shared" si="79"/>
        <v>0</v>
      </c>
      <c r="P348">
        <f t="shared" si="79"/>
        <v>0</v>
      </c>
    </row>
    <row r="349" spans="1:16" x14ac:dyDescent="0.45">
      <c r="A349">
        <v>348</v>
      </c>
      <c r="B349" t="str">
        <f t="shared" si="89"/>
        <v xml:space="preserve">……ってここ琉絆空くんのク </v>
      </c>
      <c r="C349" t="str">
        <f t="shared" si="81"/>
        <v>ラスじゃない？！</v>
      </c>
      <c r="D349">
        <f t="shared" si="82"/>
        <v>0</v>
      </c>
      <c r="E349">
        <f t="shared" si="83"/>
        <v>0</v>
      </c>
      <c r="F349">
        <f t="shared" si="84"/>
        <v>0</v>
      </c>
      <c r="G349">
        <f t="shared" si="85"/>
        <v>0</v>
      </c>
      <c r="H349">
        <f t="shared" si="86"/>
        <v>42</v>
      </c>
      <c r="I349" t="s">
        <v>313</v>
      </c>
      <c r="J349">
        <f t="shared" si="87"/>
        <v>1</v>
      </c>
      <c r="K349">
        <f t="shared" si="88"/>
        <v>16</v>
      </c>
      <c r="L349">
        <f t="shared" si="80"/>
        <v>0</v>
      </c>
      <c r="M349">
        <f t="shared" si="80"/>
        <v>0</v>
      </c>
      <c r="N349">
        <f t="shared" si="80"/>
        <v>0</v>
      </c>
      <c r="O349">
        <f t="shared" si="79"/>
        <v>0</v>
      </c>
      <c r="P349">
        <f t="shared" si="79"/>
        <v>0</v>
      </c>
    </row>
    <row r="350" spans="1:16" x14ac:dyDescent="0.45">
      <c r="A350">
        <v>349</v>
      </c>
      <c r="B350" t="str">
        <f t="shared" si="89"/>
        <v xml:space="preserve">    </v>
      </c>
      <c r="C350">
        <f t="shared" si="81"/>
        <v>0</v>
      </c>
      <c r="D350">
        <f t="shared" si="82"/>
        <v>0</v>
      </c>
      <c r="E350">
        <f t="shared" si="83"/>
        <v>0</v>
      </c>
      <c r="F350">
        <f t="shared" si="84"/>
        <v>0</v>
      </c>
      <c r="G350">
        <f t="shared" si="85"/>
        <v>0</v>
      </c>
      <c r="H350">
        <f t="shared" si="86"/>
        <v>4</v>
      </c>
      <c r="I350" t="s">
        <v>179</v>
      </c>
      <c r="J350">
        <f t="shared" si="87"/>
        <v>0</v>
      </c>
      <c r="K350">
        <f t="shared" si="88"/>
        <v>0</v>
      </c>
      <c r="L350">
        <f t="shared" si="80"/>
        <v>0</v>
      </c>
      <c r="M350">
        <f t="shared" si="80"/>
        <v>0</v>
      </c>
      <c r="N350">
        <f t="shared" si="80"/>
        <v>0</v>
      </c>
      <c r="O350">
        <f t="shared" si="79"/>
        <v>0</v>
      </c>
      <c r="P350">
        <f t="shared" si="79"/>
        <v>0</v>
      </c>
    </row>
    <row r="351" spans="1:16" x14ac:dyDescent="0.45">
      <c r="A351">
        <v>350</v>
      </c>
      <c r="B351" t="str">
        <f t="shared" si="89"/>
        <v xml:space="preserve">「おかえりなさいませ♡ご主 </v>
      </c>
      <c r="C351" t="str">
        <f t="shared" si="81"/>
        <v>人様！」</v>
      </c>
      <c r="D351">
        <f t="shared" si="82"/>
        <v>0</v>
      </c>
      <c r="E351">
        <f t="shared" si="83"/>
        <v>0</v>
      </c>
      <c r="F351">
        <f t="shared" si="84"/>
        <v>0</v>
      </c>
      <c r="G351">
        <f t="shared" si="85"/>
        <v>0</v>
      </c>
      <c r="H351">
        <f t="shared" si="86"/>
        <v>33</v>
      </c>
      <c r="I351" t="s">
        <v>314</v>
      </c>
      <c r="J351">
        <f t="shared" si="87"/>
        <v>1</v>
      </c>
      <c r="K351">
        <f t="shared" si="88"/>
        <v>7</v>
      </c>
      <c r="L351">
        <f t="shared" si="80"/>
        <v>0</v>
      </c>
      <c r="M351">
        <f t="shared" si="80"/>
        <v>0</v>
      </c>
      <c r="N351">
        <f t="shared" si="80"/>
        <v>0</v>
      </c>
      <c r="O351">
        <f t="shared" si="79"/>
        <v>0</v>
      </c>
      <c r="P351">
        <f t="shared" si="79"/>
        <v>0</v>
      </c>
    </row>
    <row r="352" spans="1:16" x14ac:dyDescent="0.45">
      <c r="A352">
        <v>351</v>
      </c>
      <c r="B352" t="str">
        <f t="shared" si="89"/>
        <v>「……て、げ！[主人公の名前</v>
      </c>
      <c r="C352" t="str">
        <f t="shared" si="81"/>
        <v xml:space="preserve"> ]先輩じゃん！」</v>
      </c>
      <c r="D352">
        <f t="shared" si="82"/>
        <v>0</v>
      </c>
      <c r="E352">
        <f t="shared" si="83"/>
        <v>0</v>
      </c>
      <c r="F352">
        <f t="shared" si="84"/>
        <v>0</v>
      </c>
      <c r="G352">
        <f t="shared" si="85"/>
        <v>0</v>
      </c>
      <c r="H352">
        <f t="shared" si="86"/>
        <v>42</v>
      </c>
      <c r="I352" t="s">
        <v>315</v>
      </c>
      <c r="J352">
        <f t="shared" si="87"/>
        <v>1</v>
      </c>
      <c r="K352">
        <f t="shared" si="88"/>
        <v>16</v>
      </c>
      <c r="L352">
        <f t="shared" si="80"/>
        <v>0</v>
      </c>
      <c r="M352">
        <f t="shared" si="80"/>
        <v>0</v>
      </c>
      <c r="N352">
        <f t="shared" si="80"/>
        <v>0</v>
      </c>
      <c r="O352">
        <f t="shared" si="79"/>
        <v>0</v>
      </c>
      <c r="P352">
        <f t="shared" si="79"/>
        <v>0</v>
      </c>
    </row>
    <row r="353" spans="1:16" x14ac:dyDescent="0.45">
      <c r="A353">
        <v>352</v>
      </c>
      <c r="B353" t="str">
        <f t="shared" si="89"/>
        <v xml:space="preserve">お、おおおじおじおじおじさ </v>
      </c>
      <c r="C353" t="str">
        <f t="shared" si="81"/>
        <v>んのメイド〜〜〜？！？</v>
      </c>
      <c r="D353">
        <f t="shared" si="82"/>
        <v>0</v>
      </c>
      <c r="E353">
        <f t="shared" si="83"/>
        <v>0</v>
      </c>
      <c r="F353">
        <f t="shared" si="84"/>
        <v>0</v>
      </c>
      <c r="G353">
        <f t="shared" si="85"/>
        <v>0</v>
      </c>
      <c r="H353">
        <f t="shared" si="86"/>
        <v>45</v>
      </c>
      <c r="I353" t="s">
        <v>316</v>
      </c>
      <c r="J353">
        <f t="shared" si="87"/>
        <v>1</v>
      </c>
      <c r="K353">
        <f t="shared" si="88"/>
        <v>19</v>
      </c>
      <c r="L353">
        <f t="shared" si="80"/>
        <v>0</v>
      </c>
      <c r="M353">
        <f t="shared" si="80"/>
        <v>0</v>
      </c>
      <c r="N353">
        <f t="shared" si="80"/>
        <v>0</v>
      </c>
      <c r="O353">
        <f t="shared" si="79"/>
        <v>0</v>
      </c>
      <c r="P353">
        <f t="shared" si="79"/>
        <v>0</v>
      </c>
    </row>
    <row r="354" spans="1:16" x14ac:dyDescent="0.45">
      <c r="A354">
        <v>353</v>
      </c>
      <c r="B354" t="str">
        <f t="shared" si="89"/>
        <v xml:space="preserve">って本来はイケメンが女装し </v>
      </c>
      <c r="C354" t="str">
        <f t="shared" si="81"/>
        <v>てる……はずなんだよね</v>
      </c>
      <c r="D354">
        <f t="shared" si="82"/>
        <v>0</v>
      </c>
      <c r="E354">
        <f t="shared" si="83"/>
        <v>0</v>
      </c>
      <c r="F354">
        <f t="shared" si="84"/>
        <v>0</v>
      </c>
      <c r="G354">
        <f t="shared" si="85"/>
        <v>0</v>
      </c>
      <c r="H354">
        <f t="shared" si="86"/>
        <v>48</v>
      </c>
      <c r="I354" t="s">
        <v>317</v>
      </c>
      <c r="J354">
        <f t="shared" si="87"/>
        <v>1</v>
      </c>
      <c r="K354">
        <f t="shared" si="88"/>
        <v>22</v>
      </c>
      <c r="L354">
        <f t="shared" si="80"/>
        <v>0</v>
      </c>
      <c r="M354">
        <f t="shared" si="80"/>
        <v>0</v>
      </c>
      <c r="N354">
        <f t="shared" si="80"/>
        <v>0</v>
      </c>
      <c r="O354">
        <f t="shared" si="79"/>
        <v>0</v>
      </c>
      <c r="P354">
        <f t="shared" si="79"/>
        <v>0</v>
      </c>
    </row>
    <row r="355" spans="1:16" x14ac:dyDescent="0.45">
      <c r="A355">
        <v>354</v>
      </c>
      <c r="B355" t="str">
        <f t="shared" si="89"/>
        <v xml:space="preserve">まさか女装メイド喫茶だった </v>
      </c>
      <c r="C355" t="str">
        <f t="shared" si="81"/>
        <v>んなんて</v>
      </c>
      <c r="D355">
        <f t="shared" si="82"/>
        <v>0</v>
      </c>
      <c r="E355">
        <f t="shared" si="83"/>
        <v>0</v>
      </c>
      <c r="F355">
        <f t="shared" si="84"/>
        <v>0</v>
      </c>
      <c r="G355">
        <f t="shared" si="85"/>
        <v>0</v>
      </c>
      <c r="H355">
        <f t="shared" si="86"/>
        <v>34</v>
      </c>
      <c r="I355" t="s">
        <v>318</v>
      </c>
      <c r="J355">
        <f t="shared" si="87"/>
        <v>1</v>
      </c>
      <c r="K355">
        <f t="shared" si="88"/>
        <v>8</v>
      </c>
      <c r="L355">
        <f t="shared" si="80"/>
        <v>0</v>
      </c>
      <c r="M355">
        <f t="shared" si="80"/>
        <v>0</v>
      </c>
      <c r="N355">
        <f t="shared" si="80"/>
        <v>0</v>
      </c>
      <c r="O355">
        <f t="shared" si="79"/>
        <v>0</v>
      </c>
      <c r="P355">
        <f t="shared" si="79"/>
        <v>0</v>
      </c>
    </row>
    <row r="356" spans="1:16" x14ac:dyDescent="0.45">
      <c r="A356">
        <v>355</v>
      </c>
      <c r="B356" t="str">
        <f t="shared" si="89"/>
        <v xml:space="preserve">「こんな姿みられたくなかっ </v>
      </c>
      <c r="C356" t="str">
        <f t="shared" si="81"/>
        <v>たから先輩には秘密にしておい</v>
      </c>
      <c r="D356" t="str">
        <f t="shared" si="82"/>
        <v>たんすよ。」</v>
      </c>
      <c r="E356">
        <f t="shared" si="83"/>
        <v>0</v>
      </c>
      <c r="F356">
        <f t="shared" si="84"/>
        <v>0</v>
      </c>
      <c r="G356">
        <f t="shared" si="85"/>
        <v>0</v>
      </c>
      <c r="H356">
        <f t="shared" si="86"/>
        <v>66</v>
      </c>
      <c r="I356" t="s">
        <v>319</v>
      </c>
      <c r="J356">
        <f t="shared" si="87"/>
        <v>1</v>
      </c>
      <c r="K356">
        <f t="shared" si="88"/>
        <v>40</v>
      </c>
      <c r="L356">
        <f t="shared" si="80"/>
        <v>12</v>
      </c>
      <c r="M356">
        <f t="shared" si="80"/>
        <v>0</v>
      </c>
      <c r="N356">
        <f t="shared" si="80"/>
        <v>0</v>
      </c>
      <c r="O356">
        <f t="shared" si="79"/>
        <v>0</v>
      </c>
      <c r="P356">
        <f t="shared" si="79"/>
        <v>0</v>
      </c>
    </row>
    <row r="357" spans="1:16" x14ac:dyDescent="0.45">
      <c r="A357">
        <v>356</v>
      </c>
      <c r="B357" t="str">
        <f t="shared" si="89"/>
        <v>「私もびっくりだよ……(色ん</v>
      </c>
      <c r="C357" t="str">
        <f t="shared" si="81"/>
        <v xml:space="preserve"> な意味で)」</v>
      </c>
      <c r="D357">
        <f t="shared" si="82"/>
        <v>0</v>
      </c>
      <c r="E357">
        <f t="shared" si="83"/>
        <v>0</v>
      </c>
      <c r="F357">
        <f t="shared" si="84"/>
        <v>0</v>
      </c>
      <c r="G357">
        <f t="shared" si="85"/>
        <v>0</v>
      </c>
      <c r="H357">
        <f t="shared" si="86"/>
        <v>38</v>
      </c>
      <c r="I357" t="s">
        <v>320</v>
      </c>
      <c r="J357">
        <f t="shared" si="87"/>
        <v>1</v>
      </c>
      <c r="K357">
        <f t="shared" si="88"/>
        <v>12</v>
      </c>
      <c r="L357">
        <f t="shared" si="80"/>
        <v>0</v>
      </c>
      <c r="M357">
        <f t="shared" si="80"/>
        <v>0</v>
      </c>
      <c r="N357">
        <f t="shared" si="80"/>
        <v>0</v>
      </c>
      <c r="O357">
        <f t="shared" si="79"/>
        <v>0</v>
      </c>
      <c r="P357">
        <f t="shared" si="79"/>
        <v>0</v>
      </c>
    </row>
    <row r="358" spans="1:16" x14ac:dyDescent="0.45">
      <c r="A358">
        <v>357</v>
      </c>
      <c r="B358" t="str">
        <f t="shared" si="89"/>
        <v xml:space="preserve">「てか先輩助けてくださいよ </v>
      </c>
      <c r="C358" t="str">
        <f t="shared" si="81"/>
        <v>、見てこのひどい化粧！」</v>
      </c>
      <c r="D358">
        <f t="shared" si="82"/>
        <v>0</v>
      </c>
      <c r="E358">
        <f t="shared" si="83"/>
        <v>0</v>
      </c>
      <c r="F358">
        <f t="shared" si="84"/>
        <v>0</v>
      </c>
      <c r="G358">
        <f t="shared" si="85"/>
        <v>0</v>
      </c>
      <c r="H358">
        <f t="shared" si="86"/>
        <v>50</v>
      </c>
      <c r="I358" t="s">
        <v>321</v>
      </c>
      <c r="J358">
        <f t="shared" si="87"/>
        <v>1</v>
      </c>
      <c r="K358">
        <f t="shared" si="88"/>
        <v>24</v>
      </c>
      <c r="L358">
        <f t="shared" si="80"/>
        <v>0</v>
      </c>
      <c r="M358">
        <f t="shared" si="80"/>
        <v>0</v>
      </c>
      <c r="N358">
        <f t="shared" si="80"/>
        <v>0</v>
      </c>
      <c r="O358">
        <f t="shared" si="79"/>
        <v>0</v>
      </c>
      <c r="P358">
        <f t="shared" si="79"/>
        <v>0</v>
      </c>
    </row>
    <row r="359" spans="1:16" x14ac:dyDescent="0.45">
      <c r="A359">
        <v>358</v>
      </c>
      <c r="B359" t="str">
        <f t="shared" si="89"/>
        <v xml:space="preserve">   </v>
      </c>
      <c r="C359">
        <f t="shared" si="81"/>
        <v>0</v>
      </c>
      <c r="D359">
        <f t="shared" si="82"/>
        <v>0</v>
      </c>
      <c r="E359">
        <f t="shared" si="83"/>
        <v>0</v>
      </c>
      <c r="F359">
        <f t="shared" si="84"/>
        <v>0</v>
      </c>
      <c r="G359">
        <f t="shared" si="85"/>
        <v>0</v>
      </c>
      <c r="H359">
        <f t="shared" si="86"/>
        <v>3</v>
      </c>
      <c r="I359" t="s">
        <v>187</v>
      </c>
      <c r="J359">
        <f t="shared" si="87"/>
        <v>0</v>
      </c>
      <c r="K359">
        <f t="shared" si="88"/>
        <v>0</v>
      </c>
      <c r="L359">
        <f t="shared" si="80"/>
        <v>0</v>
      </c>
      <c r="M359">
        <f t="shared" si="80"/>
        <v>0</v>
      </c>
      <c r="N359">
        <f t="shared" si="80"/>
        <v>0</v>
      </c>
      <c r="O359">
        <f t="shared" si="79"/>
        <v>0</v>
      </c>
      <c r="P359">
        <f t="shared" si="79"/>
        <v>0</v>
      </c>
    </row>
    <row r="360" spans="1:16" x14ac:dyDescent="0.45">
      <c r="A360">
        <v>359</v>
      </c>
      <c r="B360" t="str">
        <f t="shared" si="89"/>
        <v xml:space="preserve">「もっといいカンジにできた </v>
      </c>
      <c r="C360" t="str">
        <f t="shared" si="81"/>
        <v>ら人気でると思いません？</v>
      </c>
      <c r="D360">
        <f t="shared" si="82"/>
        <v>0</v>
      </c>
      <c r="E360">
        <f t="shared" si="83"/>
        <v>0</v>
      </c>
      <c r="F360">
        <f t="shared" si="84"/>
        <v>0</v>
      </c>
      <c r="G360">
        <f t="shared" si="85"/>
        <v>0</v>
      </c>
      <c r="H360">
        <f t="shared" si="86"/>
        <v>50</v>
      </c>
      <c r="I360" t="s">
        <v>322</v>
      </c>
      <c r="J360">
        <f t="shared" si="87"/>
        <v>1</v>
      </c>
      <c r="K360">
        <f t="shared" si="88"/>
        <v>24</v>
      </c>
      <c r="L360">
        <f t="shared" si="80"/>
        <v>0</v>
      </c>
      <c r="M360">
        <f t="shared" si="80"/>
        <v>0</v>
      </c>
      <c r="N360">
        <f t="shared" si="80"/>
        <v>0</v>
      </c>
      <c r="O360">
        <f t="shared" si="79"/>
        <v>0</v>
      </c>
      <c r="P360">
        <f t="shared" si="79"/>
        <v>0</v>
      </c>
    </row>
    <row r="361" spans="1:16" x14ac:dyDescent="0.45">
      <c r="A361">
        <v>360</v>
      </c>
      <c r="B361" t="str">
        <f t="shared" si="89"/>
        <v xml:space="preserve">この顔じゃモチベあがらない </v>
      </c>
      <c r="C361" t="str">
        <f t="shared" si="81"/>
        <v>っすよ〜」</v>
      </c>
      <c r="D361">
        <f t="shared" si="82"/>
        <v>0</v>
      </c>
      <c r="E361">
        <f t="shared" si="83"/>
        <v>0</v>
      </c>
      <c r="F361">
        <f t="shared" si="84"/>
        <v>0</v>
      </c>
      <c r="G361">
        <f t="shared" si="85"/>
        <v>0</v>
      </c>
      <c r="H361">
        <f t="shared" si="86"/>
        <v>35</v>
      </c>
      <c r="I361" t="s">
        <v>323</v>
      </c>
      <c r="J361">
        <f t="shared" si="87"/>
        <v>1</v>
      </c>
      <c r="K361">
        <f t="shared" si="88"/>
        <v>9</v>
      </c>
      <c r="L361">
        <f t="shared" si="80"/>
        <v>0</v>
      </c>
      <c r="M361">
        <f t="shared" si="80"/>
        <v>0</v>
      </c>
      <c r="N361">
        <f t="shared" si="80"/>
        <v>0</v>
      </c>
      <c r="O361">
        <f t="shared" si="79"/>
        <v>0</v>
      </c>
      <c r="P361">
        <f t="shared" si="79"/>
        <v>0</v>
      </c>
    </row>
    <row r="362" spans="1:16" x14ac:dyDescent="0.45">
      <c r="A362">
        <v>361</v>
      </c>
      <c r="B362" t="str">
        <f t="shared" si="89"/>
        <v xml:space="preserve">   </v>
      </c>
      <c r="C362">
        <f t="shared" si="81"/>
        <v>0</v>
      </c>
      <c r="D362">
        <f t="shared" si="82"/>
        <v>0</v>
      </c>
      <c r="E362">
        <f t="shared" si="83"/>
        <v>0</v>
      </c>
      <c r="F362">
        <f t="shared" si="84"/>
        <v>0</v>
      </c>
      <c r="G362">
        <f t="shared" si="85"/>
        <v>0</v>
      </c>
      <c r="H362">
        <f t="shared" si="86"/>
        <v>3</v>
      </c>
      <c r="I362" t="s">
        <v>187</v>
      </c>
      <c r="J362">
        <f t="shared" si="87"/>
        <v>0</v>
      </c>
      <c r="K362">
        <f t="shared" si="88"/>
        <v>0</v>
      </c>
      <c r="L362">
        <f t="shared" si="80"/>
        <v>0</v>
      </c>
      <c r="M362">
        <f t="shared" si="80"/>
        <v>0</v>
      </c>
      <c r="N362">
        <f t="shared" si="80"/>
        <v>0</v>
      </c>
      <c r="O362">
        <f t="shared" si="79"/>
        <v>0</v>
      </c>
      <c r="P362">
        <f t="shared" si="79"/>
        <v>0</v>
      </c>
    </row>
    <row r="363" spans="1:16" x14ac:dyDescent="0.45">
      <c r="A363">
        <v>362</v>
      </c>
      <c r="B363" t="str">
        <f t="shared" si="89"/>
        <v xml:space="preserve">「お、おお！すげ〜！めちゃ </v>
      </c>
      <c r="C363" t="str">
        <f t="shared" si="81"/>
        <v>くちゃいいカンジ！これならメ</v>
      </c>
      <c r="D363" t="str">
        <f t="shared" si="82"/>
        <v>イドの俺も大人気っすね！」</v>
      </c>
      <c r="E363">
        <f t="shared" si="83"/>
        <v>0</v>
      </c>
      <c r="F363">
        <f t="shared" si="84"/>
        <v>0</v>
      </c>
      <c r="G363">
        <f t="shared" si="85"/>
        <v>0</v>
      </c>
      <c r="H363">
        <f t="shared" si="86"/>
        <v>79</v>
      </c>
      <c r="I363" t="s">
        <v>324</v>
      </c>
      <c r="J363">
        <f t="shared" si="87"/>
        <v>1</v>
      </c>
      <c r="K363">
        <f t="shared" si="88"/>
        <v>53</v>
      </c>
      <c r="L363">
        <f t="shared" si="80"/>
        <v>25</v>
      </c>
      <c r="M363">
        <f t="shared" si="80"/>
        <v>0</v>
      </c>
      <c r="N363">
        <f t="shared" si="80"/>
        <v>0</v>
      </c>
      <c r="O363">
        <f t="shared" si="79"/>
        <v>0</v>
      </c>
      <c r="P363">
        <f t="shared" si="79"/>
        <v>0</v>
      </c>
    </row>
    <row r="364" spans="1:16" x14ac:dyDescent="0.45">
      <c r="A364">
        <v>363</v>
      </c>
      <c r="B364" t="str">
        <f t="shared" si="89"/>
        <v xml:space="preserve">琉絆空の言った通りお店は大 </v>
      </c>
      <c r="C364" t="str">
        <f t="shared" si="81"/>
        <v>盛況！普段からメイクの練習し</v>
      </c>
      <c r="D364" t="str">
        <f t="shared" si="82"/>
        <v>ててよかった！</v>
      </c>
      <c r="E364">
        <f t="shared" si="83"/>
        <v>0</v>
      </c>
      <c r="F364">
        <f t="shared" si="84"/>
        <v>0</v>
      </c>
      <c r="G364">
        <f t="shared" si="85"/>
        <v>0</v>
      </c>
      <c r="H364">
        <f t="shared" si="86"/>
        <v>68</v>
      </c>
      <c r="I364" t="s">
        <v>325</v>
      </c>
      <c r="J364">
        <f t="shared" si="87"/>
        <v>1</v>
      </c>
      <c r="K364">
        <f t="shared" si="88"/>
        <v>42</v>
      </c>
      <c r="L364">
        <f t="shared" si="80"/>
        <v>14</v>
      </c>
      <c r="M364">
        <f t="shared" si="80"/>
        <v>0</v>
      </c>
      <c r="N364">
        <f t="shared" si="80"/>
        <v>0</v>
      </c>
      <c r="O364">
        <f t="shared" si="79"/>
        <v>0</v>
      </c>
      <c r="P364">
        <f t="shared" si="79"/>
        <v>0</v>
      </c>
    </row>
    <row r="365" spans="1:16" x14ac:dyDescent="0.45">
      <c r="A365">
        <v>364</v>
      </c>
      <c r="B365" t="str">
        <f t="shared" si="89"/>
        <v xml:space="preserve">                </v>
      </c>
      <c r="C365">
        <f t="shared" si="81"/>
        <v>0</v>
      </c>
      <c r="D365">
        <f t="shared" si="82"/>
        <v>0</v>
      </c>
      <c r="E365">
        <f t="shared" si="83"/>
        <v>0</v>
      </c>
      <c r="F365">
        <f t="shared" si="84"/>
        <v>0</v>
      </c>
      <c r="G365">
        <f t="shared" si="85"/>
        <v>0</v>
      </c>
      <c r="H365">
        <f t="shared" si="86"/>
        <v>16</v>
      </c>
      <c r="I365" t="s">
        <v>79</v>
      </c>
      <c r="J365">
        <f t="shared" si="87"/>
        <v>0</v>
      </c>
      <c r="K365">
        <f t="shared" si="88"/>
        <v>0</v>
      </c>
      <c r="L365">
        <f t="shared" si="80"/>
        <v>0</v>
      </c>
      <c r="M365">
        <f t="shared" si="80"/>
        <v>0</v>
      </c>
      <c r="N365">
        <f t="shared" si="80"/>
        <v>0</v>
      </c>
      <c r="O365">
        <f t="shared" si="79"/>
        <v>0</v>
      </c>
      <c r="P365">
        <f t="shared" si="79"/>
        <v>0</v>
      </c>
    </row>
    <row r="366" spans="1:16" x14ac:dyDescent="0.45">
      <c r="A366">
        <v>365</v>
      </c>
      <c r="B366" t="str">
        <f t="shared" si="89"/>
        <v xml:space="preserve">                </v>
      </c>
      <c r="C366">
        <f t="shared" si="81"/>
        <v>0</v>
      </c>
      <c r="D366">
        <f t="shared" si="82"/>
        <v>0</v>
      </c>
      <c r="E366">
        <f t="shared" si="83"/>
        <v>0</v>
      </c>
      <c r="F366">
        <f t="shared" si="84"/>
        <v>0</v>
      </c>
      <c r="G366">
        <f t="shared" si="85"/>
        <v>0</v>
      </c>
      <c r="H366">
        <f t="shared" si="86"/>
        <v>16</v>
      </c>
      <c r="I366" t="s">
        <v>79</v>
      </c>
      <c r="J366">
        <f t="shared" si="87"/>
        <v>0</v>
      </c>
      <c r="K366">
        <f t="shared" si="88"/>
        <v>0</v>
      </c>
      <c r="L366">
        <f t="shared" si="80"/>
        <v>0</v>
      </c>
      <c r="M366">
        <f t="shared" si="80"/>
        <v>0</v>
      </c>
      <c r="N366">
        <f t="shared" si="80"/>
        <v>0</v>
      </c>
      <c r="O366">
        <f t="shared" si="79"/>
        <v>0</v>
      </c>
      <c r="P366">
        <f t="shared" si="79"/>
        <v>0</v>
      </c>
    </row>
    <row r="367" spans="1:16" x14ac:dyDescent="0.45">
      <c r="A367">
        <v>366</v>
      </c>
      <c r="B367" t="str">
        <f t="shared" si="89"/>
        <v xml:space="preserve">「琉絆空くん、織路原賞おめ </v>
      </c>
      <c r="C367" t="str">
        <f t="shared" si="81"/>
        <v>でとう！」</v>
      </c>
      <c r="D367">
        <f t="shared" si="82"/>
        <v>0</v>
      </c>
      <c r="E367">
        <f t="shared" si="83"/>
        <v>0</v>
      </c>
      <c r="F367">
        <f t="shared" si="84"/>
        <v>0</v>
      </c>
      <c r="G367">
        <f t="shared" si="85"/>
        <v>0</v>
      </c>
      <c r="H367">
        <f t="shared" si="86"/>
        <v>36</v>
      </c>
      <c r="I367" t="s">
        <v>326</v>
      </c>
      <c r="J367">
        <f t="shared" si="87"/>
        <v>1</v>
      </c>
      <c r="K367">
        <f t="shared" si="88"/>
        <v>10</v>
      </c>
      <c r="L367">
        <f t="shared" si="80"/>
        <v>0</v>
      </c>
      <c r="M367">
        <f t="shared" si="80"/>
        <v>0</v>
      </c>
      <c r="N367">
        <f t="shared" si="80"/>
        <v>0</v>
      </c>
      <c r="O367">
        <f t="shared" si="79"/>
        <v>0</v>
      </c>
      <c r="P367">
        <f t="shared" si="79"/>
        <v>0</v>
      </c>
    </row>
    <row r="368" spans="1:16" x14ac:dyDescent="0.45">
      <c r="A368">
        <v>367</v>
      </c>
      <c r="B368" t="str">
        <f t="shared" si="89"/>
        <v xml:space="preserve">私のメイクの効果もあってか </v>
      </c>
      <c r="C368" t="str">
        <f t="shared" si="81"/>
        <v>琉絆空くんが注目を浴びて織路</v>
      </c>
      <c r="D368" t="str">
        <f t="shared" si="82"/>
        <v>原賞とれたみたい。</v>
      </c>
      <c r="E368">
        <f t="shared" si="83"/>
        <v>0</v>
      </c>
      <c r="F368">
        <f t="shared" si="84"/>
        <v>0</v>
      </c>
      <c r="G368">
        <f t="shared" si="85"/>
        <v>0</v>
      </c>
      <c r="H368">
        <f t="shared" si="86"/>
        <v>72</v>
      </c>
      <c r="I368" t="s">
        <v>327</v>
      </c>
      <c r="J368">
        <f t="shared" si="87"/>
        <v>1</v>
      </c>
      <c r="K368">
        <f t="shared" si="88"/>
        <v>46</v>
      </c>
      <c r="L368">
        <f t="shared" si="80"/>
        <v>18</v>
      </c>
      <c r="M368">
        <f t="shared" si="80"/>
        <v>0</v>
      </c>
      <c r="N368">
        <f t="shared" si="80"/>
        <v>0</v>
      </c>
      <c r="O368">
        <f t="shared" si="79"/>
        <v>0</v>
      </c>
      <c r="P368">
        <f t="shared" si="79"/>
        <v>0</v>
      </c>
    </row>
    <row r="369" spans="1:16" x14ac:dyDescent="0.45">
      <c r="A369">
        <v>368</v>
      </c>
      <c r="B369" t="str">
        <f t="shared" si="89"/>
        <v xml:space="preserve">「先輩のおかげですね！マジ </v>
      </c>
      <c r="C369" t="str">
        <f t="shared" si="81"/>
        <v>感謝です！」</v>
      </c>
      <c r="D369">
        <f t="shared" si="82"/>
        <v>0</v>
      </c>
      <c r="E369">
        <f t="shared" si="83"/>
        <v>0</v>
      </c>
      <c r="F369">
        <f t="shared" si="84"/>
        <v>0</v>
      </c>
      <c r="G369">
        <f t="shared" si="85"/>
        <v>0</v>
      </c>
      <c r="H369">
        <f t="shared" si="86"/>
        <v>38</v>
      </c>
      <c r="I369" t="s">
        <v>328</v>
      </c>
      <c r="J369">
        <f t="shared" si="87"/>
        <v>1</v>
      </c>
      <c r="K369">
        <f t="shared" si="88"/>
        <v>12</v>
      </c>
      <c r="L369">
        <f t="shared" si="80"/>
        <v>0</v>
      </c>
      <c r="M369">
        <f t="shared" si="80"/>
        <v>0</v>
      </c>
      <c r="N369">
        <f t="shared" si="80"/>
        <v>0</v>
      </c>
      <c r="O369">
        <f t="shared" si="79"/>
        <v>0</v>
      </c>
      <c r="P369">
        <f t="shared" si="79"/>
        <v>0</v>
      </c>
    </row>
    <row r="370" spans="1:16" x14ac:dyDescent="0.45">
      <c r="A370">
        <v>369</v>
      </c>
      <c r="B370" t="str">
        <f t="shared" si="89"/>
        <v xml:space="preserve">琉絆空くん、とても嬉しそう </v>
      </c>
      <c r="C370" t="str">
        <f t="shared" si="81"/>
        <v>！トロフィーに書かれている呪</v>
      </c>
      <c r="D370" t="str">
        <f t="shared" si="82"/>
        <v>文も無事チェックできてよかっ</v>
      </c>
      <c r="E370" t="str">
        <f t="shared" si="83"/>
        <v xml:space="preserve"> た。</v>
      </c>
      <c r="F370">
        <f t="shared" si="84"/>
        <v>0</v>
      </c>
      <c r="G370">
        <f t="shared" si="85"/>
        <v>0</v>
      </c>
      <c r="H370">
        <f t="shared" si="86"/>
        <v>86</v>
      </c>
      <c r="I370" t="s">
        <v>329</v>
      </c>
      <c r="J370">
        <f t="shared" si="87"/>
        <v>1</v>
      </c>
      <c r="K370">
        <f t="shared" si="88"/>
        <v>60</v>
      </c>
      <c r="L370">
        <f t="shared" si="80"/>
        <v>32</v>
      </c>
      <c r="M370">
        <f t="shared" si="80"/>
        <v>4</v>
      </c>
      <c r="N370">
        <f t="shared" si="80"/>
        <v>0</v>
      </c>
      <c r="O370">
        <f t="shared" si="79"/>
        <v>0</v>
      </c>
      <c r="P370">
        <f t="shared" si="79"/>
        <v>0</v>
      </c>
    </row>
    <row r="371" spans="1:16" x14ac:dyDescent="0.45">
      <c r="A371">
        <v>370</v>
      </c>
      <c r="B371" t="str">
        <f t="shared" si="89"/>
        <v xml:space="preserve">あとはクリスマスまでに告白 </v>
      </c>
      <c r="C371" t="str">
        <f t="shared" si="81"/>
        <v>しないと……！</v>
      </c>
      <c r="D371">
        <f t="shared" si="82"/>
        <v>0</v>
      </c>
      <c r="E371">
        <f t="shared" si="83"/>
        <v>0</v>
      </c>
      <c r="F371">
        <f t="shared" si="84"/>
        <v>0</v>
      </c>
      <c r="G371">
        <f t="shared" si="85"/>
        <v>0</v>
      </c>
      <c r="H371">
        <f t="shared" si="86"/>
        <v>40</v>
      </c>
      <c r="I371" t="s">
        <v>286</v>
      </c>
      <c r="J371">
        <f t="shared" si="87"/>
        <v>1</v>
      </c>
      <c r="K371">
        <f t="shared" si="88"/>
        <v>14</v>
      </c>
      <c r="L371">
        <f t="shared" si="80"/>
        <v>0</v>
      </c>
      <c r="M371">
        <f t="shared" si="80"/>
        <v>0</v>
      </c>
      <c r="N371">
        <f t="shared" si="80"/>
        <v>0</v>
      </c>
      <c r="O371">
        <f t="shared" si="79"/>
        <v>0</v>
      </c>
      <c r="P371">
        <f t="shared" si="79"/>
        <v>0</v>
      </c>
    </row>
    <row r="372" spans="1:16" x14ac:dyDescent="0.45">
      <c r="A372">
        <v>371</v>
      </c>
      <c r="B372" t="str">
        <f t="shared" si="89"/>
        <v xml:space="preserve">「おお！ありがとうございま </v>
      </c>
      <c r="C372" t="str">
        <f t="shared" si="81"/>
        <v>す！」</v>
      </c>
      <c r="D372">
        <f t="shared" si="82"/>
        <v>0</v>
      </c>
      <c r="E372">
        <f t="shared" si="83"/>
        <v>0</v>
      </c>
      <c r="F372">
        <f t="shared" si="84"/>
        <v>0</v>
      </c>
      <c r="G372">
        <f t="shared" si="85"/>
        <v>0</v>
      </c>
      <c r="H372">
        <f t="shared" si="86"/>
        <v>32</v>
      </c>
      <c r="I372" t="s">
        <v>330</v>
      </c>
      <c r="J372">
        <f t="shared" si="87"/>
        <v>1</v>
      </c>
      <c r="K372">
        <f t="shared" si="88"/>
        <v>6</v>
      </c>
      <c r="L372">
        <f t="shared" si="80"/>
        <v>0</v>
      </c>
      <c r="M372">
        <f t="shared" si="80"/>
        <v>0</v>
      </c>
      <c r="N372">
        <f t="shared" si="80"/>
        <v>0</v>
      </c>
      <c r="O372">
        <f t="shared" si="79"/>
        <v>0</v>
      </c>
      <c r="P372">
        <f t="shared" si="79"/>
        <v>0</v>
      </c>
    </row>
    <row r="373" spans="1:16" x14ac:dyDescent="0.45">
      <c r="A373">
        <v>372</v>
      </c>
      <c r="B373" t="str">
        <f t="shared" si="89"/>
        <v xml:space="preserve">男の子の、っていうかおじさ </v>
      </c>
      <c r="C373" t="str">
        <f t="shared" si="81"/>
        <v>んの顔にメイクするの新鮮……</v>
      </c>
      <c r="D373" t="str">
        <f t="shared" si="82"/>
        <v>難しかったな。</v>
      </c>
      <c r="E373">
        <f t="shared" si="83"/>
        <v>0</v>
      </c>
      <c r="F373">
        <f t="shared" si="84"/>
        <v>0</v>
      </c>
      <c r="G373">
        <f t="shared" si="85"/>
        <v>0</v>
      </c>
      <c r="H373">
        <f t="shared" si="86"/>
        <v>68</v>
      </c>
      <c r="I373" t="s">
        <v>331</v>
      </c>
      <c r="J373">
        <f t="shared" si="87"/>
        <v>1</v>
      </c>
      <c r="K373">
        <f t="shared" si="88"/>
        <v>42</v>
      </c>
      <c r="L373">
        <f t="shared" si="80"/>
        <v>14</v>
      </c>
      <c r="M373">
        <f t="shared" si="80"/>
        <v>0</v>
      </c>
      <c r="N373">
        <f t="shared" si="80"/>
        <v>0</v>
      </c>
      <c r="O373">
        <f t="shared" si="79"/>
        <v>0</v>
      </c>
      <c r="P373">
        <f t="shared" si="79"/>
        <v>0</v>
      </c>
    </row>
    <row r="374" spans="1:16" x14ac:dyDescent="0.45">
      <c r="A374">
        <v>373</v>
      </c>
      <c r="B374" t="str">
        <f t="shared" si="89"/>
        <v xml:space="preserve">                </v>
      </c>
      <c r="C374">
        <f t="shared" si="81"/>
        <v>0</v>
      </c>
      <c r="D374">
        <f t="shared" si="82"/>
        <v>0</v>
      </c>
      <c r="E374">
        <f t="shared" si="83"/>
        <v>0</v>
      </c>
      <c r="F374">
        <f t="shared" si="84"/>
        <v>0</v>
      </c>
      <c r="G374">
        <f t="shared" si="85"/>
        <v>0</v>
      </c>
      <c r="H374">
        <f t="shared" si="86"/>
        <v>16</v>
      </c>
      <c r="I374" t="s">
        <v>79</v>
      </c>
      <c r="J374">
        <f t="shared" si="87"/>
        <v>0</v>
      </c>
      <c r="K374">
        <f t="shared" si="88"/>
        <v>0</v>
      </c>
      <c r="L374">
        <f t="shared" si="80"/>
        <v>0</v>
      </c>
      <c r="M374">
        <f t="shared" si="80"/>
        <v>0</v>
      </c>
      <c r="N374">
        <f t="shared" si="80"/>
        <v>0</v>
      </c>
      <c r="O374">
        <f t="shared" si="79"/>
        <v>0</v>
      </c>
      <c r="P374">
        <f t="shared" si="79"/>
        <v>0</v>
      </c>
    </row>
    <row r="375" spans="1:16" x14ac:dyDescent="0.45">
      <c r="A375">
        <v>374</v>
      </c>
      <c r="B375" t="str">
        <f t="shared" si="89"/>
        <v xml:space="preserve">                </v>
      </c>
      <c r="C375">
        <f t="shared" si="81"/>
        <v>0</v>
      </c>
      <c r="D375">
        <f t="shared" si="82"/>
        <v>0</v>
      </c>
      <c r="E375">
        <f t="shared" si="83"/>
        <v>0</v>
      </c>
      <c r="F375">
        <f t="shared" si="84"/>
        <v>0</v>
      </c>
      <c r="G375">
        <f t="shared" si="85"/>
        <v>0</v>
      </c>
      <c r="H375">
        <f t="shared" si="86"/>
        <v>16</v>
      </c>
      <c r="I375" t="s">
        <v>79</v>
      </c>
      <c r="J375">
        <f t="shared" si="87"/>
        <v>0</v>
      </c>
      <c r="K375">
        <f t="shared" si="88"/>
        <v>0</v>
      </c>
      <c r="L375">
        <f t="shared" si="80"/>
        <v>0</v>
      </c>
      <c r="M375">
        <f t="shared" si="80"/>
        <v>0</v>
      </c>
      <c r="N375">
        <f t="shared" si="80"/>
        <v>0</v>
      </c>
      <c r="O375">
        <f t="shared" si="79"/>
        <v>0</v>
      </c>
      <c r="P375">
        <f t="shared" si="79"/>
        <v>0</v>
      </c>
    </row>
    <row r="376" spans="1:16" x14ac:dyDescent="0.45">
      <c r="A376">
        <v>375</v>
      </c>
      <c r="B376" t="str">
        <f t="shared" si="89"/>
        <v xml:space="preserve">すっかりトロフィーのこと忘 </v>
      </c>
      <c r="C376" t="str">
        <f t="shared" si="81"/>
        <v>れて遊んでた……</v>
      </c>
      <c r="D376">
        <f t="shared" si="82"/>
        <v>0</v>
      </c>
      <c r="E376">
        <f t="shared" si="83"/>
        <v>0</v>
      </c>
      <c r="F376">
        <f t="shared" si="84"/>
        <v>0</v>
      </c>
      <c r="G376">
        <f t="shared" si="85"/>
        <v>0</v>
      </c>
      <c r="H376">
        <f t="shared" si="86"/>
        <v>42</v>
      </c>
      <c r="I376" t="s">
        <v>332</v>
      </c>
      <c r="J376">
        <f t="shared" si="87"/>
        <v>1</v>
      </c>
      <c r="K376">
        <f t="shared" si="88"/>
        <v>16</v>
      </c>
      <c r="L376">
        <f t="shared" si="80"/>
        <v>0</v>
      </c>
      <c r="M376">
        <f t="shared" si="80"/>
        <v>0</v>
      </c>
      <c r="N376">
        <f t="shared" si="80"/>
        <v>0</v>
      </c>
      <c r="O376">
        <f t="shared" si="79"/>
        <v>0</v>
      </c>
      <c r="P376">
        <f t="shared" si="79"/>
        <v>0</v>
      </c>
    </row>
    <row r="377" spans="1:16" x14ac:dyDescent="0.45">
      <c r="A377">
        <v>376</v>
      </c>
      <c r="B377" t="str">
        <f t="shared" si="89"/>
        <v xml:space="preserve">結局私はトロフィーは手に入 </v>
      </c>
      <c r="C377" t="str">
        <f t="shared" si="81"/>
        <v>らなかったし呪いを解く呪文も</v>
      </c>
      <c r="D377" t="str">
        <f t="shared" si="82"/>
        <v>わからないままだった。</v>
      </c>
      <c r="E377">
        <f t="shared" si="83"/>
        <v>0</v>
      </c>
      <c r="F377">
        <f t="shared" si="84"/>
        <v>0</v>
      </c>
      <c r="G377">
        <f t="shared" si="85"/>
        <v>0</v>
      </c>
      <c r="H377">
        <f t="shared" si="86"/>
        <v>76</v>
      </c>
      <c r="I377" t="s">
        <v>311</v>
      </c>
      <c r="J377">
        <f t="shared" si="87"/>
        <v>1</v>
      </c>
      <c r="K377">
        <f t="shared" si="88"/>
        <v>50</v>
      </c>
      <c r="L377">
        <f t="shared" si="80"/>
        <v>22</v>
      </c>
      <c r="M377">
        <f t="shared" si="80"/>
        <v>0</v>
      </c>
      <c r="N377">
        <f t="shared" si="80"/>
        <v>0</v>
      </c>
      <c r="O377">
        <f t="shared" si="79"/>
        <v>0</v>
      </c>
      <c r="P377">
        <f t="shared" si="79"/>
        <v>0</v>
      </c>
    </row>
    <row r="378" spans="1:16" x14ac:dyDescent="0.45">
      <c r="A378">
        <v>377</v>
      </c>
      <c r="B378" t="str">
        <f t="shared" si="89"/>
        <v xml:space="preserve">このままずっとおじさんのOG </v>
      </c>
      <c r="C378" t="str">
        <f t="shared" si="81"/>
        <v xml:space="preserve">☆3と残りの学園生活をすごす </v>
      </c>
      <c r="D378" t="str">
        <f t="shared" si="82"/>
        <v xml:space="preserve"> とになるんだ……</v>
      </c>
      <c r="E378">
        <f t="shared" si="83"/>
        <v>0</v>
      </c>
      <c r="F378">
        <f t="shared" si="84"/>
        <v>0</v>
      </c>
      <c r="G378">
        <f t="shared" si="85"/>
        <v>0</v>
      </c>
      <c r="H378">
        <f t="shared" si="86"/>
        <v>71</v>
      </c>
      <c r="I378" t="s">
        <v>290</v>
      </c>
      <c r="J378">
        <f t="shared" si="87"/>
        <v>1</v>
      </c>
      <c r="K378">
        <f t="shared" si="88"/>
        <v>45</v>
      </c>
      <c r="L378">
        <f t="shared" si="80"/>
        <v>17</v>
      </c>
      <c r="M378">
        <f t="shared" si="80"/>
        <v>0</v>
      </c>
      <c r="N378">
        <f t="shared" si="80"/>
        <v>0</v>
      </c>
      <c r="O378">
        <f t="shared" si="79"/>
        <v>0</v>
      </c>
      <c r="P378">
        <f t="shared" si="79"/>
        <v>0</v>
      </c>
    </row>
    <row r="379" spans="1:16" x14ac:dyDescent="0.45">
      <c r="A379">
        <v>378</v>
      </c>
      <c r="B379" t="str">
        <f t="shared" si="89"/>
        <v>[END4 おじさんたちともう1年</v>
      </c>
      <c r="C379" t="str">
        <f t="shared" si="81"/>
        <v xml:space="preserve"> ]</v>
      </c>
      <c r="D379">
        <f t="shared" si="82"/>
        <v>0</v>
      </c>
      <c r="E379">
        <f t="shared" si="83"/>
        <v>0</v>
      </c>
      <c r="F379">
        <f t="shared" si="84"/>
        <v>0</v>
      </c>
      <c r="G379">
        <f t="shared" si="85"/>
        <v>0</v>
      </c>
      <c r="H379">
        <f t="shared" si="86"/>
        <v>28</v>
      </c>
      <c r="I379" t="s">
        <v>291</v>
      </c>
      <c r="J379">
        <f t="shared" si="87"/>
        <v>1</v>
      </c>
      <c r="K379">
        <f t="shared" si="88"/>
        <v>2</v>
      </c>
      <c r="L379">
        <f t="shared" si="80"/>
        <v>0</v>
      </c>
      <c r="M379">
        <f t="shared" si="80"/>
        <v>0</v>
      </c>
      <c r="N379">
        <f t="shared" si="80"/>
        <v>0</v>
      </c>
      <c r="O379">
        <f t="shared" si="79"/>
        <v>0</v>
      </c>
      <c r="P379">
        <f t="shared" si="79"/>
        <v>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2021-08-13T16:22:27Z</dcterms:created>
  <dcterms:modified xsi:type="dcterms:W3CDTF">2022-02-21T05:46:08Z</dcterms:modified>
</cp:coreProperties>
</file>