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E386751E-933B-4F3C-A93F-017FD779A76A}" xr6:coauthVersionLast="47" xr6:coauthVersionMax="47" xr10:uidLastSave="{00000000-0000-0000-0000-000000000000}"/>
  <bookViews>
    <workbookView xWindow="3792" yWindow="348" windowWidth="19596" windowHeight="963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8" i="1" l="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B164" i="1"/>
  <c r="B161" i="1"/>
  <c r="B162" i="1"/>
  <c r="B163" i="1"/>
  <c r="B153" i="1"/>
  <c r="B154" i="1"/>
  <c r="B155" i="1"/>
  <c r="B156" i="1"/>
  <c r="B157" i="1"/>
  <c r="B158" i="1"/>
  <c r="B159" i="1"/>
  <c r="B160" i="1"/>
  <c r="B138" i="1"/>
  <c r="B139" i="1"/>
  <c r="B140" i="1"/>
  <c r="B141" i="1"/>
  <c r="B142" i="1"/>
  <c r="B143" i="1"/>
  <c r="B144" i="1"/>
  <c r="B145" i="1"/>
  <c r="B146" i="1"/>
  <c r="B147" i="1"/>
  <c r="B148" i="1"/>
  <c r="B149" i="1"/>
  <c r="B150" i="1"/>
  <c r="B151" i="1"/>
  <c r="B152" i="1"/>
  <c r="H150" i="1"/>
  <c r="H151" i="1"/>
  <c r="H152" i="1"/>
  <c r="H153" i="1"/>
  <c r="H154" i="1"/>
  <c r="H155" i="1"/>
  <c r="H156" i="1"/>
  <c r="H157" i="1"/>
  <c r="J157" i="1" s="1"/>
  <c r="K157" i="1" s="1"/>
  <c r="L157" i="1" s="1"/>
  <c r="M157" i="1" s="1"/>
  <c r="N157" i="1" s="1"/>
  <c r="O157" i="1" s="1"/>
  <c r="P157" i="1" s="1"/>
  <c r="H158" i="1"/>
  <c r="H159" i="1"/>
  <c r="H160" i="1"/>
  <c r="H161" i="1"/>
  <c r="H162" i="1"/>
  <c r="H163" i="1"/>
  <c r="H164" i="1"/>
  <c r="K152" i="1"/>
  <c r="L152" i="1" s="1"/>
  <c r="M152" i="1" s="1"/>
  <c r="N152" i="1" s="1"/>
  <c r="O152" i="1" s="1"/>
  <c r="P152" i="1" s="1"/>
  <c r="K155" i="1"/>
  <c r="L155" i="1" s="1"/>
  <c r="M155" i="1" s="1"/>
  <c r="N155" i="1" s="1"/>
  <c r="O155" i="1" s="1"/>
  <c r="P155" i="1" s="1"/>
  <c r="K160" i="1"/>
  <c r="L160" i="1" s="1"/>
  <c r="M160" i="1" s="1"/>
  <c r="N160" i="1" s="1"/>
  <c r="O160" i="1" s="1"/>
  <c r="P160" i="1" s="1"/>
  <c r="K163" i="1"/>
  <c r="L163" i="1" s="1"/>
  <c r="M163" i="1" s="1"/>
  <c r="N163" i="1" s="1"/>
  <c r="O163" i="1" s="1"/>
  <c r="P163" i="1" s="1"/>
  <c r="J150" i="1"/>
  <c r="K150" i="1" s="1"/>
  <c r="L150" i="1" s="1"/>
  <c r="M150" i="1" s="1"/>
  <c r="N150" i="1" s="1"/>
  <c r="O150" i="1" s="1"/>
  <c r="P150" i="1" s="1"/>
  <c r="J151" i="1"/>
  <c r="K151" i="1" s="1"/>
  <c r="L151" i="1" s="1"/>
  <c r="M151" i="1" s="1"/>
  <c r="N151" i="1" s="1"/>
  <c r="O151" i="1" s="1"/>
  <c r="P151" i="1" s="1"/>
  <c r="J152" i="1"/>
  <c r="J153" i="1"/>
  <c r="K153" i="1" s="1"/>
  <c r="L153" i="1" s="1"/>
  <c r="M153" i="1" s="1"/>
  <c r="N153" i="1" s="1"/>
  <c r="O153" i="1" s="1"/>
  <c r="P153" i="1" s="1"/>
  <c r="J154" i="1"/>
  <c r="K154" i="1" s="1"/>
  <c r="L154" i="1" s="1"/>
  <c r="M154" i="1" s="1"/>
  <c r="N154" i="1" s="1"/>
  <c r="O154" i="1" s="1"/>
  <c r="P154" i="1" s="1"/>
  <c r="J155" i="1"/>
  <c r="J156" i="1"/>
  <c r="K156" i="1" s="1"/>
  <c r="L156" i="1" s="1"/>
  <c r="M156" i="1" s="1"/>
  <c r="N156" i="1" s="1"/>
  <c r="O156" i="1" s="1"/>
  <c r="P156" i="1" s="1"/>
  <c r="J158" i="1"/>
  <c r="K158" i="1" s="1"/>
  <c r="L158" i="1" s="1"/>
  <c r="M158" i="1" s="1"/>
  <c r="N158" i="1" s="1"/>
  <c r="O158" i="1" s="1"/>
  <c r="P158" i="1" s="1"/>
  <c r="J159" i="1"/>
  <c r="K159" i="1" s="1"/>
  <c r="L159" i="1" s="1"/>
  <c r="M159" i="1" s="1"/>
  <c r="N159" i="1" s="1"/>
  <c r="O159" i="1" s="1"/>
  <c r="P159" i="1" s="1"/>
  <c r="J160" i="1"/>
  <c r="J161" i="1"/>
  <c r="K161" i="1" s="1"/>
  <c r="L161" i="1" s="1"/>
  <c r="M161" i="1" s="1"/>
  <c r="N161" i="1" s="1"/>
  <c r="O161" i="1" s="1"/>
  <c r="P161" i="1" s="1"/>
  <c r="J162" i="1"/>
  <c r="K162" i="1" s="1"/>
  <c r="L162" i="1" s="1"/>
  <c r="M162" i="1" s="1"/>
  <c r="N162" i="1" s="1"/>
  <c r="O162" i="1" s="1"/>
  <c r="P162" i="1" s="1"/>
  <c r="J163" i="1"/>
  <c r="J164" i="1"/>
  <c r="K164" i="1" s="1"/>
  <c r="L164" i="1" s="1"/>
  <c r="M164" i="1" s="1"/>
  <c r="N164" i="1" s="1"/>
  <c r="O164" i="1" s="1"/>
  <c r="P164" i="1" s="1"/>
  <c r="P138" i="1"/>
  <c r="P139" i="1"/>
  <c r="P140" i="1"/>
  <c r="P141" i="1"/>
  <c r="P142" i="1"/>
  <c r="P143" i="1"/>
  <c r="P144" i="1"/>
  <c r="P145" i="1"/>
  <c r="P146" i="1"/>
  <c r="P147" i="1"/>
  <c r="P148" i="1"/>
  <c r="P149" i="1"/>
  <c r="O138" i="1"/>
  <c r="O139" i="1"/>
  <c r="O140" i="1"/>
  <c r="O141" i="1"/>
  <c r="O142" i="1"/>
  <c r="O143" i="1"/>
  <c r="O144" i="1"/>
  <c r="O145" i="1"/>
  <c r="O146" i="1"/>
  <c r="O147" i="1"/>
  <c r="O148" i="1"/>
  <c r="O149" i="1"/>
  <c r="N138" i="1"/>
  <c r="N139" i="1"/>
  <c r="N140" i="1"/>
  <c r="N141" i="1"/>
  <c r="N142" i="1"/>
  <c r="N143" i="1"/>
  <c r="N144" i="1"/>
  <c r="N145" i="1"/>
  <c r="N146" i="1"/>
  <c r="N147" i="1"/>
  <c r="N148" i="1"/>
  <c r="N149" i="1"/>
  <c r="M138" i="1"/>
  <c r="M139" i="1"/>
  <c r="M140" i="1"/>
  <c r="M141" i="1"/>
  <c r="M142" i="1"/>
  <c r="M143" i="1"/>
  <c r="M144" i="1"/>
  <c r="M145" i="1"/>
  <c r="M146" i="1"/>
  <c r="M147" i="1"/>
  <c r="M148" i="1"/>
  <c r="M149" i="1"/>
  <c r="L138" i="1"/>
  <c r="L139" i="1"/>
  <c r="L140" i="1"/>
  <c r="L141" i="1"/>
  <c r="L142" i="1"/>
  <c r="L143" i="1"/>
  <c r="L144" i="1"/>
  <c r="L145" i="1"/>
  <c r="L146" i="1"/>
  <c r="L147" i="1"/>
  <c r="L148" i="1"/>
  <c r="L149" i="1"/>
  <c r="K138" i="1"/>
  <c r="K139" i="1"/>
  <c r="K140" i="1"/>
  <c r="K141" i="1"/>
  <c r="K142" i="1"/>
  <c r="K143" i="1"/>
  <c r="K144" i="1"/>
  <c r="K145" i="1"/>
  <c r="K146" i="1"/>
  <c r="K147" i="1"/>
  <c r="K148" i="1"/>
  <c r="K149" i="1"/>
  <c r="J138" i="1"/>
  <c r="J139" i="1"/>
  <c r="J140" i="1"/>
  <c r="J141" i="1"/>
  <c r="J142" i="1"/>
  <c r="J143" i="1"/>
  <c r="J144" i="1"/>
  <c r="J145" i="1"/>
  <c r="J146" i="1"/>
  <c r="J147" i="1"/>
  <c r="J148" i="1"/>
  <c r="J149" i="1"/>
  <c r="H138" i="1"/>
  <c r="H139" i="1"/>
  <c r="H140" i="1"/>
  <c r="H141" i="1"/>
  <c r="H142" i="1"/>
  <c r="H143" i="1"/>
  <c r="H144" i="1"/>
  <c r="H145" i="1"/>
  <c r="H146" i="1"/>
  <c r="H147" i="1"/>
  <c r="H148" i="1"/>
  <c r="H149" i="1"/>
  <c r="B137" i="1"/>
  <c r="C137" i="1"/>
  <c r="D137" i="1"/>
  <c r="E137" i="1"/>
  <c r="F137" i="1"/>
  <c r="G137" i="1"/>
  <c r="G126" i="1"/>
  <c r="G127" i="1"/>
  <c r="G128" i="1"/>
  <c r="G129" i="1"/>
  <c r="G130" i="1"/>
  <c r="G131" i="1"/>
  <c r="G132" i="1"/>
  <c r="G133" i="1"/>
  <c r="G134" i="1"/>
  <c r="G135" i="1"/>
  <c r="G136" i="1"/>
  <c r="F126" i="1"/>
  <c r="F127" i="1"/>
  <c r="F128" i="1"/>
  <c r="F129" i="1"/>
  <c r="F130" i="1"/>
  <c r="F131" i="1"/>
  <c r="F132" i="1"/>
  <c r="F133" i="1"/>
  <c r="F134" i="1"/>
  <c r="F135" i="1"/>
  <c r="F136" i="1"/>
  <c r="E126" i="1"/>
  <c r="E127" i="1"/>
  <c r="E128" i="1"/>
  <c r="E129" i="1"/>
  <c r="E130" i="1"/>
  <c r="E131" i="1"/>
  <c r="E132" i="1"/>
  <c r="E133" i="1"/>
  <c r="E134" i="1"/>
  <c r="E135" i="1"/>
  <c r="E136" i="1"/>
  <c r="D126" i="1"/>
  <c r="D127" i="1"/>
  <c r="D128" i="1"/>
  <c r="D129" i="1"/>
  <c r="D130" i="1"/>
  <c r="D131" i="1"/>
  <c r="D132" i="1"/>
  <c r="D133" i="1"/>
  <c r="D134" i="1"/>
  <c r="D135" i="1"/>
  <c r="D136" i="1"/>
  <c r="C126" i="1"/>
  <c r="C127" i="1"/>
  <c r="C128" i="1"/>
  <c r="C129" i="1"/>
  <c r="C130" i="1"/>
  <c r="C131" i="1"/>
  <c r="C132" i="1"/>
  <c r="C133" i="1"/>
  <c r="C134" i="1"/>
  <c r="C135" i="1"/>
  <c r="C136" i="1"/>
  <c r="B126" i="1"/>
  <c r="B127" i="1"/>
  <c r="B128" i="1"/>
  <c r="B129" i="1"/>
  <c r="B130" i="1"/>
  <c r="B131" i="1"/>
  <c r="B132" i="1"/>
  <c r="B133" i="1"/>
  <c r="B134" i="1"/>
  <c r="B135" i="1"/>
  <c r="B136" i="1"/>
  <c r="P126" i="1"/>
  <c r="P127" i="1"/>
  <c r="P128" i="1"/>
  <c r="P129" i="1"/>
  <c r="P130" i="1"/>
  <c r="P131" i="1"/>
  <c r="P132" i="1"/>
  <c r="P133" i="1"/>
  <c r="P134" i="1"/>
  <c r="P135" i="1"/>
  <c r="P136" i="1"/>
  <c r="P137" i="1"/>
  <c r="O126" i="1"/>
  <c r="O127" i="1"/>
  <c r="O128" i="1"/>
  <c r="O129" i="1"/>
  <c r="O130" i="1"/>
  <c r="O131" i="1"/>
  <c r="O132" i="1"/>
  <c r="O133" i="1"/>
  <c r="O134" i="1"/>
  <c r="O135" i="1"/>
  <c r="O136" i="1"/>
  <c r="O137" i="1"/>
  <c r="N126" i="1"/>
  <c r="N127" i="1"/>
  <c r="N128" i="1"/>
  <c r="N129" i="1"/>
  <c r="N130" i="1"/>
  <c r="N131" i="1"/>
  <c r="N132" i="1"/>
  <c r="N133" i="1"/>
  <c r="N134" i="1"/>
  <c r="N135" i="1"/>
  <c r="N136" i="1"/>
  <c r="N137" i="1"/>
  <c r="M126" i="1"/>
  <c r="M127" i="1"/>
  <c r="M128" i="1"/>
  <c r="M129" i="1"/>
  <c r="M130" i="1"/>
  <c r="M131" i="1"/>
  <c r="M132" i="1"/>
  <c r="M133" i="1"/>
  <c r="M134" i="1"/>
  <c r="M135" i="1"/>
  <c r="M136" i="1"/>
  <c r="M137" i="1"/>
  <c r="L126" i="1"/>
  <c r="L127" i="1"/>
  <c r="L128" i="1"/>
  <c r="L129" i="1"/>
  <c r="L130" i="1"/>
  <c r="L131" i="1"/>
  <c r="L132" i="1"/>
  <c r="L133" i="1"/>
  <c r="L134" i="1"/>
  <c r="L135" i="1"/>
  <c r="L136" i="1"/>
  <c r="L137" i="1"/>
  <c r="K126" i="1"/>
  <c r="K127" i="1"/>
  <c r="K128" i="1"/>
  <c r="K129" i="1"/>
  <c r="K130" i="1"/>
  <c r="K131" i="1"/>
  <c r="K132" i="1"/>
  <c r="K133" i="1"/>
  <c r="K134" i="1"/>
  <c r="K135" i="1"/>
  <c r="K136" i="1"/>
  <c r="K137" i="1"/>
  <c r="J126" i="1"/>
  <c r="J127" i="1"/>
  <c r="J128" i="1"/>
  <c r="J129" i="1"/>
  <c r="J130" i="1"/>
  <c r="J131" i="1"/>
  <c r="J132" i="1"/>
  <c r="J133" i="1"/>
  <c r="J134" i="1"/>
  <c r="J135" i="1"/>
  <c r="J136" i="1"/>
  <c r="J137" i="1"/>
  <c r="H126" i="1"/>
  <c r="H127" i="1"/>
  <c r="H128" i="1"/>
  <c r="H129" i="1"/>
  <c r="H130" i="1"/>
  <c r="H131" i="1"/>
  <c r="H132" i="1"/>
  <c r="H133" i="1"/>
  <c r="H134" i="1"/>
  <c r="H135" i="1"/>
  <c r="H136" i="1"/>
  <c r="H137"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F116" i="1"/>
  <c r="F117" i="1"/>
  <c r="F118" i="1"/>
  <c r="F119" i="1"/>
  <c r="F120" i="1"/>
  <c r="F121" i="1"/>
  <c r="F122" i="1"/>
  <c r="F123" i="1"/>
  <c r="F124" i="1"/>
  <c r="F125" i="1"/>
  <c r="F106" i="1"/>
  <c r="F107" i="1"/>
  <c r="F108" i="1"/>
  <c r="F109" i="1"/>
  <c r="F110" i="1"/>
  <c r="F111" i="1"/>
  <c r="F112" i="1"/>
  <c r="F113" i="1"/>
  <c r="F114" i="1"/>
  <c r="F115" i="1"/>
  <c r="F96" i="1"/>
  <c r="F97" i="1"/>
  <c r="F98" i="1"/>
  <c r="F99" i="1"/>
  <c r="F100" i="1"/>
  <c r="F101" i="1"/>
  <c r="F102" i="1"/>
  <c r="F103" i="1"/>
  <c r="F104" i="1"/>
  <c r="F105" i="1"/>
  <c r="E118" i="1"/>
  <c r="E119" i="1"/>
  <c r="E120" i="1"/>
  <c r="E121" i="1"/>
  <c r="E122" i="1"/>
  <c r="E123" i="1"/>
  <c r="E124" i="1"/>
  <c r="E125" i="1"/>
  <c r="E110" i="1"/>
  <c r="E111" i="1"/>
  <c r="E112" i="1"/>
  <c r="E113" i="1"/>
  <c r="E114" i="1"/>
  <c r="E115" i="1"/>
  <c r="E116" i="1"/>
  <c r="E117" i="1"/>
  <c r="E96" i="1"/>
  <c r="E97" i="1"/>
  <c r="E98" i="1"/>
  <c r="E99" i="1"/>
  <c r="E100" i="1"/>
  <c r="E101" i="1"/>
  <c r="E102" i="1"/>
  <c r="E103" i="1"/>
  <c r="E104" i="1"/>
  <c r="E105" i="1"/>
  <c r="E106" i="1"/>
  <c r="E107" i="1"/>
  <c r="E108" i="1"/>
  <c r="E109" i="1"/>
  <c r="D121" i="1"/>
  <c r="D122" i="1"/>
  <c r="D123" i="1"/>
  <c r="D124" i="1"/>
  <c r="D125" i="1"/>
  <c r="D110" i="1"/>
  <c r="D111" i="1"/>
  <c r="D112" i="1"/>
  <c r="D113" i="1"/>
  <c r="D114" i="1"/>
  <c r="D115" i="1"/>
  <c r="D116" i="1"/>
  <c r="D117" i="1"/>
  <c r="D118" i="1"/>
  <c r="D119" i="1"/>
  <c r="D120" i="1"/>
  <c r="D96" i="1"/>
  <c r="D97" i="1"/>
  <c r="D98" i="1"/>
  <c r="D99" i="1"/>
  <c r="D100" i="1"/>
  <c r="D101" i="1"/>
  <c r="D102" i="1"/>
  <c r="D103" i="1"/>
  <c r="D104" i="1"/>
  <c r="D105" i="1"/>
  <c r="D106" i="1"/>
  <c r="D107" i="1"/>
  <c r="D108" i="1"/>
  <c r="D109" i="1"/>
  <c r="C123" i="1"/>
  <c r="C124" i="1"/>
  <c r="C125" i="1"/>
  <c r="C112" i="1"/>
  <c r="C113" i="1"/>
  <c r="C114" i="1"/>
  <c r="C115" i="1"/>
  <c r="C116" i="1"/>
  <c r="C117" i="1"/>
  <c r="C118" i="1"/>
  <c r="C119" i="1"/>
  <c r="C120" i="1"/>
  <c r="C121" i="1"/>
  <c r="C122" i="1"/>
  <c r="C96" i="1"/>
  <c r="C97" i="1"/>
  <c r="C98" i="1"/>
  <c r="C99" i="1"/>
  <c r="C100" i="1"/>
  <c r="C101" i="1"/>
  <c r="C102" i="1"/>
  <c r="C103" i="1"/>
  <c r="C104" i="1"/>
  <c r="C105" i="1"/>
  <c r="C106" i="1"/>
  <c r="C107" i="1"/>
  <c r="C108" i="1"/>
  <c r="C109" i="1"/>
  <c r="C110" i="1"/>
  <c r="C111" i="1"/>
  <c r="P124" i="1"/>
  <c r="P125" i="1"/>
  <c r="P113" i="1"/>
  <c r="P114" i="1"/>
  <c r="P115" i="1"/>
  <c r="P116" i="1"/>
  <c r="P117" i="1"/>
  <c r="P118" i="1"/>
  <c r="P119" i="1"/>
  <c r="P120" i="1"/>
  <c r="P121" i="1"/>
  <c r="P122" i="1"/>
  <c r="P123" i="1"/>
  <c r="P106" i="1"/>
  <c r="P107" i="1"/>
  <c r="P108" i="1"/>
  <c r="P109" i="1"/>
  <c r="P110" i="1"/>
  <c r="P111" i="1"/>
  <c r="P112" i="1"/>
  <c r="P96" i="1"/>
  <c r="P97" i="1"/>
  <c r="P98" i="1"/>
  <c r="P99" i="1"/>
  <c r="P100" i="1"/>
  <c r="P101" i="1"/>
  <c r="P102" i="1"/>
  <c r="P103" i="1"/>
  <c r="P104" i="1"/>
  <c r="P105" i="1"/>
  <c r="O115" i="1"/>
  <c r="O116" i="1"/>
  <c r="O117" i="1"/>
  <c r="O118" i="1"/>
  <c r="O119" i="1"/>
  <c r="O120" i="1"/>
  <c r="O121" i="1"/>
  <c r="O122" i="1"/>
  <c r="O123" i="1"/>
  <c r="O124" i="1"/>
  <c r="O125" i="1"/>
  <c r="O105" i="1"/>
  <c r="O106" i="1"/>
  <c r="O107" i="1"/>
  <c r="O108" i="1"/>
  <c r="O109" i="1"/>
  <c r="O110" i="1"/>
  <c r="O111" i="1"/>
  <c r="O112" i="1"/>
  <c r="O113" i="1"/>
  <c r="O114" i="1"/>
  <c r="O96" i="1"/>
  <c r="O97" i="1"/>
  <c r="O98" i="1"/>
  <c r="O99" i="1"/>
  <c r="O100" i="1"/>
  <c r="O101" i="1"/>
  <c r="O102" i="1"/>
  <c r="O103" i="1"/>
  <c r="O104"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L115" i="1"/>
  <c r="L116" i="1"/>
  <c r="L117" i="1"/>
  <c r="L118" i="1"/>
  <c r="L119" i="1"/>
  <c r="L120" i="1"/>
  <c r="L121" i="1"/>
  <c r="L122" i="1"/>
  <c r="L123" i="1"/>
  <c r="L124" i="1"/>
  <c r="L125" i="1"/>
  <c r="L96" i="1"/>
  <c r="L97" i="1"/>
  <c r="L98" i="1"/>
  <c r="L99" i="1"/>
  <c r="L100" i="1"/>
  <c r="L101" i="1"/>
  <c r="L102" i="1"/>
  <c r="L103" i="1"/>
  <c r="L104" i="1"/>
  <c r="L105" i="1"/>
  <c r="L106" i="1"/>
  <c r="L107" i="1"/>
  <c r="L108" i="1"/>
  <c r="L109" i="1"/>
  <c r="L110" i="1"/>
  <c r="L111" i="1"/>
  <c r="L112" i="1"/>
  <c r="L113" i="1"/>
  <c r="L114" i="1"/>
  <c r="K122" i="1"/>
  <c r="K123" i="1"/>
  <c r="K124" i="1"/>
  <c r="K125" i="1"/>
  <c r="K112" i="1"/>
  <c r="K113" i="1"/>
  <c r="K114" i="1"/>
  <c r="K115" i="1"/>
  <c r="K116" i="1"/>
  <c r="K117" i="1"/>
  <c r="K118" i="1"/>
  <c r="K119" i="1"/>
  <c r="K120" i="1"/>
  <c r="K121" i="1"/>
  <c r="H96" i="1"/>
  <c r="H97" i="1"/>
  <c r="H98" i="1"/>
  <c r="J98" i="1" s="1"/>
  <c r="H99" i="1"/>
  <c r="J99" i="1" s="1"/>
  <c r="H100" i="1"/>
  <c r="H101" i="1"/>
  <c r="J101" i="1" s="1"/>
  <c r="H102" i="1"/>
  <c r="H103" i="1"/>
  <c r="H104" i="1"/>
  <c r="H105" i="1"/>
  <c r="H106" i="1"/>
  <c r="J106" i="1" s="1"/>
  <c r="H107" i="1"/>
  <c r="J107" i="1" s="1"/>
  <c r="H108" i="1"/>
  <c r="H109" i="1"/>
  <c r="H110" i="1"/>
  <c r="H111" i="1"/>
  <c r="H112" i="1"/>
  <c r="H113" i="1"/>
  <c r="H114" i="1"/>
  <c r="J114" i="1" s="1"/>
  <c r="B114" i="1" s="1"/>
  <c r="H115" i="1"/>
  <c r="J115" i="1" s="1"/>
  <c r="B115" i="1" s="1"/>
  <c r="H116" i="1"/>
  <c r="H117" i="1"/>
  <c r="H118" i="1"/>
  <c r="H119" i="1"/>
  <c r="H120" i="1"/>
  <c r="H121" i="1"/>
  <c r="H122" i="1"/>
  <c r="J122" i="1" s="1"/>
  <c r="B122" i="1" s="1"/>
  <c r="H123" i="1"/>
  <c r="J123" i="1" s="1"/>
  <c r="B123" i="1" s="1"/>
  <c r="H124" i="1"/>
  <c r="H125" i="1"/>
  <c r="J96" i="1"/>
  <c r="K96" i="1" s="1"/>
  <c r="J97" i="1"/>
  <c r="B97" i="1" s="1"/>
  <c r="J100" i="1"/>
  <c r="B100" i="1" s="1"/>
  <c r="J102" i="1"/>
  <c r="K102" i="1" s="1"/>
  <c r="J103" i="1"/>
  <c r="B103" i="1" s="1"/>
  <c r="J104" i="1"/>
  <c r="B104" i="1" s="1"/>
  <c r="J105" i="1"/>
  <c r="B105" i="1" s="1"/>
  <c r="J108" i="1"/>
  <c r="B108" i="1" s="1"/>
  <c r="J109" i="1"/>
  <c r="K109" i="1" s="1"/>
  <c r="J110" i="1"/>
  <c r="K110" i="1" s="1"/>
  <c r="J111" i="1"/>
  <c r="B111" i="1" s="1"/>
  <c r="J112" i="1"/>
  <c r="J113" i="1"/>
  <c r="J116" i="1"/>
  <c r="B116" i="1" s="1"/>
  <c r="J117" i="1"/>
  <c r="B117" i="1" s="1"/>
  <c r="J118" i="1"/>
  <c r="B118" i="1" s="1"/>
  <c r="J119" i="1"/>
  <c r="B119" i="1" s="1"/>
  <c r="J120" i="1"/>
  <c r="J121" i="1"/>
  <c r="J124" i="1"/>
  <c r="B124" i="1" s="1"/>
  <c r="J125" i="1"/>
  <c r="B125" i="1" s="1"/>
  <c r="B110" i="1"/>
  <c r="B112" i="1"/>
  <c r="B113" i="1"/>
  <c r="B120" i="1"/>
  <c r="B121" i="1"/>
  <c r="B96"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K99" i="1" l="1"/>
  <c r="B99" i="1"/>
  <c r="K106" i="1"/>
  <c r="B106" i="1"/>
  <c r="K98" i="1"/>
  <c r="B98" i="1"/>
  <c r="K107" i="1"/>
  <c r="B107" i="1"/>
  <c r="B101" i="1"/>
  <c r="K101" i="1"/>
  <c r="B102" i="1"/>
  <c r="K105" i="1"/>
  <c r="K97" i="1"/>
  <c r="K104" i="1"/>
  <c r="K111" i="1"/>
  <c r="K103" i="1"/>
  <c r="B109" i="1"/>
  <c r="K108" i="1"/>
  <c r="K100" i="1"/>
  <c r="K91" i="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L83"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L43" i="1" l="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M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M11" i="1" l="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E35"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N59" i="1" l="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O59"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O19" i="1" l="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9" i="1" l="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<sst xmlns="http://schemas.openxmlformats.org/spreadsheetml/2006/main" count="179" uniqueCount="176">
  <si>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</si>
  <si>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</si>
  <si>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</si>
  <si>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</si>
  <si>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</si>
  <si>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</si>
  <si>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</si>
  <si>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</si>
  <si>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</si>
  <si>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</si>
  <si>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</si>
  <si>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</si>
  <si>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</si>
  <si>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</si>
  <si>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</si>
  <si>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</si>
  <si>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</si>
  <si>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</si>
  <si>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</si>
  <si>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</si>
  <si>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</si>
  <si>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</si>
  <si>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</si>
  <si>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</si>
  <si>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</si>
  <si>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</si>
  <si>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</si>
  <si>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</si>
  <si>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</si>
  <si>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</si>
  <si>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</si>
  <si>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</si>
  <si>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</si>
  <si>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</si>
  <si>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</si>
  <si>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</si>
  <si>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</si>
  <si>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</si>
  <si>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</si>
  <si>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</si>
  <si>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</si>
  <si>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</si>
  <si>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</si>
  <si>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</si>
  <si>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</si>
  <si>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</si>
  <si>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</si>
  <si>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</si>
  <si>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</si>
  <si>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</si>
  <si>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</si>
  <si>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</si>
  <si>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</si>
  <si>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</si>
  <si>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</si>
  <si>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</si>
  <si>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</si>
  <si>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</si>
  <si>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</si>
  <si>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</si>
  <si>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</si>
  <si>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</si>
  <si>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</si>
  <si>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</si>
  <si>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</si>
  <si>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</si>
  <si>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</si>
  <si>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</si>
  <si>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</si>
  <si>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</si>
  <si>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</si>
  <si>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</si>
  <si>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</si>
  <si>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</si>
  <si>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</si>
  <si>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</si>
  <si>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</si>
  <si>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</si>
  <si>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</si>
  <si>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</si>
  <si>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</si>
  <si>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</si>
  <si>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</si>
  <si>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</si>
  <si>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</si>
  <si>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</si>
  <si>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</si>
  <si>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</si>
  <si>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</si>
  <si>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</si>
  <si>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</si>
  <si>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</si>
  <si>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</si>
  <si>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</si>
  <si>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</si>
  <si>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</si>
  <si>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</si>
  <si>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</si>
  <si>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</si>
  <si>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</si>
  <si>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</si>
  <si>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</si>
  <si>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</si>
  <si>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</si>
  <si>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</si>
  <si>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</si>
  <si>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</si>
  <si>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</si>
  <si>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</si>
  <si>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</si>
  <si>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</si>
  <si>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</si>
  <si>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</si>
  <si>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</si>
  <si>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</si>
  <si>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</si>
  <si>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</si>
  <si>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</si>
  <si>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</si>
  <si>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</si>
  <si>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</si>
  <si>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</si>
  <si>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</si>
  <si>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</si>
  <si>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</si>
  <si>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 xml:space="preserve"> </t>
    <phoneticPr fontId="1"/>
  </si>
  <si>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</si>
  <si>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</si>
  <si>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</si>
  <si>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</si>
  <si>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</si>
  <si>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</si>
  <si>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</si>
  <si>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</si>
  <si>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</si>
  <si>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</si>
  <si>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</si>
  <si>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</si>
  <si>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</si>
  <si>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</si>
  <si>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</si>
  <si>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</si>
  <si>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</si>
  <si>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</si>
  <si>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</si>
  <si>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</si>
  <si>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</si>
  <si>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</si>
  <si>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</si>
  <si>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呪いのせいとはいえおじさんとカップルとしてデートかぁ。返信どうしようかな？</t>
  </si>
  <si>
    <t xml:space="preserve"> </t>
  </si>
  <si>
    <t>桜児くんと仲良くなるチャンスだし行くしかないよね！ここのパンケーキ屋さん気になってたし楽しみだなぁ。</t>
  </si>
  <si>
    <t>[当日]</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</si>
  <si>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</si>
  <si>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</si>
  <si>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</si>
  <si>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</si>
  <si>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</si>
  <si>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</si>
  <si>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</si>
  <si>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</si>
  <si>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</si>
  <si>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</si>
  <si>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</si>
  <si>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</si>
  <si>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</si>
  <si>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</si>
  <si>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</si>
  <si>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</si>
  <si>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「うん！いい感じ！[主人公の名前]ちゃんも僕も盛れてる〜っ！」</t>
  </si>
  <si>
    <t>そ、そうなんだ……桜児くんが普通の男の子に戻った時のために写真大切に残しとかなきゃ！</t>
  </si>
  <si>
    <t>「これもイ〇スタにのせるの？」</t>
  </si>
  <si>
    <t>「んーん！これは[主人公の名前]ちゃんと僕だけの写真だよ。可愛い子との写真を載せたら他の子達が嫉妬しちゃうから！」</t>
  </si>
  <si>
    <t>わ〜！これも元の姿で言われたかったよ〜！呪いを解くためにがんばらなきゃ。</t>
  </si>
  <si>
    <t>「そういうときもあるよね〜！他の人誘うから気にしないで！」</t>
  </si>
  <si>
    <t>か、悲しい……また金欠にならないようにバイトして稼がないと！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</si>
</sst>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164"/>
  <sheetViews>
    <sheetView tabSelected="1" zoomScale="85" zoomScaleNormal="85" workbookViewId="0">
      <pane xSplit="1" ySplit="1" topLeftCell="B2" activePane="bottomRight" state="frozen"/>
      <selection pane="topRight" activeCell="B1" sqref="B1"/>
      <selection pane="bottomLeft" activeCell="A2" sqref="A2"/>
      <selection pane="bottomRight" activeCell="C11" sqref="C11"/>
    </sheetView>
  </sheetViews>
  <sheetFormatPr defaultRowHeight="18" x14ac:dyDescent="0.45"/>
  <cols>
    <col min="2" max="2" width="28.296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s="1"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6"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P126"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row r="96" spans="1:16" x14ac:dyDescent="0.45">
      <c r="A96">
        <v>95</v>
      </c>
      <c r="B96" t="str">
        <f t="shared" si="41"/>
        <v>夜</v>
      </c>
      <c r="C96">
        <f t="shared" si="33"/>
        <v>0</v>
      </c>
      <c r="D96">
        <f t="shared" si="34"/>
        <v>0</v>
      </c>
      <c r="E96">
        <f t="shared" si="35"/>
        <v>0</v>
      </c>
      <c r="F96">
        <f t="shared" si="36"/>
        <v>0</v>
      </c>
      <c r="G96">
        <f t="shared" si="37"/>
        <v>0</v>
      </c>
      <c r="H96">
        <f t="shared" si="38"/>
        <v>2</v>
      </c>
      <c r="I96" t="s">
        <v>109</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あれ？イ〇スタのフォローリ </v>
      </c>
      <c r="C97" t="str">
        <f t="shared" si="33"/>
        <v>クエストがきてる。めずらしい</v>
      </c>
      <c r="D97" t="str">
        <f t="shared" si="34"/>
        <v>な、どんな人だろう？</v>
      </c>
      <c r="E97">
        <f t="shared" si="35"/>
        <v>0</v>
      </c>
      <c r="F97">
        <f t="shared" si="36"/>
        <v>0</v>
      </c>
      <c r="G97">
        <f t="shared" si="37"/>
        <v>0</v>
      </c>
      <c r="H97">
        <f t="shared" si="38"/>
        <v>74</v>
      </c>
      <c r="I97" t="s">
        <v>110</v>
      </c>
      <c r="J97">
        <f t="shared" si="39"/>
        <v>1</v>
      </c>
      <c r="K97">
        <f t="shared" si="40"/>
        <v>48</v>
      </c>
      <c r="L97">
        <f t="shared" si="43"/>
        <v>20</v>
      </c>
      <c r="M97">
        <f t="shared" si="43"/>
        <v>0</v>
      </c>
      <c r="N97">
        <f t="shared" si="43"/>
        <v>0</v>
      </c>
      <c r="O97">
        <f t="shared" si="43"/>
        <v>0</v>
      </c>
      <c r="P97">
        <f t="shared" si="43"/>
        <v>0</v>
      </c>
    </row>
    <row r="98" spans="1:16" x14ac:dyDescent="0.45">
      <c r="A98">
        <v>97</v>
      </c>
      <c r="B98" t="str">
        <f t="shared" si="41"/>
        <v>………………？！</v>
      </c>
      <c r="C98">
        <f t="shared" si="33"/>
        <v>0</v>
      </c>
      <c r="D98">
        <f t="shared" si="34"/>
        <v>0</v>
      </c>
      <c r="E98">
        <f t="shared" si="35"/>
        <v>0</v>
      </c>
      <c r="F98">
        <f t="shared" si="36"/>
        <v>0</v>
      </c>
      <c r="G98">
        <f t="shared" si="37"/>
        <v>0</v>
      </c>
      <c r="H98">
        <f t="shared" si="38"/>
        <v>16</v>
      </c>
      <c r="I98" t="s">
        <v>111</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ヒィ〜〜！！！おじさんの自 </v>
      </c>
      <c r="C99" t="str">
        <f t="shared" si="33"/>
        <v>撮りだらけ？！</v>
      </c>
      <c r="D99">
        <f t="shared" si="34"/>
        <v>0</v>
      </c>
      <c r="E99">
        <f t="shared" si="35"/>
        <v>0</v>
      </c>
      <c r="F99">
        <f t="shared" si="36"/>
        <v>0</v>
      </c>
      <c r="G99">
        <f t="shared" si="37"/>
        <v>0</v>
      </c>
      <c r="H99">
        <f t="shared" si="38"/>
        <v>38</v>
      </c>
      <c r="I99" t="s">
        <v>112</v>
      </c>
      <c r="J99">
        <f t="shared" si="39"/>
        <v>1</v>
      </c>
      <c r="K99">
        <f t="shared" si="40"/>
        <v>12</v>
      </c>
      <c r="L99">
        <f t="shared" si="43"/>
        <v>0</v>
      </c>
      <c r="M99">
        <f t="shared" si="43"/>
        <v>0</v>
      </c>
      <c r="N99">
        <f t="shared" si="43"/>
        <v>0</v>
      </c>
      <c r="O99">
        <f t="shared" si="43"/>
        <v>0</v>
      </c>
      <c r="P99">
        <f t="shared" si="43"/>
        <v>0</v>
      </c>
    </row>
    <row r="100" spans="1:16" x14ac:dyDescent="0.45">
      <c r="A100">
        <v>99</v>
      </c>
      <c r="B100" t="str">
        <f t="shared" si="41"/>
        <v xml:space="preserve">フォロワーも沢山いるし謎… </v>
      </c>
      <c r="C100" t="str">
        <f t="shared" si="33"/>
        <v>…あ、よく見るとおじさんにな</v>
      </c>
      <c r="D100" t="str">
        <f t="shared" si="34"/>
        <v>った桜児(おうじ)くんだ！</v>
      </c>
      <c r="E100">
        <f t="shared" si="35"/>
        <v>0</v>
      </c>
      <c r="F100">
        <f t="shared" si="36"/>
        <v>0</v>
      </c>
      <c r="G100">
        <f t="shared" si="37"/>
        <v>0</v>
      </c>
      <c r="H100">
        <f t="shared" si="38"/>
        <v>78</v>
      </c>
      <c r="I100" t="s">
        <v>113</v>
      </c>
      <c r="J100">
        <f t="shared" si="39"/>
        <v>1</v>
      </c>
      <c r="K100">
        <f t="shared" si="40"/>
        <v>52</v>
      </c>
      <c r="L100">
        <f t="shared" si="43"/>
        <v>24</v>
      </c>
      <c r="M100">
        <f t="shared" si="43"/>
        <v>0</v>
      </c>
      <c r="N100">
        <f t="shared" si="43"/>
        <v>0</v>
      </c>
      <c r="O100">
        <f t="shared" si="43"/>
        <v>0</v>
      </c>
      <c r="P100">
        <f t="shared" si="43"/>
        <v>0</v>
      </c>
    </row>
    <row r="101" spans="1:16" x14ac:dyDescent="0.45">
      <c r="A101">
        <v>100</v>
      </c>
      <c r="B101" t="str">
        <f t="shared" si="41"/>
        <v xml:space="preserve">おじさんに見える呪いって現 </v>
      </c>
      <c r="C101" t="str">
        <f t="shared" si="33"/>
        <v>実だけじゃなくて写真にもかか</v>
      </c>
      <c r="D101" t="str">
        <f t="shared" si="34"/>
        <v>ってるんだ……。</v>
      </c>
      <c r="E101">
        <f t="shared" si="35"/>
        <v>0</v>
      </c>
      <c r="F101">
        <f t="shared" si="36"/>
        <v>0</v>
      </c>
      <c r="G101">
        <f t="shared" si="37"/>
        <v>0</v>
      </c>
      <c r="H101">
        <f t="shared" si="38"/>
        <v>70</v>
      </c>
      <c r="I101" t="s">
        <v>114</v>
      </c>
      <c r="J101">
        <f t="shared" si="39"/>
        <v>1</v>
      </c>
      <c r="K101">
        <f t="shared" si="40"/>
        <v>44</v>
      </c>
      <c r="L101">
        <f t="shared" si="43"/>
        <v>16</v>
      </c>
      <c r="M101">
        <f t="shared" si="43"/>
        <v>0</v>
      </c>
      <c r="N101">
        <f t="shared" si="43"/>
        <v>0</v>
      </c>
      <c r="O101">
        <f t="shared" si="43"/>
        <v>0</v>
      </c>
      <c r="P101">
        <f t="shared" si="43"/>
        <v>0</v>
      </c>
    </row>
    <row r="102" spans="1:16" x14ac:dyDescent="0.45">
      <c r="A102">
        <v>101</v>
      </c>
      <c r="B102" t="str">
        <f t="shared" si="41"/>
        <v xml:space="preserve">それはともかく、桜児くんっ </v>
      </c>
      <c r="C102" t="str">
        <f t="shared" si="33"/>
        <v>てもうすぐ誕生日か。</v>
      </c>
      <c r="D102">
        <f t="shared" si="34"/>
        <v>0</v>
      </c>
      <c r="E102">
        <f t="shared" si="35"/>
        <v>0</v>
      </c>
      <c r="F102">
        <f t="shared" si="36"/>
        <v>0</v>
      </c>
      <c r="G102">
        <f t="shared" si="37"/>
        <v>0</v>
      </c>
      <c r="H102">
        <f t="shared" si="38"/>
        <v>46</v>
      </c>
      <c r="I102" t="s">
        <v>115</v>
      </c>
      <c r="J102">
        <f t="shared" si="39"/>
        <v>1</v>
      </c>
      <c r="K102">
        <f t="shared" si="40"/>
        <v>20</v>
      </c>
      <c r="L102">
        <f t="shared" si="43"/>
        <v>0</v>
      </c>
      <c r="M102">
        <f t="shared" si="43"/>
        <v>0</v>
      </c>
      <c r="N102">
        <f t="shared" si="43"/>
        <v>0</v>
      </c>
      <c r="O102">
        <f t="shared" si="43"/>
        <v>0</v>
      </c>
      <c r="P102">
        <f t="shared" si="43"/>
        <v>0</v>
      </c>
    </row>
    <row r="103" spans="1:16" x14ac:dyDescent="0.45">
      <c r="A103">
        <v>102</v>
      </c>
      <c r="B103" t="str">
        <f t="shared" si="41"/>
        <v xml:space="preserve">おじさんに見える呪いを解く </v>
      </c>
      <c r="C103" t="str">
        <f t="shared" si="33"/>
        <v>ためにもお誕生日お祝いして親</v>
      </c>
      <c r="D103" t="str">
        <f t="shared" si="34"/>
        <v>愛度上げないと！</v>
      </c>
      <c r="E103">
        <f t="shared" si="35"/>
        <v>0</v>
      </c>
      <c r="F103">
        <f t="shared" si="36"/>
        <v>0</v>
      </c>
      <c r="G103">
        <f t="shared" si="37"/>
        <v>0</v>
      </c>
      <c r="H103">
        <f t="shared" si="38"/>
        <v>70</v>
      </c>
      <c r="I103" t="s">
        <v>116</v>
      </c>
      <c r="J103">
        <f t="shared" si="39"/>
        <v>1</v>
      </c>
      <c r="K103">
        <f t="shared" si="40"/>
        <v>44</v>
      </c>
      <c r="L103">
        <f t="shared" si="43"/>
        <v>16</v>
      </c>
      <c r="M103">
        <f t="shared" si="43"/>
        <v>0</v>
      </c>
      <c r="N103">
        <f t="shared" si="43"/>
        <v>0</v>
      </c>
      <c r="O103">
        <f t="shared" si="43"/>
        <v>0</v>
      </c>
      <c r="P103">
        <f t="shared" si="43"/>
        <v>0</v>
      </c>
    </row>
    <row r="104" spans="1:16" x14ac:dyDescent="0.45">
      <c r="A104">
        <v>103</v>
      </c>
      <c r="B104" t="str">
        <f t="shared" si="41"/>
        <v>あ！桜児くんからDMきてる。</v>
      </c>
      <c r="C104">
        <f t="shared" si="33"/>
        <v>0</v>
      </c>
      <c r="D104">
        <f t="shared" si="34"/>
        <v>0</v>
      </c>
      <c r="E104">
        <f t="shared" si="35"/>
        <v>0</v>
      </c>
      <c r="F104">
        <f t="shared" si="36"/>
        <v>0</v>
      </c>
      <c r="G104">
        <f t="shared" si="37"/>
        <v>0</v>
      </c>
      <c r="H104">
        <f t="shared" si="38"/>
        <v>26</v>
      </c>
      <c r="I104" t="s">
        <v>117</v>
      </c>
      <c r="J104">
        <f t="shared" si="39"/>
        <v>0</v>
      </c>
      <c r="K104">
        <f t="shared" si="40"/>
        <v>0</v>
      </c>
      <c r="L104">
        <f t="shared" si="43"/>
        <v>0</v>
      </c>
      <c r="M104">
        <f t="shared" si="43"/>
        <v>0</v>
      </c>
      <c r="N104">
        <f t="shared" si="43"/>
        <v>0</v>
      </c>
      <c r="O104">
        <f t="shared" si="43"/>
        <v>0</v>
      </c>
      <c r="P104">
        <f t="shared" si="43"/>
        <v>0</v>
      </c>
    </row>
    <row r="105" spans="1:16" x14ac:dyDescent="0.45">
      <c r="A105">
        <v>104</v>
      </c>
      <c r="B105" t="str">
        <f t="shared" si="41"/>
        <v xml:space="preserve">「この前倒れてた子だよね？ </v>
      </c>
      <c r="C105" t="str">
        <f t="shared" si="33"/>
        <v>イ〇スタでもよろしくねっ！」</v>
      </c>
      <c r="D105">
        <f t="shared" si="34"/>
        <v>0</v>
      </c>
      <c r="E105">
        <f t="shared" si="35"/>
        <v>0</v>
      </c>
      <c r="F105">
        <f t="shared" si="36"/>
        <v>0</v>
      </c>
      <c r="G105">
        <f t="shared" si="37"/>
        <v>0</v>
      </c>
      <c r="H105">
        <f t="shared" si="38"/>
        <v>54</v>
      </c>
      <c r="I105" t="s">
        <v>118</v>
      </c>
      <c r="J105">
        <f t="shared" si="39"/>
        <v>1</v>
      </c>
      <c r="K105">
        <f t="shared" si="40"/>
        <v>28</v>
      </c>
      <c r="L105">
        <f t="shared" si="43"/>
        <v>0</v>
      </c>
      <c r="M105">
        <f t="shared" si="43"/>
        <v>0</v>
      </c>
      <c r="N105">
        <f t="shared" si="43"/>
        <v>0</v>
      </c>
      <c r="O105">
        <f t="shared" si="43"/>
        <v>0</v>
      </c>
      <c r="P105">
        <f t="shared" si="43"/>
        <v>0</v>
      </c>
    </row>
    <row r="106" spans="1:16" x14ac:dyDescent="0.45">
      <c r="A106">
        <v>105</v>
      </c>
      <c r="B106" t="str">
        <f t="shared" si="41"/>
        <v xml:space="preserve">桜児くんイ〇スタでも気さく </v>
      </c>
      <c r="C106" t="str">
        <f t="shared" si="33"/>
        <v>だなー。誕生日のこと聞いてみ</v>
      </c>
      <c r="D106" t="str">
        <f t="shared" si="34"/>
        <v>よう。</v>
      </c>
      <c r="E106">
        <f t="shared" si="35"/>
        <v>0</v>
      </c>
      <c r="F106">
        <f t="shared" si="36"/>
        <v>0</v>
      </c>
      <c r="G106">
        <f t="shared" si="37"/>
        <v>0</v>
      </c>
      <c r="H106">
        <f t="shared" si="38"/>
        <v>60</v>
      </c>
      <c r="I106" t="s">
        <v>119</v>
      </c>
      <c r="J106">
        <f t="shared" si="39"/>
        <v>1</v>
      </c>
      <c r="K106">
        <f t="shared" si="40"/>
        <v>34</v>
      </c>
      <c r="L106">
        <f t="shared" si="43"/>
        <v>6</v>
      </c>
      <c r="M106">
        <f t="shared" si="43"/>
        <v>0</v>
      </c>
      <c r="N106">
        <f t="shared" si="43"/>
        <v>0</v>
      </c>
      <c r="O106">
        <f t="shared" si="43"/>
        <v>0</v>
      </c>
      <c r="P106">
        <f t="shared" si="43"/>
        <v>0</v>
      </c>
    </row>
    <row r="107" spans="1:16" x14ac:dyDescent="0.45">
      <c r="A107">
        <v>106</v>
      </c>
      <c r="B107" t="str">
        <f t="shared" si="41"/>
        <v xml:space="preserve">「桜児くんって今度誕生日な </v>
      </c>
      <c r="C107" t="str">
        <f t="shared" si="33"/>
        <v>んだよね？」</v>
      </c>
      <c r="D107">
        <f t="shared" si="34"/>
        <v>0</v>
      </c>
      <c r="E107">
        <f t="shared" si="35"/>
        <v>0</v>
      </c>
      <c r="F107">
        <f t="shared" si="36"/>
        <v>0</v>
      </c>
      <c r="G107">
        <f t="shared" si="37"/>
        <v>0</v>
      </c>
      <c r="H107">
        <f t="shared" si="38"/>
        <v>38</v>
      </c>
      <c r="I107" t="s">
        <v>120</v>
      </c>
      <c r="J107">
        <f t="shared" si="39"/>
        <v>1</v>
      </c>
      <c r="K107">
        <f t="shared" si="40"/>
        <v>12</v>
      </c>
      <c r="L107">
        <f t="shared" si="43"/>
        <v>0</v>
      </c>
      <c r="M107">
        <f t="shared" si="43"/>
        <v>0</v>
      </c>
      <c r="N107">
        <f t="shared" si="43"/>
        <v>0</v>
      </c>
      <c r="O107">
        <f t="shared" si="43"/>
        <v>0</v>
      </c>
      <c r="P107">
        <f t="shared" si="43"/>
        <v>0</v>
      </c>
    </row>
    <row r="108" spans="1:16" x14ac:dyDescent="0.45">
      <c r="A108">
        <v>107</v>
      </c>
      <c r="B108" t="str">
        <f t="shared" si="41"/>
        <v>「そうだよ〜！」</v>
      </c>
      <c r="C108">
        <f t="shared" si="33"/>
        <v>0</v>
      </c>
      <c r="D108">
        <f t="shared" si="34"/>
        <v>0</v>
      </c>
      <c r="E108">
        <f t="shared" si="35"/>
        <v>0</v>
      </c>
      <c r="F108">
        <f t="shared" si="36"/>
        <v>0</v>
      </c>
      <c r="G108">
        <f t="shared" si="37"/>
        <v>0</v>
      </c>
      <c r="H108">
        <f t="shared" si="38"/>
        <v>15</v>
      </c>
      <c r="I108" t="s">
        <v>121</v>
      </c>
      <c r="J108">
        <f t="shared" si="39"/>
        <v>0</v>
      </c>
      <c r="K108">
        <f t="shared" si="40"/>
        <v>0</v>
      </c>
      <c r="L108">
        <f t="shared" si="43"/>
        <v>0</v>
      </c>
      <c r="M108">
        <f t="shared" si="43"/>
        <v>0</v>
      </c>
      <c r="N108">
        <f t="shared" si="43"/>
        <v>0</v>
      </c>
      <c r="O108">
        <f t="shared" si="43"/>
        <v>0</v>
      </c>
      <c r="P108">
        <f t="shared" si="43"/>
        <v>0</v>
      </c>
    </row>
    <row r="109" spans="1:16" x14ac:dyDescent="0.45">
      <c r="A109">
        <v>108</v>
      </c>
      <c r="B109" t="str">
        <f t="shared" si="41"/>
        <v xml:space="preserve">「桜児くんいつもクラスで馴 </v>
      </c>
      <c r="C109" t="str">
        <f t="shared" si="33"/>
        <v>染めるように沢山声かけてくれ</v>
      </c>
      <c r="D109" t="str">
        <f t="shared" si="34"/>
        <v>て助かってるから、お近づきの</v>
      </c>
      <c r="E109" t="str">
        <f t="shared" si="35"/>
        <v xml:space="preserve"> 印に誕プレ渡してもいい？」</v>
      </c>
      <c r="F109">
        <f t="shared" si="36"/>
        <v>0</v>
      </c>
      <c r="G109">
        <f t="shared" si="37"/>
        <v>0</v>
      </c>
      <c r="H109">
        <f t="shared" si="38"/>
        <v>108</v>
      </c>
      <c r="I109" t="s">
        <v>122</v>
      </c>
      <c r="J109">
        <f t="shared" si="39"/>
        <v>1</v>
      </c>
      <c r="K109">
        <f t="shared" si="40"/>
        <v>82</v>
      </c>
      <c r="L109">
        <f t="shared" si="43"/>
        <v>54</v>
      </c>
      <c r="M109">
        <f t="shared" si="43"/>
        <v>26</v>
      </c>
      <c r="N109">
        <f t="shared" si="43"/>
        <v>0</v>
      </c>
      <c r="O109">
        <f t="shared" si="43"/>
        <v>0</v>
      </c>
      <c r="P109">
        <f t="shared" si="43"/>
        <v>0</v>
      </c>
    </row>
    <row r="110" spans="1:16" x14ac:dyDescent="0.45">
      <c r="A110">
        <v>109</v>
      </c>
      <c r="B110" t="str">
        <f t="shared" si="41"/>
        <v xml:space="preserve">「わ〜！嬉しい！ありがとー </v>
      </c>
      <c r="C110" t="str">
        <f t="shared" si="33"/>
        <v>！誕プレ楽しみにしてるね！」</v>
      </c>
      <c r="D110">
        <f t="shared" si="34"/>
        <v>0</v>
      </c>
      <c r="E110">
        <f t="shared" si="35"/>
        <v>0</v>
      </c>
      <c r="F110">
        <f t="shared" si="36"/>
        <v>0</v>
      </c>
      <c r="G110">
        <f t="shared" si="37"/>
        <v>0</v>
      </c>
      <c r="H110">
        <f t="shared" si="38"/>
        <v>53</v>
      </c>
      <c r="I110" t="s">
        <v>123</v>
      </c>
      <c r="J110">
        <f t="shared" si="39"/>
        <v>1</v>
      </c>
      <c r="K110">
        <f t="shared" si="40"/>
        <v>27</v>
      </c>
      <c r="L110">
        <f t="shared" si="43"/>
        <v>-1</v>
      </c>
      <c r="M110">
        <f t="shared" si="43"/>
        <v>0</v>
      </c>
      <c r="N110">
        <f t="shared" si="43"/>
        <v>0</v>
      </c>
      <c r="O110">
        <f t="shared" si="43"/>
        <v>0</v>
      </c>
      <c r="P110">
        <f t="shared" si="43"/>
        <v>0</v>
      </c>
    </row>
    <row r="111" spans="1:16" x14ac:dyDescent="0.45">
      <c r="A111">
        <v>110</v>
      </c>
      <c r="B111" t="str">
        <f t="shared" si="41"/>
        <v xml:space="preserve">誕生日プレゼント、何にしよ </v>
      </c>
      <c r="C111" t="str">
        <f t="shared" si="33"/>
        <v>う？</v>
      </c>
      <c r="D111">
        <f t="shared" si="34"/>
        <v>0</v>
      </c>
      <c r="E111">
        <f t="shared" si="35"/>
        <v>0</v>
      </c>
      <c r="F111">
        <f t="shared" si="36"/>
        <v>0</v>
      </c>
      <c r="G111">
        <f t="shared" si="37"/>
        <v>0</v>
      </c>
      <c r="H111">
        <f t="shared" si="38"/>
        <v>30</v>
      </c>
      <c r="I111" t="s">
        <v>124</v>
      </c>
      <c r="J111">
        <f t="shared" si="39"/>
        <v>1</v>
      </c>
      <c r="K111">
        <f t="shared" si="40"/>
        <v>4</v>
      </c>
      <c r="L111">
        <f t="shared" si="43"/>
        <v>0</v>
      </c>
      <c r="M111">
        <f t="shared" si="43"/>
        <v>0</v>
      </c>
      <c r="N111">
        <f t="shared" si="43"/>
        <v>0</v>
      </c>
      <c r="O111">
        <f t="shared" si="43"/>
        <v>0</v>
      </c>
      <c r="P111">
        <f t="shared" si="43"/>
        <v>0</v>
      </c>
    </row>
    <row r="112" spans="1:16" x14ac:dyDescent="0.45">
      <c r="A112">
        <v>111</v>
      </c>
      <c r="B112" t="str">
        <f t="shared" si="41"/>
        <v xml:space="preserve"> </v>
      </c>
      <c r="C112">
        <f t="shared" si="33"/>
        <v>0</v>
      </c>
      <c r="D112">
        <f t="shared" si="34"/>
        <v>0</v>
      </c>
      <c r="E112">
        <f t="shared" si="35"/>
        <v>0</v>
      </c>
      <c r="F112">
        <f t="shared" si="36"/>
        <v>0</v>
      </c>
      <c r="G112">
        <f t="shared" si="37"/>
        <v>0</v>
      </c>
      <c r="H112">
        <f t="shared" si="38"/>
        <v>1</v>
      </c>
      <c r="I112" t="s">
        <v>125</v>
      </c>
      <c r="J112">
        <f t="shared" si="39"/>
        <v>0</v>
      </c>
      <c r="K112">
        <f t="shared" si="40"/>
        <v>0</v>
      </c>
      <c r="L112">
        <f t="shared" si="43"/>
        <v>0</v>
      </c>
      <c r="M112">
        <f t="shared" si="43"/>
        <v>0</v>
      </c>
      <c r="N112">
        <f t="shared" si="43"/>
        <v>0</v>
      </c>
      <c r="O112">
        <f t="shared" si="43"/>
        <v>0</v>
      </c>
      <c r="P112">
        <f t="shared" si="43"/>
        <v>0</v>
      </c>
    </row>
    <row r="113" spans="1:16" x14ac:dyDescent="0.45">
      <c r="A113">
        <v>112</v>
      </c>
      <c r="B113" t="str">
        <f t="shared" si="41"/>
        <v xml:space="preserve">今日は桜児くんの誕生日。私 </v>
      </c>
      <c r="C113" t="str">
        <f t="shared" si="33"/>
        <v>なりにイ〇スタ映えしそうなス</v>
      </c>
      <c r="D113" t="str">
        <f t="shared" si="34"/>
        <v>イーツを選んでみたけど喜んで</v>
      </c>
      <c r="E113" t="str">
        <f t="shared" si="35"/>
        <v xml:space="preserve"> くれるかな……？</v>
      </c>
      <c r="F113">
        <f t="shared" si="36"/>
        <v>0</v>
      </c>
      <c r="G113">
        <f t="shared" si="37"/>
        <v>0</v>
      </c>
      <c r="H113">
        <f t="shared" si="38"/>
        <v>98</v>
      </c>
      <c r="I113" t="s">
        <v>126</v>
      </c>
      <c r="J113">
        <f t="shared" si="39"/>
        <v>1</v>
      </c>
      <c r="K113">
        <f t="shared" si="40"/>
        <v>72</v>
      </c>
      <c r="L113">
        <f t="shared" si="43"/>
        <v>44</v>
      </c>
      <c r="M113">
        <f t="shared" si="43"/>
        <v>16</v>
      </c>
      <c r="N113">
        <f t="shared" si="43"/>
        <v>0</v>
      </c>
      <c r="O113">
        <f t="shared" si="43"/>
        <v>0</v>
      </c>
      <c r="P113">
        <f t="shared" si="43"/>
        <v>0</v>
      </c>
    </row>
    <row r="114" spans="1:16" x14ac:dyDescent="0.45">
      <c r="A114">
        <v>113</v>
      </c>
      <c r="B114" t="str">
        <f t="shared" si="41"/>
        <v xml:space="preserve">「桜児くん誕生日おめでとう </v>
      </c>
      <c r="C114" t="str">
        <f t="shared" si="33"/>
        <v>！いつも話しかけてくれてあり</v>
      </c>
      <c r="D114" t="str">
        <f t="shared" si="34"/>
        <v>がとう！お近づきの印に可愛い</v>
      </c>
      <c r="E114" t="str">
        <f t="shared" si="35"/>
        <v xml:space="preserve"> スイーツを選んでみたよ。」</v>
      </c>
      <c r="F114">
        <f t="shared" si="36"/>
        <v>0</v>
      </c>
      <c r="G114">
        <f t="shared" si="37"/>
        <v>0</v>
      </c>
      <c r="H114">
        <f t="shared" si="38"/>
        <v>108</v>
      </c>
      <c r="I114" t="s">
        <v>127</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「わ〜！かわいい！ありがと </v>
      </c>
      <c r="C115" t="str">
        <f t="shared" si="33"/>
        <v>う！イ〇スタに載せちゃお！」</v>
      </c>
      <c r="D115">
        <f t="shared" si="34"/>
        <v>0</v>
      </c>
      <c r="E115">
        <f t="shared" si="35"/>
        <v>0</v>
      </c>
      <c r="F115">
        <f t="shared" si="36"/>
        <v>0</v>
      </c>
      <c r="G115">
        <f t="shared" si="37"/>
        <v>0</v>
      </c>
      <c r="H115">
        <f t="shared" si="38"/>
        <v>53</v>
      </c>
      <c r="I115" t="s">
        <v>128</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どうやら喜んでくれたみたい </v>
      </c>
      <c r="C116" t="str">
        <f t="shared" si="33"/>
        <v>だ。よかった！</v>
      </c>
      <c r="D116">
        <f t="shared" si="34"/>
        <v>0</v>
      </c>
      <c r="E116">
        <f t="shared" si="35"/>
        <v>0</v>
      </c>
      <c r="F116">
        <f t="shared" si="36"/>
        <v>0</v>
      </c>
      <c r="G116">
        <f t="shared" si="37"/>
        <v>0</v>
      </c>
      <c r="H116">
        <f t="shared" si="38"/>
        <v>40</v>
      </c>
      <c r="I116" t="s">
        <v>129</v>
      </c>
      <c r="J116">
        <f t="shared" si="39"/>
        <v>1</v>
      </c>
      <c r="K116">
        <f t="shared" si="40"/>
        <v>14</v>
      </c>
      <c r="L116">
        <f t="shared" si="43"/>
        <v>0</v>
      </c>
      <c r="M116">
        <f t="shared" si="43"/>
        <v>0</v>
      </c>
      <c r="N116">
        <f t="shared" si="43"/>
        <v>0</v>
      </c>
      <c r="O116">
        <f t="shared" si="43"/>
        <v>0</v>
      </c>
      <c r="P116">
        <f t="shared" si="43"/>
        <v>0</v>
      </c>
    </row>
    <row r="117" spans="1:16" x14ac:dyDescent="0.45">
      <c r="A117">
        <v>116</v>
      </c>
      <c r="B117" t="str">
        <f t="shared" si="41"/>
        <v xml:space="preserve">今日は桜児くんの誕生日。思 </v>
      </c>
      <c r="C117" t="str">
        <f t="shared" si="33"/>
        <v xml:space="preserve">いきって煮干し1kgを選んで見 </v>
      </c>
      <c r="D117" t="str">
        <f t="shared" si="34"/>
        <v xml:space="preserve"> けど喜んでくれるかな……？</v>
      </c>
      <c r="E117">
        <f t="shared" si="35"/>
        <v>0</v>
      </c>
      <c r="F117">
        <f t="shared" si="36"/>
        <v>0</v>
      </c>
      <c r="G117">
        <f t="shared" si="37"/>
        <v>0</v>
      </c>
      <c r="H117">
        <f t="shared" si="38"/>
        <v>81</v>
      </c>
      <c r="I117" t="s">
        <v>130</v>
      </c>
      <c r="J117">
        <f t="shared" si="39"/>
        <v>1</v>
      </c>
      <c r="K117">
        <f t="shared" si="40"/>
        <v>55</v>
      </c>
      <c r="L117">
        <f t="shared" si="43"/>
        <v>27</v>
      </c>
      <c r="M117">
        <f t="shared" si="43"/>
        <v>-1</v>
      </c>
      <c r="N117">
        <f t="shared" si="43"/>
        <v>0</v>
      </c>
      <c r="O117">
        <f t="shared" si="43"/>
        <v>0</v>
      </c>
      <c r="P117">
        <f t="shared" si="43"/>
        <v>0</v>
      </c>
    </row>
    <row r="118" spans="1:16" x14ac:dyDescent="0.45">
      <c r="A118">
        <v>117</v>
      </c>
      <c r="B118" t="str">
        <f t="shared" si="41"/>
        <v xml:space="preserve">「桜児くん誕生日おめでとう </v>
      </c>
      <c r="C118" t="str">
        <f t="shared" si="33"/>
        <v>！いつも話しかけてくれてあり</v>
      </c>
      <c r="D118" t="str">
        <f t="shared" si="34"/>
        <v>がとう！お近づきの印に煮干し</v>
      </c>
      <c r="E118" t="str">
        <f t="shared" si="35"/>
        <v xml:space="preserve"> 1kgを選んでみたよ。」</v>
      </c>
      <c r="F118">
        <f t="shared" si="36"/>
        <v>0</v>
      </c>
      <c r="G118">
        <f t="shared" si="37"/>
        <v>0</v>
      </c>
      <c r="H118">
        <f t="shared" si="38"/>
        <v>103</v>
      </c>
      <c r="I118" t="s">
        <v>131</v>
      </c>
      <c r="J118">
        <f t="shared" si="39"/>
        <v>1</v>
      </c>
      <c r="K118">
        <f t="shared" si="40"/>
        <v>77</v>
      </c>
      <c r="L118">
        <f t="shared" si="43"/>
        <v>49</v>
      </c>
      <c r="M118">
        <f t="shared" si="43"/>
        <v>21</v>
      </c>
      <c r="N118">
        <f t="shared" si="43"/>
        <v>0</v>
      </c>
      <c r="O118">
        <f t="shared" si="43"/>
        <v>0</v>
      </c>
      <c r="P118">
        <f t="shared" si="43"/>
        <v>0</v>
      </c>
    </row>
    <row r="119" spans="1:16" x14ac:dyDescent="0.45">
      <c r="A119">
        <v>118</v>
      </c>
      <c r="B119" t="str">
        <f t="shared" si="41"/>
        <v xml:space="preserve">「え！やばい！僕誕生日に煮 </v>
      </c>
      <c r="C119" t="str">
        <f t="shared" si="33"/>
        <v>干し１kgもらったのはじめて！</v>
      </c>
      <c r="D119">
        <f t="shared" si="34"/>
        <v>0</v>
      </c>
      <c r="E119">
        <f t="shared" si="35"/>
        <v>0</v>
      </c>
      <c r="F119">
        <f t="shared" si="36"/>
        <v>0</v>
      </c>
      <c r="G119">
        <f t="shared" si="37"/>
        <v>0</v>
      </c>
      <c r="H119">
        <f t="shared" si="38"/>
        <v>54</v>
      </c>
      <c r="I119" t="s">
        <v>132</v>
      </c>
      <c r="J119">
        <f t="shared" si="39"/>
        <v>1</v>
      </c>
      <c r="K119">
        <f t="shared" si="40"/>
        <v>28</v>
      </c>
      <c r="L119">
        <f t="shared" si="43"/>
        <v>0</v>
      </c>
      <c r="M119">
        <f t="shared" si="43"/>
        <v>0</v>
      </c>
      <c r="N119">
        <f t="shared" si="43"/>
        <v>0</v>
      </c>
      <c r="O119">
        <f t="shared" si="43"/>
        <v>0</v>
      </c>
      <c r="P119">
        <f t="shared" si="43"/>
        <v>0</v>
      </c>
    </row>
    <row r="120" spans="1:16" x14ac:dyDescent="0.45">
      <c r="A120">
        <v>119</v>
      </c>
      <c r="B120" t="str">
        <f t="shared" si="41"/>
        <v xml:space="preserve">実はイ〇スタで煮干しダイエ </v>
      </c>
      <c r="C120" t="str">
        <f t="shared" si="33"/>
        <v>ットが流行ってるらしいから気</v>
      </c>
      <c r="D120" t="str">
        <f t="shared" si="34"/>
        <v>になってたんだよね、今日から</v>
      </c>
      <c r="E120" t="str">
        <f t="shared" si="35"/>
        <v xml:space="preserve"> 挑戦しちゃお！」</v>
      </c>
      <c r="F120">
        <f t="shared" si="36"/>
        <v>0</v>
      </c>
      <c r="G120">
        <f t="shared" si="37"/>
        <v>0</v>
      </c>
      <c r="H120">
        <f t="shared" si="38"/>
        <v>98</v>
      </c>
      <c r="I120" t="s">
        <v>133</v>
      </c>
      <c r="J120">
        <f t="shared" si="39"/>
        <v>1</v>
      </c>
      <c r="K120">
        <f t="shared" si="40"/>
        <v>72</v>
      </c>
      <c r="L120">
        <f t="shared" si="43"/>
        <v>44</v>
      </c>
      <c r="M120">
        <f t="shared" si="43"/>
        <v>16</v>
      </c>
      <c r="N120">
        <f t="shared" si="43"/>
        <v>0</v>
      </c>
      <c r="O120">
        <f t="shared" si="43"/>
        <v>0</v>
      </c>
      <c r="P120">
        <f t="shared" si="43"/>
        <v>0</v>
      </c>
    </row>
    <row r="121" spans="1:16" x14ac:dyDescent="0.45">
      <c r="A121">
        <v>120</v>
      </c>
      <c r="B121" t="str">
        <f t="shared" si="41"/>
        <v xml:space="preserve">煮干しダイエット……？まぁ </v>
      </c>
      <c r="C121" t="str">
        <f t="shared" si="33"/>
        <v>いいや、予想外にもとても喜ん</v>
      </c>
      <c r="D121" t="str">
        <f t="shared" si="34"/>
        <v>でくれたみたい！よかった！</v>
      </c>
      <c r="E121">
        <f t="shared" si="35"/>
        <v>0</v>
      </c>
      <c r="F121">
        <f t="shared" si="36"/>
        <v>0</v>
      </c>
      <c r="G121">
        <f t="shared" si="37"/>
        <v>0</v>
      </c>
      <c r="H121">
        <f t="shared" si="38"/>
        <v>80</v>
      </c>
      <c r="I121" t="s">
        <v>134</v>
      </c>
      <c r="J121">
        <f t="shared" si="39"/>
        <v>1</v>
      </c>
      <c r="K121">
        <f t="shared" si="40"/>
        <v>54</v>
      </c>
      <c r="L121">
        <f t="shared" si="43"/>
        <v>26</v>
      </c>
      <c r="M121">
        <f t="shared" si="43"/>
        <v>0</v>
      </c>
      <c r="N121">
        <f t="shared" si="43"/>
        <v>0</v>
      </c>
      <c r="O121">
        <f t="shared" si="43"/>
        <v>0</v>
      </c>
      <c r="P121">
        <f t="shared" si="43"/>
        <v>0</v>
      </c>
    </row>
    <row r="122" spans="1:16" x14ac:dyDescent="0.45">
      <c r="A122">
        <v>121</v>
      </c>
      <c r="B122" t="str">
        <f t="shared" si="41"/>
        <v xml:space="preserve">今日は桜児くんの誕生日。私 </v>
      </c>
      <c r="C122" t="str">
        <f t="shared" si="33"/>
        <v>なりに頑張って手編みマフラー</v>
      </c>
      <c r="D122" t="str">
        <f t="shared" si="34"/>
        <v>に挑戦したけど喜んでくれるか</v>
      </c>
      <c r="E122" t="str">
        <f t="shared" si="35"/>
        <v xml:space="preserve"> な……？</v>
      </c>
      <c r="F122">
        <f t="shared" si="36"/>
        <v>0</v>
      </c>
      <c r="G122">
        <f t="shared" si="37"/>
        <v>0</v>
      </c>
      <c r="H122">
        <f t="shared" si="38"/>
        <v>90</v>
      </c>
      <c r="I122" t="s">
        <v>135</v>
      </c>
      <c r="J122">
        <f t="shared" si="39"/>
        <v>1</v>
      </c>
      <c r="K122">
        <f t="shared" si="40"/>
        <v>64</v>
      </c>
      <c r="L122">
        <f t="shared" si="43"/>
        <v>36</v>
      </c>
      <c r="M122">
        <f t="shared" si="43"/>
        <v>8</v>
      </c>
      <c r="N122">
        <f t="shared" si="43"/>
        <v>0</v>
      </c>
      <c r="O122">
        <f t="shared" si="43"/>
        <v>0</v>
      </c>
      <c r="P122">
        <f t="shared" si="43"/>
        <v>0</v>
      </c>
    </row>
    <row r="123" spans="1:16" x14ac:dyDescent="0.45">
      <c r="A123">
        <v>122</v>
      </c>
      <c r="B123" t="str">
        <f t="shared" si="41"/>
        <v xml:space="preserve">「桜児くん誕生日おめでとう </v>
      </c>
      <c r="C123" t="str">
        <f t="shared" si="33"/>
        <v>！いつも話しかけてくれてあり</v>
      </c>
      <c r="D123" t="str">
        <f t="shared" si="34"/>
        <v>がとう！お近づきの印にこれ、</v>
      </c>
      <c r="E123" t="str">
        <f t="shared" si="35"/>
        <v xml:space="preserve"> 手作りしてみたよ。」</v>
      </c>
      <c r="F123">
        <f t="shared" si="36"/>
        <v>0</v>
      </c>
      <c r="G123">
        <f t="shared" si="37"/>
        <v>0</v>
      </c>
      <c r="H123">
        <f t="shared" si="38"/>
        <v>102</v>
      </c>
      <c r="I123" t="s">
        <v>136</v>
      </c>
      <c r="J123">
        <f t="shared" si="39"/>
        <v>1</v>
      </c>
      <c r="K123">
        <f t="shared" si="40"/>
        <v>76</v>
      </c>
      <c r="L123">
        <f t="shared" si="43"/>
        <v>48</v>
      </c>
      <c r="M123">
        <f t="shared" si="43"/>
        <v>20</v>
      </c>
      <c r="N123">
        <f t="shared" si="43"/>
        <v>0</v>
      </c>
      <c r="O123">
        <f t="shared" si="43"/>
        <v>0</v>
      </c>
      <c r="P123">
        <f t="shared" si="43"/>
        <v>0</v>
      </c>
    </row>
    <row r="124" spans="1:16" x14ac:dyDescent="0.45">
      <c r="A124">
        <v>123</v>
      </c>
      <c r="B124" t="str">
        <f t="shared" si="41"/>
        <v>「え……？手作り？5月にマフ</v>
      </c>
      <c r="C124" t="str">
        <f t="shared" si="33"/>
        <v xml:space="preserve"> ラーって斬新だね〜、あはは </v>
      </c>
      <c r="D124" t="str">
        <f t="shared" si="34"/>
        <v xml:space="preserve"> ありがとう……」</v>
      </c>
      <c r="E124">
        <f t="shared" si="35"/>
        <v>0</v>
      </c>
      <c r="F124">
        <f t="shared" si="36"/>
        <v>0</v>
      </c>
      <c r="G124">
        <f t="shared" si="37"/>
        <v>0</v>
      </c>
      <c r="H124">
        <f t="shared" si="38"/>
        <v>70</v>
      </c>
      <c r="I124" t="s">
        <v>137</v>
      </c>
      <c r="J124">
        <f t="shared" si="39"/>
        <v>1</v>
      </c>
      <c r="K124">
        <f t="shared" si="40"/>
        <v>44</v>
      </c>
      <c r="L124">
        <f t="shared" si="43"/>
        <v>16</v>
      </c>
      <c r="M124">
        <f t="shared" si="43"/>
        <v>0</v>
      </c>
      <c r="N124">
        <f t="shared" si="43"/>
        <v>0</v>
      </c>
      <c r="O124">
        <f t="shared" si="43"/>
        <v>0</v>
      </c>
      <c r="P124">
        <f t="shared" si="43"/>
        <v>0</v>
      </c>
    </row>
    <row r="125" spans="1:16" x14ac:dyDescent="0.45">
      <c r="A125">
        <v>124</v>
      </c>
      <c r="B125" t="str">
        <f t="shared" si="41"/>
        <v>ちょっと引かれちゃった？</v>
      </c>
      <c r="C125">
        <f t="shared" si="33"/>
        <v>0</v>
      </c>
      <c r="D125">
        <f t="shared" si="34"/>
        <v>0</v>
      </c>
      <c r="E125">
        <f t="shared" si="35"/>
        <v>0</v>
      </c>
      <c r="F125">
        <f t="shared" si="36"/>
        <v>0</v>
      </c>
      <c r="G125">
        <f t="shared" si="37"/>
        <v>0</v>
      </c>
      <c r="H125">
        <f t="shared" si="38"/>
        <v>24</v>
      </c>
      <c r="I125" t="s">
        <v>138</v>
      </c>
      <c r="J125">
        <f t="shared" si="39"/>
        <v>0</v>
      </c>
      <c r="K125">
        <f t="shared" si="40"/>
        <v>0</v>
      </c>
      <c r="L125">
        <f t="shared" si="43"/>
        <v>0</v>
      </c>
      <c r="M125">
        <f t="shared" si="43"/>
        <v>0</v>
      </c>
      <c r="N125">
        <f t="shared" si="43"/>
        <v>0</v>
      </c>
      <c r="O125">
        <f t="shared" si="43"/>
        <v>0</v>
      </c>
      <c r="P125">
        <f t="shared" si="43"/>
        <v>0</v>
      </c>
    </row>
    <row r="126" spans="1:16" x14ac:dyDescent="0.45">
      <c r="A126">
        <v>125</v>
      </c>
      <c r="B126" t="str">
        <f t="shared" si="41"/>
        <v xml:space="preserve">                           </v>
      </c>
      <c r="C126" t="str">
        <f t="shared" si="33"/>
        <v xml:space="preserve"> </v>
      </c>
      <c r="D126">
        <f t="shared" si="34"/>
        <v>0</v>
      </c>
      <c r="E126">
        <f t="shared" si="35"/>
        <v>0</v>
      </c>
      <c r="F126">
        <f t="shared" si="36"/>
        <v>0</v>
      </c>
      <c r="G126">
        <f t="shared" si="37"/>
        <v>0</v>
      </c>
      <c r="H126">
        <f t="shared" si="38"/>
        <v>27</v>
      </c>
      <c r="I126" t="s">
        <v>75</v>
      </c>
      <c r="J126">
        <f t="shared" si="39"/>
        <v>1</v>
      </c>
      <c r="K126">
        <f t="shared" si="40"/>
        <v>1</v>
      </c>
      <c r="L126">
        <f t="shared" si="43"/>
        <v>0</v>
      </c>
      <c r="M126">
        <f t="shared" si="43"/>
        <v>0</v>
      </c>
      <c r="N126">
        <f t="shared" si="43"/>
        <v>0</v>
      </c>
      <c r="O126">
        <f t="shared" si="43"/>
        <v>0</v>
      </c>
      <c r="P126">
        <f t="shared" si="43"/>
        <v>0</v>
      </c>
    </row>
    <row r="127" spans="1:16" x14ac:dyDescent="0.45">
      <c r="A127">
        <v>126</v>
      </c>
      <c r="B127" t="str">
        <f t="shared" si="41"/>
        <v>もうすぐ転校して2か月かぁ…</v>
      </c>
      <c r="C127" t="str">
        <f t="shared" si="33"/>
        <v xml:space="preserve"> …OG☆３とも少しずつ仲良く </v>
      </c>
      <c r="D127" t="str">
        <f t="shared" si="34"/>
        <v xml:space="preserve"> れている気がする！</v>
      </c>
      <c r="E127">
        <f t="shared" si="35"/>
        <v>0</v>
      </c>
      <c r="F127">
        <f t="shared" si="36"/>
        <v>0</v>
      </c>
      <c r="G127">
        <f t="shared" si="37"/>
        <v>0</v>
      </c>
      <c r="H127">
        <f t="shared" si="38"/>
        <v>73</v>
      </c>
      <c r="I127" t="s">
        <v>139</v>
      </c>
      <c r="J127">
        <f t="shared" si="39"/>
        <v>1</v>
      </c>
      <c r="K127">
        <f t="shared" si="40"/>
        <v>47</v>
      </c>
      <c r="L127">
        <f t="shared" ref="L127:P142" si="44">IF(K127&gt;26,K127-28, 0)</f>
        <v>19</v>
      </c>
      <c r="M127">
        <f t="shared" si="44"/>
        <v>0</v>
      </c>
      <c r="N127">
        <f t="shared" si="44"/>
        <v>0</v>
      </c>
      <c r="O127">
        <f t="shared" si="44"/>
        <v>0</v>
      </c>
      <c r="P127">
        <f t="shared" si="44"/>
        <v>0</v>
      </c>
    </row>
    <row r="128" spans="1:16" x14ac:dyDescent="0.45">
      <c r="A128">
        <v>127</v>
      </c>
      <c r="B128" t="str">
        <f t="shared" si="41"/>
        <v xml:space="preserve">桜児くんとは誕生日のとき以 </v>
      </c>
      <c r="C128" t="str">
        <f t="shared" si="33"/>
        <v>来、DMで時々会話している。</v>
      </c>
      <c r="D128">
        <f t="shared" si="34"/>
        <v>0</v>
      </c>
      <c r="E128">
        <f t="shared" si="35"/>
        <v>0</v>
      </c>
      <c r="F128">
        <f t="shared" si="36"/>
        <v>0</v>
      </c>
      <c r="G128">
        <f t="shared" si="37"/>
        <v>0</v>
      </c>
      <c r="H128">
        <f t="shared" si="38"/>
        <v>52</v>
      </c>
      <c r="I128" t="s">
        <v>140</v>
      </c>
      <c r="J128">
        <f t="shared" si="39"/>
        <v>1</v>
      </c>
      <c r="K128">
        <f t="shared" si="40"/>
        <v>26</v>
      </c>
      <c r="L128">
        <f t="shared" si="44"/>
        <v>0</v>
      </c>
      <c r="M128">
        <f t="shared" si="44"/>
        <v>0</v>
      </c>
      <c r="N128">
        <f t="shared" si="44"/>
        <v>0</v>
      </c>
      <c r="O128">
        <f t="shared" si="44"/>
        <v>0</v>
      </c>
      <c r="P128">
        <f t="shared" si="44"/>
        <v>0</v>
      </c>
    </row>
    <row r="129" spans="1:16" x14ac:dyDescent="0.45">
      <c r="A129">
        <v>128</v>
      </c>
      <c r="B129" t="str">
        <f t="shared" si="41"/>
        <v xml:space="preserve">おじさんの自撮りだらけのイ </v>
      </c>
      <c r="C129" t="str">
        <f t="shared" si="33"/>
        <v>〇スタもなんだか見なれちゃっ</v>
      </c>
      <c r="D129" t="str">
        <f t="shared" si="34"/>
        <v>たかも。多分。</v>
      </c>
      <c r="E129">
        <f t="shared" si="35"/>
        <v>0</v>
      </c>
      <c r="F129">
        <f t="shared" si="36"/>
        <v>0</v>
      </c>
      <c r="G129">
        <f t="shared" si="37"/>
        <v>0</v>
      </c>
      <c r="H129">
        <f t="shared" si="38"/>
        <v>68</v>
      </c>
      <c r="I129" t="s">
        <v>141</v>
      </c>
      <c r="J129">
        <f t="shared" si="39"/>
        <v>1</v>
      </c>
      <c r="K129">
        <f t="shared" si="40"/>
        <v>42</v>
      </c>
      <c r="L129">
        <f t="shared" si="44"/>
        <v>14</v>
      </c>
      <c r="M129">
        <f t="shared" si="44"/>
        <v>0</v>
      </c>
      <c r="N129">
        <f t="shared" si="44"/>
        <v>0</v>
      </c>
      <c r="O129">
        <f t="shared" si="44"/>
        <v>0</v>
      </c>
      <c r="P129">
        <f t="shared" si="44"/>
        <v>0</v>
      </c>
    </row>
    <row r="130" spans="1:16" x14ac:dyDescent="0.45">
      <c r="A130">
        <v>129</v>
      </c>
      <c r="B130" t="str">
        <f t="shared" si="41"/>
        <v xml:space="preserve">あ！今日も桜児くんからDMが </v>
      </c>
      <c r="C130" t="str">
        <f t="shared" si="33"/>
        <v>きた！</v>
      </c>
      <c r="D130">
        <f t="shared" si="34"/>
        <v>0</v>
      </c>
      <c r="E130">
        <f t="shared" si="35"/>
        <v>0</v>
      </c>
      <c r="F130">
        <f t="shared" si="36"/>
        <v>0</v>
      </c>
      <c r="G130">
        <f t="shared" si="37"/>
        <v>0</v>
      </c>
      <c r="H130">
        <f t="shared" si="38"/>
        <v>32</v>
      </c>
      <c r="I130" t="s">
        <v>142</v>
      </c>
      <c r="J130">
        <f t="shared" si="39"/>
        <v>1</v>
      </c>
      <c r="K130">
        <f t="shared" si="40"/>
        <v>6</v>
      </c>
      <c r="L130">
        <f t="shared" si="44"/>
        <v>0</v>
      </c>
      <c r="M130">
        <f t="shared" si="44"/>
        <v>0</v>
      </c>
      <c r="N130">
        <f t="shared" si="44"/>
        <v>0</v>
      </c>
      <c r="O130">
        <f t="shared" si="44"/>
        <v>0</v>
      </c>
      <c r="P130">
        <f t="shared" si="44"/>
        <v>0</v>
      </c>
    </row>
    <row r="131" spans="1:16" x14ac:dyDescent="0.45">
      <c r="A131">
        <v>130</v>
      </c>
      <c r="B131" t="str">
        <f t="shared" si="41"/>
        <v xml:space="preserve">「最近学園の近くにパンケー </v>
      </c>
      <c r="C131" t="str">
        <f t="shared" ref="C131:C164" si="45">IF(K131&gt;0,MIDB(I131, 27, 28),0)</f>
        <v>キ屋さんができたんだって〜！</v>
      </c>
      <c r="D131" t="str">
        <f t="shared" ref="D131:D164" si="46">IF(L131&gt;0, MIDB(I131, 27+28, 28), 0)</f>
        <v>今度行かない？」</v>
      </c>
      <c r="E131">
        <f t="shared" ref="E131:E164" si="47">IF(M131&gt;0, MIDB(I131, 27*2+28, 28), 0)</f>
        <v>0</v>
      </c>
      <c r="F131">
        <f t="shared" ref="F131:F164" si="48">IF(N131&gt;0, MIDB(I131, 27*3+28, 28), 0)</f>
        <v>0</v>
      </c>
      <c r="G131">
        <f t="shared" ref="G131:G164" si="49">IF(O131&gt;0, MIDB(I131, 27*4+28, 28), 0)</f>
        <v>0</v>
      </c>
      <c r="H131">
        <f t="shared" ref="H131:H164" si="50">LENB(I131)</f>
        <v>69</v>
      </c>
      <c r="I131" t="s">
        <v>143</v>
      </c>
      <c r="J131">
        <f t="shared" ref="J131:J164" si="51">IF(H131&gt;26, 1, 0)</f>
        <v>1</v>
      </c>
      <c r="K131">
        <f t="shared" ref="K131:K164" si="52">IF(J131,H131-26, 0)</f>
        <v>43</v>
      </c>
      <c r="L131">
        <f t="shared" si="44"/>
        <v>15</v>
      </c>
      <c r="M131">
        <f t="shared" si="44"/>
        <v>0</v>
      </c>
      <c r="N131">
        <f t="shared" si="44"/>
        <v>0</v>
      </c>
      <c r="O131">
        <f t="shared" si="44"/>
        <v>0</v>
      </c>
      <c r="P131">
        <f t="shared" si="44"/>
        <v>0</v>
      </c>
    </row>
    <row r="132" spans="1:16" x14ac:dyDescent="0.45">
      <c r="A132">
        <v>131</v>
      </c>
      <c r="B132" t="str">
        <f t="shared" ref="B132:B164" si="53">IF(J132,LEFTB(I132, 27), I132)</f>
        <v xml:space="preserve">「そこ気になってるとこだ〜 </v>
      </c>
      <c r="C132" t="str">
        <f t="shared" si="45"/>
        <v>！」</v>
      </c>
      <c r="D132">
        <f t="shared" si="46"/>
        <v>0</v>
      </c>
      <c r="E132">
        <f t="shared" si="47"/>
        <v>0</v>
      </c>
      <c r="F132">
        <f t="shared" si="48"/>
        <v>0</v>
      </c>
      <c r="G132">
        <f t="shared" si="49"/>
        <v>0</v>
      </c>
      <c r="H132">
        <f t="shared" si="50"/>
        <v>29</v>
      </c>
      <c r="I132" t="s">
        <v>144</v>
      </c>
      <c r="J132">
        <f t="shared" si="51"/>
        <v>1</v>
      </c>
      <c r="K132">
        <f t="shared" si="52"/>
        <v>3</v>
      </c>
      <c r="L132">
        <f t="shared" si="44"/>
        <v>0</v>
      </c>
      <c r="M132">
        <f t="shared" si="44"/>
        <v>0</v>
      </c>
      <c r="N132">
        <f t="shared" si="44"/>
        <v>0</v>
      </c>
      <c r="O132">
        <f t="shared" si="44"/>
        <v>0</v>
      </c>
      <c r="P132">
        <f t="shared" si="44"/>
        <v>0</v>
      </c>
    </row>
    <row r="133" spans="1:16" x14ac:dyDescent="0.45">
      <c r="A133">
        <v>132</v>
      </c>
      <c r="B133" t="str">
        <f t="shared" si="53"/>
        <v xml:space="preserve">「そのお店カップル割あるっ </v>
      </c>
      <c r="C133" t="str">
        <f t="shared" si="45"/>
        <v>て！折角だしカップルとしてい</v>
      </c>
      <c r="D133" t="str">
        <f t="shared" si="46"/>
        <v>こうよ〜！」</v>
      </c>
      <c r="E133">
        <f t="shared" si="47"/>
        <v>0</v>
      </c>
      <c r="F133">
        <f t="shared" si="48"/>
        <v>0</v>
      </c>
      <c r="G133">
        <f t="shared" si="49"/>
        <v>0</v>
      </c>
      <c r="H133">
        <f t="shared" si="50"/>
        <v>65</v>
      </c>
      <c r="I133" t="s">
        <v>145</v>
      </c>
      <c r="J133">
        <f t="shared" si="51"/>
        <v>1</v>
      </c>
      <c r="K133">
        <f t="shared" si="52"/>
        <v>39</v>
      </c>
      <c r="L133">
        <f t="shared" si="44"/>
        <v>11</v>
      </c>
      <c r="M133">
        <f t="shared" si="44"/>
        <v>0</v>
      </c>
      <c r="N133">
        <f t="shared" si="44"/>
        <v>0</v>
      </c>
      <c r="O133">
        <f t="shared" si="44"/>
        <v>0</v>
      </c>
      <c r="P133">
        <f t="shared" si="44"/>
        <v>0</v>
      </c>
    </row>
    <row r="134" spans="1:16" x14ac:dyDescent="0.45">
      <c r="A134">
        <v>133</v>
      </c>
      <c r="B134" t="str">
        <f t="shared" si="53"/>
        <v xml:space="preserve">不覚にもドキッとしてしまっ </v>
      </c>
      <c r="C134" t="str">
        <f t="shared" si="45"/>
        <v>た……人気ものの桜児くんから</v>
      </c>
      <c r="D134" t="str">
        <f t="shared" si="46"/>
        <v>すれば多分ファンサみたいなも</v>
      </c>
      <c r="E134" t="str">
        <f t="shared" si="47"/>
        <v xml:space="preserve"> のなのに。</v>
      </c>
      <c r="F134">
        <f t="shared" si="48"/>
        <v>0</v>
      </c>
      <c r="G134">
        <f t="shared" si="49"/>
        <v>0</v>
      </c>
      <c r="H134">
        <f t="shared" si="50"/>
        <v>92</v>
      </c>
      <c r="I134" t="s">
        <v>146</v>
      </c>
      <c r="J134">
        <f t="shared" si="51"/>
        <v>1</v>
      </c>
      <c r="K134">
        <f t="shared" si="52"/>
        <v>66</v>
      </c>
      <c r="L134">
        <f t="shared" si="44"/>
        <v>38</v>
      </c>
      <c r="M134">
        <f t="shared" si="44"/>
        <v>10</v>
      </c>
      <c r="N134">
        <f t="shared" si="44"/>
        <v>0</v>
      </c>
      <c r="O134">
        <f t="shared" si="44"/>
        <v>0</v>
      </c>
      <c r="P134">
        <f t="shared" si="44"/>
        <v>0</v>
      </c>
    </row>
    <row r="135" spans="1:16" x14ac:dyDescent="0.45">
      <c r="A135">
        <v>134</v>
      </c>
      <c r="B135" t="str">
        <f t="shared" si="53"/>
        <v xml:space="preserve">ていうかDMだから顔見えない </v>
      </c>
      <c r="C135" t="str">
        <f t="shared" si="45"/>
        <v>し忘れてたけど、今の桜児くん</v>
      </c>
      <c r="D135" t="str">
        <f t="shared" si="46"/>
        <v>は私から見ればおじさんの見た</v>
      </c>
      <c r="E135" t="str">
        <f t="shared" si="47"/>
        <v xml:space="preserve"> 目なんだっだ。あぶないあぶ </v>
      </c>
      <c r="F135" t="str">
        <f t="shared" si="48"/>
        <v>ない。</v>
      </c>
      <c r="G135">
        <f t="shared" si="49"/>
        <v>0</v>
      </c>
      <c r="H135">
        <f t="shared" si="50"/>
        <v>114</v>
      </c>
      <c r="I135" t="s">
        <v>147</v>
      </c>
      <c r="J135">
        <f t="shared" si="51"/>
        <v>1</v>
      </c>
      <c r="K135">
        <f t="shared" si="52"/>
        <v>88</v>
      </c>
      <c r="L135">
        <f t="shared" si="44"/>
        <v>60</v>
      </c>
      <c r="M135">
        <f t="shared" si="44"/>
        <v>32</v>
      </c>
      <c r="N135">
        <f t="shared" si="44"/>
        <v>4</v>
      </c>
      <c r="O135">
        <f t="shared" si="44"/>
        <v>0</v>
      </c>
      <c r="P135">
        <f t="shared" si="44"/>
        <v>0</v>
      </c>
    </row>
    <row r="136" spans="1:16" x14ac:dyDescent="0.45">
      <c r="A136">
        <v>135</v>
      </c>
      <c r="B136" t="str">
        <f t="shared" si="53"/>
        <v xml:space="preserve">銅像の呪いにかけられなけれ </v>
      </c>
      <c r="C136" t="str">
        <f t="shared" si="45"/>
        <v>ばこんな乙女ゲームみたいな展</v>
      </c>
      <c r="D136" t="str">
        <f t="shared" si="46"/>
        <v>開、純粋に楽しめたのに〜！</v>
      </c>
      <c r="E136">
        <f t="shared" si="47"/>
        <v>0</v>
      </c>
      <c r="F136">
        <f t="shared" si="48"/>
        <v>0</v>
      </c>
      <c r="G136">
        <f t="shared" si="49"/>
        <v>0</v>
      </c>
      <c r="H136">
        <f t="shared" si="50"/>
        <v>79</v>
      </c>
      <c r="I136" t="s">
        <v>148</v>
      </c>
      <c r="J136">
        <f t="shared" si="51"/>
        <v>1</v>
      </c>
      <c r="K136">
        <f t="shared" si="52"/>
        <v>53</v>
      </c>
      <c r="L136">
        <f t="shared" si="44"/>
        <v>25</v>
      </c>
      <c r="M136">
        <f t="shared" si="44"/>
        <v>0</v>
      </c>
      <c r="N136">
        <f t="shared" si="44"/>
        <v>0</v>
      </c>
      <c r="O136">
        <f t="shared" si="44"/>
        <v>0</v>
      </c>
      <c r="P136">
        <f t="shared" si="44"/>
        <v>0</v>
      </c>
    </row>
    <row r="137" spans="1:16" x14ac:dyDescent="0.45">
      <c r="A137">
        <v>136</v>
      </c>
      <c r="B137" t="str">
        <f t="shared" si="53"/>
        <v xml:space="preserve">呪いのせいとはいえおじさん </v>
      </c>
      <c r="C137" t="str">
        <f t="shared" si="45"/>
        <v>とカップルとしてデートかぁ。</v>
      </c>
      <c r="D137" t="str">
        <f t="shared" si="46"/>
        <v>返信どうしようかな？</v>
      </c>
      <c r="E137">
        <f t="shared" si="47"/>
        <v>0</v>
      </c>
      <c r="F137">
        <f t="shared" si="48"/>
        <v>0</v>
      </c>
      <c r="G137">
        <f t="shared" si="49"/>
        <v>0</v>
      </c>
      <c r="H137">
        <f t="shared" si="50"/>
        <v>74</v>
      </c>
      <c r="I137" t="s">
        <v>149</v>
      </c>
      <c r="J137">
        <f t="shared" si="51"/>
        <v>1</v>
      </c>
      <c r="K137">
        <f t="shared" si="52"/>
        <v>48</v>
      </c>
      <c r="L137">
        <f t="shared" si="44"/>
        <v>20</v>
      </c>
      <c r="M137">
        <f t="shared" si="44"/>
        <v>0</v>
      </c>
      <c r="N137">
        <f t="shared" si="44"/>
        <v>0</v>
      </c>
      <c r="O137">
        <f t="shared" si="44"/>
        <v>0</v>
      </c>
      <c r="P137">
        <f t="shared" si="44"/>
        <v>0</v>
      </c>
    </row>
    <row r="138" spans="1:16" x14ac:dyDescent="0.45">
      <c r="A138">
        <v>136</v>
      </c>
      <c r="B138" t="str">
        <f t="shared" si="53"/>
        <v xml:space="preserve"> </v>
      </c>
      <c r="C138">
        <f t="shared" si="45"/>
        <v>0</v>
      </c>
      <c r="D138">
        <f t="shared" si="46"/>
        <v>0</v>
      </c>
      <c r="E138">
        <f t="shared" si="47"/>
        <v>0</v>
      </c>
      <c r="F138">
        <f t="shared" si="48"/>
        <v>0</v>
      </c>
      <c r="G138">
        <f t="shared" si="49"/>
        <v>0</v>
      </c>
      <c r="H138">
        <f t="shared" si="50"/>
        <v>1</v>
      </c>
      <c r="I138" t="s">
        <v>150</v>
      </c>
      <c r="J138">
        <f t="shared" si="51"/>
        <v>0</v>
      </c>
      <c r="K138">
        <f t="shared" si="52"/>
        <v>0</v>
      </c>
      <c r="L138">
        <f t="shared" si="44"/>
        <v>0</v>
      </c>
      <c r="M138">
        <f t="shared" si="44"/>
        <v>0</v>
      </c>
      <c r="N138">
        <f t="shared" si="44"/>
        <v>0</v>
      </c>
      <c r="O138">
        <f t="shared" si="44"/>
        <v>0</v>
      </c>
      <c r="P138">
        <f t="shared" si="44"/>
        <v>0</v>
      </c>
    </row>
    <row r="139" spans="1:16" x14ac:dyDescent="0.45">
      <c r="A139">
        <v>136</v>
      </c>
      <c r="B139" t="str">
        <f t="shared" si="53"/>
        <v xml:space="preserve">桜児くんと仲良くなるチャン </v>
      </c>
      <c r="C139" t="str">
        <f t="shared" si="45"/>
        <v>スだし行くしかないよね！ここ</v>
      </c>
      <c r="D139" t="str">
        <f t="shared" si="46"/>
        <v>のパンケーキ屋さん気になって</v>
      </c>
      <c r="E139" t="str">
        <f t="shared" si="47"/>
        <v xml:space="preserve"> たし楽しみだなぁ。</v>
      </c>
      <c r="F139">
        <f t="shared" si="48"/>
        <v>0</v>
      </c>
      <c r="G139">
        <f t="shared" si="49"/>
        <v>0</v>
      </c>
      <c r="H139">
        <f t="shared" si="50"/>
        <v>100</v>
      </c>
      <c r="I139" t="s">
        <v>151</v>
      </c>
      <c r="J139">
        <f t="shared" si="51"/>
        <v>1</v>
      </c>
      <c r="K139">
        <f t="shared" si="52"/>
        <v>74</v>
      </c>
      <c r="L139">
        <f t="shared" si="44"/>
        <v>46</v>
      </c>
      <c r="M139">
        <f t="shared" si="44"/>
        <v>18</v>
      </c>
      <c r="N139">
        <f t="shared" si="44"/>
        <v>0</v>
      </c>
      <c r="O139">
        <f t="shared" si="44"/>
        <v>0</v>
      </c>
      <c r="P139">
        <f t="shared" si="44"/>
        <v>0</v>
      </c>
    </row>
    <row r="140" spans="1:16" x14ac:dyDescent="0.45">
      <c r="A140">
        <v>136</v>
      </c>
      <c r="B140" t="str">
        <f t="shared" si="53"/>
        <v>[当日]</v>
      </c>
      <c r="C140">
        <f t="shared" si="45"/>
        <v>0</v>
      </c>
      <c r="D140">
        <f t="shared" si="46"/>
        <v>0</v>
      </c>
      <c r="E140">
        <f t="shared" si="47"/>
        <v>0</v>
      </c>
      <c r="F140">
        <f t="shared" si="48"/>
        <v>0</v>
      </c>
      <c r="G140">
        <f t="shared" si="49"/>
        <v>0</v>
      </c>
      <c r="H140">
        <f t="shared" si="50"/>
        <v>6</v>
      </c>
      <c r="I140" t="s">
        <v>152</v>
      </c>
      <c r="J140">
        <f t="shared" si="51"/>
        <v>0</v>
      </c>
      <c r="K140">
        <f t="shared" si="52"/>
        <v>0</v>
      </c>
      <c r="L140">
        <f t="shared" si="44"/>
        <v>0</v>
      </c>
      <c r="M140">
        <f t="shared" si="44"/>
        <v>0</v>
      </c>
      <c r="N140">
        <f t="shared" si="44"/>
        <v>0</v>
      </c>
      <c r="O140">
        <f t="shared" si="44"/>
        <v>0</v>
      </c>
      <c r="P140">
        <f t="shared" si="44"/>
        <v>0</v>
      </c>
    </row>
    <row r="141" spans="1:16" x14ac:dyDescent="0.45">
      <c r="A141">
        <v>136</v>
      </c>
      <c r="B141" t="str">
        <f t="shared" si="53"/>
        <v xml:space="preserve">……早めに着いちゃった。さ </v>
      </c>
      <c r="C141" t="str">
        <f t="shared" si="45"/>
        <v>すがに桜児くんも来てないみた</v>
      </c>
      <c r="D141" t="str">
        <f t="shared" si="46"/>
        <v>い。</v>
      </c>
      <c r="E141">
        <f t="shared" si="47"/>
        <v>0</v>
      </c>
      <c r="F141">
        <f t="shared" si="48"/>
        <v>0</v>
      </c>
      <c r="G141">
        <f t="shared" si="49"/>
        <v>0</v>
      </c>
      <c r="H141">
        <f t="shared" si="50"/>
        <v>58</v>
      </c>
      <c r="I141" t="s">
        <v>153</v>
      </c>
      <c r="J141">
        <f t="shared" si="51"/>
        <v>1</v>
      </c>
      <c r="K141">
        <f t="shared" si="52"/>
        <v>32</v>
      </c>
      <c r="L141">
        <f t="shared" si="44"/>
        <v>4</v>
      </c>
      <c r="M141">
        <f t="shared" si="44"/>
        <v>0</v>
      </c>
      <c r="N141">
        <f t="shared" si="44"/>
        <v>0</v>
      </c>
      <c r="O141">
        <f t="shared" si="44"/>
        <v>0</v>
      </c>
      <c r="P141">
        <f t="shared" si="44"/>
        <v>0</v>
      </c>
    </row>
    <row r="142" spans="1:16" x14ac:dyDescent="0.45">
      <c r="A142">
        <v>136</v>
      </c>
      <c r="B142" t="str">
        <f t="shared" si="53"/>
        <v xml:space="preserve">「ごっめ〜ん！先にきてたん </v>
      </c>
      <c r="C142" t="str">
        <f t="shared" si="45"/>
        <v>だね、待った？」</v>
      </c>
      <c r="D142">
        <f t="shared" si="46"/>
        <v>0</v>
      </c>
      <c r="E142">
        <f t="shared" si="47"/>
        <v>0</v>
      </c>
      <c r="F142">
        <f t="shared" si="48"/>
        <v>0</v>
      </c>
      <c r="G142">
        <f t="shared" si="49"/>
        <v>0</v>
      </c>
      <c r="H142">
        <f t="shared" si="50"/>
        <v>41</v>
      </c>
      <c r="I142" t="s">
        <v>154</v>
      </c>
      <c r="J142">
        <f t="shared" si="51"/>
        <v>1</v>
      </c>
      <c r="K142">
        <f t="shared" si="52"/>
        <v>15</v>
      </c>
      <c r="L142">
        <f t="shared" si="44"/>
        <v>0</v>
      </c>
      <c r="M142">
        <f t="shared" si="44"/>
        <v>0</v>
      </c>
      <c r="N142">
        <f t="shared" si="44"/>
        <v>0</v>
      </c>
      <c r="O142">
        <f t="shared" si="44"/>
        <v>0</v>
      </c>
      <c r="P142">
        <f t="shared" si="44"/>
        <v>0</v>
      </c>
    </row>
    <row r="143" spans="1:16" x14ac:dyDescent="0.45">
      <c r="A143">
        <v>136</v>
      </c>
      <c r="B143" t="str">
        <f t="shared" si="53"/>
        <v xml:space="preserve">「こっちが早めに着いちゃっ </v>
      </c>
      <c r="C143" t="str">
        <f t="shared" si="45"/>
        <v>ただけだから大丈夫だよ。」</v>
      </c>
      <c r="D143">
        <f t="shared" si="46"/>
        <v>0</v>
      </c>
      <c r="E143">
        <f t="shared" si="47"/>
        <v>0</v>
      </c>
      <c r="F143">
        <f t="shared" si="48"/>
        <v>0</v>
      </c>
      <c r="G143">
        <f t="shared" si="49"/>
        <v>0</v>
      </c>
      <c r="H143">
        <f t="shared" si="50"/>
        <v>52</v>
      </c>
      <c r="I143" t="s">
        <v>155</v>
      </c>
      <c r="J143">
        <f t="shared" si="51"/>
        <v>1</v>
      </c>
      <c r="K143">
        <f t="shared" si="52"/>
        <v>26</v>
      </c>
      <c r="L143">
        <f t="shared" ref="L143:P158" si="54">IF(K143&gt;26,K143-28, 0)</f>
        <v>0</v>
      </c>
      <c r="M143">
        <f t="shared" si="54"/>
        <v>0</v>
      </c>
      <c r="N143">
        <f t="shared" si="54"/>
        <v>0</v>
      </c>
      <c r="O143">
        <f t="shared" si="54"/>
        <v>0</v>
      </c>
      <c r="P143">
        <f t="shared" si="54"/>
        <v>0</v>
      </c>
    </row>
    <row r="144" spans="1:16" x14ac:dyDescent="0.45">
      <c r="A144">
        <v>136</v>
      </c>
      <c r="B144" t="str">
        <f t="shared" si="53"/>
        <v xml:space="preserve">私達はそれぞれ好みのトッピ </v>
      </c>
      <c r="C144" t="str">
        <f t="shared" si="45"/>
        <v>ングが乗ったパンケーキを選ん</v>
      </c>
      <c r="D144" t="str">
        <f t="shared" si="46"/>
        <v>だ。</v>
      </c>
      <c r="E144">
        <f t="shared" si="47"/>
        <v>0</v>
      </c>
      <c r="F144">
        <f t="shared" si="48"/>
        <v>0</v>
      </c>
      <c r="G144">
        <f t="shared" si="49"/>
        <v>0</v>
      </c>
      <c r="H144">
        <f t="shared" si="50"/>
        <v>58</v>
      </c>
      <c r="I144" t="s">
        <v>156</v>
      </c>
      <c r="J144">
        <f t="shared" si="51"/>
        <v>1</v>
      </c>
      <c r="K144">
        <f t="shared" si="52"/>
        <v>32</v>
      </c>
      <c r="L144">
        <f t="shared" si="54"/>
        <v>4</v>
      </c>
      <c r="M144">
        <f t="shared" si="54"/>
        <v>0</v>
      </c>
      <c r="N144">
        <f t="shared" si="54"/>
        <v>0</v>
      </c>
      <c r="O144">
        <f t="shared" si="54"/>
        <v>0</v>
      </c>
      <c r="P144">
        <f t="shared" si="54"/>
        <v>0</v>
      </c>
    </row>
    <row r="145" spans="1:16" x14ac:dyDescent="0.45">
      <c r="A145">
        <v>136</v>
      </c>
      <c r="B145" t="str">
        <f t="shared" si="53"/>
        <v xml:space="preserve">「お待たせいたしました。ご </v>
      </c>
      <c r="C145" t="str">
        <f t="shared" si="45"/>
        <v>注文のパンケーキでございます</v>
      </c>
      <c r="D145" t="str">
        <f t="shared" si="46"/>
        <v>。」</v>
      </c>
      <c r="E145">
        <f t="shared" si="47"/>
        <v>0</v>
      </c>
      <c r="F145">
        <f t="shared" si="48"/>
        <v>0</v>
      </c>
      <c r="G145">
        <f t="shared" si="49"/>
        <v>0</v>
      </c>
      <c r="H145">
        <f t="shared" si="50"/>
        <v>58</v>
      </c>
      <c r="I145" t="s">
        <v>157</v>
      </c>
      <c r="J145">
        <f t="shared" si="51"/>
        <v>1</v>
      </c>
      <c r="K145">
        <f t="shared" si="52"/>
        <v>32</v>
      </c>
      <c r="L145">
        <f t="shared" si="54"/>
        <v>4</v>
      </c>
      <c r="M145">
        <f t="shared" si="54"/>
        <v>0</v>
      </c>
      <c r="N145">
        <f t="shared" si="54"/>
        <v>0</v>
      </c>
      <c r="O145">
        <f t="shared" si="54"/>
        <v>0</v>
      </c>
      <c r="P145">
        <f t="shared" si="54"/>
        <v>0</v>
      </c>
    </row>
    <row r="146" spans="1:16" x14ac:dyDescent="0.45">
      <c r="A146">
        <v>136</v>
      </c>
      <c r="B146" t="str">
        <f t="shared" si="53"/>
        <v xml:space="preserve">「わ〜っ！おいしそう！みて </v>
      </c>
      <c r="C146" t="str">
        <f t="shared" si="45"/>
        <v>みて！この飾りのクッキー可愛</v>
      </c>
      <c r="D146" t="str">
        <f t="shared" si="46"/>
        <v>い〜っ！イ〇スタに載せちゃお</v>
      </c>
      <c r="E146" t="str">
        <f t="shared" si="47"/>
        <v xml:space="preserve"> ！」</v>
      </c>
      <c r="F146">
        <f t="shared" si="48"/>
        <v>0</v>
      </c>
      <c r="G146">
        <f t="shared" si="49"/>
        <v>0</v>
      </c>
      <c r="H146">
        <f t="shared" si="50"/>
        <v>84</v>
      </c>
      <c r="I146" t="s">
        <v>158</v>
      </c>
      <c r="J146">
        <f t="shared" si="51"/>
        <v>1</v>
      </c>
      <c r="K146">
        <f t="shared" si="52"/>
        <v>58</v>
      </c>
      <c r="L146">
        <f t="shared" si="54"/>
        <v>30</v>
      </c>
      <c r="M146">
        <f t="shared" si="54"/>
        <v>2</v>
      </c>
      <c r="N146">
        <f t="shared" si="54"/>
        <v>0</v>
      </c>
      <c r="O146">
        <f t="shared" si="54"/>
        <v>0</v>
      </c>
      <c r="P146">
        <f t="shared" si="54"/>
        <v>0</v>
      </c>
    </row>
    <row r="147" spans="1:16" x14ac:dyDescent="0.45">
      <c r="A147">
        <v>136</v>
      </c>
      <c r="B147" t="str">
        <f t="shared" si="53"/>
        <v xml:space="preserve">桜児くんいつもよりテンショ </v>
      </c>
      <c r="C147" t="str">
        <f t="shared" si="45"/>
        <v>ン高い。見た目はおじさんに見</v>
      </c>
      <c r="D147" t="str">
        <f t="shared" si="46"/>
        <v>えてるけど私より女子高生みた</v>
      </c>
      <c r="E147" t="str">
        <f t="shared" si="47"/>
        <v xml:space="preserve"> いなテンションだ……</v>
      </c>
      <c r="F147">
        <f t="shared" si="48"/>
        <v>0</v>
      </c>
      <c r="G147">
        <f t="shared" si="49"/>
        <v>0</v>
      </c>
      <c r="H147">
        <f t="shared" si="50"/>
        <v>102</v>
      </c>
      <c r="I147" t="s">
        <v>159</v>
      </c>
      <c r="J147">
        <f t="shared" si="51"/>
        <v>1</v>
      </c>
      <c r="K147">
        <f t="shared" si="52"/>
        <v>76</v>
      </c>
      <c r="L147">
        <f t="shared" si="54"/>
        <v>48</v>
      </c>
      <c r="M147">
        <f t="shared" si="54"/>
        <v>20</v>
      </c>
      <c r="N147">
        <f t="shared" si="54"/>
        <v>0</v>
      </c>
      <c r="O147">
        <f t="shared" si="54"/>
        <v>0</v>
      </c>
      <c r="P147">
        <f t="shared" si="54"/>
        <v>0</v>
      </c>
    </row>
    <row r="148" spans="1:16" x14ac:dyDescent="0.45">
      <c r="A148">
        <v>136</v>
      </c>
      <c r="B148" t="str">
        <f t="shared" si="53"/>
        <v xml:space="preserve">「私もイ〇スタにパンケーキ </v>
      </c>
      <c r="C148" t="str">
        <f t="shared" si="45"/>
        <v>の写真のせよう！」</v>
      </c>
      <c r="D148">
        <f t="shared" si="46"/>
        <v>0</v>
      </c>
      <c r="E148">
        <f t="shared" si="47"/>
        <v>0</v>
      </c>
      <c r="F148">
        <f t="shared" si="48"/>
        <v>0</v>
      </c>
      <c r="G148">
        <f t="shared" si="49"/>
        <v>0</v>
      </c>
      <c r="H148">
        <f t="shared" si="50"/>
        <v>44</v>
      </c>
      <c r="I148" t="s">
        <v>160</v>
      </c>
      <c r="J148">
        <f t="shared" si="51"/>
        <v>1</v>
      </c>
      <c r="K148">
        <f t="shared" si="52"/>
        <v>18</v>
      </c>
      <c r="L148">
        <f t="shared" si="54"/>
        <v>0</v>
      </c>
      <c r="M148">
        <f t="shared" si="54"/>
        <v>0</v>
      </c>
      <c r="N148">
        <f t="shared" si="54"/>
        <v>0</v>
      </c>
      <c r="O148">
        <f t="shared" si="54"/>
        <v>0</v>
      </c>
      <c r="P148">
        <f t="shared" si="54"/>
        <v>0</v>
      </c>
    </row>
    <row r="149" spans="1:16" x14ac:dyDescent="0.45">
      <c r="A149">
        <v>136</v>
      </c>
      <c r="B149" t="str">
        <f t="shared" si="53"/>
        <v xml:space="preserve">元々乙女ゲームしてばっかり </v>
      </c>
      <c r="C149" t="str">
        <f t="shared" si="45"/>
        <v>しててイ○スタは投稿してなか</v>
      </c>
      <c r="D149" t="str">
        <f t="shared" si="46"/>
        <v>ったけど、桜児くんといると私</v>
      </c>
      <c r="E149" t="str">
        <f t="shared" si="47"/>
        <v xml:space="preserve"> もつられてイ〇スタに投稿し </v>
      </c>
      <c r="F149" t="str">
        <f t="shared" si="48"/>
        <v>たくなっちゃった。</v>
      </c>
      <c r="G149">
        <f t="shared" si="49"/>
        <v>0</v>
      </c>
      <c r="H149">
        <f t="shared" si="50"/>
        <v>126</v>
      </c>
      <c r="I149" t="s">
        <v>161</v>
      </c>
      <c r="J149">
        <f t="shared" si="51"/>
        <v>1</v>
      </c>
      <c r="K149">
        <f t="shared" si="52"/>
        <v>100</v>
      </c>
      <c r="L149">
        <f t="shared" si="54"/>
        <v>72</v>
      </c>
      <c r="M149">
        <f t="shared" si="54"/>
        <v>44</v>
      </c>
      <c r="N149">
        <f t="shared" si="54"/>
        <v>16</v>
      </c>
      <c r="O149">
        <f t="shared" si="54"/>
        <v>0</v>
      </c>
      <c r="P149">
        <f t="shared" si="54"/>
        <v>0</v>
      </c>
    </row>
    <row r="150" spans="1:16" x14ac:dyDescent="0.45">
      <c r="A150">
        <v>136</v>
      </c>
      <c r="B150" t="str">
        <f t="shared" si="53"/>
        <v xml:space="preserve">           </v>
      </c>
      <c r="C150">
        <f t="shared" si="45"/>
        <v>0</v>
      </c>
      <c r="D150">
        <f t="shared" si="46"/>
        <v>0</v>
      </c>
      <c r="E150">
        <f t="shared" si="47"/>
        <v>0</v>
      </c>
      <c r="F150">
        <f t="shared" si="48"/>
        <v>0</v>
      </c>
      <c r="G150">
        <f t="shared" si="49"/>
        <v>0</v>
      </c>
      <c r="H150">
        <f t="shared" si="50"/>
        <v>11</v>
      </c>
      <c r="I150" t="s">
        <v>80</v>
      </c>
      <c r="J150">
        <f t="shared" si="51"/>
        <v>0</v>
      </c>
      <c r="K150">
        <f t="shared" si="52"/>
        <v>0</v>
      </c>
      <c r="L150">
        <f t="shared" si="54"/>
        <v>0</v>
      </c>
      <c r="M150">
        <f t="shared" si="54"/>
        <v>0</v>
      </c>
      <c r="N150">
        <f t="shared" si="54"/>
        <v>0</v>
      </c>
      <c r="O150">
        <f t="shared" si="54"/>
        <v>0</v>
      </c>
      <c r="P150">
        <f t="shared" si="54"/>
        <v>0</v>
      </c>
    </row>
    <row r="151" spans="1:16" x14ac:dyDescent="0.45">
      <c r="A151">
        <v>136</v>
      </c>
      <c r="B151" t="str">
        <f t="shared" si="53"/>
        <v xml:space="preserve">「あ〜！パンケーキおいしか </v>
      </c>
      <c r="C151" t="str">
        <f t="shared" si="45"/>
        <v>った！」</v>
      </c>
      <c r="D151">
        <f t="shared" si="46"/>
        <v>0</v>
      </c>
      <c r="E151">
        <f t="shared" si="47"/>
        <v>0</v>
      </c>
      <c r="F151">
        <f t="shared" si="48"/>
        <v>0</v>
      </c>
      <c r="G151">
        <f t="shared" si="49"/>
        <v>0</v>
      </c>
      <c r="H151">
        <f t="shared" si="50"/>
        <v>33</v>
      </c>
      <c r="I151" t="s">
        <v>162</v>
      </c>
      <c r="J151">
        <f t="shared" si="51"/>
        <v>1</v>
      </c>
      <c r="K151">
        <f t="shared" si="52"/>
        <v>7</v>
      </c>
      <c r="L151">
        <f t="shared" si="54"/>
        <v>0</v>
      </c>
      <c r="M151">
        <f t="shared" si="54"/>
        <v>0</v>
      </c>
      <c r="N151">
        <f t="shared" si="54"/>
        <v>0</v>
      </c>
      <c r="O151">
        <f t="shared" si="54"/>
        <v>0</v>
      </c>
      <c r="P151">
        <f t="shared" si="54"/>
        <v>0</v>
      </c>
    </row>
    <row r="152" spans="1:16" x14ac:dyDescent="0.45">
      <c r="A152">
        <v>136</v>
      </c>
      <c r="B152" t="str">
        <f t="shared" si="53"/>
        <v xml:space="preserve">「奢ってくれてありがとう… </v>
      </c>
      <c r="C152" t="str">
        <f t="shared" si="45"/>
        <v>…本当に大丈夫なの？」</v>
      </c>
      <c r="D152">
        <f t="shared" si="46"/>
        <v>0</v>
      </c>
      <c r="E152">
        <f t="shared" si="47"/>
        <v>0</v>
      </c>
      <c r="F152">
        <f t="shared" si="48"/>
        <v>0</v>
      </c>
      <c r="G152">
        <f t="shared" si="49"/>
        <v>0</v>
      </c>
      <c r="H152">
        <f t="shared" si="50"/>
        <v>48</v>
      </c>
      <c r="I152" t="s">
        <v>163</v>
      </c>
      <c r="J152">
        <f t="shared" si="51"/>
        <v>1</v>
      </c>
      <c r="K152">
        <f t="shared" si="52"/>
        <v>22</v>
      </c>
      <c r="L152">
        <f t="shared" si="54"/>
        <v>0</v>
      </c>
      <c r="M152">
        <f t="shared" si="54"/>
        <v>0</v>
      </c>
      <c r="N152">
        <f t="shared" si="54"/>
        <v>0</v>
      </c>
      <c r="O152">
        <f t="shared" si="54"/>
        <v>0</v>
      </c>
      <c r="P152">
        <f t="shared" si="54"/>
        <v>0</v>
      </c>
    </row>
    <row r="153" spans="1:16" x14ac:dyDescent="0.45">
      <c r="A153">
        <v>136</v>
      </c>
      <c r="B153" t="str">
        <f t="shared" si="53"/>
        <v xml:space="preserve">「カップル割でパンケーキ食 </v>
      </c>
      <c r="C153" t="str">
        <f t="shared" si="45"/>
        <v>べよって誘ったの僕だし全然い</v>
      </c>
      <c r="D153" t="str">
        <f t="shared" si="46"/>
        <v>いよー！ファンサだよっ！」</v>
      </c>
      <c r="E153">
        <f t="shared" si="47"/>
        <v>0</v>
      </c>
      <c r="F153">
        <f t="shared" si="48"/>
        <v>0</v>
      </c>
      <c r="G153">
        <f t="shared" si="49"/>
        <v>0</v>
      </c>
      <c r="H153">
        <f t="shared" si="50"/>
        <v>80</v>
      </c>
      <c r="I153" t="s">
        <v>164</v>
      </c>
      <c r="J153">
        <f t="shared" si="51"/>
        <v>1</v>
      </c>
      <c r="K153">
        <f t="shared" si="52"/>
        <v>54</v>
      </c>
      <c r="L153">
        <f t="shared" si="54"/>
        <v>26</v>
      </c>
      <c r="M153">
        <f t="shared" si="54"/>
        <v>0</v>
      </c>
      <c r="N153">
        <f t="shared" si="54"/>
        <v>0</v>
      </c>
      <c r="O153">
        <f t="shared" si="54"/>
        <v>0</v>
      </c>
      <c r="P153">
        <f t="shared" si="54"/>
        <v>0</v>
      </c>
    </row>
    <row r="154" spans="1:16" x14ac:dyDescent="0.45">
      <c r="A154">
        <v>136</v>
      </c>
      <c r="B154" t="str">
        <f t="shared" si="53"/>
        <v xml:space="preserve">今の見た目がおじさんなせい </v>
      </c>
      <c r="C154" t="str">
        <f t="shared" si="45"/>
        <v>でパパ活してる人みたいな気分</v>
      </c>
      <c r="D154" t="str">
        <f t="shared" si="46"/>
        <v>になっちゃったけど。</v>
      </c>
      <c r="E154">
        <f t="shared" si="47"/>
        <v>0</v>
      </c>
      <c r="F154">
        <f t="shared" si="48"/>
        <v>0</v>
      </c>
      <c r="G154">
        <f t="shared" si="49"/>
        <v>0</v>
      </c>
      <c r="H154">
        <f t="shared" si="50"/>
        <v>74</v>
      </c>
      <c r="I154" t="s">
        <v>165</v>
      </c>
      <c r="J154">
        <f t="shared" si="51"/>
        <v>1</v>
      </c>
      <c r="K154">
        <f t="shared" si="52"/>
        <v>48</v>
      </c>
      <c r="L154">
        <f t="shared" si="54"/>
        <v>20</v>
      </c>
      <c r="M154">
        <f t="shared" si="54"/>
        <v>0</v>
      </c>
      <c r="N154">
        <f t="shared" si="54"/>
        <v>0</v>
      </c>
      <c r="O154">
        <f t="shared" si="54"/>
        <v>0</v>
      </c>
      <c r="P154">
        <f t="shared" si="54"/>
        <v>0</v>
      </c>
    </row>
    <row r="155" spans="1:16" x14ac:dyDescent="0.45">
      <c r="A155">
        <v>136</v>
      </c>
      <c r="B155" t="str">
        <f t="shared" si="53"/>
        <v xml:space="preserve">「ねぇねぇ！折角だしツーシ </v>
      </c>
      <c r="C155" t="str">
        <f t="shared" si="45"/>
        <v>ョ撮らない？これもファンサっ</v>
      </c>
      <c r="D155" t="str">
        <f t="shared" si="46"/>
        <v>てことで！」</v>
      </c>
      <c r="E155">
        <f t="shared" si="47"/>
        <v>0</v>
      </c>
      <c r="F155">
        <f t="shared" si="48"/>
        <v>0</v>
      </c>
      <c r="G155">
        <f t="shared" si="49"/>
        <v>0</v>
      </c>
      <c r="H155">
        <f t="shared" si="50"/>
        <v>66</v>
      </c>
      <c r="I155" t="s">
        <v>166</v>
      </c>
      <c r="J155">
        <f t="shared" si="51"/>
        <v>1</v>
      </c>
      <c r="K155">
        <f t="shared" si="52"/>
        <v>40</v>
      </c>
      <c r="L155">
        <f t="shared" si="54"/>
        <v>12</v>
      </c>
      <c r="M155">
        <f t="shared" si="54"/>
        <v>0</v>
      </c>
      <c r="N155">
        <f t="shared" si="54"/>
        <v>0</v>
      </c>
      <c r="O155">
        <f t="shared" si="54"/>
        <v>0</v>
      </c>
      <c r="P155">
        <f t="shared" si="54"/>
        <v>0</v>
      </c>
    </row>
    <row r="156" spans="1:16" x14ac:dyDescent="0.45">
      <c r="A156">
        <v>136</v>
      </c>
      <c r="B156" t="str">
        <f t="shared" si="53"/>
        <v xml:space="preserve">桜児くんはファンサって言い </v>
      </c>
      <c r="C156" t="str">
        <f t="shared" si="45"/>
        <v>ながら色んなことをしてくれる</v>
      </c>
      <c r="D156" t="str">
        <f t="shared" si="46"/>
        <v>なぁ。</v>
      </c>
      <c r="E156">
        <f t="shared" si="47"/>
        <v>0</v>
      </c>
      <c r="F156">
        <f t="shared" si="48"/>
        <v>0</v>
      </c>
      <c r="G156">
        <f t="shared" si="49"/>
        <v>0</v>
      </c>
      <c r="H156">
        <f t="shared" si="50"/>
        <v>60</v>
      </c>
      <c r="I156" t="s">
        <v>167</v>
      </c>
      <c r="J156">
        <f t="shared" si="51"/>
        <v>1</v>
      </c>
      <c r="K156">
        <f t="shared" si="52"/>
        <v>34</v>
      </c>
      <c r="L156">
        <f t="shared" si="54"/>
        <v>6</v>
      </c>
      <c r="M156">
        <f t="shared" si="54"/>
        <v>0</v>
      </c>
      <c r="N156">
        <f t="shared" si="54"/>
        <v>0</v>
      </c>
      <c r="O156">
        <f t="shared" si="54"/>
        <v>0</v>
      </c>
      <c r="P156">
        <f t="shared" si="54"/>
        <v>0</v>
      </c>
    </row>
    <row r="157" spans="1:16" x14ac:dyDescent="0.45">
      <c r="A157">
        <v>136</v>
      </c>
      <c r="B157" t="str">
        <f t="shared" si="53"/>
        <v>「こっちきて！撮るよ〜」</v>
      </c>
      <c r="C157">
        <f t="shared" si="45"/>
        <v>0</v>
      </c>
      <c r="D157">
        <f t="shared" si="46"/>
        <v>0</v>
      </c>
      <c r="E157">
        <f t="shared" si="47"/>
        <v>0</v>
      </c>
      <c r="F157">
        <f t="shared" si="48"/>
        <v>0</v>
      </c>
      <c r="G157">
        <f t="shared" si="49"/>
        <v>0</v>
      </c>
      <c r="H157">
        <f t="shared" si="50"/>
        <v>23</v>
      </c>
      <c r="I157" t="s">
        <v>168</v>
      </c>
      <c r="J157">
        <f t="shared" si="51"/>
        <v>0</v>
      </c>
      <c r="K157">
        <f t="shared" si="52"/>
        <v>0</v>
      </c>
      <c r="L157">
        <f t="shared" si="54"/>
        <v>0</v>
      </c>
      <c r="M157">
        <f t="shared" si="54"/>
        <v>0</v>
      </c>
      <c r="N157">
        <f t="shared" si="54"/>
        <v>0</v>
      </c>
      <c r="O157">
        <f t="shared" si="54"/>
        <v>0</v>
      </c>
      <c r="P157">
        <f t="shared" si="54"/>
        <v>0</v>
      </c>
    </row>
    <row r="158" spans="1:16" x14ac:dyDescent="0.45">
      <c r="A158">
        <v>136</v>
      </c>
      <c r="B158" t="str">
        <f t="shared" si="53"/>
        <v>「うん！いい感じ！[主人公の</v>
      </c>
      <c r="C158" t="str">
        <f t="shared" si="45"/>
        <v xml:space="preserve"> 名前]ちゃんも僕も盛れてる〜</v>
      </c>
      <c r="D158" t="str">
        <f t="shared" si="46"/>
        <v>っ！」</v>
      </c>
      <c r="E158">
        <f t="shared" si="47"/>
        <v>0</v>
      </c>
      <c r="F158">
        <f t="shared" si="48"/>
        <v>0</v>
      </c>
      <c r="G158">
        <f t="shared" si="49"/>
        <v>0</v>
      </c>
      <c r="H158">
        <f t="shared" si="50"/>
        <v>59</v>
      </c>
      <c r="I158" t="s">
        <v>169</v>
      </c>
      <c r="J158">
        <f t="shared" si="51"/>
        <v>1</v>
      </c>
      <c r="K158">
        <f t="shared" si="52"/>
        <v>33</v>
      </c>
      <c r="L158">
        <f t="shared" si="54"/>
        <v>5</v>
      </c>
      <c r="M158">
        <f t="shared" si="54"/>
        <v>0</v>
      </c>
      <c r="N158">
        <f t="shared" si="54"/>
        <v>0</v>
      </c>
      <c r="O158">
        <f t="shared" si="54"/>
        <v>0</v>
      </c>
      <c r="P158">
        <f t="shared" si="54"/>
        <v>0</v>
      </c>
    </row>
    <row r="159" spans="1:16" x14ac:dyDescent="0.45">
      <c r="A159">
        <v>136</v>
      </c>
      <c r="B159" t="str">
        <f t="shared" si="53"/>
        <v xml:space="preserve">そ、そうなんだ……桜児くん </v>
      </c>
      <c r="C159" t="str">
        <f t="shared" si="45"/>
        <v>が普通の男の子に戻った時のた</v>
      </c>
      <c r="D159" t="str">
        <f t="shared" si="46"/>
        <v>めに写真大切に残しとかなきゃ</v>
      </c>
      <c r="E159" t="str">
        <f t="shared" si="47"/>
        <v xml:space="preserve"> ！</v>
      </c>
      <c r="F159">
        <f t="shared" si="48"/>
        <v>0</v>
      </c>
      <c r="G159">
        <f t="shared" si="49"/>
        <v>0</v>
      </c>
      <c r="H159">
        <f t="shared" si="50"/>
        <v>84</v>
      </c>
      <c r="I159" t="s">
        <v>170</v>
      </c>
      <c r="J159">
        <f t="shared" si="51"/>
        <v>1</v>
      </c>
      <c r="K159">
        <f t="shared" si="52"/>
        <v>58</v>
      </c>
      <c r="L159">
        <f t="shared" ref="L159:P164" si="55">IF(K159&gt;26,K159-28, 0)</f>
        <v>30</v>
      </c>
      <c r="M159">
        <f t="shared" si="55"/>
        <v>2</v>
      </c>
      <c r="N159">
        <f t="shared" si="55"/>
        <v>0</v>
      </c>
      <c r="O159">
        <f t="shared" si="55"/>
        <v>0</v>
      </c>
      <c r="P159">
        <f t="shared" si="55"/>
        <v>0</v>
      </c>
    </row>
    <row r="160" spans="1:16" x14ac:dyDescent="0.45">
      <c r="A160">
        <v>136</v>
      </c>
      <c r="B160" t="str">
        <f t="shared" si="53"/>
        <v xml:space="preserve">「これもイ〇スタにのせるの </v>
      </c>
      <c r="C160" t="str">
        <f t="shared" si="45"/>
        <v>？」</v>
      </c>
      <c r="D160">
        <f t="shared" si="46"/>
        <v>0</v>
      </c>
      <c r="E160">
        <f t="shared" si="47"/>
        <v>0</v>
      </c>
      <c r="F160">
        <f t="shared" si="48"/>
        <v>0</v>
      </c>
      <c r="G160">
        <f t="shared" si="49"/>
        <v>0</v>
      </c>
      <c r="H160">
        <f t="shared" si="50"/>
        <v>30</v>
      </c>
      <c r="I160" t="s">
        <v>171</v>
      </c>
      <c r="J160">
        <f t="shared" si="51"/>
        <v>1</v>
      </c>
      <c r="K160">
        <f t="shared" si="52"/>
        <v>4</v>
      </c>
      <c r="L160">
        <f t="shared" si="55"/>
        <v>0</v>
      </c>
      <c r="M160">
        <f t="shared" si="55"/>
        <v>0</v>
      </c>
      <c r="N160">
        <f t="shared" si="55"/>
        <v>0</v>
      </c>
      <c r="O160">
        <f t="shared" si="55"/>
        <v>0</v>
      </c>
      <c r="P160">
        <f t="shared" si="55"/>
        <v>0</v>
      </c>
    </row>
    <row r="161" spans="1:16" x14ac:dyDescent="0.45">
      <c r="A161">
        <v>136</v>
      </c>
      <c r="B161" t="str">
        <f t="shared" si="53"/>
        <v>「んーん！これは[主人公の名</v>
      </c>
      <c r="C161" t="str">
        <f t="shared" si="45"/>
        <v xml:space="preserve"> 前]ちゃんと僕だけの写真だよ</v>
      </c>
      <c r="D161" t="str">
        <f t="shared" si="46"/>
        <v>。可愛い子との写真を載せたら</v>
      </c>
      <c r="E161" t="str">
        <f t="shared" si="47"/>
        <v xml:space="preserve"> 他の子達が嫉妬しちゃうから </v>
      </c>
      <c r="F161" t="str">
        <f t="shared" si="48"/>
        <v>！」</v>
      </c>
      <c r="G161">
        <f t="shared" si="49"/>
        <v>0</v>
      </c>
      <c r="H161">
        <f t="shared" si="50"/>
        <v>112</v>
      </c>
      <c r="I161" t="s">
        <v>172</v>
      </c>
      <c r="J161">
        <f t="shared" si="51"/>
        <v>1</v>
      </c>
      <c r="K161">
        <f t="shared" si="52"/>
        <v>86</v>
      </c>
      <c r="L161">
        <f t="shared" si="55"/>
        <v>58</v>
      </c>
      <c r="M161">
        <f t="shared" si="55"/>
        <v>30</v>
      </c>
      <c r="N161">
        <f t="shared" si="55"/>
        <v>2</v>
      </c>
      <c r="O161">
        <f t="shared" si="55"/>
        <v>0</v>
      </c>
      <c r="P161">
        <f t="shared" si="55"/>
        <v>0</v>
      </c>
    </row>
    <row r="162" spans="1:16" x14ac:dyDescent="0.45">
      <c r="A162">
        <v>136</v>
      </c>
      <c r="B162" t="str">
        <f t="shared" si="53"/>
        <v xml:space="preserve">わ〜！これも元の姿で言われ </v>
      </c>
      <c r="C162" t="str">
        <f t="shared" si="45"/>
        <v>たかったよ〜！呪いを解くため</v>
      </c>
      <c r="D162" t="str">
        <f t="shared" si="46"/>
        <v>にがんばらなきゃ。</v>
      </c>
      <c r="E162">
        <f t="shared" si="47"/>
        <v>0</v>
      </c>
      <c r="F162">
        <f t="shared" si="48"/>
        <v>0</v>
      </c>
      <c r="G162">
        <f t="shared" si="49"/>
        <v>0</v>
      </c>
      <c r="H162">
        <f t="shared" si="50"/>
        <v>70</v>
      </c>
      <c r="I162" t="s">
        <v>173</v>
      </c>
      <c r="J162">
        <f t="shared" si="51"/>
        <v>1</v>
      </c>
      <c r="K162">
        <f t="shared" si="52"/>
        <v>44</v>
      </c>
      <c r="L162">
        <f t="shared" si="55"/>
        <v>16</v>
      </c>
      <c r="M162">
        <f t="shared" si="55"/>
        <v>0</v>
      </c>
      <c r="N162">
        <f t="shared" si="55"/>
        <v>0</v>
      </c>
      <c r="O162">
        <f t="shared" si="55"/>
        <v>0</v>
      </c>
      <c r="P162">
        <f t="shared" si="55"/>
        <v>0</v>
      </c>
    </row>
    <row r="163" spans="1:16" x14ac:dyDescent="0.45">
      <c r="A163">
        <v>136</v>
      </c>
      <c r="B163" t="str">
        <f t="shared" si="53"/>
        <v xml:space="preserve">「そういうときもあるよね〜 </v>
      </c>
      <c r="C163" t="str">
        <f t="shared" si="45"/>
        <v>！他の人誘うから気にしないで</v>
      </c>
      <c r="D163" t="str">
        <f t="shared" si="46"/>
        <v>！」</v>
      </c>
      <c r="E163">
        <f t="shared" si="47"/>
        <v>0</v>
      </c>
      <c r="F163">
        <f t="shared" si="48"/>
        <v>0</v>
      </c>
      <c r="G163">
        <f t="shared" si="49"/>
        <v>0</v>
      </c>
      <c r="H163">
        <f t="shared" si="50"/>
        <v>57</v>
      </c>
      <c r="I163" t="s">
        <v>174</v>
      </c>
      <c r="J163">
        <f t="shared" si="51"/>
        <v>1</v>
      </c>
      <c r="K163">
        <f t="shared" si="52"/>
        <v>31</v>
      </c>
      <c r="L163">
        <f t="shared" si="55"/>
        <v>3</v>
      </c>
      <c r="M163">
        <f t="shared" si="55"/>
        <v>0</v>
      </c>
      <c r="N163">
        <f t="shared" si="55"/>
        <v>0</v>
      </c>
      <c r="O163">
        <f t="shared" si="55"/>
        <v>0</v>
      </c>
      <c r="P163">
        <f t="shared" si="55"/>
        <v>0</v>
      </c>
    </row>
    <row r="164" spans="1:16" x14ac:dyDescent="0.45">
      <c r="A164">
        <v>136</v>
      </c>
      <c r="B164" t="str">
        <f t="shared" si="53"/>
        <v xml:space="preserve">か、悲しい……また金欠にな </v>
      </c>
      <c r="C164" t="str">
        <f t="shared" si="45"/>
        <v>らないようにバイトして稼がな</v>
      </c>
      <c r="D164" t="str">
        <f t="shared" si="46"/>
        <v>いと！</v>
      </c>
      <c r="E164">
        <f t="shared" si="47"/>
        <v>0</v>
      </c>
      <c r="F164">
        <f t="shared" si="48"/>
        <v>0</v>
      </c>
      <c r="G164">
        <f t="shared" si="49"/>
        <v>0</v>
      </c>
      <c r="H164">
        <f t="shared" si="50"/>
        <v>60</v>
      </c>
      <c r="I164" t="s">
        <v>175</v>
      </c>
      <c r="J164">
        <f t="shared" si="51"/>
        <v>1</v>
      </c>
      <c r="K164">
        <f t="shared" si="52"/>
        <v>34</v>
      </c>
      <c r="L164">
        <f t="shared" si="55"/>
        <v>6</v>
      </c>
      <c r="M164">
        <f t="shared" si="55"/>
        <v>0</v>
      </c>
      <c r="N164">
        <f t="shared" si="55"/>
        <v>0</v>
      </c>
      <c r="O164">
        <f t="shared" si="55"/>
        <v>0</v>
      </c>
      <c r="P164">
        <f t="shared" si="55"/>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2021-08-26T20:25:43Z</dcterms:modified>
</cp:coreProperties>
</file>