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gukriste\Desktop\Kwrds Classes Accuracy\"/>
    </mc:Choice>
  </mc:AlternateContent>
  <xr:revisionPtr revIDLastSave="0" documentId="13_ncr:1_{6BABB67B-2F29-440E-B062-AC3563522BF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Accuracy KW B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36" i="2" l="1"/>
  <c r="G35" i="2"/>
  <c r="G34" i="2"/>
  <c r="G32" i="2"/>
  <c r="G31" i="2"/>
  <c r="G30" i="2"/>
  <c r="G29" i="2"/>
  <c r="G28" i="2"/>
  <c r="G27" i="2"/>
  <c r="G25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2" i="2"/>
</calcChain>
</file>

<file path=xl/sharedStrings.xml><?xml version="1.0" encoding="utf-8"?>
<sst xmlns="http://schemas.openxmlformats.org/spreadsheetml/2006/main" count="67" uniqueCount="61">
  <si>
    <t>KW Classes</t>
  </si>
  <si>
    <t>/SC/ProductSafety/Regulated/BR_Product_Assurance_Toys_Teethers_KW_Path</t>
  </si>
  <si>
    <t>/SC/ProductSafety/Regulated/BR_Product_Assurance_Toys_Fidget_Spinners_KW_No_Path</t>
  </si>
  <si>
    <t>/SC/ProductSafety/Regulated/BR_Product_Assurance_TV_Boxes_KW_Path</t>
  </si>
  <si>
    <t>/SC/ProductSafety/Regulated/BR_Product_Assurance_Car_Seats_Heating_Pads_KW_No_Path</t>
  </si>
  <si>
    <t>/SC/ProductSafety/Regulated/BR_Product_Assurance_Padded_Crib_Bumpers_KW_No_Path</t>
  </si>
  <si>
    <t>/SC/ProductSafety/Regulated/BR_Product_Assurance_Fidget_Spinners_KW_Path</t>
  </si>
  <si>
    <t>/SC/ProductSafety/Regulated/BR_Product_Assurance_Car_Seats_KW_Path</t>
  </si>
  <si>
    <t>/SC/ProductSafety/UPSC/BR_Lithium_Cylindrical_Battery_Cell_KW_Path</t>
  </si>
  <si>
    <t>/SC/ProductSafety/UPSC/BR_Magnetic_Putty_KW_Path</t>
  </si>
  <si>
    <t>/SC/ProductSafety/UPSC/BR_String_Lights_KW_Path</t>
  </si>
  <si>
    <t>/SC/ProductSafety/UPSC/BR_Infant_Inclined_Sleep_Products_KW_Path</t>
  </si>
  <si>
    <t>/SC/ProductSafety/UPSC/BR_Trichloroacetic_Acid_KW_No_Path</t>
  </si>
  <si>
    <t>/SC/ProductSafety/UPSC/BR_Sleep_Positioners_KW_No_Path</t>
  </si>
  <si>
    <t>/SC/ProductSafety/UPSC/BR_Laser_Pointers_KW_No_Path</t>
  </si>
  <si>
    <t>/SC/ProductSafety/UPSC/BR_Paint_Strippers_KW_Path</t>
  </si>
  <si>
    <t>/SC/ProductSafety/UPSC/BR_Powerful_Magnets_KW_No_Path</t>
  </si>
  <si>
    <t>/SC/ProductSafety/UPSC/BR_Sodium_Azide_KW_No_Path</t>
  </si>
  <si>
    <t>/SC/ProductSafety/UPSC/BR_Portable_Bed_Rails_KW_No_Path</t>
  </si>
  <si>
    <t>/SC/ProductSafety/UPSC/BR_Infant_Walkers_KW_Path</t>
  </si>
  <si>
    <t>/SC/ProductSafety/UPSC/BR_Air_Bags_KW_No_Path</t>
  </si>
  <si>
    <t>/SC/ProductSafety/UPSC/BR_Elephant_Sleep_Pillow_KW_No_Path</t>
  </si>
  <si>
    <t>/SC/ProductSafety/UPSC/BR_Baby_Face_Masks_KW_Path</t>
  </si>
  <si>
    <t>/SC/ProductSafety/UPSC/BR_Borax_KW_No_Path</t>
  </si>
  <si>
    <t>/SC/ProductSafety/UPSC/BR_E-mobilities_KW_Path</t>
  </si>
  <si>
    <t>/SC/ProductSafety/UPSC/BR_Fire_Extinguishers_KW_Path</t>
  </si>
  <si>
    <t>/SC/ProductSafety/UPSC/BR_Fire_Smoke_Masks_and_Detectors_KW_Path</t>
  </si>
  <si>
    <t>/SC/ProductSafety/UPSC/BR_Magnetic_Tiles_KW_Path</t>
  </si>
  <si>
    <t>/SC/ProductSafety/UPSC/BR_Microneedle_KW_No_Path</t>
  </si>
  <si>
    <t>/SC/ProductSafety/UPSC/BR_Invisible_Inks_KW_Path</t>
  </si>
  <si>
    <t>/SC/ProductSafety/UPSC/BR_Sleep_Positioners_Head_KW_No_Path</t>
  </si>
  <si>
    <t>/SC/ProductSafety/UPSC/BR_Squishy_Toys_KW_Path</t>
  </si>
  <si>
    <t>/SC/ProductSafety/UPSC/BR_Pacifiers_KW_Path</t>
  </si>
  <si>
    <t>/SC/ProductSafety/UPSC/BR_Laptops_Batteries_and_Chargers_KW_Path</t>
  </si>
  <si>
    <t>/SC/ProductSafety/UPSC/BR_Automotive_Jump_Starters_KW_No_Path</t>
  </si>
  <si>
    <t>/SC/ProductSafety/UPSC/BR_High_and_Portable_Hook_Chairs_KW_Path</t>
  </si>
  <si>
    <t>Last day refined (OTP)</t>
  </si>
  <si>
    <t>5/27/2023</t>
  </si>
  <si>
    <t>9/23/2023</t>
  </si>
  <si>
    <t>11/13/2023</t>
  </si>
  <si>
    <t>9/30/2023</t>
  </si>
  <si>
    <t>10/18/2022</t>
  </si>
  <si>
    <t>9/29/2022</t>
  </si>
  <si>
    <t>11/29/2023</t>
  </si>
  <si>
    <t>11/18/2022</t>
  </si>
  <si>
    <t>10/18/2023</t>
  </si>
  <si>
    <t>8/15/2023</t>
  </si>
  <si>
    <t>11/15/2022</t>
  </si>
  <si>
    <t>12/16/2022</t>
  </si>
  <si>
    <t>12/18/2023</t>
  </si>
  <si>
    <t>12/13/2022</t>
  </si>
  <si>
    <t>01/16/2023</t>
  </si>
  <si>
    <t>2/26/2023</t>
  </si>
  <si>
    <t>3/14/2023</t>
  </si>
  <si>
    <t>Results</t>
  </si>
  <si>
    <t>Fps</t>
  </si>
  <si>
    <t>Tps</t>
  </si>
  <si>
    <t xml:space="preserve">Comments </t>
  </si>
  <si>
    <t>WIP</t>
  </si>
  <si>
    <t>Inactive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</si>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</sst>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9" fontId="0" fillId="0" borderId="0" xfId="0" applyNumberFormat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9" fontId="0" fillId="0" borderId="1" xfId="1" applyFont="1" applyBorder="1"/>
    <xf numFmtId="14" fontId="0" fillId="0" borderId="1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FD97-1ED8-487F-9B19-B8249C26BF11}">
  <dimension ref="A1:H36"/>
  <sheetViews>
    <sheetView tabSelected="1" topLeftCell="B1" workbookViewId="0">
      <selection activeCell="G3" sqref="G3"/>
    </sheetView>
  </sheetViews>
  <sheetFormatPr defaultRowHeight="14.5" x14ac:dyDescent="0.35"/>
  <cols>
    <col min="1" max="1" width="85.7265625" customWidth="1"/>
    <col min="2" max="2" width="25.90625" customWidth="1"/>
    <col min="3" max="3" width="12.6328125" customWidth="1"/>
    <col min="4" max="4" width="12.1796875" customWidth="1"/>
    <col min="5" max="5" width="12.81640625" customWidth="1"/>
    <col min="6" max="6" width="16.54296875" customWidth="1"/>
    <col min="7" max="7" width="15.7265625" customWidth="1"/>
  </cols>
  <sheetData>
    <row r="1" spans="1:8" x14ac:dyDescent="0.35">
      <c r="A1" s="2" t="s">
        <v>0</v>
      </c>
      <c r="B1" s="3" t="s">
        <v>36</v>
      </c>
      <c r="C1" s="4" t="s">
        <v>54</v>
      </c>
      <c r="D1" s="5" t="s">
        <v>55</v>
      </c>
      <c r="E1" s="6" t="s">
        <v>56</v>
      </c>
      <c r="F1" s="7" t="s">
        <v>57</v>
      </c>
      <c r="G1" s="8" t="s">
        <v>60</v>
      </c>
      <c r="H1" s="1">
        <v>1</v>
      </c>
    </row>
    <row r="2" spans="1:8" x14ac:dyDescent="0.35">
      <c r="A2" s="9" t="s">
        <v>1</v>
      </c>
      <c r="B2" s="11">
        <v>44997</v>
      </c>
      <c r="C2" s="9">
        <v>500</v>
      </c>
      <c r="D2" s="9">
        <v>28</v>
      </c>
      <c r="E2" s="9">
        <v>472</v>
      </c>
      <c r="F2" s="9"/>
      <c r="G2" s="10">
        <f>(E2/C2)*$H1</f>
        <v>0.94399999999999995</v>
      </c>
    </row>
    <row r="3" spans="1:8" x14ac:dyDescent="0.35">
      <c r="A3" s="9" t="s">
        <v>2</v>
      </c>
      <c r="B3" s="11" t="s">
        <v>37</v>
      </c>
      <c r="C3" s="9">
        <v>500</v>
      </c>
      <c r="D3" s="9">
        <v>7</v>
      </c>
      <c r="E3" s="9">
        <v>493</v>
      </c>
      <c r="F3" s="9"/>
      <c r="G3" s="10">
        <f>(E3/C3)*H1</f>
        <v>0.98599999999999999</v>
      </c>
    </row>
    <row r="4" spans="1:8" x14ac:dyDescent="0.35">
      <c r="A4" s="9" t="s">
        <v>3</v>
      </c>
      <c r="B4" s="11">
        <v>45268</v>
      </c>
      <c r="C4" s="9">
        <v>500</v>
      </c>
      <c r="D4" s="9">
        <v>15</v>
      </c>
      <c r="E4" s="9">
        <v>485</v>
      </c>
      <c r="F4" s="9"/>
      <c r="G4" s="10">
        <f>(E4/C4)*H1</f>
        <v>0.97</v>
      </c>
    </row>
    <row r="5" spans="1:8" x14ac:dyDescent="0.35">
      <c r="A5" s="9" t="s">
        <v>4</v>
      </c>
      <c r="B5" s="11">
        <v>44966</v>
      </c>
      <c r="C5" s="9">
        <v>500</v>
      </c>
      <c r="D5" s="9">
        <v>33</v>
      </c>
      <c r="E5" s="9">
        <v>467</v>
      </c>
      <c r="F5" s="9"/>
      <c r="G5" s="10">
        <f>(E5/C5)*H1</f>
        <v>0.93400000000000005</v>
      </c>
    </row>
    <row r="6" spans="1:8" x14ac:dyDescent="0.35">
      <c r="A6" s="9" t="s">
        <v>5</v>
      </c>
      <c r="B6" s="11" t="s">
        <v>38</v>
      </c>
      <c r="C6" s="9">
        <v>500</v>
      </c>
      <c r="D6" s="9">
        <v>23</v>
      </c>
      <c r="E6" s="9">
        <v>477</v>
      </c>
      <c r="F6" s="9"/>
      <c r="G6" s="10">
        <f>(E6/C6)*H1</f>
        <v>0.95399999999999996</v>
      </c>
    </row>
    <row r="7" spans="1:8" x14ac:dyDescent="0.35">
      <c r="A7" s="9" t="s">
        <v>6</v>
      </c>
      <c r="B7" s="11" t="s">
        <v>39</v>
      </c>
      <c r="C7" s="9">
        <v>500</v>
      </c>
      <c r="D7" s="9">
        <v>11</v>
      </c>
      <c r="E7" s="9">
        <v>489</v>
      </c>
      <c r="F7" s="9"/>
      <c r="G7" s="10">
        <f>(E7/C7)*H1</f>
        <v>0.97799999999999998</v>
      </c>
    </row>
    <row r="8" spans="1:8" x14ac:dyDescent="0.35">
      <c r="A8" s="9" t="s">
        <v>7</v>
      </c>
      <c r="B8" s="11" t="s">
        <v>40</v>
      </c>
      <c r="C8" s="9">
        <v>200</v>
      </c>
      <c r="D8" s="9">
        <v>19</v>
      </c>
      <c r="E8" s="9">
        <v>181</v>
      </c>
      <c r="F8" s="9"/>
      <c r="G8" s="10">
        <f>(E8/C8)*H1</f>
        <v>0.90500000000000003</v>
      </c>
    </row>
    <row r="9" spans="1:8" x14ac:dyDescent="0.35">
      <c r="A9" s="9" t="s">
        <v>8</v>
      </c>
      <c r="B9" s="11" t="s">
        <v>41</v>
      </c>
      <c r="C9" s="9">
        <v>500</v>
      </c>
      <c r="D9" s="9">
        <v>230</v>
      </c>
      <c r="E9" s="9">
        <v>270</v>
      </c>
      <c r="F9" s="9"/>
      <c r="G9" s="10">
        <f>(E9/C9)*H1</f>
        <v>0.54</v>
      </c>
    </row>
    <row r="10" spans="1:8" x14ac:dyDescent="0.35">
      <c r="A10" s="9" t="s">
        <v>9</v>
      </c>
      <c r="B10" s="11" t="s">
        <v>42</v>
      </c>
      <c r="C10" s="9">
        <v>500</v>
      </c>
      <c r="D10" s="9">
        <v>0</v>
      </c>
      <c r="E10" s="9">
        <v>500</v>
      </c>
      <c r="F10" s="9"/>
      <c r="G10" s="10">
        <f>(E10/C10)*H1</f>
        <v>1</v>
      </c>
    </row>
    <row r="11" spans="1:8" x14ac:dyDescent="0.35">
      <c r="A11" s="9" t="s">
        <v>10</v>
      </c>
      <c r="B11" s="11" t="s">
        <v>43</v>
      </c>
      <c r="C11" s="9">
        <v>500</v>
      </c>
      <c r="D11" s="9">
        <v>15</v>
      </c>
      <c r="E11" s="9">
        <v>489</v>
      </c>
      <c r="F11" s="9"/>
      <c r="G11" s="10">
        <f>(E11/C11)*H1</f>
        <v>0.97799999999999998</v>
      </c>
    </row>
    <row r="12" spans="1:8" x14ac:dyDescent="0.35">
      <c r="A12" s="9" t="s">
        <v>11</v>
      </c>
      <c r="B12" s="11" t="s">
        <v>44</v>
      </c>
      <c r="C12" s="9">
        <v>600</v>
      </c>
      <c r="D12" s="9">
        <v>287</v>
      </c>
      <c r="E12" s="9">
        <v>313</v>
      </c>
      <c r="F12" s="9"/>
      <c r="G12" s="10">
        <f>(E12/C12)*$H1</f>
        <v>0.52166666666666661</v>
      </c>
    </row>
    <row r="13" spans="1:8" x14ac:dyDescent="0.35">
      <c r="A13" s="9" t="s">
        <v>12</v>
      </c>
      <c r="B13" s="11">
        <v>44812</v>
      </c>
      <c r="C13" s="9">
        <v>20</v>
      </c>
      <c r="D13" s="9">
        <v>20</v>
      </c>
      <c r="E13" s="9">
        <v>0</v>
      </c>
      <c r="F13" s="9"/>
      <c r="G13" s="10">
        <f>(E13/C13)*H1</f>
        <v>0</v>
      </c>
    </row>
    <row r="14" spans="1:8" x14ac:dyDescent="0.35">
      <c r="A14" s="9" t="s">
        <v>13</v>
      </c>
      <c r="B14" s="11">
        <v>45079</v>
      </c>
      <c r="C14" s="9">
        <v>200</v>
      </c>
      <c r="D14" s="9">
        <v>63</v>
      </c>
      <c r="E14" s="9">
        <v>137</v>
      </c>
      <c r="F14" s="9"/>
      <c r="G14" s="10">
        <f>(E14/C14)*H1</f>
        <v>0.68500000000000005</v>
      </c>
    </row>
    <row r="15" spans="1:8" x14ac:dyDescent="0.35">
      <c r="A15" s="9" t="s">
        <v>14</v>
      </c>
      <c r="B15" s="11" t="s">
        <v>45</v>
      </c>
      <c r="C15" s="9">
        <v>151</v>
      </c>
      <c r="D15" s="9">
        <v>128</v>
      </c>
      <c r="E15" s="9">
        <v>23</v>
      </c>
      <c r="F15" s="9"/>
      <c r="G15" s="10">
        <f>(E15/C15)*H1</f>
        <v>0.15231788079470199</v>
      </c>
    </row>
    <row r="16" spans="1:8" x14ac:dyDescent="0.35">
      <c r="A16" s="9" t="s">
        <v>15</v>
      </c>
      <c r="B16" s="11">
        <v>44928</v>
      </c>
      <c r="C16" s="9">
        <v>2</v>
      </c>
      <c r="D16" s="9">
        <v>0</v>
      </c>
      <c r="E16" s="9">
        <v>2</v>
      </c>
      <c r="F16" s="9"/>
      <c r="G16" s="10">
        <f>(E16/C16)*H1</f>
        <v>1</v>
      </c>
    </row>
    <row r="17" spans="1:7" x14ac:dyDescent="0.35">
      <c r="A17" s="9" t="s">
        <v>16</v>
      </c>
      <c r="B17" s="11">
        <v>45172</v>
      </c>
      <c r="C17" s="9">
        <v>500</v>
      </c>
      <c r="D17" s="9">
        <v>113</v>
      </c>
      <c r="E17" s="9">
        <v>387</v>
      </c>
      <c r="F17" s="9"/>
      <c r="G17" s="10">
        <f>(E17/C17)*H1</f>
        <v>0.77400000000000002</v>
      </c>
    </row>
    <row r="18" spans="1:7" x14ac:dyDescent="0.35">
      <c r="A18" s="9" t="s">
        <v>17</v>
      </c>
      <c r="B18" s="11">
        <v>44871</v>
      </c>
      <c r="C18" s="9">
        <v>2</v>
      </c>
      <c r="D18" s="9">
        <v>2</v>
      </c>
      <c r="E18" s="9">
        <v>0</v>
      </c>
      <c r="F18" s="9"/>
      <c r="G18" s="10">
        <f>(E18/C18)</f>
        <v>0</v>
      </c>
    </row>
    <row r="19" spans="1:7" x14ac:dyDescent="0.35">
      <c r="A19" s="9" t="s">
        <v>18</v>
      </c>
      <c r="B19" s="11" t="s">
        <v>46</v>
      </c>
      <c r="C19" s="9">
        <v>500</v>
      </c>
      <c r="D19" s="9">
        <v>54</v>
      </c>
      <c r="E19" s="9">
        <v>446</v>
      </c>
      <c r="F19" s="9"/>
      <c r="G19" s="10">
        <f>(E19/C19)*H1</f>
        <v>0.89200000000000002</v>
      </c>
    </row>
    <row r="20" spans="1:7" x14ac:dyDescent="0.35">
      <c r="A20" s="9" t="s">
        <v>19</v>
      </c>
      <c r="B20" s="11" t="s">
        <v>41</v>
      </c>
      <c r="C20" s="9">
        <v>500</v>
      </c>
      <c r="D20" s="9">
        <v>198</v>
      </c>
      <c r="E20" s="9">
        <v>302</v>
      </c>
      <c r="F20" s="9"/>
      <c r="G20" s="10">
        <f>(E20/C20)*H1</f>
        <v>0.60399999999999998</v>
      </c>
    </row>
    <row r="21" spans="1:7" x14ac:dyDescent="0.35">
      <c r="A21" s="9" t="s">
        <v>20</v>
      </c>
      <c r="B21" s="11">
        <v>44812</v>
      </c>
      <c r="C21" s="9">
        <v>500</v>
      </c>
      <c r="D21" s="9">
        <v>425</v>
      </c>
      <c r="E21" s="9">
        <v>75</v>
      </c>
      <c r="F21" s="9"/>
      <c r="G21" s="10">
        <f>(E21/C21)*H1</f>
        <v>0.15</v>
      </c>
    </row>
    <row r="22" spans="1:7" x14ac:dyDescent="0.35">
      <c r="A22" s="9" t="s">
        <v>21</v>
      </c>
      <c r="B22" s="11" t="s">
        <v>47</v>
      </c>
      <c r="C22" s="9">
        <v>100</v>
      </c>
      <c r="D22" s="9">
        <v>80</v>
      </c>
      <c r="E22" s="9">
        <v>20</v>
      </c>
      <c r="F22" s="9"/>
      <c r="G22" s="10">
        <f>(E22/C22)*H1</f>
        <v>0.2</v>
      </c>
    </row>
    <row r="23" spans="1:7" x14ac:dyDescent="0.35">
      <c r="A23" s="9" t="s">
        <v>22</v>
      </c>
      <c r="B23" s="11" t="s">
        <v>48</v>
      </c>
      <c r="C23" s="9">
        <v>300</v>
      </c>
      <c r="D23" s="9">
        <v>215</v>
      </c>
      <c r="E23" s="9">
        <v>85</v>
      </c>
      <c r="F23" s="9"/>
      <c r="G23" s="10">
        <f>(E23/C23)*H1</f>
        <v>0.28333333333333333</v>
      </c>
    </row>
    <row r="24" spans="1:7" x14ac:dyDescent="0.35">
      <c r="A24" s="9" t="s">
        <v>23</v>
      </c>
      <c r="B24" s="11" t="s">
        <v>41</v>
      </c>
      <c r="C24" s="9">
        <v>0</v>
      </c>
      <c r="D24" s="9">
        <v>0</v>
      </c>
      <c r="E24" s="9">
        <v>0</v>
      </c>
      <c r="F24" s="9"/>
      <c r="G24" s="10"/>
    </row>
    <row r="25" spans="1:7" x14ac:dyDescent="0.35">
      <c r="A25" s="9" t="s">
        <v>24</v>
      </c>
      <c r="B25" s="11">
        <v>45241</v>
      </c>
      <c r="C25" s="9">
        <v>500</v>
      </c>
      <c r="D25" s="9">
        <v>57</v>
      </c>
      <c r="E25" s="9">
        <v>443</v>
      </c>
      <c r="F25" s="9"/>
      <c r="G25" s="10">
        <f>(E25/C25)*H1</f>
        <v>0.88600000000000001</v>
      </c>
    </row>
    <row r="26" spans="1:7" x14ac:dyDescent="0.35">
      <c r="A26" s="9" t="s">
        <v>25</v>
      </c>
      <c r="B26" s="11" t="s">
        <v>49</v>
      </c>
      <c r="C26" s="9"/>
      <c r="D26" s="9"/>
      <c r="E26" s="9"/>
      <c r="F26" s="9" t="s">
        <v>58</v>
      </c>
      <c r="G26" s="10"/>
    </row>
    <row r="27" spans="1:7" x14ac:dyDescent="0.35">
      <c r="A27" s="9" t="s">
        <v>26</v>
      </c>
      <c r="B27" s="11">
        <v>44928</v>
      </c>
      <c r="C27" s="9">
        <v>300</v>
      </c>
      <c r="D27" s="9">
        <v>88</v>
      </c>
      <c r="E27" s="9">
        <v>212</v>
      </c>
      <c r="F27" s="9"/>
      <c r="G27" s="10">
        <f>(E27/C27)*H1</f>
        <v>0.70666666666666667</v>
      </c>
    </row>
    <row r="28" spans="1:7" x14ac:dyDescent="0.35">
      <c r="A28" s="9" t="s">
        <v>27</v>
      </c>
      <c r="B28" s="11" t="s">
        <v>47</v>
      </c>
      <c r="C28" s="9">
        <v>500</v>
      </c>
      <c r="D28" s="9">
        <v>427</v>
      </c>
      <c r="E28" s="9">
        <v>73</v>
      </c>
      <c r="F28" s="9"/>
      <c r="G28" s="10">
        <f>(E28/C28)*H1</f>
        <v>0.14599999999999999</v>
      </c>
    </row>
    <row r="29" spans="1:7" x14ac:dyDescent="0.35">
      <c r="A29" s="9" t="s">
        <v>28</v>
      </c>
      <c r="B29" s="11" t="s">
        <v>50</v>
      </c>
      <c r="C29" s="9">
        <v>400</v>
      </c>
      <c r="D29" s="9">
        <v>155</v>
      </c>
      <c r="E29" s="9">
        <v>245</v>
      </c>
      <c r="F29" s="9"/>
      <c r="G29" s="10">
        <f>(E29/C29)*H1</f>
        <v>0.61250000000000004</v>
      </c>
    </row>
    <row r="30" spans="1:7" x14ac:dyDescent="0.35">
      <c r="A30" s="9" t="s">
        <v>29</v>
      </c>
      <c r="B30" s="11" t="s">
        <v>40</v>
      </c>
      <c r="C30" s="9">
        <v>300</v>
      </c>
      <c r="D30" s="9">
        <v>68</v>
      </c>
      <c r="E30" s="9">
        <v>232</v>
      </c>
      <c r="F30" s="9"/>
      <c r="G30" s="10">
        <f>(E30/C30)*H1</f>
        <v>0.77333333333333332</v>
      </c>
    </row>
    <row r="31" spans="1:7" x14ac:dyDescent="0.35">
      <c r="A31" s="9" t="s">
        <v>30</v>
      </c>
      <c r="B31" s="11" t="s">
        <v>51</v>
      </c>
      <c r="C31" s="9">
        <v>500</v>
      </c>
      <c r="D31" s="9">
        <v>91</v>
      </c>
      <c r="E31" s="9">
        <v>409</v>
      </c>
      <c r="F31" s="9"/>
      <c r="G31" s="10">
        <f>(E31/C31)*H1</f>
        <v>0.81799999999999995</v>
      </c>
    </row>
    <row r="32" spans="1:7" x14ac:dyDescent="0.35">
      <c r="A32" s="9" t="s">
        <v>31</v>
      </c>
      <c r="B32" s="11" t="s">
        <v>39</v>
      </c>
      <c r="C32" s="9">
        <v>500</v>
      </c>
      <c r="D32" s="9">
        <v>473</v>
      </c>
      <c r="E32" s="9">
        <v>27</v>
      </c>
      <c r="F32" s="9"/>
      <c r="G32" s="10">
        <f>(E32/C32)*H1</f>
        <v>5.3999999999999999E-2</v>
      </c>
    </row>
    <row r="33" spans="1:7" x14ac:dyDescent="0.35">
      <c r="A33" s="9" t="s">
        <v>32</v>
      </c>
      <c r="B33" s="11">
        <v>44904</v>
      </c>
      <c r="C33" s="9"/>
      <c r="D33" s="9"/>
      <c r="E33" s="9"/>
      <c r="F33" s="9" t="s">
        <v>59</v>
      </c>
      <c r="G33" s="10"/>
    </row>
    <row r="34" spans="1:7" x14ac:dyDescent="0.35">
      <c r="A34" s="9" t="s">
        <v>33</v>
      </c>
      <c r="B34" s="11" t="s">
        <v>52</v>
      </c>
      <c r="C34" s="9">
        <v>500</v>
      </c>
      <c r="D34" s="9">
        <v>8</v>
      </c>
      <c r="E34" s="9">
        <v>492</v>
      </c>
      <c r="F34" s="9"/>
      <c r="G34" s="10">
        <f>(E34/C34)*H1</f>
        <v>0.98399999999999999</v>
      </c>
    </row>
    <row r="35" spans="1:7" x14ac:dyDescent="0.35">
      <c r="A35" s="9" t="s">
        <v>34</v>
      </c>
      <c r="B35" s="11" t="s">
        <v>40</v>
      </c>
      <c r="C35" s="9">
        <v>500</v>
      </c>
      <c r="D35" s="9">
        <v>78</v>
      </c>
      <c r="E35" s="9">
        <v>422</v>
      </c>
      <c r="F35" s="9"/>
      <c r="G35" s="10">
        <f>(E35/C35)*H1</f>
        <v>0.84399999999999997</v>
      </c>
    </row>
    <row r="36" spans="1:7" x14ac:dyDescent="0.35">
      <c r="A36" s="9" t="s">
        <v>35</v>
      </c>
      <c r="B36" s="11" t="s">
        <v>53</v>
      </c>
      <c r="C36" s="9">
        <v>500</v>
      </c>
      <c r="D36" s="9">
        <v>123</v>
      </c>
      <c r="E36" s="9">
        <v>377</v>
      </c>
      <c r="F36" s="9"/>
      <c r="G36" s="10">
        <f>(E36/C36)*H1</f>
        <v>0.754</v>
      </c>
    </row>
  </sheetData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5063AE-A43D-40E9-A02C-2D497CD0DA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 KW 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Sibaja, Kristel</dc:creator>
  <cp:lastModifiedBy>SIBAJA GUERRERO KRISTEL DAYANA</cp:lastModifiedBy>
  <dcterms:created xsi:type="dcterms:W3CDTF">2015-06-05T18:17:20Z</dcterms:created>
  <dcterms:modified xsi:type="dcterms:W3CDTF">2024-01-09T19:11:59Z</dcterms:modified>
</cp:coreProperties>
</file>