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2controls-my.sharepoint.com/personal/keith_k2controls_net/Documents/NMC/courses/piRover01/hardware_kit/"/>
    </mc:Choice>
  </mc:AlternateContent>
  <xr:revisionPtr revIDLastSave="0" documentId="8_{57EA308F-5E99-413E-81A0-34DE68388A1A}" xr6:coauthVersionLast="47" xr6:coauthVersionMax="47" xr10:uidLastSave="{00000000-0000-0000-0000-000000000000}"/>
  <bookViews>
    <workbookView xWindow="-24789" yWindow="883" windowWidth="24892" windowHeight="14914" tabRatio="517" xr2:uid="{C5A32510-B305-4331-9E1B-79CCF2794904}"/>
  </bookViews>
  <sheets>
    <sheet name="RAM155Kit" sheetId="4" r:id="rId1"/>
  </sheets>
  <definedNames>
    <definedName name="_xlnm.Print_Titles" localSheetId="0">RAM155Kit!$1:$7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4" l="1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E21" i="4" l="1"/>
  <c r="F21" i="4" s="1"/>
  <c r="E20" i="4"/>
  <c r="F20" i="4" s="1"/>
  <c r="F9" i="4"/>
  <c r="F8" i="4"/>
  <c r="E23" i="4"/>
  <c r="F23" i="4" s="1"/>
  <c r="F22" i="4"/>
  <c r="F19" i="4"/>
  <c r="F18" i="4"/>
  <c r="F17" i="4"/>
  <c r="F16" i="4"/>
  <c r="F15" i="4"/>
  <c r="F10" i="4"/>
  <c r="F13" i="4"/>
  <c r="F14" i="4"/>
  <c r="F11" i="4"/>
  <c r="F12" i="4"/>
  <c r="F24" i="4" l="1"/>
</calcChain>
</file>

<file path=xl/sharedStrings.xml><?xml version="1.0" encoding="utf-8"?>
<sst xmlns="http://schemas.openxmlformats.org/spreadsheetml/2006/main" count="85" uniqueCount="42">
  <si>
    <t>RAM155 Yahboom G1 Tank plus Tools</t>
  </si>
  <si>
    <t>Student Kit</t>
  </si>
  <si>
    <t>Part Name</t>
  </si>
  <si>
    <t>Quantity</t>
  </si>
  <si>
    <t>Unit of Measure</t>
  </si>
  <si>
    <t>Cost</t>
  </si>
  <si>
    <t>Price</t>
  </si>
  <si>
    <t>BOM Notes/Source</t>
  </si>
  <si>
    <t>G1 Tank robot car kit</t>
  </si>
  <si>
    <t>each</t>
  </si>
  <si>
    <t>See Yahboom Quote/Invoice</t>
  </si>
  <si>
    <t>Raspberry Pi 4B 4Gb+</t>
  </si>
  <si>
    <t>Micro SD card 16G with Yahboom Image</t>
  </si>
  <si>
    <t>Type-C power adaptor</t>
  </si>
  <si>
    <t>Micro-HDMI cable</t>
  </si>
  <si>
    <t>Network cable</t>
  </si>
  <si>
    <t>Card Reader</t>
  </si>
  <si>
    <t>DVM Meter</t>
  </si>
  <si>
    <t>Wire strippers</t>
  </si>
  <si>
    <t>Needle Nose Pliers</t>
  </si>
  <si>
    <t>4inch  Screw drivers(sets)</t>
  </si>
  <si>
    <t>6inch  Screw drivers(sets)</t>
  </si>
  <si>
    <t>Notecard with tape</t>
  </si>
  <si>
    <t>https://www.amazon.com/dp/B0722WXLJD/?coliid=I30EH5ZBZVQBNV&amp;colid=14M9USMIS5DRN&amp;psc=1&amp;ref_=lv_ov_lig_dp_it</t>
  </si>
  <si>
    <t>Ruler</t>
  </si>
  <si>
    <t>https://www.amazon.com/dp/B07R8LWDGP/?coliid=I1LPG5H1C5BQC5&amp;colid=14M9USMIS5DRN&amp;psc=1&amp;ref_=lv_ov_lig_dp_it</t>
  </si>
  <si>
    <t>Toolbox</t>
  </si>
  <si>
    <t>https://www.amazon.com/dp/B08P2RGHVM/?coliid=I11PUNY0KRI25I&amp;colid=14M9USMIS5DRN&amp;psc=1&amp;ref_=lv_ov_lig_dp_it</t>
  </si>
  <si>
    <t>Zip Tie extra small 3 inch</t>
  </si>
  <si>
    <t>https://www.amazon.com/dp/B07FVY5BP9/?coliid=I1TUXQ6VIRUELU&amp;colid=14M9USMIS5DRN&amp;psc=1&amp;ref_=lv_ov_lig_dp_it</t>
  </si>
  <si>
    <t>subtotal</t>
  </si>
  <si>
    <t>Location</t>
  </si>
  <si>
    <t>Kit Box</t>
  </si>
  <si>
    <t>order qty</t>
  </si>
  <si>
    <t>ordered</t>
  </si>
  <si>
    <t>needed</t>
  </si>
  <si>
    <t>comments</t>
  </si>
  <si>
    <t>Fall 2025 kit count</t>
  </si>
  <si>
    <t>16 of 30 seats</t>
  </si>
  <si>
    <t>on hand</t>
  </si>
  <si>
    <t>in Makers list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</si>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</sst>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name val="宋体"/>
      <charset val="134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1" fillId="0" borderId="0" xfId="3" applyAlignment="1">
      <alignment wrapText="1"/>
    </xf>
    <xf numFmtId="0" fontId="2" fillId="2" borderId="4" xfId="3" applyFont="1" applyFill="1" applyBorder="1" applyAlignment="1">
      <alignment horizontal="center" wrapText="1"/>
    </xf>
    <xf numFmtId="0" fontId="2" fillId="2" borderId="4" xfId="3" applyFont="1" applyFill="1" applyBorder="1"/>
    <xf numFmtId="0" fontId="2" fillId="2" borderId="4" xfId="3" applyFont="1" applyFill="1" applyBorder="1" applyAlignment="1">
      <alignment wrapText="1"/>
    </xf>
    <xf numFmtId="0" fontId="2" fillId="2" borderId="5" xfId="3" applyFont="1" applyFill="1" applyBorder="1" applyAlignment="1">
      <alignment wrapText="1"/>
    </xf>
    <xf numFmtId="0" fontId="2" fillId="0" borderId="0" xfId="3" applyFont="1" applyAlignment="1">
      <alignment wrapText="1"/>
    </xf>
    <xf numFmtId="0" fontId="1" fillId="0" borderId="1" xfId="3" applyBorder="1" applyAlignment="1">
      <alignment horizontal="center"/>
    </xf>
    <xf numFmtId="44" fontId="0" fillId="0" borderId="1" xfId="4" applyFont="1" applyFill="1" applyBorder="1" applyAlignment="1">
      <alignment wrapText="1"/>
    </xf>
    <xf numFmtId="44" fontId="2" fillId="0" borderId="0" xfId="3" applyNumberFormat="1" applyFont="1" applyAlignment="1">
      <alignment wrapText="1"/>
    </xf>
    <xf numFmtId="0" fontId="1" fillId="0" borderId="0" xfId="3" applyAlignment="1">
      <alignment horizontal="left" vertical="top" wrapText="1"/>
    </xf>
    <xf numFmtId="0" fontId="1" fillId="0" borderId="0" xfId="3" applyAlignment="1">
      <alignment horizontal="left" vertical="top"/>
    </xf>
    <xf numFmtId="0" fontId="2" fillId="0" borderId="2" xfId="3" applyFont="1" applyBorder="1" applyAlignment="1">
      <alignment horizontal="left"/>
    </xf>
    <xf numFmtId="0" fontId="2" fillId="0" borderId="0" xfId="3" applyFont="1" applyAlignment="1">
      <alignment horizontal="left"/>
    </xf>
    <xf numFmtId="14" fontId="2" fillId="0" borderId="3" xfId="3" applyNumberFormat="1" applyFont="1" applyBorder="1" applyAlignment="1">
      <alignment horizontal="left"/>
    </xf>
    <xf numFmtId="0" fontId="7" fillId="0" borderId="3" xfId="3" applyFont="1" applyBorder="1"/>
    <xf numFmtId="0" fontId="7" fillId="0" borderId="0" xfId="3" applyFont="1"/>
    <xf numFmtId="0" fontId="7" fillId="0" borderId="2" xfId="3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3" applyBorder="1" applyAlignment="1">
      <alignment horizontal="left" vertical="top" wrapText="1"/>
    </xf>
    <xf numFmtId="0" fontId="6" fillId="0" borderId="1" xfId="2" applyBorder="1" applyAlignment="1" applyProtection="1"/>
    <xf numFmtId="0" fontId="6" fillId="0" borderId="1" xfId="2" applyBorder="1"/>
    <xf numFmtId="14" fontId="9" fillId="0" borderId="0" xfId="3" applyNumberFormat="1" applyFont="1" applyAlignment="1">
      <alignment horizontal="left" vertical="top" wrapText="1"/>
    </xf>
    <xf numFmtId="49" fontId="9" fillId="0" borderId="0" xfId="3" quotePrefix="1" applyNumberFormat="1" applyFont="1" applyAlignment="1">
      <alignment horizontal="left" vertical="top"/>
    </xf>
    <xf numFmtId="0" fontId="2" fillId="0" borderId="0" xfId="3" applyFont="1" applyAlignment="1">
      <alignment horizontal="left" vertical="top" wrapText="1"/>
    </xf>
    <xf numFmtId="0" fontId="1" fillId="0" borderId="0" xfId="3" applyAlignment="1">
      <alignment vertical="top" wrapText="1"/>
    </xf>
    <xf numFmtId="0" fontId="2" fillId="0" borderId="0" xfId="3" applyFont="1" applyAlignment="1">
      <alignment horizontal="left" vertical="top"/>
    </xf>
    <xf numFmtId="0" fontId="1" fillId="0" borderId="0" xfId="3" applyAlignment="1">
      <alignment horizontal="left" vertical="top" wrapText="1"/>
    </xf>
    <xf numFmtId="0" fontId="2" fillId="0" borderId="0" xfId="3" applyFont="1" applyAlignment="1">
      <alignment horizontal="left" vertical="top" wrapText="1"/>
    </xf>
  </cellXfs>
  <cellStyles count="6">
    <cellStyle name="Currency 2" xfId="4" xr:uid="{57A93F78-8598-4D2F-85DF-B14501BB7301}"/>
    <cellStyle name="Hyperlink" xfId="2" builtinId="8"/>
    <cellStyle name="Hyperlink 2" xfId="5" xr:uid="{FAF166E4-B6CF-4E0C-AE78-E01BC5446AE1}"/>
    <cellStyle name="Normal" xfId="0" builtinId="0"/>
    <cellStyle name="Normal 2" xfId="3" xr:uid="{1170D491-BE02-4A60-8E20-BD665D465354}"/>
    <cellStyle name="常规_quotation for Isaac" xfId="1" xr:uid="{9A123AF3-4547-4297-B30B-ECF94F8BC6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R8LWDGP/?coliid=I1LPG5H1C5BQC5&amp;colid=14M9USMIS5DRN&amp;psc=1&amp;ref_=lv_ov_lig_dp_it" TargetMode="External"/><Relationship Id="rId2" Type="http://schemas.openxmlformats.org/officeDocument/2006/relationships/hyperlink" Target="https://www.amazon.com/dp/B0722WXLJD/?coliid=I30EH5ZBZVQBNV&amp;colid=14M9USMIS5DRN&amp;psc=1&amp;ref_=lv_ov_lig_dp_it" TargetMode="External"/><Relationship Id="rId1" Type="http://schemas.openxmlformats.org/officeDocument/2006/relationships/hyperlink" Target="https://www.amazon.com/dp/B08P2RGHVM/?coliid=I11PUNY0KRI25I&amp;colid=14M9USMIS5DRN&amp;psc=1&amp;ref_=lv_ov_lig_dp_i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p/B07FVY5BP9/?coliid=I1TUXQ6VIRUELU&amp;colid=14M9USMIS5DRN&amp;psc=1&amp;ref_=lv_ov_lig_dp_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9ECB-FB3D-4A5B-A4AD-038600D189A9}">
  <sheetPr>
    <outlinePr summaryBelow="0"/>
  </sheetPr>
  <dimension ref="A1:J47"/>
  <sheetViews>
    <sheetView tabSelected="1" zoomScaleNormal="100" workbookViewId="0">
      <selection activeCell="A27" sqref="A27:XFD45"/>
    </sheetView>
  </sheetViews>
  <sheetFormatPr defaultColWidth="9.1796875" defaultRowHeight="14.5"/>
  <cols>
    <col min="1" max="1" width="43.453125" style="2" bestFit="1" customWidth="1"/>
    <col min="2" max="2" width="7.54296875" style="1" bestFit="1" customWidth="1"/>
    <col min="3" max="3" width="9.1796875" style="1" bestFit="1" customWidth="1"/>
    <col min="4" max="4" width="12.7265625" style="1" customWidth="1"/>
    <col min="5" max="6" width="9.81640625" style="3" customWidth="1"/>
    <col min="7" max="7" width="30.26953125" style="2" customWidth="1"/>
    <col min="8" max="16384" width="9.1796875" style="2"/>
  </cols>
  <sheetData>
    <row r="1" spans="1:10" ht="11.25" customHeight="1" thickBot="1">
      <c r="A1" s="1"/>
      <c r="E1" s="1"/>
      <c r="F1" s="1"/>
      <c r="G1" s="3"/>
      <c r="H1" s="3"/>
    </row>
    <row r="2" spans="1:10" ht="15" customHeight="1">
      <c r="A2" s="14" t="s">
        <v>0</v>
      </c>
      <c r="B2" s="19"/>
      <c r="C2" s="19"/>
      <c r="D2" s="19"/>
      <c r="E2" s="19"/>
      <c r="F2" s="19"/>
      <c r="G2" s="19"/>
      <c r="I2" s="14"/>
      <c r="J2" s="14"/>
    </row>
    <row r="3" spans="1:10" ht="15.5">
      <c r="A3" s="15" t="s">
        <v>1</v>
      </c>
      <c r="B3" s="18"/>
      <c r="C3" s="18"/>
      <c r="D3" s="18"/>
      <c r="E3" s="18"/>
      <c r="F3" s="18"/>
      <c r="G3" s="18"/>
      <c r="I3" s="15"/>
      <c r="J3" s="15"/>
    </row>
    <row r="4" spans="1:10" ht="15.5">
      <c r="A4" s="15">
        <v>3.04</v>
      </c>
      <c r="B4" s="18"/>
      <c r="C4" s="18"/>
      <c r="D4" s="18"/>
      <c r="E4" s="18"/>
      <c r="F4" s="18"/>
      <c r="G4" s="18"/>
      <c r="I4" s="15"/>
      <c r="J4" s="15"/>
    </row>
    <row r="5" spans="1:10" ht="15.75" customHeight="1" thickBot="1">
      <c r="A5" s="16">
        <v>45847</v>
      </c>
      <c r="B5" s="17"/>
      <c r="C5" s="17"/>
      <c r="D5" s="17"/>
      <c r="E5" s="17"/>
      <c r="F5" s="17"/>
      <c r="G5" s="17"/>
      <c r="I5" s="16"/>
      <c r="J5" s="16"/>
    </row>
    <row r="6" spans="1:10" ht="9" customHeight="1" thickBot="1"/>
    <row r="7" spans="1:10" s="8" customFormat="1" ht="29">
      <c r="A7" s="5" t="s">
        <v>2</v>
      </c>
      <c r="B7" s="4" t="s">
        <v>3</v>
      </c>
      <c r="C7" s="4" t="s">
        <v>4</v>
      </c>
      <c r="D7" s="4" t="s">
        <v>31</v>
      </c>
      <c r="E7" s="6" t="s">
        <v>5</v>
      </c>
      <c r="F7" s="6" t="s">
        <v>6</v>
      </c>
      <c r="G7" s="7" t="s">
        <v>7</v>
      </c>
    </row>
    <row r="8" spans="1:10">
      <c r="A8" s="20" t="s">
        <v>8</v>
      </c>
      <c r="B8" s="21">
        <v>1</v>
      </c>
      <c r="C8" s="9" t="s">
        <v>9</v>
      </c>
      <c r="D8" s="9" t="s">
        <v>32</v>
      </c>
      <c r="E8" s="10">
        <v>119.71999999999998</v>
      </c>
      <c r="F8" s="10">
        <f t="shared" ref="F8:F23" si="0">B8*E8</f>
        <v>119.71999999999998</v>
      </c>
      <c r="G8" s="22" t="s">
        <v>10</v>
      </c>
    </row>
    <row r="9" spans="1:10">
      <c r="A9" s="20" t="s">
        <v>11</v>
      </c>
      <c r="B9" s="21">
        <v>1</v>
      </c>
      <c r="C9" s="9" t="s">
        <v>9</v>
      </c>
      <c r="D9" s="9" t="s">
        <v>32</v>
      </c>
      <c r="E9" s="10">
        <v>73.48</v>
      </c>
      <c r="F9" s="10">
        <f t="shared" si="0"/>
        <v>73.48</v>
      </c>
      <c r="G9" s="22" t="s">
        <v>10</v>
      </c>
    </row>
    <row r="10" spans="1:10">
      <c r="A10" s="20" t="s">
        <v>16</v>
      </c>
      <c r="B10" s="21">
        <v>1</v>
      </c>
      <c r="C10" s="9" t="s">
        <v>9</v>
      </c>
      <c r="D10" s="9" t="s">
        <v>32</v>
      </c>
      <c r="E10" s="10">
        <v>0</v>
      </c>
      <c r="F10" s="10">
        <f>B10*E10</f>
        <v>0</v>
      </c>
      <c r="G10" s="22" t="s">
        <v>10</v>
      </c>
    </row>
    <row r="11" spans="1:10">
      <c r="A11" s="20" t="s">
        <v>13</v>
      </c>
      <c r="B11" s="21">
        <v>1</v>
      </c>
      <c r="C11" s="9" t="s">
        <v>9</v>
      </c>
      <c r="D11" s="9" t="s">
        <v>32</v>
      </c>
      <c r="E11" s="10">
        <v>0</v>
      </c>
      <c r="F11" s="10">
        <f>B11*E11</f>
        <v>0</v>
      </c>
      <c r="G11" s="22" t="s">
        <v>10</v>
      </c>
    </row>
    <row r="12" spans="1:10" ht="17.5" customHeight="1">
      <c r="A12" s="20" t="s">
        <v>12</v>
      </c>
      <c r="B12" s="21">
        <v>1</v>
      </c>
      <c r="C12" s="9" t="s">
        <v>9</v>
      </c>
      <c r="D12" s="9" t="s">
        <v>32</v>
      </c>
      <c r="E12" s="10">
        <v>0</v>
      </c>
      <c r="F12" s="10">
        <f t="shared" si="0"/>
        <v>0</v>
      </c>
      <c r="G12" s="22" t="s">
        <v>10</v>
      </c>
    </row>
    <row r="13" spans="1:10">
      <c r="A13" s="20" t="s">
        <v>15</v>
      </c>
      <c r="B13" s="21">
        <v>1</v>
      </c>
      <c r="C13" s="9" t="s">
        <v>9</v>
      </c>
      <c r="D13" s="9" t="s">
        <v>26</v>
      </c>
      <c r="E13" s="10">
        <v>0</v>
      </c>
      <c r="F13" s="10">
        <f>B13*E13</f>
        <v>0</v>
      </c>
      <c r="G13" s="22" t="s">
        <v>10</v>
      </c>
    </row>
    <row r="14" spans="1:10">
      <c r="A14" s="20" t="s">
        <v>14</v>
      </c>
      <c r="B14" s="21">
        <v>1</v>
      </c>
      <c r="C14" s="9" t="s">
        <v>9</v>
      </c>
      <c r="D14" s="9" t="s">
        <v>26</v>
      </c>
      <c r="E14" s="10">
        <v>0</v>
      </c>
      <c r="F14" s="10">
        <f t="shared" si="0"/>
        <v>0</v>
      </c>
      <c r="G14" s="22" t="s">
        <v>10</v>
      </c>
    </row>
    <row r="15" spans="1:10">
      <c r="A15" s="20" t="s">
        <v>17</v>
      </c>
      <c r="B15" s="21">
        <v>1</v>
      </c>
      <c r="C15" s="9" t="s">
        <v>9</v>
      </c>
      <c r="D15" s="9" t="s">
        <v>26</v>
      </c>
      <c r="E15" s="10">
        <v>0</v>
      </c>
      <c r="F15" s="10">
        <f t="shared" si="0"/>
        <v>0</v>
      </c>
      <c r="G15" s="22" t="s">
        <v>10</v>
      </c>
    </row>
    <row r="16" spans="1:10">
      <c r="A16" s="20" t="s">
        <v>18</v>
      </c>
      <c r="B16" s="21">
        <v>1</v>
      </c>
      <c r="C16" s="9" t="s">
        <v>9</v>
      </c>
      <c r="D16" s="9" t="s">
        <v>26</v>
      </c>
      <c r="E16" s="10">
        <v>0</v>
      </c>
      <c r="F16" s="10">
        <f t="shared" si="0"/>
        <v>0</v>
      </c>
      <c r="G16" s="22" t="s">
        <v>10</v>
      </c>
    </row>
    <row r="17" spans="1:9">
      <c r="A17" s="20" t="s">
        <v>19</v>
      </c>
      <c r="B17" s="21">
        <v>1</v>
      </c>
      <c r="C17" s="9" t="s">
        <v>9</v>
      </c>
      <c r="D17" s="9" t="s">
        <v>26</v>
      </c>
      <c r="E17" s="10">
        <v>0</v>
      </c>
      <c r="F17" s="10">
        <f t="shared" si="0"/>
        <v>0</v>
      </c>
      <c r="G17" s="22" t="s">
        <v>10</v>
      </c>
    </row>
    <row r="18" spans="1:9">
      <c r="A18" s="20" t="s">
        <v>20</v>
      </c>
      <c r="B18" s="9">
        <v>1</v>
      </c>
      <c r="C18" s="9" t="s">
        <v>9</v>
      </c>
      <c r="D18" s="9" t="s">
        <v>26</v>
      </c>
      <c r="E18" s="10">
        <v>0</v>
      </c>
      <c r="F18" s="10">
        <f t="shared" si="0"/>
        <v>0</v>
      </c>
      <c r="G18" s="22" t="s">
        <v>10</v>
      </c>
    </row>
    <row r="19" spans="1:9">
      <c r="A19" s="20" t="s">
        <v>21</v>
      </c>
      <c r="B19" s="9">
        <v>1</v>
      </c>
      <c r="C19" s="9" t="s">
        <v>9</v>
      </c>
      <c r="D19" s="9" t="s">
        <v>26</v>
      </c>
      <c r="E19" s="10">
        <v>0</v>
      </c>
      <c r="F19" s="10">
        <f t="shared" si="0"/>
        <v>0</v>
      </c>
      <c r="G19" s="22" t="s">
        <v>10</v>
      </c>
    </row>
    <row r="20" spans="1:9">
      <c r="A20" s="20" t="s">
        <v>22</v>
      </c>
      <c r="B20" s="9">
        <v>1</v>
      </c>
      <c r="C20" s="9" t="s">
        <v>9</v>
      </c>
      <c r="D20" s="9" t="s">
        <v>26</v>
      </c>
      <c r="E20" s="10">
        <f>8.95/30</f>
        <v>0.29833333333333328</v>
      </c>
      <c r="F20" s="10">
        <f t="shared" si="0"/>
        <v>0.29833333333333328</v>
      </c>
      <c r="G20" s="24" t="s">
        <v>23</v>
      </c>
    </row>
    <row r="21" spans="1:9">
      <c r="A21" s="20" t="s">
        <v>24</v>
      </c>
      <c r="B21" s="9">
        <v>1</v>
      </c>
      <c r="C21" s="9" t="s">
        <v>9</v>
      </c>
      <c r="D21" s="9" t="s">
        <v>26</v>
      </c>
      <c r="E21" s="10">
        <f>5*12/50</f>
        <v>1.2</v>
      </c>
      <c r="F21" s="10">
        <f t="shared" si="0"/>
        <v>1.2</v>
      </c>
      <c r="G21" s="24" t="s">
        <v>25</v>
      </c>
    </row>
    <row r="22" spans="1:9">
      <c r="A22" s="20" t="s">
        <v>26</v>
      </c>
      <c r="B22" s="9">
        <v>1</v>
      </c>
      <c r="C22" s="9" t="s">
        <v>9</v>
      </c>
      <c r="D22" s="9" t="s">
        <v>26</v>
      </c>
      <c r="E22" s="10">
        <v>10.93</v>
      </c>
      <c r="F22" s="10">
        <f t="shared" si="0"/>
        <v>10.93</v>
      </c>
      <c r="G22" s="23" t="s">
        <v>27</v>
      </c>
    </row>
    <row r="23" spans="1:9">
      <c r="A23" s="20" t="s">
        <v>28</v>
      </c>
      <c r="B23" s="9">
        <v>3</v>
      </c>
      <c r="C23" s="9" t="s">
        <v>9</v>
      </c>
      <c r="D23" s="9" t="s">
        <v>26</v>
      </c>
      <c r="E23" s="10">
        <f>14/500</f>
        <v>2.8000000000000001E-2</v>
      </c>
      <c r="F23" s="10">
        <f t="shared" si="0"/>
        <v>8.4000000000000005E-2</v>
      </c>
      <c r="G23" s="23" t="s">
        <v>29</v>
      </c>
    </row>
    <row r="24" spans="1:9">
      <c r="E24" s="8" t="s">
        <v>30</v>
      </c>
      <c r="F24" s="11">
        <f>SUM(F8:F23)</f>
        <v>205.71233333333333</v>
      </c>
    </row>
    <row r="25" spans="1:9" ht="15.75" customHeight="1">
      <c r="A25" s="13"/>
      <c r="B25" s="12"/>
      <c r="C25" s="12"/>
      <c r="D25" s="12"/>
      <c r="E25" s="12"/>
      <c r="F25" s="12"/>
      <c r="G25" s="12"/>
    </row>
    <row r="26" spans="1:9" ht="15.75" customHeight="1">
      <c r="A26" s="13"/>
      <c r="B26" s="12"/>
      <c r="C26" s="12"/>
      <c r="D26" s="12"/>
      <c r="E26" s="12"/>
      <c r="F26" s="12"/>
      <c r="G26" s="12"/>
    </row>
    <row r="27" spans="1:9" ht="15.75" customHeight="1">
      <c r="A27" s="12" t="s">
        <v>37</v>
      </c>
      <c r="B27" s="12">
        <v>30</v>
      </c>
      <c r="C27" s="25">
        <v>45847</v>
      </c>
      <c r="D27" s="26" t="s">
        <v>38</v>
      </c>
      <c r="E27" s="25"/>
      <c r="F27" s="12"/>
      <c r="G27" s="12"/>
      <c r="H27" s="12"/>
    </row>
    <row r="28" spans="1:9" ht="15.75" customHeight="1">
      <c r="B28" s="2"/>
      <c r="C28" s="2"/>
      <c r="D28" s="2"/>
      <c r="E28" s="2"/>
      <c r="F28" s="2"/>
    </row>
    <row r="29" spans="1:9" ht="15.75" customHeight="1">
      <c r="A29" s="29" t="s">
        <v>41</v>
      </c>
      <c r="B29" s="27" t="s">
        <v>33</v>
      </c>
      <c r="C29" s="27" t="s">
        <v>34</v>
      </c>
      <c r="D29" s="27" t="s">
        <v>39</v>
      </c>
      <c r="E29" s="27" t="s">
        <v>35</v>
      </c>
      <c r="F29" s="31" t="s">
        <v>36</v>
      </c>
      <c r="G29" s="31"/>
      <c r="H29" s="31"/>
      <c r="I29" s="31"/>
    </row>
    <row r="30" spans="1:9" ht="15.75" customHeight="1">
      <c r="A30" s="13" t="str">
        <f>A8</f>
        <v>G1 Tank robot car kit</v>
      </c>
      <c r="B30" s="28">
        <f>$B$27*B8</f>
        <v>30</v>
      </c>
      <c r="C30" s="28">
        <v>30</v>
      </c>
      <c r="D30" s="28">
        <v>30</v>
      </c>
      <c r="E30" s="28">
        <f>C30-D30</f>
        <v>0</v>
      </c>
      <c r="F30" s="30"/>
      <c r="G30" s="30"/>
      <c r="H30" s="30"/>
      <c r="I30" s="30"/>
    </row>
    <row r="31" spans="1:9" ht="15.75" customHeight="1">
      <c r="A31" s="13" t="str">
        <f t="shared" ref="A31:A45" si="1">A9</f>
        <v>Raspberry Pi 4B 4Gb+</v>
      </c>
      <c r="B31" s="28">
        <f t="shared" ref="B31:B45" si="2">$B$27*B9</f>
        <v>30</v>
      </c>
      <c r="C31" s="28">
        <v>30</v>
      </c>
      <c r="D31" s="28">
        <v>30</v>
      </c>
      <c r="E31" s="28">
        <f t="shared" ref="E31:E45" si="3">C31-D31</f>
        <v>0</v>
      </c>
      <c r="F31" s="30"/>
      <c r="G31" s="30"/>
      <c r="H31" s="30"/>
      <c r="I31" s="30"/>
    </row>
    <row r="32" spans="1:9" ht="15.75" customHeight="1">
      <c r="A32" s="13" t="str">
        <f t="shared" si="1"/>
        <v>Card Reader</v>
      </c>
      <c r="B32" s="28">
        <f t="shared" si="2"/>
        <v>30</v>
      </c>
      <c r="C32" s="28">
        <v>30</v>
      </c>
      <c r="D32" s="28">
        <v>30</v>
      </c>
      <c r="E32" s="28">
        <f t="shared" si="3"/>
        <v>0</v>
      </c>
      <c r="F32" s="30"/>
      <c r="G32" s="30"/>
      <c r="H32" s="30"/>
      <c r="I32" s="30"/>
    </row>
    <row r="33" spans="1:9" ht="15.75" customHeight="1">
      <c r="A33" s="13" t="str">
        <f t="shared" si="1"/>
        <v>Type-C power adaptor</v>
      </c>
      <c r="B33" s="28">
        <f t="shared" si="2"/>
        <v>30</v>
      </c>
      <c r="C33" s="28">
        <v>30</v>
      </c>
      <c r="D33" s="28">
        <v>30</v>
      </c>
      <c r="E33" s="28">
        <f t="shared" si="3"/>
        <v>0</v>
      </c>
      <c r="F33" s="30"/>
      <c r="G33" s="30"/>
      <c r="H33" s="30"/>
      <c r="I33" s="30"/>
    </row>
    <row r="34" spans="1:9" ht="15.75" customHeight="1">
      <c r="A34" s="13" t="str">
        <f t="shared" si="1"/>
        <v>Micro SD card 16G with Yahboom Image</v>
      </c>
      <c r="B34" s="28">
        <f t="shared" si="2"/>
        <v>30</v>
      </c>
      <c r="C34" s="28">
        <v>30</v>
      </c>
      <c r="D34" s="28">
        <v>0</v>
      </c>
      <c r="E34" s="28">
        <f t="shared" si="3"/>
        <v>30</v>
      </c>
      <c r="F34" s="30" t="s">
        <v>40</v>
      </c>
      <c r="G34" s="30"/>
      <c r="H34" s="30"/>
      <c r="I34" s="30"/>
    </row>
    <row r="35" spans="1:9" ht="15.75" customHeight="1">
      <c r="A35" s="13" t="str">
        <f t="shared" si="1"/>
        <v>Network cable</v>
      </c>
      <c r="B35" s="28">
        <f t="shared" si="2"/>
        <v>30</v>
      </c>
      <c r="C35" s="28">
        <v>30</v>
      </c>
      <c r="D35" s="28">
        <v>30</v>
      </c>
      <c r="E35" s="28">
        <f t="shared" si="3"/>
        <v>0</v>
      </c>
      <c r="F35" s="30"/>
      <c r="G35" s="30"/>
      <c r="H35" s="30"/>
      <c r="I35" s="30"/>
    </row>
    <row r="36" spans="1:9" ht="15.75" customHeight="1">
      <c r="A36" s="13" t="str">
        <f t="shared" si="1"/>
        <v>Micro-HDMI cable</v>
      </c>
      <c r="B36" s="28">
        <f t="shared" si="2"/>
        <v>30</v>
      </c>
      <c r="C36" s="28">
        <v>30</v>
      </c>
      <c r="D36" s="28">
        <v>30</v>
      </c>
      <c r="E36" s="28">
        <f t="shared" si="3"/>
        <v>0</v>
      </c>
      <c r="F36" s="30"/>
      <c r="G36" s="30"/>
      <c r="H36" s="30"/>
      <c r="I36" s="30"/>
    </row>
    <row r="37" spans="1:9" ht="15.75" customHeight="1">
      <c r="A37" s="13" t="str">
        <f t="shared" si="1"/>
        <v>DVM Meter</v>
      </c>
      <c r="B37" s="28">
        <f t="shared" si="2"/>
        <v>30</v>
      </c>
      <c r="C37" s="28">
        <v>30</v>
      </c>
      <c r="D37" s="28">
        <v>30</v>
      </c>
      <c r="E37" s="28">
        <f t="shared" si="3"/>
        <v>0</v>
      </c>
      <c r="F37" s="30"/>
      <c r="G37" s="30"/>
      <c r="H37" s="30"/>
      <c r="I37" s="30"/>
    </row>
    <row r="38" spans="1:9" ht="15.75" customHeight="1">
      <c r="A38" s="13" t="str">
        <f t="shared" si="1"/>
        <v>Wire strippers</v>
      </c>
      <c r="B38" s="28">
        <f t="shared" si="2"/>
        <v>30</v>
      </c>
      <c r="C38" s="28">
        <v>30</v>
      </c>
      <c r="D38" s="28">
        <v>30</v>
      </c>
      <c r="E38" s="28">
        <f t="shared" si="3"/>
        <v>0</v>
      </c>
      <c r="F38" s="30"/>
      <c r="G38" s="30"/>
      <c r="H38" s="30"/>
      <c r="I38" s="30"/>
    </row>
    <row r="39" spans="1:9">
      <c r="A39" s="13" t="str">
        <f t="shared" si="1"/>
        <v>Needle Nose Pliers</v>
      </c>
      <c r="B39" s="28">
        <f t="shared" si="2"/>
        <v>30</v>
      </c>
      <c r="C39" s="28">
        <v>30</v>
      </c>
      <c r="D39" s="28">
        <v>30</v>
      </c>
      <c r="E39" s="28">
        <f t="shared" si="3"/>
        <v>0</v>
      </c>
      <c r="F39" s="30"/>
      <c r="G39" s="30"/>
      <c r="H39" s="30"/>
      <c r="I39" s="30"/>
    </row>
    <row r="40" spans="1:9">
      <c r="A40" s="13" t="str">
        <f t="shared" si="1"/>
        <v>4inch  Screw drivers(sets)</v>
      </c>
      <c r="B40" s="28">
        <f t="shared" si="2"/>
        <v>30</v>
      </c>
      <c r="C40" s="28">
        <v>30</v>
      </c>
      <c r="D40" s="28">
        <v>30</v>
      </c>
      <c r="E40" s="28">
        <f t="shared" si="3"/>
        <v>0</v>
      </c>
      <c r="F40" s="30"/>
      <c r="G40" s="30"/>
      <c r="H40" s="30"/>
      <c r="I40" s="30"/>
    </row>
    <row r="41" spans="1:9">
      <c r="A41" s="13" t="str">
        <f t="shared" si="1"/>
        <v>6inch  Screw drivers(sets)</v>
      </c>
      <c r="B41" s="28">
        <f t="shared" si="2"/>
        <v>30</v>
      </c>
      <c r="C41" s="28">
        <v>30</v>
      </c>
      <c r="D41" s="28">
        <v>30</v>
      </c>
      <c r="E41" s="28">
        <f t="shared" si="3"/>
        <v>0</v>
      </c>
      <c r="F41" s="30"/>
      <c r="G41" s="30"/>
      <c r="H41" s="30"/>
      <c r="I41" s="30"/>
    </row>
    <row r="42" spans="1:9">
      <c r="A42" s="13" t="str">
        <f t="shared" si="1"/>
        <v>Notecard with tape</v>
      </c>
      <c r="B42" s="28">
        <f t="shared" si="2"/>
        <v>30</v>
      </c>
      <c r="C42" s="28">
        <v>30</v>
      </c>
      <c r="D42" s="28">
        <v>0</v>
      </c>
      <c r="E42" s="28">
        <f t="shared" si="3"/>
        <v>30</v>
      </c>
      <c r="F42" s="30" t="s">
        <v>40</v>
      </c>
      <c r="G42" s="30"/>
      <c r="H42" s="30"/>
      <c r="I42" s="30"/>
    </row>
    <row r="43" spans="1:9">
      <c r="A43" s="13" t="str">
        <f t="shared" si="1"/>
        <v>Ruler</v>
      </c>
      <c r="B43" s="28">
        <f t="shared" si="2"/>
        <v>30</v>
      </c>
      <c r="C43" s="28">
        <v>30</v>
      </c>
      <c r="D43" s="28">
        <v>0</v>
      </c>
      <c r="E43" s="28">
        <f t="shared" si="3"/>
        <v>30</v>
      </c>
      <c r="F43" s="30" t="s">
        <v>40</v>
      </c>
      <c r="G43" s="30"/>
      <c r="H43" s="30"/>
      <c r="I43" s="30"/>
    </row>
    <row r="44" spans="1:9">
      <c r="A44" s="13" t="str">
        <f t="shared" si="1"/>
        <v>Toolbox</v>
      </c>
      <c r="B44" s="28">
        <f t="shared" si="2"/>
        <v>30</v>
      </c>
      <c r="C44" s="28">
        <v>30</v>
      </c>
      <c r="D44" s="28">
        <v>30</v>
      </c>
      <c r="E44" s="28">
        <f t="shared" si="3"/>
        <v>0</v>
      </c>
      <c r="F44" s="30"/>
      <c r="G44" s="30"/>
      <c r="H44" s="30"/>
      <c r="I44" s="30"/>
    </row>
    <row r="45" spans="1:9">
      <c r="A45" s="13" t="str">
        <f t="shared" si="1"/>
        <v>Zip Tie extra small 3 inch</v>
      </c>
      <c r="B45" s="28">
        <f t="shared" si="2"/>
        <v>90</v>
      </c>
      <c r="C45" s="28">
        <v>30</v>
      </c>
      <c r="D45" s="28">
        <v>30</v>
      </c>
      <c r="E45" s="28">
        <f t="shared" si="3"/>
        <v>0</v>
      </c>
      <c r="F45" s="30"/>
      <c r="G45" s="30"/>
      <c r="H45" s="30"/>
      <c r="I45" s="30"/>
    </row>
    <row r="46" spans="1:9">
      <c r="A46" s="13"/>
    </row>
    <row r="47" spans="1:9">
      <c r="A47" s="13"/>
    </row>
  </sheetData>
  <mergeCells count="17">
    <mergeCell ref="F40:I40"/>
    <mergeCell ref="F29:I2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1:I41"/>
    <mergeCell ref="F42:I42"/>
    <mergeCell ref="F43:I43"/>
    <mergeCell ref="F44:I44"/>
    <mergeCell ref="F45:I45"/>
  </mergeCells>
  <conditionalFormatting sqref="E30:E45">
    <cfRule type="cellIs" dxfId="0" priority="1" operator="greaterThan">
      <formula>0</formula>
    </cfRule>
  </conditionalFormatting>
  <hyperlinks>
    <hyperlink ref="G22" r:id="rId1" xr:uid="{3A429751-63F9-4A9B-BB09-30002CFB6EE9}"/>
    <hyperlink ref="G20" r:id="rId2" xr:uid="{4796A15A-E6CD-458F-A5A6-A5EE40758516}"/>
    <hyperlink ref="G21" r:id="rId3" xr:uid="{97AC25FE-0AC8-46C0-A509-36F935D0FE75}"/>
    <hyperlink ref="G23" r:id="rId4" xr:uid="{5DC0C0DE-5464-4999-92F3-67469E8ED290}"/>
  </hyperlinks>
  <pageMargins left="0.7" right="0.7" top="0.75" bottom="0.75" header="0.3" footer="0.3"/>
  <pageSetup fitToHeight="0" orientation="landscape" r:id="rId5"/>
  <headerFooter>
    <oddFooter>&amp;L&amp;D&amp;Rpage&amp;P of &amp;N</oddFooter>
  </headerFooter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RAM155Kit</vt:lpstr>
      <vt:lpstr>RAM155Kit!Print_Titles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E. Kelly</dc:creator>
  <cp:keywords/>
  <dc:description/>
  <cp:lastModifiedBy>Keith E. Kelly</cp:lastModifiedBy>
  <cp:revision/>
  <cp:lastPrinted>2024-08-29T12:56:36Z</cp:lastPrinted>
  <dcterms:created xsi:type="dcterms:W3CDTF">2022-02-19T13:31:29Z</dcterms:created>
  <dcterms:modified xsi:type="dcterms:W3CDTF">2025-08-07T11:07:49Z</dcterms:modified>
  <cp:category/>
  <cp:contentStatus/>
</cp:coreProperties>
</file>