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am-bakalaurs\data_prep\data\"/>
    </mc:Choice>
  </mc:AlternateContent>
  <xr:revisionPtr revIDLastSave="0" documentId="13_ncr:1_{87C0F883-C71E-4B4E-B993-90A7462A8EA4}" xr6:coauthVersionLast="47" xr6:coauthVersionMax="47" xr10:uidLastSave="{00000000-0000-0000-0000-000000000000}"/>
  <bookViews>
    <workbookView xWindow="-19440" yWindow="1114" windowWidth="19543" windowHeight="12377" xr2:uid="{00000000-000D-0000-FFFF-FFFF00000000}"/>
  </bookViews>
  <sheets>
    <sheet name="2017_2020.g." sheetId="1" r:id="rId1"/>
    <sheet name="2015_2018.g." sheetId="4" r:id="rId2"/>
    <sheet name="2011_2014.g." sheetId="3" r:id="rId3"/>
    <sheet name="2007_2010.g.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4" l="1"/>
  <c r="A16" i="4"/>
  <c r="G10" i="4"/>
  <c r="G11" i="4" s="1"/>
  <c r="U59" i="4"/>
  <c r="S59" i="4"/>
  <c r="U58" i="4"/>
  <c r="S58" i="4"/>
  <c r="U56" i="4"/>
  <c r="S56" i="4"/>
  <c r="U55" i="4"/>
  <c r="S55" i="4"/>
  <c r="U54" i="4"/>
  <c r="S54" i="4"/>
  <c r="U53" i="4"/>
  <c r="S53" i="4"/>
  <c r="U52" i="4"/>
  <c r="S52" i="4"/>
  <c r="U51" i="4"/>
  <c r="S51" i="4"/>
  <c r="U50" i="4"/>
  <c r="S50" i="4"/>
  <c r="U49" i="4"/>
  <c r="S49" i="4"/>
  <c r="U43" i="4"/>
  <c r="S43" i="4"/>
  <c r="U41" i="4"/>
  <c r="S41" i="4"/>
  <c r="U40" i="4"/>
  <c r="S40" i="4"/>
  <c r="U38" i="4"/>
  <c r="S38" i="4"/>
  <c r="U37" i="4"/>
  <c r="S37" i="4"/>
  <c r="U36" i="4"/>
  <c r="S36" i="4"/>
  <c r="U35" i="4"/>
  <c r="S35" i="4"/>
  <c r="U34" i="4"/>
  <c r="S34" i="4"/>
  <c r="U33" i="4"/>
  <c r="S33" i="4"/>
  <c r="U32" i="4"/>
  <c r="S32" i="4"/>
  <c r="U31" i="4"/>
  <c r="S31" i="4"/>
  <c r="U59" i="3" l="1"/>
  <c r="S59" i="3"/>
  <c r="U58" i="3"/>
  <c r="S58" i="3"/>
  <c r="U56" i="3"/>
  <c r="S56" i="3"/>
  <c r="U55" i="3"/>
  <c r="S55" i="3"/>
  <c r="U54" i="3"/>
  <c r="S54" i="3"/>
  <c r="U53" i="3"/>
  <c r="S53" i="3"/>
  <c r="U52" i="3"/>
  <c r="S52" i="3"/>
  <c r="U51" i="3"/>
  <c r="S51" i="3"/>
  <c r="U50" i="3"/>
  <c r="S50" i="3"/>
  <c r="U49" i="3"/>
  <c r="S49" i="3"/>
  <c r="U43" i="3"/>
  <c r="S43" i="3"/>
  <c r="U41" i="3"/>
  <c r="S41" i="3"/>
  <c r="U40" i="3"/>
  <c r="S40" i="3"/>
  <c r="U38" i="3"/>
  <c r="S38" i="3"/>
  <c r="U37" i="3"/>
  <c r="S37" i="3"/>
  <c r="U36" i="3"/>
  <c r="S36" i="3"/>
  <c r="U35" i="3"/>
  <c r="S35" i="3"/>
  <c r="U34" i="3"/>
  <c r="S34" i="3"/>
  <c r="U33" i="3"/>
  <c r="S33" i="3"/>
  <c r="U32" i="3"/>
  <c r="S32" i="3"/>
  <c r="U31" i="3"/>
  <c r="S31" i="3"/>
  <c r="G20" i="3"/>
  <c r="A16" i="3"/>
  <c r="G11" i="3"/>
  <c r="G10" i="3"/>
  <c r="U59" i="2" l="1"/>
  <c r="S59" i="2"/>
  <c r="U58" i="2"/>
  <c r="S58" i="2"/>
  <c r="U56" i="2"/>
  <c r="S56" i="2"/>
  <c r="U55" i="2"/>
  <c r="S55" i="2"/>
  <c r="U54" i="2"/>
  <c r="S54" i="2"/>
  <c r="U53" i="2"/>
  <c r="S53" i="2"/>
  <c r="U52" i="2"/>
  <c r="S52" i="2"/>
  <c r="U51" i="2"/>
  <c r="S51" i="2"/>
  <c r="U50" i="2"/>
  <c r="S50" i="2"/>
  <c r="U49" i="2"/>
  <c r="S49" i="2"/>
  <c r="U46" i="2"/>
  <c r="S46" i="2"/>
  <c r="U44" i="2"/>
  <c r="S44" i="2"/>
  <c r="U43" i="2"/>
  <c r="S43" i="2"/>
  <c r="U41" i="2"/>
  <c r="S41" i="2"/>
  <c r="U40" i="2"/>
  <c r="S40" i="2"/>
  <c r="U39" i="2"/>
  <c r="S39" i="2"/>
  <c r="U38" i="2"/>
  <c r="S38" i="2"/>
  <c r="U37" i="2"/>
  <c r="S37" i="2"/>
  <c r="U36" i="2"/>
  <c r="S36" i="2"/>
  <c r="U35" i="2"/>
  <c r="S35" i="2"/>
  <c r="U34" i="2"/>
  <c r="S34" i="2"/>
  <c r="U33" i="2"/>
  <c r="S33" i="2"/>
  <c r="U32" i="2"/>
  <c r="S32" i="2"/>
  <c r="U31" i="2"/>
  <c r="S31" i="2"/>
  <c r="G20" i="2"/>
  <c r="A16" i="2"/>
  <c r="G10" i="2"/>
  <c r="G11" i="2" s="1"/>
  <c r="U59" i="1" l="1"/>
  <c r="U58" i="1"/>
  <c r="U56" i="1"/>
  <c r="U55" i="1"/>
  <c r="U54" i="1"/>
  <c r="U53" i="1"/>
  <c r="U52" i="1"/>
  <c r="U51" i="1"/>
  <c r="U50" i="1"/>
  <c r="U49" i="1"/>
  <c r="U43" i="1"/>
  <c r="U40" i="1"/>
  <c r="U38" i="1"/>
  <c r="U35" i="1"/>
  <c r="U34" i="1"/>
  <c r="U33" i="1"/>
  <c r="S32" i="1"/>
  <c r="U32" i="1"/>
  <c r="S33" i="1"/>
  <c r="S34" i="1"/>
  <c r="S35" i="1"/>
  <c r="S38" i="1"/>
  <c r="S40" i="1"/>
  <c r="S43" i="1"/>
  <c r="S49" i="1"/>
  <c r="S50" i="1"/>
  <c r="S51" i="1"/>
  <c r="S52" i="1"/>
  <c r="S53" i="1"/>
  <c r="S54" i="1"/>
  <c r="S55" i="1"/>
  <c r="S56" i="1"/>
  <c r="S58" i="1"/>
  <c r="S59" i="1"/>
  <c r="G8" i="1"/>
  <c r="G9" i="1" s="1"/>
  <c r="S31" i="1"/>
  <c r="S30" i="1"/>
  <c r="S29" i="1"/>
  <c r="S28" i="1"/>
  <c r="G18" i="1"/>
  <c r="A14" i="1"/>
  <c r="U31" i="1"/>
  <c r="U30" i="1"/>
  <c r="U29" i="1"/>
  <c r="U28" i="1"/>
</calcChain>
</file>

<file path=xl/sharedStrings.xml><?xml version="1.0" encoding="utf-8"?>
<sst xmlns="http://schemas.openxmlformats.org/spreadsheetml/2006/main" count="246" uniqueCount="85">
  <si>
    <t>CSNg ar cietušajiem</t>
  </si>
  <si>
    <t>CSNg bez cietušajiem</t>
  </si>
  <si>
    <t>Kopējais  ievainoto skaits</t>
  </si>
  <si>
    <t>Ievainoto gājēju skaits</t>
  </si>
  <si>
    <t>Ievainoto transportlīdzekļu vadītāju skaits</t>
  </si>
  <si>
    <t>Ievainoto pasažieru skaits</t>
  </si>
  <si>
    <t>Bojā gājuši</t>
  </si>
  <si>
    <t>Ievainoto bērnu skaits</t>
  </si>
  <si>
    <t>Kopējais bojā gājušo skaits (30 dienas)</t>
  </si>
  <si>
    <t xml:space="preserve">Reģistrētie CSNg </t>
  </si>
  <si>
    <t xml:space="preserve">Reģistrētie CSNgsm </t>
  </si>
  <si>
    <t>CSNg kopskaits*</t>
  </si>
  <si>
    <t>…</t>
  </si>
  <si>
    <t>Bojā gājušo gājēju skaits</t>
  </si>
  <si>
    <t>Bojā gājušo transportlīdzekļu vadītāju skaits</t>
  </si>
  <si>
    <t>Bojā gājušo pasažieru skaits</t>
  </si>
  <si>
    <t>Bojā gājušo bērnu skaits</t>
  </si>
  <si>
    <t>Bojā gājušo velosipēda vadītāju skaits</t>
  </si>
  <si>
    <t>Ievainoto velosipēda vadītāju skaits</t>
  </si>
  <si>
    <t>Bojā gājušo mopēda vadītāju skaits</t>
  </si>
  <si>
    <t>Ievainoto mopēda vadītāju skaits</t>
  </si>
  <si>
    <t>Bojā gājušo kvadricikla vadītāju skaits</t>
  </si>
  <si>
    <t>Ievainoto kvadriciklu vadītāju skaits</t>
  </si>
  <si>
    <t>Bojā gājušo motocikla vadītāju skaits</t>
  </si>
  <si>
    <t>Ievainoto motocikla vadītāju skaits</t>
  </si>
  <si>
    <t>Ievainoti (kopā)</t>
  </si>
  <si>
    <t>Smagi ievainoti</t>
  </si>
  <si>
    <t>T.sk. smagi ievainoti</t>
  </si>
  <si>
    <t>CEĻU SATIKSMES DROŠĪBAS RAKSTURLIELUMI</t>
  </si>
  <si>
    <t>2011. g.</t>
  </si>
  <si>
    <t>2012. g.</t>
  </si>
  <si>
    <t>2013. g.</t>
  </si>
  <si>
    <t>LATVIJA 2014. GADĀ</t>
  </si>
  <si>
    <t>* Ceļu policijas pārkāpumu reģistrā fiksēti - 16915 CSNg</t>
  </si>
  <si>
    <t xml:space="preserve">    Transportlīdzekļu apdrošinātāju birojā reģistrēti - 20411 CSNg bez cietušajiem</t>
  </si>
  <si>
    <t>2014. g.</t>
  </si>
  <si>
    <r>
      <t>d</t>
    </r>
    <r>
      <rPr>
        <vertAlign val="subscript"/>
        <sz val="10"/>
        <color indexed="8"/>
        <rFont val="Times New Roman"/>
        <family val="1"/>
        <charset val="186"/>
      </rPr>
      <t>14-11</t>
    </r>
    <r>
      <rPr>
        <sz val="10"/>
        <color indexed="8"/>
        <rFont val="Times New Roman"/>
        <family val="1"/>
        <charset val="186"/>
      </rPr>
      <t xml:space="preserve"> (%)</t>
    </r>
  </si>
  <si>
    <r>
      <t>d</t>
    </r>
    <r>
      <rPr>
        <vertAlign val="subscript"/>
        <sz val="10"/>
        <color indexed="8"/>
        <rFont val="Times New Roman"/>
        <family val="1"/>
        <charset val="186"/>
      </rPr>
      <t>14-13</t>
    </r>
    <r>
      <rPr>
        <sz val="10"/>
        <color indexed="8"/>
        <rFont val="Times New Roman"/>
        <family val="1"/>
        <charset val="186"/>
      </rPr>
      <t xml:space="preserve"> (%)</t>
    </r>
  </si>
  <si>
    <t>Iedzīvotāju skaits (uz 01.01.2015.) - 1 988400</t>
  </si>
  <si>
    <t>Reģistrēto transportlīdzekļu skaits (uz 01.01.2015.) - 858006</t>
  </si>
  <si>
    <t>Reģistrēto vieglo automobiļu skaits (uz 01.01.2015.) - 657799</t>
  </si>
  <si>
    <t>Kopējais vadītāju skaits (uz 01.01.2015.) - 844707</t>
  </si>
  <si>
    <t>Vieglo automobiļu vadītāju skaits (uz 01.01.2015.) - 780273</t>
  </si>
  <si>
    <t>LATVIJA 2010. GADĀ</t>
  </si>
  <si>
    <t>Iedzīvotāju skaits (uz 01.01.2011.) - 2229500</t>
  </si>
  <si>
    <t>Pilsētās dzīvo ~ 67,7% iedzīvotāju.</t>
  </si>
  <si>
    <t>Reģistrēto transportlīdzekļu skaits (uz 01.01.2011.) - 806462</t>
  </si>
  <si>
    <t>Reģistrēto vieglo automobiļu skaits (uz 01.01.2011.) - 636664</t>
  </si>
  <si>
    <t>Vadītāju skaits (uz 01.01.2011.) - 805931</t>
  </si>
  <si>
    <t>* Ceļu policijas pārkāpumu reģistrā fiksēti - 17855 CSNg</t>
  </si>
  <si>
    <t xml:space="preserve">    Transportlīdzekļu apdrošinātāju birojā reģistrēti - 20488 CSNg bez cietušajiem</t>
  </si>
  <si>
    <t>CEĻU SATIKSMES DROŠĪBAS RAKSTURLIELUMI  2007. - 2010. GADOS LATVIJĀ</t>
  </si>
  <si>
    <t>2007. g.</t>
  </si>
  <si>
    <t>2008. g.</t>
  </si>
  <si>
    <t>2009. g.</t>
  </si>
  <si>
    <t>2010. g.</t>
  </si>
  <si>
    <r>
      <t>d10</t>
    </r>
    <r>
      <rPr>
        <vertAlign val="subscript"/>
        <sz val="10"/>
        <color indexed="8"/>
        <rFont val="Times New Roman"/>
        <family val="1"/>
        <charset val="186"/>
      </rPr>
      <t>-07</t>
    </r>
    <r>
      <rPr>
        <sz val="10"/>
        <color indexed="8"/>
        <rFont val="Times New Roman"/>
        <family val="1"/>
        <charset val="186"/>
      </rPr>
      <t xml:space="preserve"> (%)</t>
    </r>
  </si>
  <si>
    <r>
      <t>d1</t>
    </r>
    <r>
      <rPr>
        <vertAlign val="subscript"/>
        <sz val="10"/>
        <color indexed="8"/>
        <rFont val="Times New Roman"/>
        <family val="1"/>
        <charset val="186"/>
      </rPr>
      <t>0-09</t>
    </r>
    <r>
      <rPr>
        <sz val="10"/>
        <color indexed="8"/>
        <rFont val="Times New Roman"/>
        <family val="1"/>
        <charset val="186"/>
      </rPr>
      <t xml:space="preserve"> (%)</t>
    </r>
  </si>
  <si>
    <t>2015. g.</t>
  </si>
  <si>
    <t>2016. g.</t>
  </si>
  <si>
    <t>2017. g.</t>
  </si>
  <si>
    <t>Vieglo automobiļu vadītāju skaits (uz 01.01.2018.) - 780480</t>
  </si>
  <si>
    <t>LATVIJA 2018. GADĀ</t>
  </si>
  <si>
    <t>* Ceļu policijas pārkāpumu reģistrā fiksēti - 20502 CSNg</t>
  </si>
  <si>
    <t xml:space="preserve">    Transportlīdzekļu apdrošinātāju birojā reģistrēti - 22688 CSNg bez cietušajiem</t>
  </si>
  <si>
    <t>2018. g.</t>
  </si>
  <si>
    <r>
      <t>d</t>
    </r>
    <r>
      <rPr>
        <vertAlign val="subscript"/>
        <sz val="10"/>
        <color indexed="8"/>
        <rFont val="Times New Roman"/>
        <family val="1"/>
        <charset val="186"/>
      </rPr>
      <t>18-15</t>
    </r>
    <r>
      <rPr>
        <sz val="10"/>
        <color indexed="8"/>
        <rFont val="Times New Roman"/>
        <family val="1"/>
        <charset val="186"/>
      </rPr>
      <t xml:space="preserve"> (%)</t>
    </r>
  </si>
  <si>
    <r>
      <t>d</t>
    </r>
    <r>
      <rPr>
        <vertAlign val="subscript"/>
        <sz val="10"/>
        <color indexed="8"/>
        <rFont val="Times New Roman"/>
        <family val="1"/>
        <charset val="186"/>
      </rPr>
      <t xml:space="preserve">18-17 </t>
    </r>
    <r>
      <rPr>
        <sz val="10"/>
        <color indexed="8"/>
        <rFont val="Times New Roman"/>
        <family val="1"/>
        <charset val="186"/>
      </rPr>
      <t xml:space="preserve"> (%)</t>
    </r>
  </si>
  <si>
    <t>Reģistrēto transportlīdzekļu skaits (uz 01.01.2019.) - 931111</t>
  </si>
  <si>
    <t>Reģistrēto vieglo automobiļu skaits (uz 01.01.2019.) - 707841</t>
  </si>
  <si>
    <t>Kopējais vadītāju skaits (uz 01.01.2019.) - 858866</t>
  </si>
  <si>
    <t>Iedzīvotāju skaits (uz 01.01.2019.) - 1 920100</t>
  </si>
  <si>
    <t>2019. g.</t>
  </si>
  <si>
    <t>LATVIJA 2020. GADĀ</t>
  </si>
  <si>
    <t>* Ceļu policijas pārkāpumu reģistrā fiksēti - 18334 CSNg</t>
  </si>
  <si>
    <t xml:space="preserve">    Transportlīdzekļu apdrošinātāju birojā reģistrēti - 20833 CSNg bez cietušajiem</t>
  </si>
  <si>
    <r>
      <t>d</t>
    </r>
    <r>
      <rPr>
        <vertAlign val="subscript"/>
        <sz val="10"/>
        <color indexed="8"/>
        <rFont val="Times New Roman"/>
        <family val="1"/>
        <charset val="186"/>
      </rPr>
      <t>20-17</t>
    </r>
    <r>
      <rPr>
        <sz val="10"/>
        <color indexed="8"/>
        <rFont val="Times New Roman"/>
        <family val="1"/>
        <charset val="186"/>
      </rPr>
      <t xml:space="preserve"> (%)</t>
    </r>
  </si>
  <si>
    <r>
      <t>d</t>
    </r>
    <r>
      <rPr>
        <vertAlign val="subscript"/>
        <sz val="10"/>
        <color indexed="8"/>
        <rFont val="Times New Roman"/>
        <family val="1"/>
        <charset val="186"/>
      </rPr>
      <t xml:space="preserve">20-19 </t>
    </r>
    <r>
      <rPr>
        <sz val="10"/>
        <color indexed="8"/>
        <rFont val="Times New Roman"/>
        <family val="1"/>
        <charset val="186"/>
      </rPr>
      <t xml:space="preserve"> (%)</t>
    </r>
  </si>
  <si>
    <t>2020. g.</t>
  </si>
  <si>
    <t xml:space="preserve">   no tiem skrejriteņu vadītāji</t>
  </si>
  <si>
    <t>Iedzīvotāju skaits (uz 01.01.2021.) - 1893700</t>
  </si>
  <si>
    <t>Reģistrēto transportlīdzekļu skaits (uz 01.01.2021.) - 982127</t>
  </si>
  <si>
    <t>Reģistrēto vieglo automobiļu skaits (uz 01.01.2021.) - 739124</t>
  </si>
  <si>
    <t>Kopējais vadītāju skaits (uz 01.01.2021.) - 870433</t>
  </si>
  <si>
    <t>Vieglo automobiļu vadītāju skaits (uz 01.01.2021.) - 800174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</si>
</sst>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color indexed="10"/>
      <name val="Times New Roman"/>
      <family val="1"/>
      <charset val="186"/>
    </font>
    <font>
      <b/>
      <sz val="10"/>
      <color indexed="10"/>
      <name val="Times New Roman"/>
      <family val="1"/>
      <charset val="186"/>
    </font>
    <font>
      <b/>
      <sz val="14"/>
      <color indexed="10"/>
      <name val="Times New Roman"/>
      <family val="1"/>
      <charset val="186"/>
    </font>
    <font>
      <b/>
      <sz val="14"/>
      <color indexed="10"/>
      <name val="Times New Roman"/>
      <family val="1"/>
      <charset val="186"/>
    </font>
    <font>
      <sz val="10"/>
      <color indexed="10"/>
      <name val="Arial"/>
      <family val="2"/>
      <charset val="186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bscript"/>
      <sz val="10"/>
      <color indexed="8"/>
      <name val="Times New Roman"/>
      <family val="1"/>
      <charset val="186"/>
    </font>
    <font>
      <b/>
      <sz val="16"/>
      <color indexed="8"/>
      <name val="Times New Roman"/>
      <family val="1"/>
      <charset val="186"/>
    </font>
    <font>
      <sz val="10"/>
      <color rgb="FFFF0000"/>
      <name val="Times New Roman"/>
      <family val="1"/>
    </font>
    <font>
      <sz val="10"/>
      <color theme="1"/>
      <name val="Times New Roman"/>
      <family val="1"/>
      <charset val="186"/>
    </font>
    <font>
      <sz val="10"/>
      <color theme="1"/>
      <name val="Times New Roman"/>
      <family val="1"/>
    </font>
    <font>
      <sz val="10"/>
      <color rgb="FFFF0000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sz val="10"/>
      <color indexed="8"/>
      <name val="Arial"/>
      <family val="2"/>
      <charset val="186"/>
    </font>
    <font>
      <b/>
      <sz val="16"/>
      <color theme="1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u/>
      <sz val="10"/>
      <color theme="10"/>
      <name val="Arial"/>
      <family val="2"/>
      <charset val="186"/>
    </font>
    <font>
      <sz val="10"/>
      <color theme="0"/>
      <name val="Times New Roman"/>
      <family val="1"/>
      <charset val="186"/>
    </font>
    <font>
      <u/>
      <sz val="10"/>
      <color rgb="FFFF0000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/>
    <xf numFmtId="0" fontId="3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Continuous"/>
    </xf>
    <xf numFmtId="0" fontId="6" fillId="0" borderId="0" xfId="0" applyFont="1"/>
    <xf numFmtId="0" fontId="2" fillId="0" borderId="2" xfId="0" applyFont="1" applyBorder="1"/>
    <xf numFmtId="0" fontId="2" fillId="0" borderId="3" xfId="0" applyFont="1" applyBorder="1"/>
    <xf numFmtId="0" fontId="7" fillId="0" borderId="0" xfId="0" applyFont="1"/>
    <xf numFmtId="0" fontId="10" fillId="0" borderId="0" xfId="0" applyFont="1"/>
    <xf numFmtId="0" fontId="10" fillId="0" borderId="5" xfId="0" applyFont="1" applyBorder="1"/>
    <xf numFmtId="0" fontId="10" fillId="0" borderId="6" xfId="0" applyFont="1" applyBorder="1"/>
    <xf numFmtId="0" fontId="3" fillId="0" borderId="0" xfId="0" applyFont="1"/>
    <xf numFmtId="0" fontId="9" fillId="3" borderId="9" xfId="0" applyFont="1" applyFill="1" applyBorder="1" applyAlignment="1">
      <alignment horizontal="centerContinuous"/>
    </xf>
    <xf numFmtId="0" fontId="9" fillId="3" borderId="10" xfId="0" applyFont="1" applyFill="1" applyBorder="1" applyAlignment="1">
      <alignment horizontal="centerContinuous"/>
    </xf>
    <xf numFmtId="0" fontId="11" fillId="3" borderId="11" xfId="0" applyFont="1" applyFill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7" xfId="0" applyFont="1" applyBorder="1"/>
    <xf numFmtId="0" fontId="10" fillId="0" borderId="4" xfId="0" applyFont="1" applyBorder="1"/>
    <xf numFmtId="0" fontId="10" fillId="0" borderId="1" xfId="0" applyFont="1" applyBorder="1"/>
    <xf numFmtId="164" fontId="10" fillId="0" borderId="7" xfId="1" applyNumberFormat="1" applyFont="1" applyBorder="1" applyAlignment="1">
      <alignment horizontal="centerContinuous"/>
    </xf>
    <xf numFmtId="164" fontId="10" fillId="0" borderId="8" xfId="0" applyNumberFormat="1" applyFont="1" applyBorder="1" applyAlignment="1">
      <alignment horizontal="centerContinuous"/>
    </xf>
    <xf numFmtId="164" fontId="10" fillId="0" borderId="5" xfId="1" applyNumberFormat="1" applyFont="1" applyBorder="1" applyAlignment="1">
      <alignment horizontal="centerContinuous"/>
    </xf>
    <xf numFmtId="164" fontId="10" fillId="0" borderId="2" xfId="0" applyNumberFormat="1" applyFont="1" applyBorder="1" applyAlignment="1">
      <alignment horizontal="centerContinuous"/>
    </xf>
    <xf numFmtId="0" fontId="14" fillId="0" borderId="0" xfId="0" applyFont="1"/>
    <xf numFmtId="0" fontId="10" fillId="0" borderId="0" xfId="0" applyFont="1" applyAlignment="1">
      <alignment horizontal="center"/>
    </xf>
    <xf numFmtId="0" fontId="17" fillId="0" borderId="0" xfId="0" applyFont="1"/>
    <xf numFmtId="0" fontId="1" fillId="0" borderId="0" xfId="0" applyFont="1"/>
    <xf numFmtId="164" fontId="15" fillId="0" borderId="6" xfId="1" applyNumberFormat="1" applyFont="1" applyBorder="1" applyAlignment="1">
      <alignment horizontal="centerContinuous"/>
    </xf>
    <xf numFmtId="164" fontId="15" fillId="0" borderId="3" xfId="0" applyNumberFormat="1" applyFont="1" applyBorder="1" applyAlignment="1">
      <alignment horizontal="centerContinuous"/>
    </xf>
    <xf numFmtId="0" fontId="15" fillId="0" borderId="6" xfId="0" applyFont="1" applyBorder="1"/>
    <xf numFmtId="0" fontId="15" fillId="0" borderId="1" xfId="0" applyFont="1" applyBorder="1"/>
    <xf numFmtId="0" fontId="15" fillId="0" borderId="0" xfId="0" applyFont="1"/>
    <xf numFmtId="0" fontId="15" fillId="0" borderId="5" xfId="0" applyFont="1" applyBorder="1"/>
    <xf numFmtId="0" fontId="14" fillId="0" borderId="1" xfId="0" applyFont="1" applyBorder="1"/>
    <xf numFmtId="0" fontId="17" fillId="0" borderId="0" xfId="0" applyFont="1" applyAlignment="1">
      <alignment horizontal="centerContinuous"/>
    </xf>
    <xf numFmtId="0" fontId="17" fillId="0" borderId="6" xfId="0" applyFont="1" applyBorder="1"/>
    <xf numFmtId="0" fontId="17" fillId="0" borderId="3" xfId="0" applyFont="1" applyBorder="1"/>
    <xf numFmtId="0" fontId="17" fillId="0" borderId="8" xfId="0" applyFont="1" applyBorder="1"/>
    <xf numFmtId="164" fontId="17" fillId="0" borderId="0" xfId="0" applyNumberFormat="1" applyFont="1" applyAlignment="1">
      <alignment horizontal="centerContinuous"/>
    </xf>
    <xf numFmtId="0" fontId="17" fillId="0" borderId="8" xfId="0" applyFont="1" applyBorder="1" applyAlignment="1">
      <alignment horizontal="centerContinuous"/>
    </xf>
    <xf numFmtId="164" fontId="15" fillId="0" borderId="5" xfId="1" applyNumberFormat="1" applyFont="1" applyBorder="1" applyAlignment="1">
      <alignment horizontal="centerContinuous"/>
    </xf>
    <xf numFmtId="164" fontId="15" fillId="0" borderId="2" xfId="0" applyNumberFormat="1" applyFont="1" applyBorder="1" applyAlignment="1">
      <alignment horizontal="centerContinuous"/>
    </xf>
    <xf numFmtId="0" fontId="15" fillId="0" borderId="5" xfId="0" applyFont="1" applyBorder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2" xfId="0" applyFont="1" applyBorder="1" applyAlignment="1">
      <alignment horizontal="centerContinuous"/>
    </xf>
    <xf numFmtId="9" fontId="15" fillId="0" borderId="6" xfId="0" applyNumberFormat="1" applyFont="1" applyBorder="1" applyAlignment="1">
      <alignment horizontal="centerContinuous"/>
    </xf>
    <xf numFmtId="0" fontId="15" fillId="0" borderId="1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18" fillId="0" borderId="0" xfId="0" applyFont="1"/>
    <xf numFmtId="0" fontId="19" fillId="3" borderId="9" xfId="0" applyFont="1" applyFill="1" applyBorder="1" applyAlignment="1">
      <alignment horizontal="centerContinuous"/>
    </xf>
    <xf numFmtId="0" fontId="19" fillId="3" borderId="10" xfId="0" applyFont="1" applyFill="1" applyBorder="1" applyAlignment="1">
      <alignment horizontal="centerContinuous"/>
    </xf>
    <xf numFmtId="0" fontId="20" fillId="3" borderId="11" xfId="0" applyFont="1" applyFill="1" applyBorder="1" applyAlignment="1">
      <alignment horizontal="centerContinuous"/>
    </xf>
    <xf numFmtId="0" fontId="15" fillId="0" borderId="6" xfId="0" applyFont="1" applyBorder="1" applyAlignment="1">
      <alignment horizontal="centerContinuous"/>
    </xf>
    <xf numFmtId="0" fontId="16" fillId="0" borderId="0" xfId="0" applyFont="1"/>
    <xf numFmtId="0" fontId="16" fillId="0" borderId="1" xfId="0" applyFont="1" applyBorder="1"/>
    <xf numFmtId="4" fontId="16" fillId="0" borderId="0" xfId="0" applyNumberFormat="1" applyFont="1"/>
    <xf numFmtId="0" fontId="15" fillId="0" borderId="0" xfId="0" applyFont="1" applyAlignment="1">
      <alignment horizontal="center"/>
    </xf>
    <xf numFmtId="164" fontId="16" fillId="0" borderId="5" xfId="1" applyNumberFormat="1" applyFont="1" applyBorder="1" applyAlignment="1">
      <alignment horizontal="centerContinuous"/>
    </xf>
    <xf numFmtId="164" fontId="16" fillId="0" borderId="2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10" fillId="0" borderId="5" xfId="0" applyFont="1" applyBorder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2" fillId="0" borderId="6" xfId="0" applyFont="1" applyBorder="1"/>
    <xf numFmtId="9" fontId="10" fillId="0" borderId="6" xfId="0" applyNumberFormat="1" applyFont="1" applyBorder="1" applyAlignment="1">
      <alignment horizontal="centerContinuous"/>
    </xf>
    <xf numFmtId="0" fontId="10" fillId="0" borderId="1" xfId="0" applyFont="1" applyBorder="1" applyAlignment="1">
      <alignment horizontal="centerContinuous"/>
    </xf>
    <xf numFmtId="0" fontId="10" fillId="0" borderId="3" xfId="0" applyFont="1" applyBorder="1" applyAlignment="1">
      <alignment horizontal="centerContinuous"/>
    </xf>
    <xf numFmtId="164" fontId="10" fillId="0" borderId="6" xfId="0" applyNumberFormat="1" applyFont="1" applyBorder="1" applyAlignment="1">
      <alignment horizontal="centerContinuous"/>
    </xf>
    <xf numFmtId="0" fontId="2" fillId="0" borderId="8" xfId="0" applyFont="1" applyBorder="1"/>
    <xf numFmtId="0" fontId="10" fillId="0" borderId="6" xfId="0" applyFont="1" applyBorder="1" applyAlignment="1">
      <alignment horizontal="centerContinuous"/>
    </xf>
    <xf numFmtId="164" fontId="10" fillId="0" borderId="0" xfId="0" applyNumberFormat="1" applyFont="1" applyAlignment="1">
      <alignment horizontal="centerContinuous"/>
    </xf>
    <xf numFmtId="0" fontId="7" fillId="0" borderId="1" xfId="0" applyFont="1" applyBorder="1"/>
    <xf numFmtId="0" fontId="8" fillId="0" borderId="7" xfId="0" applyFont="1" applyBorder="1" applyAlignment="1">
      <alignment horizontal="centerContinuous"/>
    </xf>
    <xf numFmtId="0" fontId="8" fillId="0" borderId="4" xfId="0" applyFont="1" applyBorder="1" applyAlignment="1">
      <alignment horizontal="centerContinuous"/>
    </xf>
    <xf numFmtId="0" fontId="8" fillId="0" borderId="8" xfId="0" applyFont="1" applyBorder="1" applyAlignment="1">
      <alignment horizontal="centerContinuous"/>
    </xf>
    <xf numFmtId="0" fontId="21" fillId="0" borderId="4" xfId="0" applyFont="1" applyBorder="1" applyAlignment="1">
      <alignment horizontal="centerContinuous"/>
    </xf>
    <xf numFmtId="0" fontId="10" fillId="0" borderId="8" xfId="0" applyFont="1" applyBorder="1"/>
    <xf numFmtId="0" fontId="7" fillId="0" borderId="8" xfId="0" applyFont="1" applyBorder="1" applyAlignment="1">
      <alignment horizontal="centerContinuous"/>
    </xf>
    <xf numFmtId="0" fontId="7" fillId="0" borderId="4" xfId="0" applyFont="1" applyBorder="1" applyAlignment="1">
      <alignment horizontal="centerContinuous"/>
    </xf>
    <xf numFmtId="0" fontId="10" fillId="0" borderId="3" xfId="0" applyFont="1" applyBorder="1"/>
    <xf numFmtId="0" fontId="8" fillId="0" borderId="6" xfId="0" applyFont="1" applyBorder="1" applyAlignment="1">
      <alignment horizontal="centerContinuous"/>
    </xf>
    <xf numFmtId="0" fontId="8" fillId="0" borderId="1" xfId="0" applyFont="1" applyBorder="1" applyAlignment="1">
      <alignment horizontal="centerContinuous"/>
    </xf>
    <xf numFmtId="0" fontId="8" fillId="0" borderId="3" xfId="0" applyFont="1" applyBorder="1" applyAlignment="1">
      <alignment horizontal="centerContinuous"/>
    </xf>
    <xf numFmtId="0" fontId="21" fillId="0" borderId="1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0" fontId="10" fillId="0" borderId="2" xfId="0" applyFont="1" applyBorder="1"/>
    <xf numFmtId="0" fontId="8" fillId="0" borderId="5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0" xfId="0" applyFont="1" applyAlignment="1">
      <alignment horizontal="centerContinuous"/>
    </xf>
    <xf numFmtId="164" fontId="10" fillId="0" borderId="6" xfId="1" applyNumberFormat="1" applyFont="1" applyBorder="1" applyAlignment="1">
      <alignment horizontal="centerContinuous"/>
    </xf>
    <xf numFmtId="164" fontId="10" fillId="0" borderId="3" xfId="0" applyNumberFormat="1" applyFont="1" applyBorder="1" applyAlignment="1">
      <alignment horizontal="centerContinuous"/>
    </xf>
    <xf numFmtId="0" fontId="15" fillId="0" borderId="2" xfId="0" applyFont="1" applyBorder="1"/>
    <xf numFmtId="0" fontId="15" fillId="0" borderId="3" xfId="0" applyFont="1" applyBorder="1"/>
    <xf numFmtId="0" fontId="3" fillId="0" borderId="0" xfId="0" applyFont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0" fontId="25" fillId="0" borderId="0" xfId="0" applyFont="1"/>
    <xf numFmtId="0" fontId="26" fillId="0" borderId="0" xfId="2" applyFont="1" applyBorder="1"/>
    <xf numFmtId="0" fontId="17" fillId="0" borderId="2" xfId="0" applyFont="1" applyBorder="1" applyAlignment="1">
      <alignment horizontal="centerContinuous"/>
    </xf>
    <xf numFmtId="0" fontId="17" fillId="0" borderId="1" xfId="0" applyFont="1" applyBorder="1" applyAlignment="1">
      <alignment horizontal="centerContinuous"/>
    </xf>
    <xf numFmtId="0" fontId="17" fillId="0" borderId="3" xfId="0" applyFont="1" applyBorder="1" applyAlignment="1">
      <alignment horizontal="centerContinuous"/>
    </xf>
    <xf numFmtId="0" fontId="17" fillId="0" borderId="2" xfId="0" applyFont="1" applyBorder="1"/>
    <xf numFmtId="164" fontId="16" fillId="0" borderId="6" xfId="1" applyNumberFormat="1" applyFont="1" applyBorder="1" applyAlignment="1">
      <alignment horizontal="centerContinuous"/>
    </xf>
    <xf numFmtId="164" fontId="16" fillId="0" borderId="3" xfId="0" applyNumberFormat="1" applyFont="1" applyBorder="1" applyAlignment="1">
      <alignment horizontal="centerContinuous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0" borderId="2" xfId="1" applyNumberFormat="1" applyFont="1" applyBorder="1" applyAlignment="1">
      <alignment horizontal="center"/>
    </xf>
    <xf numFmtId="164" fontId="15" fillId="0" borderId="6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3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164" fontId="10" fillId="0" borderId="3" xfId="1" applyNumberFormat="1" applyFont="1" applyBorder="1" applyAlignment="1">
      <alignment horizontal="center"/>
    </xf>
    <xf numFmtId="164" fontId="16" fillId="0" borderId="1" xfId="1" applyNumberFormat="1" applyFont="1" applyBorder="1" applyAlignment="1">
      <alignment horizontal="center"/>
    </xf>
    <xf numFmtId="164" fontId="16" fillId="0" borderId="3" xfId="1" applyNumberFormat="1" applyFont="1" applyBorder="1" applyAlignment="1">
      <alignment horizontal="center"/>
    </xf>
    <xf numFmtId="164" fontId="15" fillId="0" borderId="0" xfId="1" applyNumberFormat="1" applyFont="1" applyBorder="1" applyAlignment="1">
      <alignment horizontal="center"/>
    </xf>
    <xf numFmtId="164" fontId="15" fillId="0" borderId="2" xfId="1" applyNumberFormat="1" applyFont="1" applyBorder="1" applyAlignment="1">
      <alignment horizontal="center"/>
    </xf>
    <xf numFmtId="164" fontId="10" fillId="0" borderId="4" xfId="1" applyNumberFormat="1" applyFont="1" applyBorder="1" applyAlignment="1">
      <alignment horizontal="center"/>
    </xf>
    <xf numFmtId="164" fontId="10" fillId="0" borderId="8" xfId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0" fillId="0" borderId="7" xfId="1" applyNumberFormat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15" fillId="0" borderId="5" xfId="1" applyNumberFormat="1" applyFont="1" applyBorder="1" applyAlignment="1">
      <alignment horizontal="center"/>
    </xf>
    <xf numFmtId="164" fontId="16" fillId="0" borderId="0" xfId="1" applyNumberFormat="1" applyFont="1" applyBorder="1" applyAlignment="1">
      <alignment horizontal="center"/>
    </xf>
    <xf numFmtId="164" fontId="16" fillId="0" borderId="2" xfId="1" applyNumberFormat="1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12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16" fillId="0" borderId="6" xfId="1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63"/>
  <sheetViews>
    <sheetView tabSelected="1" topLeftCell="A14" zoomScale="85" zoomScaleNormal="85" workbookViewId="0">
      <selection activeCell="A28" sqref="A28:R59"/>
    </sheetView>
  </sheetViews>
  <sheetFormatPr defaultRowHeight="12.75" x14ac:dyDescent="0.2"/>
  <cols>
    <col min="1" max="4" width="4.7109375" style="2" customWidth="1"/>
    <col min="5" max="6" width="2.7109375" style="2" customWidth="1"/>
    <col min="7" max="10" width="4.7109375" style="2" customWidth="1"/>
    <col min="11" max="12" width="2.140625" style="2" customWidth="1"/>
    <col min="13" max="13" width="3.28515625" style="2" customWidth="1"/>
    <col min="14" max="16" width="4.7109375" style="2" customWidth="1"/>
    <col min="17" max="17" width="2.140625" style="2" customWidth="1"/>
    <col min="18" max="18" width="1.7109375" style="2" customWidth="1"/>
    <col min="19" max="19" width="4.7109375" style="2" customWidth="1"/>
    <col min="20" max="20" width="4.28515625" style="2" customWidth="1"/>
    <col min="21" max="21" width="4.7109375" style="2" customWidth="1"/>
    <col min="22" max="22" width="6.28515625" style="2" customWidth="1"/>
    <col min="23" max="23" width="0.28515625" style="2" hidden="1" customWidth="1"/>
    <col min="24" max="25" width="4.42578125" style="2" customWidth="1"/>
    <col min="26" max="26" width="0.42578125" style="2" customWidth="1"/>
    <col min="27" max="27" width="9.140625" style="2"/>
    <col min="28" max="34" width="9.140625" style="30"/>
    <col min="35" max="16384" width="9.140625" style="2"/>
  </cols>
  <sheetData>
    <row r="1" spans="1:42" ht="18.75" x14ac:dyDescent="0.3">
      <c r="A1" s="10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6"/>
    </row>
    <row r="2" spans="1:42" x14ac:dyDescent="0.2">
      <c r="A2" s="10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2" ht="18.75" customHeight="1" x14ac:dyDescent="0.25">
      <c r="A3" s="154" t="s">
        <v>73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AI3" s="104"/>
      <c r="AJ3" s="104"/>
      <c r="AK3" s="104"/>
      <c r="AL3" s="104"/>
      <c r="AM3" s="104"/>
      <c r="AN3" s="104"/>
      <c r="AO3" s="104"/>
      <c r="AP3" s="104"/>
    </row>
    <row r="4" spans="1:42" ht="12.7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AI4" s="104"/>
      <c r="AJ4" s="104"/>
      <c r="AK4" s="104"/>
      <c r="AL4" s="104"/>
      <c r="AM4" s="104"/>
      <c r="AN4" s="104"/>
      <c r="AO4" s="104"/>
      <c r="AP4" s="104"/>
    </row>
    <row r="5" spans="1:42" ht="12.75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AI5" s="104"/>
      <c r="AJ5" s="104"/>
      <c r="AK5" s="104"/>
      <c r="AL5" s="104"/>
      <c r="AM5" s="104"/>
      <c r="AN5" s="104"/>
      <c r="AO5" s="104"/>
      <c r="AP5" s="104"/>
    </row>
    <row r="6" spans="1:42" x14ac:dyDescent="0.2">
      <c r="AI6" s="104"/>
      <c r="AJ6" s="104"/>
      <c r="AK6" s="104"/>
      <c r="AL6" s="104"/>
      <c r="AM6" s="104"/>
      <c r="AN6" s="104"/>
      <c r="AO6" s="104"/>
      <c r="AP6" s="104"/>
    </row>
    <row r="7" spans="1:42" ht="15" customHeight="1" x14ac:dyDescent="0.25">
      <c r="A7" s="16" t="s">
        <v>11</v>
      </c>
      <c r="B7" s="17"/>
      <c r="C7" s="17"/>
      <c r="D7" s="18"/>
      <c r="G7" s="54" t="s">
        <v>1</v>
      </c>
      <c r="H7" s="55"/>
      <c r="I7" s="55"/>
      <c r="J7" s="56"/>
      <c r="N7" s="8"/>
      <c r="O7" s="8"/>
      <c r="P7" s="8"/>
      <c r="Q7" s="8"/>
      <c r="R7" s="8"/>
      <c r="S7" s="8"/>
      <c r="T7" s="8"/>
      <c r="AI7" s="104"/>
      <c r="AJ7" s="104"/>
      <c r="AK7" s="104"/>
      <c r="AL7" s="104"/>
      <c r="AM7" s="104"/>
      <c r="AN7" s="104"/>
      <c r="AO7" s="104"/>
      <c r="AP7" s="104"/>
    </row>
    <row r="8" spans="1:42" s="30" customFormat="1" ht="15" customHeight="1" x14ac:dyDescent="0.2">
      <c r="A8" s="47">
        <v>39167</v>
      </c>
      <c r="B8" s="39"/>
      <c r="C8" s="39"/>
      <c r="D8" s="106"/>
      <c r="E8" s="40"/>
      <c r="F8" s="41"/>
      <c r="G8" s="140">
        <f>A8-A13</f>
        <v>35764</v>
      </c>
      <c r="H8" s="141"/>
      <c r="I8" s="141"/>
      <c r="J8" s="142"/>
    </row>
    <row r="9" spans="1:42" ht="15" customHeight="1" x14ac:dyDescent="0.2">
      <c r="A9" s="50">
        <v>1</v>
      </c>
      <c r="B9" s="51"/>
      <c r="C9" s="51"/>
      <c r="D9" s="52"/>
      <c r="E9" s="30"/>
      <c r="F9" s="30"/>
      <c r="G9" s="137">
        <f>G8/A8</f>
        <v>0.91311563305844201</v>
      </c>
      <c r="H9" s="138"/>
      <c r="I9" s="138"/>
      <c r="J9" s="139"/>
      <c r="M9" s="9"/>
      <c r="O9" s="11"/>
      <c r="P9" s="11"/>
      <c r="Q9" s="11"/>
      <c r="R9" s="11"/>
      <c r="S9" s="11"/>
      <c r="T9" s="11"/>
      <c r="U9" s="11"/>
      <c r="AI9" s="104"/>
      <c r="AJ9" s="104"/>
      <c r="AK9" s="104"/>
      <c r="AL9" s="104"/>
      <c r="AM9" s="104"/>
      <c r="AN9" s="104"/>
      <c r="AO9" s="104"/>
      <c r="AP9" s="104"/>
    </row>
    <row r="10" spans="1:42" ht="15" customHeight="1" x14ac:dyDescent="0.2">
      <c r="A10" s="30"/>
      <c r="B10" s="42"/>
      <c r="C10" s="30"/>
      <c r="D10" s="30"/>
      <c r="E10" s="30"/>
      <c r="F10" s="30"/>
      <c r="G10" s="30"/>
      <c r="H10" s="30"/>
      <c r="I10" s="30"/>
      <c r="J10" s="30"/>
      <c r="M10" s="9"/>
      <c r="N10" s="60" t="s">
        <v>80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AA10" s="31"/>
      <c r="AI10" s="104"/>
      <c r="AJ10" s="104"/>
      <c r="AK10" s="104"/>
      <c r="AL10" s="104"/>
      <c r="AM10" s="104"/>
      <c r="AN10" s="104"/>
      <c r="AO10" s="104"/>
      <c r="AP10" s="104"/>
    </row>
    <row r="11" spans="1:42" ht="15" customHeight="1" x14ac:dyDescent="0.2">
      <c r="A11" s="30"/>
      <c r="B11" s="41"/>
      <c r="C11" s="30"/>
      <c r="D11" s="30"/>
      <c r="E11" s="30"/>
      <c r="F11" s="30"/>
      <c r="G11" s="30"/>
      <c r="H11" s="30"/>
      <c r="I11" s="30"/>
      <c r="J11" s="30"/>
      <c r="M11" s="9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AI11" s="104"/>
      <c r="AJ11" s="104"/>
      <c r="AK11" s="104"/>
      <c r="AL11" s="104"/>
      <c r="AM11" s="104"/>
      <c r="AN11" s="104"/>
      <c r="AO11" s="104"/>
      <c r="AP11" s="104"/>
    </row>
    <row r="12" spans="1:42" ht="15" customHeight="1" x14ac:dyDescent="0.25">
      <c r="A12" s="54" t="s">
        <v>0</v>
      </c>
      <c r="B12" s="55"/>
      <c r="C12" s="55"/>
      <c r="D12" s="56"/>
      <c r="E12" s="40"/>
      <c r="F12" s="41"/>
      <c r="G12" s="54" t="s">
        <v>25</v>
      </c>
      <c r="H12" s="55"/>
      <c r="I12" s="55"/>
      <c r="J12" s="56"/>
      <c r="M12" s="9"/>
      <c r="N12" s="58" t="s">
        <v>81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AI12" s="104"/>
      <c r="AJ12" s="104"/>
      <c r="AK12" s="104"/>
      <c r="AL12" s="104"/>
      <c r="AM12" s="104"/>
      <c r="AN12" s="104"/>
      <c r="AO12" s="104"/>
      <c r="AP12" s="104"/>
    </row>
    <row r="13" spans="1:42" s="30" customFormat="1" ht="15" customHeight="1" x14ac:dyDescent="0.2">
      <c r="A13" s="47">
        <v>3403</v>
      </c>
      <c r="B13" s="39"/>
      <c r="C13" s="39"/>
      <c r="D13" s="106"/>
      <c r="G13" s="57">
        <v>4059</v>
      </c>
      <c r="H13" s="107"/>
      <c r="I13" s="107"/>
      <c r="J13" s="108"/>
      <c r="M13" s="109"/>
    </row>
    <row r="14" spans="1:42" ht="15" customHeight="1" x14ac:dyDescent="0.2">
      <c r="A14" s="137">
        <f>A13/A8</f>
        <v>8.6884366941557947E-2</v>
      </c>
      <c r="B14" s="138"/>
      <c r="C14" s="138"/>
      <c r="D14" s="139"/>
      <c r="E14" s="30"/>
      <c r="F14" s="30"/>
      <c r="G14" s="43"/>
      <c r="H14" s="44"/>
      <c r="I14" s="39"/>
      <c r="J14" s="39"/>
      <c r="M14" s="9"/>
      <c r="N14" s="58" t="s">
        <v>82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AI14" s="104"/>
      <c r="AJ14" s="104"/>
      <c r="AK14" s="104"/>
      <c r="AL14" s="104"/>
      <c r="AM14" s="104"/>
      <c r="AN14" s="104"/>
      <c r="AO14" s="104"/>
      <c r="AP14" s="104"/>
    </row>
    <row r="15" spans="1:42" ht="15" customHeight="1" x14ac:dyDescent="0.2">
      <c r="A15" s="30"/>
      <c r="B15" s="42"/>
      <c r="C15" s="30"/>
      <c r="D15" s="30"/>
      <c r="E15" s="30"/>
      <c r="F15" s="30"/>
      <c r="G15" s="30"/>
      <c r="H15" s="41"/>
      <c r="I15" s="30"/>
      <c r="J15" s="30"/>
      <c r="M15" s="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AI15" s="104"/>
      <c r="AJ15" s="104"/>
      <c r="AK15" s="104"/>
      <c r="AL15" s="104"/>
      <c r="AM15" s="104"/>
      <c r="AN15" s="104"/>
      <c r="AO15" s="104"/>
      <c r="AP15" s="104"/>
    </row>
    <row r="16" spans="1:42" ht="15" customHeight="1" x14ac:dyDescent="0.25">
      <c r="A16" s="30"/>
      <c r="B16" s="41"/>
      <c r="C16" s="30"/>
      <c r="D16" s="30"/>
      <c r="E16" s="30"/>
      <c r="F16" s="30"/>
      <c r="G16" s="54" t="s">
        <v>26</v>
      </c>
      <c r="H16" s="55"/>
      <c r="I16" s="55"/>
      <c r="J16" s="56"/>
      <c r="M16" s="9"/>
      <c r="N16" s="58" t="s">
        <v>83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AI16" s="104"/>
      <c r="AJ16" s="104"/>
      <c r="AK16" s="104"/>
      <c r="AL16" s="104"/>
      <c r="AM16" s="104"/>
      <c r="AN16" s="104"/>
      <c r="AO16" s="104"/>
      <c r="AP16" s="104"/>
    </row>
    <row r="17" spans="1:42" ht="15" customHeight="1" x14ac:dyDescent="0.25">
      <c r="A17" s="54" t="s">
        <v>6</v>
      </c>
      <c r="B17" s="55"/>
      <c r="C17" s="55"/>
      <c r="D17" s="56"/>
      <c r="E17" s="30"/>
      <c r="F17" s="30"/>
      <c r="G17" s="47">
        <v>491</v>
      </c>
      <c r="H17" s="48"/>
      <c r="I17" s="48"/>
      <c r="J17" s="49"/>
      <c r="M17" s="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AI17" s="104"/>
      <c r="AJ17" s="104"/>
      <c r="AK17" s="104"/>
      <c r="AL17" s="104"/>
      <c r="AM17" s="104"/>
      <c r="AN17" s="104"/>
      <c r="AO17" s="104"/>
      <c r="AP17" s="104"/>
    </row>
    <row r="18" spans="1:42" ht="15" customHeight="1" x14ac:dyDescent="0.2">
      <c r="A18" s="57">
        <v>139</v>
      </c>
      <c r="B18" s="51"/>
      <c r="C18" s="51"/>
      <c r="D18" s="52"/>
      <c r="E18" s="30"/>
      <c r="F18" s="30"/>
      <c r="G18" s="124">
        <f>G17/G13</f>
        <v>0.12096575511209658</v>
      </c>
      <c r="H18" s="135"/>
      <c r="I18" s="135"/>
      <c r="J18" s="125"/>
      <c r="M18" s="10"/>
      <c r="N18" s="59" t="s">
        <v>84</v>
      </c>
      <c r="O18" s="38"/>
      <c r="P18" s="38"/>
      <c r="Q18" s="38"/>
      <c r="R18" s="38"/>
      <c r="S18" s="38"/>
      <c r="T18" s="38"/>
      <c r="U18" s="38"/>
      <c r="V18" s="28"/>
      <c r="W18" s="28"/>
      <c r="X18" s="28"/>
      <c r="Y18" s="28"/>
      <c r="AI18" s="104"/>
      <c r="AJ18" s="104"/>
      <c r="AK18" s="104"/>
      <c r="AL18" s="104"/>
      <c r="AM18" s="104"/>
      <c r="AN18" s="104"/>
      <c r="AO18" s="104"/>
      <c r="AP18" s="104"/>
    </row>
    <row r="19" spans="1:42" ht="15" customHeight="1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M19" s="9"/>
      <c r="AD19" s="105"/>
      <c r="AI19" s="104"/>
      <c r="AJ19" s="104"/>
      <c r="AK19" s="104"/>
      <c r="AL19" s="104"/>
      <c r="AM19" s="104"/>
      <c r="AN19" s="104"/>
      <c r="AO19" s="104"/>
      <c r="AP19" s="104"/>
    </row>
    <row r="20" spans="1:42" s="30" customFormat="1" ht="15" customHeight="1" x14ac:dyDescent="0.2">
      <c r="A20" s="53" t="s">
        <v>74</v>
      </c>
    </row>
    <row r="21" spans="1:42" s="30" customFormat="1" ht="15" customHeight="1" x14ac:dyDescent="0.2">
      <c r="A21" s="53" t="s">
        <v>75</v>
      </c>
    </row>
    <row r="22" spans="1:42" x14ac:dyDescent="0.2">
      <c r="A22" s="15"/>
      <c r="AI22" s="104"/>
      <c r="AJ22" s="104"/>
      <c r="AK22" s="104"/>
      <c r="AL22" s="104"/>
      <c r="AM22" s="104"/>
      <c r="AN22" s="104"/>
      <c r="AO22" s="104"/>
      <c r="AP22" s="104"/>
    </row>
    <row r="23" spans="1:42" x14ac:dyDescent="0.2">
      <c r="AI23" s="104"/>
      <c r="AJ23" s="104"/>
      <c r="AK23" s="104"/>
      <c r="AL23" s="104"/>
      <c r="AM23" s="104"/>
      <c r="AN23" s="104"/>
      <c r="AO23" s="104"/>
      <c r="AP23" s="104"/>
    </row>
    <row r="24" spans="1:42" x14ac:dyDescent="0.2">
      <c r="AI24" s="104"/>
      <c r="AJ24" s="104"/>
      <c r="AK24" s="104"/>
      <c r="AL24" s="104"/>
      <c r="AM24" s="104"/>
      <c r="AN24" s="104"/>
      <c r="AO24" s="104"/>
      <c r="AP24" s="104"/>
    </row>
    <row r="25" spans="1:42" x14ac:dyDescent="0.2">
      <c r="A25" s="134" t="s">
        <v>28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AA25" s="29"/>
    </row>
    <row r="26" spans="1:42" x14ac:dyDescent="0.2">
      <c r="AA26" s="29"/>
    </row>
    <row r="27" spans="1:42" ht="12.75" customHeight="1" x14ac:dyDescent="0.25">
      <c r="I27" s="128" t="s">
        <v>60</v>
      </c>
      <c r="J27" s="130"/>
      <c r="K27" s="128" t="s">
        <v>65</v>
      </c>
      <c r="L27" s="129"/>
      <c r="M27" s="130"/>
      <c r="N27" s="131" t="s">
        <v>72</v>
      </c>
      <c r="O27" s="132"/>
      <c r="P27" s="158" t="s">
        <v>78</v>
      </c>
      <c r="Q27" s="158"/>
      <c r="R27" s="132"/>
      <c r="S27" s="19" t="s">
        <v>76</v>
      </c>
      <c r="T27" s="20"/>
      <c r="U27" s="19" t="s">
        <v>77</v>
      </c>
      <c r="V27" s="20"/>
      <c r="AA27" s="29"/>
    </row>
    <row r="28" spans="1:42" ht="12.75" customHeight="1" x14ac:dyDescent="0.2">
      <c r="A28" s="21" t="s">
        <v>9</v>
      </c>
      <c r="B28" s="22"/>
      <c r="C28" s="22"/>
      <c r="D28" s="22"/>
      <c r="E28" s="22"/>
      <c r="F28" s="22"/>
      <c r="G28" s="22"/>
      <c r="H28" s="22"/>
      <c r="I28" s="128">
        <v>45466</v>
      </c>
      <c r="J28" s="130"/>
      <c r="K28" s="128">
        <v>43190</v>
      </c>
      <c r="L28" s="129"/>
      <c r="M28" s="130"/>
      <c r="N28" s="131">
        <v>43945</v>
      </c>
      <c r="O28" s="132"/>
      <c r="P28" s="129">
        <v>39167</v>
      </c>
      <c r="Q28" s="129"/>
      <c r="R28" s="130"/>
      <c r="S28" s="155">
        <f>(P28-I28)/I28</f>
        <v>-0.13854308714204019</v>
      </c>
      <c r="T28" s="150"/>
      <c r="U28" s="149">
        <f>(P28-N28)/N28</f>
        <v>-0.10872681761292524</v>
      </c>
      <c r="V28" s="150"/>
      <c r="AA28" s="29"/>
    </row>
    <row r="29" spans="1:42" ht="12.75" customHeight="1" x14ac:dyDescent="0.2">
      <c r="A29" s="14" t="s">
        <v>10</v>
      </c>
      <c r="B29" s="23"/>
      <c r="C29" s="23"/>
      <c r="D29" s="23"/>
      <c r="E29" s="23"/>
      <c r="F29" s="23"/>
      <c r="G29" s="23"/>
      <c r="H29" s="23"/>
      <c r="I29" s="114">
        <v>3875</v>
      </c>
      <c r="J29" s="115"/>
      <c r="K29" s="114">
        <v>3975</v>
      </c>
      <c r="L29" s="116"/>
      <c r="M29" s="115"/>
      <c r="N29" s="117">
        <v>3729</v>
      </c>
      <c r="O29" s="118"/>
      <c r="P29" s="116">
        <v>3403</v>
      </c>
      <c r="Q29" s="116"/>
      <c r="R29" s="115"/>
      <c r="S29" s="156">
        <f t="shared" ref="S29:S31" si="0">(P29-I29)/I29</f>
        <v>-0.12180645161290322</v>
      </c>
      <c r="T29" s="144"/>
      <c r="U29" s="143">
        <f t="shared" ref="U29:U31" si="1">(P29-N29)/N29</f>
        <v>-8.7422901582193624E-2</v>
      </c>
      <c r="V29" s="144"/>
      <c r="AA29" s="29"/>
    </row>
    <row r="30" spans="1:42" ht="12.75" customHeight="1" x14ac:dyDescent="0.2">
      <c r="A30" s="21" t="s">
        <v>8</v>
      </c>
      <c r="B30" s="22"/>
      <c r="C30" s="22"/>
      <c r="D30" s="22"/>
      <c r="E30" s="22"/>
      <c r="F30" s="22"/>
      <c r="G30" s="22"/>
      <c r="H30" s="22"/>
      <c r="I30" s="128">
        <v>136</v>
      </c>
      <c r="J30" s="130"/>
      <c r="K30" s="128">
        <v>148</v>
      </c>
      <c r="L30" s="129"/>
      <c r="M30" s="130"/>
      <c r="N30" s="131">
        <v>132</v>
      </c>
      <c r="O30" s="132"/>
      <c r="P30" s="129">
        <v>139</v>
      </c>
      <c r="Q30" s="129"/>
      <c r="R30" s="130"/>
      <c r="S30" s="155">
        <f t="shared" si="0"/>
        <v>2.2058823529411766E-2</v>
      </c>
      <c r="T30" s="150"/>
      <c r="U30" s="149">
        <f t="shared" si="1"/>
        <v>5.3030303030303032E-2</v>
      </c>
      <c r="V30" s="150"/>
      <c r="AA30" s="29"/>
    </row>
    <row r="31" spans="1:42" ht="12.75" customHeight="1" x14ac:dyDescent="0.2">
      <c r="A31" s="13" t="s">
        <v>2</v>
      </c>
      <c r="B31" s="12"/>
      <c r="C31" s="12"/>
      <c r="D31" s="12"/>
      <c r="E31" s="12"/>
      <c r="F31" s="12"/>
      <c r="G31" s="12"/>
      <c r="H31" s="12"/>
      <c r="I31" s="112">
        <v>4824</v>
      </c>
      <c r="J31" s="113"/>
      <c r="K31" s="112">
        <v>4798</v>
      </c>
      <c r="L31" s="119"/>
      <c r="M31" s="113"/>
      <c r="N31" s="126">
        <v>4559</v>
      </c>
      <c r="O31" s="127"/>
      <c r="P31" s="119">
        <v>4059</v>
      </c>
      <c r="Q31" s="119"/>
      <c r="R31" s="113"/>
      <c r="S31" s="122">
        <f t="shared" si="0"/>
        <v>-0.15858208955223882</v>
      </c>
      <c r="T31" s="123"/>
      <c r="U31" s="136">
        <f t="shared" si="1"/>
        <v>-0.10967317394165386</v>
      </c>
      <c r="V31" s="123"/>
      <c r="AA31" s="29"/>
    </row>
    <row r="32" spans="1:42" ht="12.75" customHeight="1" x14ac:dyDescent="0.2">
      <c r="A32" s="14" t="s">
        <v>27</v>
      </c>
      <c r="B32" s="23"/>
      <c r="C32" s="23"/>
      <c r="D32" s="23"/>
      <c r="E32" s="23"/>
      <c r="F32" s="23"/>
      <c r="G32" s="23"/>
      <c r="H32" s="23"/>
      <c r="I32" s="114">
        <v>496</v>
      </c>
      <c r="J32" s="115"/>
      <c r="K32" s="114">
        <v>542</v>
      </c>
      <c r="L32" s="116"/>
      <c r="M32" s="115"/>
      <c r="N32" s="117">
        <v>461</v>
      </c>
      <c r="O32" s="118"/>
      <c r="P32" s="116">
        <v>491</v>
      </c>
      <c r="Q32" s="116"/>
      <c r="R32" s="115"/>
      <c r="S32" s="156">
        <f t="shared" ref="S32:S59" si="2">(P32-I32)/I32</f>
        <v>-1.0080645161290322E-2</v>
      </c>
      <c r="T32" s="144"/>
      <c r="U32" s="143">
        <f t="shared" ref="U32:U34" si="3">(P32-N32)/N32</f>
        <v>6.5075921908893705E-2</v>
      </c>
      <c r="V32" s="144"/>
      <c r="AA32" s="29"/>
    </row>
    <row r="33" spans="1:34" ht="12.75" customHeight="1" x14ac:dyDescent="0.2">
      <c r="A33" s="21" t="s">
        <v>13</v>
      </c>
      <c r="B33" s="22"/>
      <c r="C33" s="22"/>
      <c r="D33" s="22"/>
      <c r="E33" s="22"/>
      <c r="F33" s="22"/>
      <c r="G33" s="22"/>
      <c r="H33" s="22"/>
      <c r="I33" s="128">
        <v>51</v>
      </c>
      <c r="J33" s="130"/>
      <c r="K33" s="128">
        <v>50</v>
      </c>
      <c r="L33" s="129"/>
      <c r="M33" s="130"/>
      <c r="N33" s="131">
        <v>40</v>
      </c>
      <c r="O33" s="132"/>
      <c r="P33" s="129">
        <v>43</v>
      </c>
      <c r="Q33" s="129"/>
      <c r="R33" s="130"/>
      <c r="S33" s="155">
        <f t="shared" si="2"/>
        <v>-0.15686274509803921</v>
      </c>
      <c r="T33" s="150"/>
      <c r="U33" s="149">
        <f t="shared" si="3"/>
        <v>7.4999999999999997E-2</v>
      </c>
      <c r="V33" s="150"/>
      <c r="AA33" s="29"/>
    </row>
    <row r="34" spans="1:34" ht="12.75" customHeight="1" x14ac:dyDescent="0.2">
      <c r="A34" s="13" t="s">
        <v>3</v>
      </c>
      <c r="B34" s="12"/>
      <c r="C34" s="12"/>
      <c r="D34" s="12"/>
      <c r="E34" s="12"/>
      <c r="F34" s="12"/>
      <c r="G34" s="12"/>
      <c r="H34" s="12"/>
      <c r="I34" s="112">
        <v>899</v>
      </c>
      <c r="J34" s="113"/>
      <c r="K34" s="112">
        <v>869</v>
      </c>
      <c r="L34" s="119"/>
      <c r="M34" s="113"/>
      <c r="N34" s="126">
        <v>794</v>
      </c>
      <c r="O34" s="127"/>
      <c r="P34" s="119">
        <v>639</v>
      </c>
      <c r="Q34" s="119"/>
      <c r="R34" s="113"/>
      <c r="S34" s="26">
        <f t="shared" si="2"/>
        <v>-0.28921023359288101</v>
      </c>
      <c r="T34" s="27"/>
      <c r="U34" s="136">
        <f t="shared" si="3"/>
        <v>-0.19521410579345089</v>
      </c>
      <c r="V34" s="123"/>
      <c r="AA34" s="29"/>
    </row>
    <row r="35" spans="1:34" s="30" customFormat="1" ht="12.75" customHeight="1" x14ac:dyDescent="0.2">
      <c r="A35" s="34" t="s">
        <v>27</v>
      </c>
      <c r="B35" s="35"/>
      <c r="C35" s="35"/>
      <c r="D35" s="35"/>
      <c r="E35" s="35"/>
      <c r="F35" s="35"/>
      <c r="G35" s="35"/>
      <c r="H35" s="35"/>
      <c r="I35" s="114">
        <v>115</v>
      </c>
      <c r="J35" s="115"/>
      <c r="K35" s="114">
        <v>121</v>
      </c>
      <c r="L35" s="116"/>
      <c r="M35" s="115"/>
      <c r="N35" s="117">
        <v>106</v>
      </c>
      <c r="O35" s="118"/>
      <c r="P35" s="116">
        <v>85</v>
      </c>
      <c r="Q35" s="116"/>
      <c r="R35" s="115"/>
      <c r="S35" s="110">
        <f t="shared" si="2"/>
        <v>-0.2608695652173913</v>
      </c>
      <c r="T35" s="111"/>
      <c r="U35" s="145">
        <f t="shared" ref="U35:U59" si="4">(P35-N35)/N35</f>
        <v>-0.19811320754716982</v>
      </c>
      <c r="V35" s="146"/>
      <c r="AA35" s="29"/>
    </row>
    <row r="36" spans="1:34" ht="12.75" customHeight="1" x14ac:dyDescent="0.2">
      <c r="A36" s="21" t="s">
        <v>17</v>
      </c>
      <c r="B36" s="22"/>
      <c r="C36" s="22"/>
      <c r="D36" s="22"/>
      <c r="E36" s="22"/>
      <c r="F36" s="22"/>
      <c r="G36" s="22"/>
      <c r="H36" s="81"/>
      <c r="I36" s="128">
        <v>11</v>
      </c>
      <c r="J36" s="130"/>
      <c r="K36" s="128">
        <v>9</v>
      </c>
      <c r="L36" s="129"/>
      <c r="M36" s="130"/>
      <c r="N36" s="131">
        <v>9</v>
      </c>
      <c r="O36" s="132"/>
      <c r="P36" s="129">
        <v>17</v>
      </c>
      <c r="Q36" s="129"/>
      <c r="R36" s="129"/>
      <c r="S36" s="140">
        <v>0</v>
      </c>
      <c r="T36" s="142"/>
      <c r="U36" s="141">
        <v>0</v>
      </c>
      <c r="V36" s="142"/>
      <c r="AA36" s="29"/>
    </row>
    <row r="37" spans="1:34" ht="12.75" customHeight="1" x14ac:dyDescent="0.2">
      <c r="A37" s="13" t="s">
        <v>79</v>
      </c>
      <c r="B37" s="12"/>
      <c r="C37" s="12"/>
      <c r="D37" s="12"/>
      <c r="E37" s="12"/>
      <c r="F37" s="12"/>
      <c r="G37" s="12"/>
      <c r="H37" s="91"/>
      <c r="I37" s="112">
        <v>0</v>
      </c>
      <c r="J37" s="113"/>
      <c r="K37" s="112">
        <v>0</v>
      </c>
      <c r="L37" s="119"/>
      <c r="M37" s="113"/>
      <c r="N37" s="112">
        <v>0</v>
      </c>
      <c r="O37" s="113"/>
      <c r="P37" s="119">
        <v>2</v>
      </c>
      <c r="Q37" s="119"/>
      <c r="R37" s="119"/>
      <c r="S37" s="120">
        <v>0</v>
      </c>
      <c r="T37" s="121"/>
      <c r="U37" s="153">
        <v>0</v>
      </c>
      <c r="V37" s="121"/>
      <c r="AA37" s="29"/>
    </row>
    <row r="38" spans="1:34" ht="12.75" customHeight="1" x14ac:dyDescent="0.2">
      <c r="A38" s="13" t="s">
        <v>18</v>
      </c>
      <c r="B38" s="12"/>
      <c r="C38" s="12"/>
      <c r="D38" s="12"/>
      <c r="E38" s="12"/>
      <c r="F38" s="12"/>
      <c r="G38" s="12"/>
      <c r="H38" s="91"/>
      <c r="I38" s="112">
        <v>549</v>
      </c>
      <c r="J38" s="113"/>
      <c r="K38" s="112">
        <v>616</v>
      </c>
      <c r="L38" s="119"/>
      <c r="M38" s="113"/>
      <c r="N38" s="126">
        <v>607</v>
      </c>
      <c r="O38" s="127"/>
      <c r="P38" s="119">
        <v>656</v>
      </c>
      <c r="Q38" s="119"/>
      <c r="R38" s="119"/>
      <c r="S38" s="26">
        <f t="shared" si="2"/>
        <v>0.19489981785063754</v>
      </c>
      <c r="T38" s="27"/>
      <c r="U38" s="136">
        <f t="shared" si="4"/>
        <v>8.0724876441515644E-2</v>
      </c>
      <c r="V38" s="123"/>
      <c r="AA38" s="29"/>
    </row>
    <row r="39" spans="1:34" ht="12.75" customHeight="1" x14ac:dyDescent="0.2">
      <c r="A39" s="13" t="s">
        <v>79</v>
      </c>
      <c r="B39" s="12"/>
      <c r="C39" s="12"/>
      <c r="D39" s="12"/>
      <c r="E39" s="12"/>
      <c r="F39" s="12"/>
      <c r="G39" s="12"/>
      <c r="H39" s="91"/>
      <c r="I39" s="112">
        <v>0</v>
      </c>
      <c r="J39" s="113"/>
      <c r="K39" s="112">
        <v>0</v>
      </c>
      <c r="L39" s="119"/>
      <c r="M39" s="113"/>
      <c r="N39" s="112">
        <v>0</v>
      </c>
      <c r="O39" s="113"/>
      <c r="P39" s="119">
        <v>67</v>
      </c>
      <c r="Q39" s="119"/>
      <c r="R39" s="119"/>
      <c r="S39" s="122">
        <v>0</v>
      </c>
      <c r="T39" s="123"/>
      <c r="U39" s="136">
        <v>0</v>
      </c>
      <c r="V39" s="123"/>
      <c r="AA39" s="29"/>
    </row>
    <row r="40" spans="1:34" s="36" customFormat="1" ht="12.75" customHeight="1" x14ac:dyDescent="0.2">
      <c r="A40" s="37" t="s">
        <v>27</v>
      </c>
      <c r="H40" s="99"/>
      <c r="I40" s="112">
        <v>32</v>
      </c>
      <c r="J40" s="113"/>
      <c r="K40" s="112">
        <v>68</v>
      </c>
      <c r="L40" s="119"/>
      <c r="M40" s="113"/>
      <c r="N40" s="126">
        <v>43</v>
      </c>
      <c r="O40" s="127"/>
      <c r="P40" s="119">
        <v>55</v>
      </c>
      <c r="Q40" s="119"/>
      <c r="R40" s="119"/>
      <c r="S40" s="45">
        <f t="shared" si="2"/>
        <v>0.71875</v>
      </c>
      <c r="T40" s="46"/>
      <c r="U40" s="147">
        <f t="shared" si="4"/>
        <v>0.27906976744186046</v>
      </c>
      <c r="V40" s="148"/>
      <c r="AA40" s="29"/>
      <c r="AB40" s="30"/>
      <c r="AC40" s="30"/>
      <c r="AD40" s="30"/>
      <c r="AE40" s="30"/>
      <c r="AF40" s="30"/>
      <c r="AG40" s="30"/>
      <c r="AH40" s="30"/>
    </row>
    <row r="41" spans="1:34" s="36" customFormat="1" ht="12.75" customHeight="1" x14ac:dyDescent="0.2">
      <c r="A41" s="14" t="s">
        <v>79</v>
      </c>
      <c r="B41" s="35"/>
      <c r="C41" s="35"/>
      <c r="D41" s="35"/>
      <c r="E41" s="35"/>
      <c r="F41" s="35"/>
      <c r="G41" s="35"/>
      <c r="H41" s="100"/>
      <c r="I41" s="114">
        <v>0</v>
      </c>
      <c r="J41" s="115"/>
      <c r="K41" s="114">
        <v>0</v>
      </c>
      <c r="L41" s="116"/>
      <c r="M41" s="115"/>
      <c r="N41" s="117">
        <v>0</v>
      </c>
      <c r="O41" s="118"/>
      <c r="P41" s="116">
        <v>1</v>
      </c>
      <c r="Q41" s="116"/>
      <c r="R41" s="116"/>
      <c r="S41" s="124">
        <v>0</v>
      </c>
      <c r="T41" s="125"/>
      <c r="U41" s="135">
        <v>0</v>
      </c>
      <c r="V41" s="125"/>
      <c r="AA41" s="29"/>
      <c r="AB41" s="30"/>
      <c r="AC41" s="30"/>
      <c r="AD41" s="30"/>
      <c r="AE41" s="30"/>
      <c r="AF41" s="30"/>
      <c r="AG41" s="30"/>
      <c r="AH41" s="30"/>
    </row>
    <row r="42" spans="1:34" ht="12.75" customHeight="1" x14ac:dyDescent="0.2">
      <c r="A42" s="21" t="s">
        <v>19</v>
      </c>
      <c r="B42" s="22"/>
      <c r="C42" s="22"/>
      <c r="D42" s="22"/>
      <c r="E42" s="22"/>
      <c r="F42" s="22"/>
      <c r="G42" s="22"/>
      <c r="H42" s="22"/>
      <c r="I42" s="128">
        <v>5</v>
      </c>
      <c r="J42" s="130"/>
      <c r="K42" s="128">
        <v>4</v>
      </c>
      <c r="L42" s="129"/>
      <c r="M42" s="130"/>
      <c r="N42" s="131">
        <v>1</v>
      </c>
      <c r="O42" s="132"/>
      <c r="P42" s="129">
        <v>2</v>
      </c>
      <c r="Q42" s="129"/>
      <c r="R42" s="130"/>
      <c r="S42" s="140">
        <v>0</v>
      </c>
      <c r="T42" s="142"/>
      <c r="U42" s="141">
        <v>0</v>
      </c>
      <c r="V42" s="142"/>
      <c r="AA42" s="29"/>
    </row>
    <row r="43" spans="1:34" ht="12.75" customHeight="1" x14ac:dyDescent="0.2">
      <c r="A43" s="13" t="s">
        <v>20</v>
      </c>
      <c r="B43" s="12"/>
      <c r="C43" s="12"/>
      <c r="D43" s="12"/>
      <c r="E43" s="12"/>
      <c r="F43" s="12"/>
      <c r="G43" s="12"/>
      <c r="H43" s="12"/>
      <c r="I43" s="112">
        <v>121</v>
      </c>
      <c r="J43" s="113"/>
      <c r="K43" s="112">
        <v>109</v>
      </c>
      <c r="L43" s="119"/>
      <c r="M43" s="113"/>
      <c r="N43" s="126">
        <v>118</v>
      </c>
      <c r="O43" s="127"/>
      <c r="P43" s="119">
        <v>103</v>
      </c>
      <c r="Q43" s="119"/>
      <c r="R43" s="113"/>
      <c r="S43" s="26">
        <f t="shared" si="2"/>
        <v>-0.1487603305785124</v>
      </c>
      <c r="T43" s="27"/>
      <c r="U43" s="136">
        <f t="shared" si="4"/>
        <v>-0.1271186440677966</v>
      </c>
      <c r="V43" s="123"/>
      <c r="AA43" s="29"/>
    </row>
    <row r="44" spans="1:34" s="36" customFormat="1" ht="12.75" customHeight="1" x14ac:dyDescent="0.2">
      <c r="A44" s="34" t="s">
        <v>27</v>
      </c>
      <c r="B44" s="35"/>
      <c r="C44" s="35"/>
      <c r="D44" s="35"/>
      <c r="E44" s="35"/>
      <c r="F44" s="35"/>
      <c r="G44" s="35"/>
      <c r="H44" s="35"/>
      <c r="I44" s="114">
        <v>20</v>
      </c>
      <c r="J44" s="115"/>
      <c r="K44" s="114">
        <v>20</v>
      </c>
      <c r="L44" s="116"/>
      <c r="M44" s="115"/>
      <c r="N44" s="117">
        <v>13</v>
      </c>
      <c r="O44" s="118"/>
      <c r="P44" s="116">
        <v>14</v>
      </c>
      <c r="Q44" s="116"/>
      <c r="R44" s="115"/>
      <c r="S44" s="157">
        <v>0</v>
      </c>
      <c r="T44" s="152"/>
      <c r="U44" s="151">
        <v>0</v>
      </c>
      <c r="V44" s="152"/>
      <c r="AA44" s="29"/>
      <c r="AB44" s="30"/>
      <c r="AC44" s="30"/>
      <c r="AD44" s="30"/>
      <c r="AE44" s="30"/>
      <c r="AF44" s="30"/>
      <c r="AG44" s="30"/>
      <c r="AH44" s="30"/>
    </row>
    <row r="45" spans="1:34" ht="12.75" customHeight="1" x14ac:dyDescent="0.2">
      <c r="A45" s="13" t="s">
        <v>21</v>
      </c>
      <c r="B45" s="12"/>
      <c r="C45" s="12"/>
      <c r="D45" s="12"/>
      <c r="E45" s="12"/>
      <c r="F45" s="12"/>
      <c r="G45" s="12"/>
      <c r="H45" s="12"/>
      <c r="I45" s="112">
        <v>0</v>
      </c>
      <c r="J45" s="113"/>
      <c r="K45" s="112">
        <v>2</v>
      </c>
      <c r="L45" s="119"/>
      <c r="M45" s="113"/>
      <c r="N45" s="126">
        <v>2</v>
      </c>
      <c r="O45" s="127"/>
      <c r="P45" s="119">
        <v>1</v>
      </c>
      <c r="Q45" s="119"/>
      <c r="R45" s="113"/>
      <c r="S45" s="120">
        <v>0</v>
      </c>
      <c r="T45" s="121"/>
      <c r="U45" s="153">
        <v>0</v>
      </c>
      <c r="V45" s="121"/>
      <c r="AA45" s="29"/>
    </row>
    <row r="46" spans="1:34" ht="12.75" customHeight="1" x14ac:dyDescent="0.2">
      <c r="A46" s="13" t="s">
        <v>22</v>
      </c>
      <c r="B46" s="12"/>
      <c r="C46" s="12"/>
      <c r="D46" s="12"/>
      <c r="E46" s="12"/>
      <c r="F46" s="12"/>
      <c r="G46" s="12"/>
      <c r="H46" s="12"/>
      <c r="I46" s="112">
        <v>14</v>
      </c>
      <c r="J46" s="113"/>
      <c r="K46" s="112">
        <v>17</v>
      </c>
      <c r="L46" s="119"/>
      <c r="M46" s="113"/>
      <c r="N46" s="126">
        <v>17</v>
      </c>
      <c r="O46" s="127"/>
      <c r="P46" s="119">
        <v>21</v>
      </c>
      <c r="Q46" s="119"/>
      <c r="R46" s="113"/>
      <c r="S46" s="26">
        <v>0</v>
      </c>
      <c r="T46" s="27"/>
      <c r="U46" s="136">
        <v>0</v>
      </c>
      <c r="V46" s="123"/>
      <c r="AA46" s="29"/>
    </row>
    <row r="47" spans="1:34" s="36" customFormat="1" ht="12.75" customHeight="1" x14ac:dyDescent="0.2">
      <c r="A47" s="37" t="s">
        <v>27</v>
      </c>
      <c r="I47" s="112">
        <v>7</v>
      </c>
      <c r="J47" s="113"/>
      <c r="K47" s="112">
        <v>6</v>
      </c>
      <c r="L47" s="119"/>
      <c r="M47" s="113"/>
      <c r="N47" s="126">
        <v>5</v>
      </c>
      <c r="O47" s="127"/>
      <c r="P47" s="119">
        <v>5</v>
      </c>
      <c r="Q47" s="119"/>
      <c r="R47" s="113"/>
      <c r="S47" s="120">
        <v>0</v>
      </c>
      <c r="T47" s="121"/>
      <c r="U47" s="153">
        <v>0</v>
      </c>
      <c r="V47" s="121"/>
      <c r="AA47" s="29"/>
      <c r="AB47" s="30"/>
      <c r="AC47" s="30"/>
      <c r="AD47" s="30"/>
      <c r="AE47" s="30"/>
      <c r="AF47" s="30"/>
      <c r="AG47" s="30"/>
      <c r="AH47" s="30"/>
    </row>
    <row r="48" spans="1:34" ht="12.75" customHeight="1" x14ac:dyDescent="0.2">
      <c r="A48" s="21" t="s">
        <v>23</v>
      </c>
      <c r="B48" s="22"/>
      <c r="C48" s="22"/>
      <c r="D48" s="22"/>
      <c r="E48" s="22"/>
      <c r="F48" s="22"/>
      <c r="G48" s="22"/>
      <c r="H48" s="22"/>
      <c r="I48" s="128">
        <v>1</v>
      </c>
      <c r="J48" s="130"/>
      <c r="K48" s="128">
        <v>3</v>
      </c>
      <c r="L48" s="129"/>
      <c r="M48" s="130"/>
      <c r="N48" s="131">
        <v>1</v>
      </c>
      <c r="O48" s="132"/>
      <c r="P48" s="129">
        <v>5</v>
      </c>
      <c r="Q48" s="129"/>
      <c r="R48" s="130"/>
      <c r="S48" s="140">
        <v>0</v>
      </c>
      <c r="T48" s="142"/>
      <c r="U48" s="141">
        <v>0</v>
      </c>
      <c r="V48" s="142"/>
      <c r="AA48" s="29"/>
    </row>
    <row r="49" spans="1:34" ht="12.75" customHeight="1" x14ac:dyDescent="0.2">
      <c r="A49" s="13" t="s">
        <v>24</v>
      </c>
      <c r="B49" s="12"/>
      <c r="C49" s="12"/>
      <c r="D49" s="12"/>
      <c r="E49" s="12"/>
      <c r="F49" s="12"/>
      <c r="G49" s="12"/>
      <c r="H49" s="12"/>
      <c r="I49" s="112">
        <v>191</v>
      </c>
      <c r="J49" s="113"/>
      <c r="K49" s="112">
        <v>255</v>
      </c>
      <c r="L49" s="119"/>
      <c r="M49" s="113"/>
      <c r="N49" s="126">
        <v>251</v>
      </c>
      <c r="O49" s="127"/>
      <c r="P49" s="119">
        <v>218</v>
      </c>
      <c r="Q49" s="119"/>
      <c r="R49" s="113"/>
      <c r="S49" s="26">
        <f t="shared" si="2"/>
        <v>0.14136125654450263</v>
      </c>
      <c r="T49" s="27"/>
      <c r="U49" s="136">
        <f t="shared" si="4"/>
        <v>-0.13147410358565736</v>
      </c>
      <c r="V49" s="123"/>
      <c r="AA49" s="29"/>
    </row>
    <row r="50" spans="1:34" s="36" customFormat="1" ht="12.75" customHeight="1" x14ac:dyDescent="0.2">
      <c r="A50" s="34" t="s">
        <v>27</v>
      </c>
      <c r="B50" s="35"/>
      <c r="C50" s="35"/>
      <c r="D50" s="35"/>
      <c r="E50" s="35"/>
      <c r="F50" s="35"/>
      <c r="G50" s="35"/>
      <c r="H50" s="35"/>
      <c r="I50" s="114">
        <v>22</v>
      </c>
      <c r="J50" s="115"/>
      <c r="K50" s="114">
        <v>38</v>
      </c>
      <c r="L50" s="116"/>
      <c r="M50" s="115"/>
      <c r="N50" s="117">
        <v>34</v>
      </c>
      <c r="O50" s="118"/>
      <c r="P50" s="116">
        <v>45</v>
      </c>
      <c r="Q50" s="116"/>
      <c r="R50" s="115"/>
      <c r="S50" s="124">
        <f t="shared" si="2"/>
        <v>1.0454545454545454</v>
      </c>
      <c r="T50" s="125"/>
      <c r="U50" s="135">
        <f t="shared" si="4"/>
        <v>0.3235294117647059</v>
      </c>
      <c r="V50" s="125"/>
      <c r="AA50" s="29"/>
      <c r="AB50" s="30"/>
      <c r="AC50" s="30"/>
      <c r="AD50" s="30"/>
      <c r="AE50" s="30"/>
      <c r="AF50" s="30"/>
      <c r="AG50" s="30"/>
      <c r="AH50" s="30"/>
    </row>
    <row r="51" spans="1:34" ht="12.75" customHeight="1" x14ac:dyDescent="0.2">
      <c r="A51" s="13" t="s">
        <v>14</v>
      </c>
      <c r="B51" s="12"/>
      <c r="C51" s="12"/>
      <c r="D51" s="12"/>
      <c r="E51" s="12"/>
      <c r="F51" s="12"/>
      <c r="G51" s="12"/>
      <c r="H51" s="12"/>
      <c r="I51" s="112">
        <v>44</v>
      </c>
      <c r="J51" s="113"/>
      <c r="K51" s="112">
        <v>54</v>
      </c>
      <c r="L51" s="119"/>
      <c r="M51" s="113"/>
      <c r="N51" s="126">
        <v>58</v>
      </c>
      <c r="O51" s="127"/>
      <c r="P51" s="119">
        <v>47</v>
      </c>
      <c r="Q51" s="119"/>
      <c r="R51" s="113"/>
      <c r="S51" s="26">
        <f t="shared" si="2"/>
        <v>6.8181818181818177E-2</v>
      </c>
      <c r="T51" s="27"/>
      <c r="U51" s="136">
        <f t="shared" si="4"/>
        <v>-0.18965517241379309</v>
      </c>
      <c r="V51" s="123"/>
      <c r="AA51" s="29"/>
    </row>
    <row r="52" spans="1:34" ht="12.75" customHeight="1" x14ac:dyDescent="0.2">
      <c r="A52" s="13" t="s">
        <v>4</v>
      </c>
      <c r="B52" s="12"/>
      <c r="C52" s="12"/>
      <c r="D52" s="12"/>
      <c r="E52" s="12"/>
      <c r="F52" s="12"/>
      <c r="G52" s="12"/>
      <c r="H52" s="12"/>
      <c r="I52" s="112">
        <v>1560</v>
      </c>
      <c r="J52" s="113"/>
      <c r="K52" s="112">
        <v>1586</v>
      </c>
      <c r="L52" s="119"/>
      <c r="M52" s="113"/>
      <c r="N52" s="126">
        <v>1431</v>
      </c>
      <c r="O52" s="127"/>
      <c r="P52" s="119">
        <v>1309</v>
      </c>
      <c r="Q52" s="119"/>
      <c r="R52" s="113"/>
      <c r="S52" s="26">
        <f t="shared" si="2"/>
        <v>-0.16089743589743591</v>
      </c>
      <c r="T52" s="27"/>
      <c r="U52" s="136">
        <f t="shared" si="4"/>
        <v>-8.5255066387141865E-2</v>
      </c>
      <c r="V52" s="123"/>
      <c r="AA52" s="29"/>
    </row>
    <row r="53" spans="1:34" s="30" customFormat="1" ht="12.75" customHeight="1" x14ac:dyDescent="0.2">
      <c r="A53" s="37" t="s">
        <v>27</v>
      </c>
      <c r="B53" s="36"/>
      <c r="C53" s="36"/>
      <c r="D53" s="36"/>
      <c r="E53" s="36"/>
      <c r="F53" s="36"/>
      <c r="G53" s="36"/>
      <c r="H53" s="36"/>
      <c r="I53" s="112">
        <v>140</v>
      </c>
      <c r="J53" s="113"/>
      <c r="K53" s="112">
        <v>156</v>
      </c>
      <c r="L53" s="119"/>
      <c r="M53" s="113"/>
      <c r="N53" s="126">
        <v>120</v>
      </c>
      <c r="O53" s="127"/>
      <c r="P53" s="119">
        <v>149</v>
      </c>
      <c r="Q53" s="119"/>
      <c r="R53" s="113"/>
      <c r="S53" s="45">
        <f t="shared" si="2"/>
        <v>6.4285714285714279E-2</v>
      </c>
      <c r="T53" s="46"/>
      <c r="U53" s="147">
        <f t="shared" si="4"/>
        <v>0.24166666666666667</v>
      </c>
      <c r="V53" s="148"/>
      <c r="AA53" s="29"/>
    </row>
    <row r="54" spans="1:34" ht="12.75" customHeight="1" x14ac:dyDescent="0.2">
      <c r="A54" s="21" t="s">
        <v>15</v>
      </c>
      <c r="B54" s="22"/>
      <c r="C54" s="22"/>
      <c r="D54" s="22"/>
      <c r="E54" s="22"/>
      <c r="F54" s="22"/>
      <c r="G54" s="22"/>
      <c r="H54" s="22"/>
      <c r="I54" s="128">
        <v>24</v>
      </c>
      <c r="J54" s="130"/>
      <c r="K54" s="128">
        <v>26</v>
      </c>
      <c r="L54" s="129"/>
      <c r="M54" s="130"/>
      <c r="N54" s="131">
        <v>21</v>
      </c>
      <c r="O54" s="132"/>
      <c r="P54" s="129">
        <v>24</v>
      </c>
      <c r="Q54" s="129"/>
      <c r="R54" s="130"/>
      <c r="S54" s="24">
        <f t="shared" si="2"/>
        <v>0</v>
      </c>
      <c r="T54" s="25"/>
      <c r="U54" s="149">
        <f t="shared" si="4"/>
        <v>0.14285714285714285</v>
      </c>
      <c r="V54" s="150"/>
      <c r="AA54" s="29"/>
    </row>
    <row r="55" spans="1:34" ht="12.75" customHeight="1" x14ac:dyDescent="0.2">
      <c r="A55" s="13" t="s">
        <v>5</v>
      </c>
      <c r="B55" s="12"/>
      <c r="C55" s="12"/>
      <c r="D55" s="12"/>
      <c r="E55" s="12"/>
      <c r="F55" s="12"/>
      <c r="G55" s="12"/>
      <c r="H55" s="12"/>
      <c r="I55" s="112">
        <v>1489</v>
      </c>
      <c r="J55" s="113"/>
      <c r="K55" s="112">
        <v>1346</v>
      </c>
      <c r="L55" s="119"/>
      <c r="M55" s="113"/>
      <c r="N55" s="126">
        <v>1341</v>
      </c>
      <c r="O55" s="127"/>
      <c r="P55" s="119">
        <v>1113</v>
      </c>
      <c r="Q55" s="119"/>
      <c r="R55" s="113"/>
      <c r="S55" s="26">
        <f t="shared" si="2"/>
        <v>-0.25251846877098721</v>
      </c>
      <c r="T55" s="27"/>
      <c r="U55" s="136">
        <f t="shared" si="4"/>
        <v>-0.17002237136465326</v>
      </c>
      <c r="V55" s="123"/>
      <c r="AA55" s="29"/>
    </row>
    <row r="56" spans="1:34" s="36" customFormat="1" ht="12.75" customHeight="1" x14ac:dyDescent="0.2">
      <c r="A56" s="34" t="s">
        <v>27</v>
      </c>
      <c r="B56" s="35"/>
      <c r="C56" s="35"/>
      <c r="D56" s="35"/>
      <c r="E56" s="35"/>
      <c r="F56" s="35"/>
      <c r="G56" s="35"/>
      <c r="H56" s="35"/>
      <c r="I56" s="114">
        <v>159</v>
      </c>
      <c r="J56" s="115"/>
      <c r="K56" s="114">
        <v>133</v>
      </c>
      <c r="L56" s="116"/>
      <c r="M56" s="115"/>
      <c r="N56" s="117">
        <v>140</v>
      </c>
      <c r="O56" s="118"/>
      <c r="P56" s="116">
        <v>138</v>
      </c>
      <c r="Q56" s="116"/>
      <c r="R56" s="115"/>
      <c r="S56" s="32">
        <f t="shared" si="2"/>
        <v>-0.13207547169811321</v>
      </c>
      <c r="T56" s="33"/>
      <c r="U56" s="135">
        <f t="shared" si="4"/>
        <v>-1.4285714285714285E-2</v>
      </c>
      <c r="V56" s="125"/>
      <c r="AA56" s="29"/>
      <c r="AB56" s="30"/>
      <c r="AC56" s="30"/>
      <c r="AD56" s="30"/>
      <c r="AE56" s="30"/>
      <c r="AF56" s="30"/>
      <c r="AG56" s="30"/>
      <c r="AH56" s="30"/>
    </row>
    <row r="57" spans="1:34" ht="12.75" customHeight="1" x14ac:dyDescent="0.2">
      <c r="A57" s="13" t="s">
        <v>16</v>
      </c>
      <c r="B57" s="12"/>
      <c r="C57" s="12"/>
      <c r="D57" s="12"/>
      <c r="E57" s="12"/>
      <c r="F57" s="12"/>
      <c r="G57" s="12"/>
      <c r="H57" s="12"/>
      <c r="I57" s="112">
        <v>6</v>
      </c>
      <c r="J57" s="113"/>
      <c r="K57" s="112">
        <v>5</v>
      </c>
      <c r="L57" s="119"/>
      <c r="M57" s="113"/>
      <c r="N57" s="126">
        <v>4</v>
      </c>
      <c r="O57" s="127"/>
      <c r="P57" s="119">
        <v>6</v>
      </c>
      <c r="Q57" s="119"/>
      <c r="R57" s="113"/>
      <c r="S57" s="120">
        <v>0</v>
      </c>
      <c r="T57" s="121"/>
      <c r="U57" s="153">
        <v>0</v>
      </c>
      <c r="V57" s="121"/>
      <c r="AA57" s="29"/>
    </row>
    <row r="58" spans="1:34" ht="12.75" customHeight="1" x14ac:dyDescent="0.2">
      <c r="A58" s="13" t="s">
        <v>7</v>
      </c>
      <c r="B58" s="12"/>
      <c r="C58" s="12"/>
      <c r="D58" s="12"/>
      <c r="E58" s="12"/>
      <c r="F58" s="12"/>
      <c r="G58" s="12"/>
      <c r="H58" s="12"/>
      <c r="I58" s="112">
        <v>540</v>
      </c>
      <c r="J58" s="113"/>
      <c r="K58" s="112">
        <v>482</v>
      </c>
      <c r="L58" s="119"/>
      <c r="M58" s="113"/>
      <c r="N58" s="126">
        <v>448</v>
      </c>
      <c r="O58" s="127"/>
      <c r="P58" s="119">
        <v>388</v>
      </c>
      <c r="Q58" s="119"/>
      <c r="R58" s="113"/>
      <c r="S58" s="26">
        <f t="shared" si="2"/>
        <v>-0.2814814814814815</v>
      </c>
      <c r="T58" s="27"/>
      <c r="U58" s="136">
        <f t="shared" si="4"/>
        <v>-0.13392857142857142</v>
      </c>
      <c r="V58" s="123"/>
      <c r="AA58" s="29"/>
    </row>
    <row r="59" spans="1:34" s="36" customFormat="1" x14ac:dyDescent="0.2">
      <c r="A59" s="34" t="s">
        <v>27</v>
      </c>
      <c r="B59" s="35"/>
      <c r="C59" s="35"/>
      <c r="D59" s="35"/>
      <c r="E59" s="35"/>
      <c r="F59" s="35"/>
      <c r="G59" s="35"/>
      <c r="H59" s="35"/>
      <c r="I59" s="114">
        <v>35</v>
      </c>
      <c r="J59" s="115"/>
      <c r="K59" s="114">
        <v>43</v>
      </c>
      <c r="L59" s="116"/>
      <c r="M59" s="115"/>
      <c r="N59" s="117">
        <v>30</v>
      </c>
      <c r="O59" s="118"/>
      <c r="P59" s="116">
        <v>27</v>
      </c>
      <c r="Q59" s="116"/>
      <c r="R59" s="115"/>
      <c r="S59" s="32">
        <f t="shared" si="2"/>
        <v>-0.22857142857142856</v>
      </c>
      <c r="T59" s="33"/>
      <c r="U59" s="135">
        <f t="shared" si="4"/>
        <v>-0.1</v>
      </c>
      <c r="V59" s="125"/>
      <c r="AA59" s="29"/>
      <c r="AB59" s="30"/>
      <c r="AC59" s="30"/>
      <c r="AD59" s="30"/>
      <c r="AE59" s="30"/>
      <c r="AF59" s="30"/>
      <c r="AG59" s="30"/>
      <c r="AH59" s="30"/>
    </row>
    <row r="60" spans="1:34" ht="45" customHeight="1" x14ac:dyDescent="0.3">
      <c r="X60" s="133">
        <v>3</v>
      </c>
      <c r="Y60" s="133"/>
    </row>
    <row r="63" spans="1:34" x14ac:dyDescent="0.2">
      <c r="AA63" s="30"/>
    </row>
  </sheetData>
  <mergeCells count="188">
    <mergeCell ref="I57:J57"/>
    <mergeCell ref="I58:J58"/>
    <mergeCell ref="K30:M30"/>
    <mergeCell ref="K31:M31"/>
    <mergeCell ref="P28:R28"/>
    <mergeCell ref="P29:R29"/>
    <mergeCell ref="N30:O30"/>
    <mergeCell ref="N31:O31"/>
    <mergeCell ref="P30:R30"/>
    <mergeCell ref="P31:R31"/>
    <mergeCell ref="K33:M33"/>
    <mergeCell ref="K34:M34"/>
    <mergeCell ref="K36:M36"/>
    <mergeCell ref="K38:M38"/>
    <mergeCell ref="I46:J46"/>
    <mergeCell ref="I48:J48"/>
    <mergeCell ref="I49:J49"/>
    <mergeCell ref="I50:J50"/>
    <mergeCell ref="I51:J51"/>
    <mergeCell ref="I52:J52"/>
    <mergeCell ref="I53:J53"/>
    <mergeCell ref="I54:J54"/>
    <mergeCell ref="I55:J55"/>
    <mergeCell ref="K53:M53"/>
    <mergeCell ref="P27:R27"/>
    <mergeCell ref="I30:J30"/>
    <mergeCell ref="I31:J31"/>
    <mergeCell ref="I33:J33"/>
    <mergeCell ref="I34:J34"/>
    <mergeCell ref="I36:J36"/>
    <mergeCell ref="I38:J38"/>
    <mergeCell ref="I40:J40"/>
    <mergeCell ref="I45:J45"/>
    <mergeCell ref="I28:J28"/>
    <mergeCell ref="I29:J29"/>
    <mergeCell ref="K28:M28"/>
    <mergeCell ref="K29:M29"/>
    <mergeCell ref="N28:O28"/>
    <mergeCell ref="N29:O29"/>
    <mergeCell ref="I27:J27"/>
    <mergeCell ref="K27:M27"/>
    <mergeCell ref="N27:O27"/>
    <mergeCell ref="N36:O36"/>
    <mergeCell ref="N38:O38"/>
    <mergeCell ref="N40:O40"/>
    <mergeCell ref="I37:J37"/>
    <mergeCell ref="U42:V42"/>
    <mergeCell ref="U45:V45"/>
    <mergeCell ref="U46:V46"/>
    <mergeCell ref="U48:V48"/>
    <mergeCell ref="U57:V57"/>
    <mergeCell ref="S32:T32"/>
    <mergeCell ref="S33:T33"/>
    <mergeCell ref="S47:T47"/>
    <mergeCell ref="P48:R48"/>
    <mergeCell ref="S57:T57"/>
    <mergeCell ref="P52:R52"/>
    <mergeCell ref="P53:R53"/>
    <mergeCell ref="P54:R54"/>
    <mergeCell ref="P55:R55"/>
    <mergeCell ref="P56:R56"/>
    <mergeCell ref="P47:R47"/>
    <mergeCell ref="P37:R37"/>
    <mergeCell ref="P39:R39"/>
    <mergeCell ref="P41:R41"/>
    <mergeCell ref="U37:V37"/>
    <mergeCell ref="U39:V39"/>
    <mergeCell ref="U41:V41"/>
    <mergeCell ref="A3:Y3"/>
    <mergeCell ref="S50:T50"/>
    <mergeCell ref="S48:T48"/>
    <mergeCell ref="S28:T28"/>
    <mergeCell ref="S29:T29"/>
    <mergeCell ref="S30:T30"/>
    <mergeCell ref="S31:T31"/>
    <mergeCell ref="K40:M40"/>
    <mergeCell ref="U38:V38"/>
    <mergeCell ref="U28:V28"/>
    <mergeCell ref="U29:V29"/>
    <mergeCell ref="U30:V30"/>
    <mergeCell ref="U31:V31"/>
    <mergeCell ref="U33:V33"/>
    <mergeCell ref="U34:V34"/>
    <mergeCell ref="U36:V36"/>
    <mergeCell ref="S36:T36"/>
    <mergeCell ref="P49:R49"/>
    <mergeCell ref="S44:T44"/>
    <mergeCell ref="P50:R50"/>
    <mergeCell ref="S42:T42"/>
    <mergeCell ref="S45:T45"/>
    <mergeCell ref="P45:R45"/>
    <mergeCell ref="P46:R46"/>
    <mergeCell ref="I59:J59"/>
    <mergeCell ref="I56:J56"/>
    <mergeCell ref="I44:J44"/>
    <mergeCell ref="I43:J43"/>
    <mergeCell ref="I42:J42"/>
    <mergeCell ref="I47:J47"/>
    <mergeCell ref="U32:V32"/>
    <mergeCell ref="U35:V35"/>
    <mergeCell ref="U40:V40"/>
    <mergeCell ref="U43:V43"/>
    <mergeCell ref="U49:V49"/>
    <mergeCell ref="U54:V54"/>
    <mergeCell ref="U55:V55"/>
    <mergeCell ref="U51:V51"/>
    <mergeCell ref="U52:V52"/>
    <mergeCell ref="U59:V59"/>
    <mergeCell ref="P57:R57"/>
    <mergeCell ref="P58:R58"/>
    <mergeCell ref="P59:R59"/>
    <mergeCell ref="U44:V44"/>
    <mergeCell ref="U47:V47"/>
    <mergeCell ref="U50:V50"/>
    <mergeCell ref="U53:V53"/>
    <mergeCell ref="P51:R51"/>
    <mergeCell ref="U58:V58"/>
    <mergeCell ref="U56:V56"/>
    <mergeCell ref="A14:D14"/>
    <mergeCell ref="G9:J9"/>
    <mergeCell ref="G8:J8"/>
    <mergeCell ref="K35:M35"/>
    <mergeCell ref="N35:O35"/>
    <mergeCell ref="N33:O33"/>
    <mergeCell ref="P33:R33"/>
    <mergeCell ref="N34:O34"/>
    <mergeCell ref="K46:M46"/>
    <mergeCell ref="N46:O46"/>
    <mergeCell ref="K47:M47"/>
    <mergeCell ref="N47:O47"/>
    <mergeCell ref="K48:M48"/>
    <mergeCell ref="N48:O48"/>
    <mergeCell ref="K49:M49"/>
    <mergeCell ref="N49:O49"/>
    <mergeCell ref="K50:M50"/>
    <mergeCell ref="N50:O50"/>
    <mergeCell ref="K51:M51"/>
    <mergeCell ref="N51:O51"/>
    <mergeCell ref="K52:M52"/>
    <mergeCell ref="N52:O52"/>
    <mergeCell ref="X60:Y60"/>
    <mergeCell ref="A25:V25"/>
    <mergeCell ref="G18:J18"/>
    <mergeCell ref="I32:J32"/>
    <mergeCell ref="K32:M32"/>
    <mergeCell ref="N32:O32"/>
    <mergeCell ref="P32:R32"/>
    <mergeCell ref="I35:J35"/>
    <mergeCell ref="P34:R34"/>
    <mergeCell ref="P35:R35"/>
    <mergeCell ref="P36:R36"/>
    <mergeCell ref="P38:R38"/>
    <mergeCell ref="P40:R40"/>
    <mergeCell ref="P42:R42"/>
    <mergeCell ref="P43:R43"/>
    <mergeCell ref="P44:R44"/>
    <mergeCell ref="K42:M42"/>
    <mergeCell ref="N42:O42"/>
    <mergeCell ref="K43:M43"/>
    <mergeCell ref="N43:O43"/>
    <mergeCell ref="K44:M44"/>
    <mergeCell ref="N44:O44"/>
    <mergeCell ref="K45:M45"/>
    <mergeCell ref="N45:O45"/>
    <mergeCell ref="K58:M58"/>
    <mergeCell ref="N58:O58"/>
    <mergeCell ref="K59:M59"/>
    <mergeCell ref="N59:O59"/>
    <mergeCell ref="N53:O53"/>
    <mergeCell ref="K54:M54"/>
    <mergeCell ref="N54:O54"/>
    <mergeCell ref="K55:M55"/>
    <mergeCell ref="N55:O55"/>
    <mergeCell ref="K56:M56"/>
    <mergeCell ref="N56:O56"/>
    <mergeCell ref="K57:M57"/>
    <mergeCell ref="N57:O57"/>
    <mergeCell ref="N37:O37"/>
    <mergeCell ref="N39:O39"/>
    <mergeCell ref="I39:J39"/>
    <mergeCell ref="I41:J41"/>
    <mergeCell ref="K41:M41"/>
    <mergeCell ref="N41:O41"/>
    <mergeCell ref="K39:M39"/>
    <mergeCell ref="S37:T37"/>
    <mergeCell ref="S39:T39"/>
    <mergeCell ref="S41:T41"/>
    <mergeCell ref="K37:M37"/>
  </mergeCells>
  <phoneticPr fontId="0" type="noConversion"/>
  <pageMargins left="0.59055118110236227" right="0" top="0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3"/>
  <sheetViews>
    <sheetView topLeftCell="A33" workbookViewId="0">
      <selection activeCell="A31" sqref="A31:R59"/>
    </sheetView>
  </sheetViews>
  <sheetFormatPr defaultRowHeight="12.75" x14ac:dyDescent="0.2"/>
  <cols>
    <col min="1" max="4" width="4.7109375" style="2" customWidth="1"/>
    <col min="5" max="6" width="2.7109375" style="2" customWidth="1"/>
    <col min="7" max="10" width="4.7109375" style="2" customWidth="1"/>
    <col min="11" max="12" width="2.140625" style="2" customWidth="1"/>
    <col min="13" max="13" width="3.28515625" style="2" customWidth="1"/>
    <col min="14" max="16" width="4.7109375" style="2" customWidth="1"/>
    <col min="17" max="17" width="2.140625" style="2" customWidth="1"/>
    <col min="18" max="18" width="1.7109375" style="2" customWidth="1"/>
    <col min="19" max="19" width="4.7109375" style="2" customWidth="1"/>
    <col min="20" max="20" width="4.28515625" style="2" customWidth="1"/>
    <col min="21" max="21" width="4.7109375" style="2" customWidth="1"/>
    <col min="22" max="22" width="6.28515625" style="2" customWidth="1"/>
    <col min="23" max="23" width="0.28515625" style="2" hidden="1" customWidth="1"/>
    <col min="24" max="25" width="4.42578125" style="2" customWidth="1"/>
    <col min="26" max="26" width="0.42578125" style="2" customWidth="1"/>
    <col min="27" max="16384" width="9.140625" style="2"/>
  </cols>
  <sheetData>
    <row r="1" spans="1:31" ht="18.75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"/>
      <c r="Q1" s="1"/>
      <c r="R1" s="1"/>
      <c r="S1" s="1"/>
      <c r="T1" s="1"/>
      <c r="U1" s="1"/>
      <c r="V1" s="6"/>
    </row>
    <row r="2" spans="1:3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"/>
      <c r="Q2" s="1"/>
      <c r="R2" s="1"/>
      <c r="S2" s="1"/>
      <c r="T2" s="1"/>
      <c r="U2" s="1"/>
    </row>
    <row r="3" spans="1:31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  <c r="Q3" s="1"/>
      <c r="R3" s="1"/>
      <c r="S3" s="1"/>
      <c r="T3" s="1"/>
      <c r="U3" s="1"/>
    </row>
    <row r="4" spans="1:31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"/>
      <c r="Q4" s="1"/>
      <c r="R4" s="1"/>
      <c r="S4" s="1"/>
      <c r="T4" s="1"/>
      <c r="U4" s="1"/>
    </row>
    <row r="5" spans="1:31" ht="18.75" customHeight="1" x14ac:dyDescent="0.25">
      <c r="A5" s="154" t="s">
        <v>62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</row>
    <row r="6" spans="1:31" ht="12.75" customHeight="1" x14ac:dyDescent="0.3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31" ht="12.75" customHeight="1" x14ac:dyDescent="0.3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9" spans="1:31" ht="15" customHeight="1" x14ac:dyDescent="0.25">
      <c r="A9" s="16" t="s">
        <v>11</v>
      </c>
      <c r="B9" s="17"/>
      <c r="C9" s="17"/>
      <c r="D9" s="18"/>
      <c r="G9" s="54" t="s">
        <v>1</v>
      </c>
      <c r="H9" s="55"/>
      <c r="I9" s="55"/>
      <c r="J9" s="56"/>
      <c r="N9" s="8"/>
      <c r="O9" s="8"/>
      <c r="P9" s="8"/>
      <c r="Q9" s="8"/>
      <c r="R9" s="8"/>
      <c r="S9" s="8"/>
      <c r="T9" s="8"/>
    </row>
    <row r="10" spans="1:31" ht="15" customHeight="1" x14ac:dyDescent="0.2">
      <c r="A10" s="47">
        <v>43190</v>
      </c>
      <c r="B10" s="48"/>
      <c r="C10" s="48"/>
      <c r="D10" s="49"/>
      <c r="E10" s="40"/>
      <c r="F10" s="41"/>
      <c r="G10" s="140">
        <f>A10-A15</f>
        <v>39215</v>
      </c>
      <c r="H10" s="141"/>
      <c r="I10" s="141"/>
      <c r="J10" s="142"/>
      <c r="O10" s="11"/>
      <c r="P10" s="11"/>
      <c r="Q10" s="11"/>
      <c r="R10" s="11"/>
      <c r="S10" s="11"/>
      <c r="T10" s="11"/>
      <c r="U10" s="11"/>
    </row>
    <row r="11" spans="1:31" ht="15" customHeight="1" x14ac:dyDescent="0.2">
      <c r="A11" s="50">
        <v>1</v>
      </c>
      <c r="B11" s="51"/>
      <c r="C11" s="51"/>
      <c r="D11" s="52"/>
      <c r="E11" s="30"/>
      <c r="F11" s="30"/>
      <c r="G11" s="137">
        <f>G10/A10</f>
        <v>0.90796480666821022</v>
      </c>
      <c r="H11" s="138"/>
      <c r="I11" s="138"/>
      <c r="J11" s="139"/>
      <c r="M11" s="9"/>
      <c r="O11" s="11"/>
      <c r="P11" s="11"/>
      <c r="Q11" s="11"/>
      <c r="R11" s="11"/>
      <c r="S11" s="11"/>
      <c r="T11" s="11"/>
      <c r="U11" s="11"/>
    </row>
    <row r="12" spans="1:31" ht="15" customHeight="1" x14ac:dyDescent="0.2">
      <c r="A12" s="30"/>
      <c r="B12" s="42"/>
      <c r="C12" s="30"/>
      <c r="D12" s="30"/>
      <c r="E12" s="30"/>
      <c r="F12" s="30"/>
      <c r="G12" s="30"/>
      <c r="H12" s="30"/>
      <c r="I12" s="30"/>
      <c r="J12" s="30"/>
      <c r="M12" s="9"/>
      <c r="N12" s="60" t="s">
        <v>71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AA12" s="31"/>
      <c r="AE12" s="31"/>
    </row>
    <row r="13" spans="1:31" ht="15" customHeight="1" x14ac:dyDescent="0.2">
      <c r="A13" s="30"/>
      <c r="B13" s="41"/>
      <c r="C13" s="30"/>
      <c r="D13" s="30"/>
      <c r="E13" s="30"/>
      <c r="F13" s="30"/>
      <c r="G13" s="30"/>
      <c r="H13" s="30"/>
      <c r="I13" s="30"/>
      <c r="J13" s="30"/>
      <c r="M13" s="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31" ht="15" customHeight="1" x14ac:dyDescent="0.25">
      <c r="A14" s="54" t="s">
        <v>0</v>
      </c>
      <c r="B14" s="55"/>
      <c r="C14" s="55"/>
      <c r="D14" s="56"/>
      <c r="E14" s="40"/>
      <c r="F14" s="41"/>
      <c r="G14" s="54" t="s">
        <v>25</v>
      </c>
      <c r="H14" s="55"/>
      <c r="I14" s="55"/>
      <c r="J14" s="56"/>
      <c r="M14" s="9"/>
      <c r="N14" s="58" t="s">
        <v>68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31" ht="15" customHeight="1" x14ac:dyDescent="0.2">
      <c r="A15" s="47">
        <v>3975</v>
      </c>
      <c r="B15" s="48"/>
      <c r="C15" s="48"/>
      <c r="D15" s="49"/>
      <c r="E15" s="30"/>
      <c r="F15" s="30"/>
      <c r="G15" s="57">
        <v>4798</v>
      </c>
      <c r="H15" s="51"/>
      <c r="I15" s="51"/>
      <c r="J15" s="52"/>
      <c r="M15" s="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31" ht="15" customHeight="1" x14ac:dyDescent="0.2">
      <c r="A16" s="137">
        <f>A15/A10</f>
        <v>9.2035193331789764E-2</v>
      </c>
      <c r="B16" s="138"/>
      <c r="C16" s="138"/>
      <c r="D16" s="139"/>
      <c r="E16" s="30"/>
      <c r="F16" s="30"/>
      <c r="G16" s="43"/>
      <c r="H16" s="44"/>
      <c r="I16" s="39"/>
      <c r="J16" s="39"/>
      <c r="M16" s="9"/>
      <c r="N16" s="58" t="s">
        <v>69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8" ht="15" customHeight="1" x14ac:dyDescent="0.2">
      <c r="A17" s="30"/>
      <c r="B17" s="42"/>
      <c r="C17" s="30"/>
      <c r="D17" s="30"/>
      <c r="E17" s="30"/>
      <c r="F17" s="30"/>
      <c r="G17" s="30"/>
      <c r="H17" s="41"/>
      <c r="I17" s="30"/>
      <c r="J17" s="30"/>
      <c r="M17" s="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8" ht="15" customHeight="1" x14ac:dyDescent="0.25">
      <c r="A18" s="30"/>
      <c r="B18" s="41"/>
      <c r="C18" s="30"/>
      <c r="D18" s="30"/>
      <c r="E18" s="30"/>
      <c r="F18" s="30"/>
      <c r="G18" s="54" t="s">
        <v>26</v>
      </c>
      <c r="H18" s="55"/>
      <c r="I18" s="55"/>
      <c r="J18" s="56"/>
      <c r="M18" s="9"/>
      <c r="N18" s="58" t="s">
        <v>70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8" ht="15" customHeight="1" x14ac:dyDescent="0.25">
      <c r="A19" s="54" t="s">
        <v>6</v>
      </c>
      <c r="B19" s="55"/>
      <c r="C19" s="55"/>
      <c r="D19" s="56"/>
      <c r="E19" s="30"/>
      <c r="F19" s="30"/>
      <c r="G19" s="47">
        <v>542</v>
      </c>
      <c r="H19" s="48"/>
      <c r="I19" s="48"/>
      <c r="J19" s="49"/>
      <c r="M19" s="9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8" ht="15" customHeight="1" x14ac:dyDescent="0.2">
      <c r="A20" s="57">
        <v>148</v>
      </c>
      <c r="B20" s="51"/>
      <c r="C20" s="51"/>
      <c r="D20" s="52"/>
      <c r="E20" s="30"/>
      <c r="F20" s="30"/>
      <c r="G20" s="124">
        <f>G19/G15</f>
        <v>0.1129637348895373</v>
      </c>
      <c r="H20" s="135"/>
      <c r="I20" s="135"/>
      <c r="J20" s="125"/>
      <c r="M20" s="10"/>
      <c r="N20" s="59" t="s">
        <v>61</v>
      </c>
      <c r="O20" s="38"/>
      <c r="P20" s="38"/>
      <c r="Q20" s="38"/>
      <c r="R20" s="38"/>
      <c r="S20" s="38"/>
      <c r="T20" s="38"/>
      <c r="U20" s="38"/>
      <c r="V20" s="28"/>
      <c r="W20" s="28"/>
      <c r="X20" s="28"/>
      <c r="Y20" s="28"/>
    </row>
    <row r="21" spans="1:28" ht="15" customHeight="1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M21" s="9"/>
    </row>
    <row r="22" spans="1:28" ht="15" customHeight="1" x14ac:dyDescent="0.2">
      <c r="A22" s="53" t="s">
        <v>63</v>
      </c>
      <c r="B22" s="30"/>
      <c r="C22" s="30"/>
      <c r="D22" s="30"/>
      <c r="E22" s="30"/>
      <c r="F22" s="30"/>
      <c r="G22" s="30"/>
      <c r="H22" s="30"/>
      <c r="I22" s="30"/>
      <c r="J22" s="30"/>
    </row>
    <row r="23" spans="1:28" ht="15" customHeight="1" x14ac:dyDescent="0.2">
      <c r="A23" s="53" t="s">
        <v>64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28" x14ac:dyDescent="0.2">
      <c r="A24" s="15"/>
    </row>
    <row r="25" spans="1:28" x14ac:dyDescent="0.2">
      <c r="A25" s="15"/>
    </row>
    <row r="28" spans="1:28" x14ac:dyDescent="0.2">
      <c r="A28" s="134" t="s">
        <v>28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AA28" s="29"/>
    </row>
    <row r="29" spans="1:28" x14ac:dyDescent="0.2">
      <c r="AA29" s="29"/>
    </row>
    <row r="30" spans="1:28" ht="12.75" customHeight="1" x14ac:dyDescent="0.25">
      <c r="A30" s="3"/>
      <c r="B30" s="3"/>
      <c r="C30" s="3"/>
      <c r="D30" s="3"/>
      <c r="E30" s="3"/>
      <c r="F30" s="3"/>
      <c r="G30" s="3"/>
      <c r="H30" s="3"/>
      <c r="I30" s="162" t="s">
        <v>58</v>
      </c>
      <c r="J30" s="163"/>
      <c r="K30" s="164" t="s">
        <v>59</v>
      </c>
      <c r="L30" s="164"/>
      <c r="M30" s="164"/>
      <c r="N30" s="165" t="s">
        <v>60</v>
      </c>
      <c r="O30" s="166"/>
      <c r="P30" s="167" t="s">
        <v>65</v>
      </c>
      <c r="Q30" s="167"/>
      <c r="R30" s="166"/>
      <c r="S30" s="102" t="s">
        <v>66</v>
      </c>
      <c r="T30" s="103"/>
      <c r="U30" s="102" t="s">
        <v>67</v>
      </c>
      <c r="V30" s="103"/>
      <c r="AA30" s="29"/>
    </row>
    <row r="31" spans="1:28" ht="12.75" customHeight="1" x14ac:dyDescent="0.2">
      <c r="A31" s="21" t="s">
        <v>9</v>
      </c>
      <c r="B31" s="22"/>
      <c r="C31" s="22"/>
      <c r="D31" s="22"/>
      <c r="E31" s="22"/>
      <c r="F31" s="22"/>
      <c r="G31" s="22"/>
      <c r="H31" s="22"/>
      <c r="I31" s="128">
        <v>40091</v>
      </c>
      <c r="J31" s="130"/>
      <c r="K31" s="129">
        <v>43348</v>
      </c>
      <c r="L31" s="129"/>
      <c r="M31" s="129"/>
      <c r="N31" s="131">
        <v>45466</v>
      </c>
      <c r="O31" s="132"/>
      <c r="P31" s="119">
        <v>43190</v>
      </c>
      <c r="Q31" s="119"/>
      <c r="R31" s="113"/>
      <c r="S31" s="122">
        <f>(P31-I31)/I31</f>
        <v>7.7299144446384471E-2</v>
      </c>
      <c r="T31" s="123"/>
      <c r="U31" s="136">
        <f>(P31-N31)/N31</f>
        <v>-5.0059385034971191E-2</v>
      </c>
      <c r="V31" s="123"/>
      <c r="AA31" s="29"/>
      <c r="AB31" s="36"/>
    </row>
    <row r="32" spans="1:28" ht="12.75" customHeight="1" x14ac:dyDescent="0.2">
      <c r="A32" s="14" t="s">
        <v>10</v>
      </c>
      <c r="B32" s="23"/>
      <c r="C32" s="23"/>
      <c r="D32" s="23"/>
      <c r="E32" s="23"/>
      <c r="F32" s="23"/>
      <c r="G32" s="23"/>
      <c r="H32" s="23"/>
      <c r="I32" s="114">
        <v>3692</v>
      </c>
      <c r="J32" s="115"/>
      <c r="K32" s="116">
        <v>3792</v>
      </c>
      <c r="L32" s="116"/>
      <c r="M32" s="116"/>
      <c r="N32" s="117">
        <v>3875</v>
      </c>
      <c r="O32" s="118"/>
      <c r="P32" s="116">
        <v>3975</v>
      </c>
      <c r="Q32" s="116"/>
      <c r="R32" s="115"/>
      <c r="S32" s="156">
        <f t="shared" ref="S32:S59" si="0">(P32-I32)/I32</f>
        <v>7.6652221018418204E-2</v>
      </c>
      <c r="T32" s="144"/>
      <c r="U32" s="143">
        <f t="shared" ref="U32:U59" si="1">(P32-N32)/N32</f>
        <v>2.5806451612903226E-2</v>
      </c>
      <c r="V32" s="144"/>
      <c r="AA32" s="29"/>
      <c r="AB32" s="36"/>
    </row>
    <row r="33" spans="1:30" ht="12.75" customHeight="1" x14ac:dyDescent="0.2">
      <c r="A33" s="21" t="s">
        <v>8</v>
      </c>
      <c r="B33" s="22"/>
      <c r="C33" s="22"/>
      <c r="D33" s="22"/>
      <c r="E33" s="22"/>
      <c r="F33" s="22"/>
      <c r="G33" s="22"/>
      <c r="H33" s="22"/>
      <c r="I33" s="128">
        <v>188</v>
      </c>
      <c r="J33" s="130"/>
      <c r="K33" s="129">
        <v>158</v>
      </c>
      <c r="L33" s="129"/>
      <c r="M33" s="129"/>
      <c r="N33" s="131">
        <v>136</v>
      </c>
      <c r="O33" s="132"/>
      <c r="P33" s="119">
        <v>148</v>
      </c>
      <c r="Q33" s="119"/>
      <c r="R33" s="113"/>
      <c r="S33" s="122">
        <f t="shared" si="0"/>
        <v>-0.21276595744680851</v>
      </c>
      <c r="T33" s="123"/>
      <c r="U33" s="136">
        <f t="shared" si="1"/>
        <v>8.8235294117647065E-2</v>
      </c>
      <c r="V33" s="123"/>
      <c r="AA33" s="29"/>
      <c r="AB33" s="36"/>
    </row>
    <row r="34" spans="1:30" ht="12.75" customHeight="1" x14ac:dyDescent="0.2">
      <c r="A34" s="13" t="s">
        <v>2</v>
      </c>
      <c r="B34" s="12"/>
      <c r="C34" s="12"/>
      <c r="D34" s="12"/>
      <c r="E34" s="12"/>
      <c r="F34" s="12"/>
      <c r="G34" s="12"/>
      <c r="H34" s="12"/>
      <c r="I34" s="112">
        <v>4566</v>
      </c>
      <c r="J34" s="113"/>
      <c r="K34" s="119">
        <v>4648</v>
      </c>
      <c r="L34" s="119"/>
      <c r="M34" s="119"/>
      <c r="N34" s="126">
        <v>4824</v>
      </c>
      <c r="O34" s="127"/>
      <c r="P34" s="119">
        <v>4798</v>
      </c>
      <c r="Q34" s="119"/>
      <c r="R34" s="113"/>
      <c r="S34" s="122">
        <f t="shared" si="0"/>
        <v>5.0810337275514671E-2</v>
      </c>
      <c r="T34" s="123"/>
      <c r="U34" s="136">
        <f t="shared" si="1"/>
        <v>-5.3897180762852402E-3</v>
      </c>
      <c r="V34" s="123"/>
      <c r="AA34" s="29"/>
      <c r="AB34" s="36"/>
    </row>
    <row r="35" spans="1:30" ht="12.75" customHeight="1" x14ac:dyDescent="0.2">
      <c r="A35" s="14" t="s">
        <v>27</v>
      </c>
      <c r="B35" s="23"/>
      <c r="C35" s="23"/>
      <c r="D35" s="23"/>
      <c r="E35" s="23"/>
      <c r="F35" s="23"/>
      <c r="G35" s="23"/>
      <c r="H35" s="23"/>
      <c r="I35" s="114">
        <v>479</v>
      </c>
      <c r="J35" s="115"/>
      <c r="K35" s="116">
        <v>525</v>
      </c>
      <c r="L35" s="116"/>
      <c r="M35" s="116"/>
      <c r="N35" s="117">
        <v>496</v>
      </c>
      <c r="O35" s="118"/>
      <c r="P35" s="116">
        <v>542</v>
      </c>
      <c r="Q35" s="116"/>
      <c r="R35" s="115"/>
      <c r="S35" s="156">
        <f t="shared" si="0"/>
        <v>0.13152400835073069</v>
      </c>
      <c r="T35" s="144"/>
      <c r="U35" s="143">
        <f t="shared" si="1"/>
        <v>9.2741935483870969E-2</v>
      </c>
      <c r="V35" s="144"/>
      <c r="AA35" s="29"/>
      <c r="AB35" s="36"/>
    </row>
    <row r="36" spans="1:30" ht="12.75" customHeight="1" x14ac:dyDescent="0.2">
      <c r="A36" s="13" t="s">
        <v>13</v>
      </c>
      <c r="B36" s="12"/>
      <c r="C36" s="12"/>
      <c r="D36" s="12"/>
      <c r="E36" s="12"/>
      <c r="F36" s="12"/>
      <c r="G36" s="12"/>
      <c r="H36" s="12"/>
      <c r="I36" s="112">
        <v>63</v>
      </c>
      <c r="J36" s="113"/>
      <c r="K36" s="119">
        <v>55</v>
      </c>
      <c r="L36" s="119"/>
      <c r="M36" s="119"/>
      <c r="N36" s="126">
        <v>51</v>
      </c>
      <c r="O36" s="127"/>
      <c r="P36" s="119">
        <v>50</v>
      </c>
      <c r="Q36" s="119"/>
      <c r="R36" s="113"/>
      <c r="S36" s="122">
        <f t="shared" si="0"/>
        <v>-0.20634920634920634</v>
      </c>
      <c r="T36" s="123"/>
      <c r="U36" s="136">
        <f t="shared" si="1"/>
        <v>-1.9607843137254902E-2</v>
      </c>
      <c r="V36" s="123"/>
      <c r="AA36" s="29"/>
      <c r="AB36" s="36"/>
    </row>
    <row r="37" spans="1:30" ht="12.75" customHeight="1" x14ac:dyDescent="0.2">
      <c r="A37" s="13" t="s">
        <v>3</v>
      </c>
      <c r="B37" s="12"/>
      <c r="C37" s="12"/>
      <c r="D37" s="12"/>
      <c r="E37" s="12"/>
      <c r="F37" s="12"/>
      <c r="G37" s="12"/>
      <c r="H37" s="12"/>
      <c r="I37" s="112">
        <v>881</v>
      </c>
      <c r="J37" s="113"/>
      <c r="K37" s="119">
        <v>896</v>
      </c>
      <c r="L37" s="119"/>
      <c r="M37" s="119"/>
      <c r="N37" s="126">
        <v>899</v>
      </c>
      <c r="O37" s="127"/>
      <c r="P37" s="119">
        <v>869</v>
      </c>
      <c r="Q37" s="119"/>
      <c r="R37" s="113"/>
      <c r="S37" s="26">
        <f t="shared" si="0"/>
        <v>-1.362088535754824E-2</v>
      </c>
      <c r="T37" s="27"/>
      <c r="U37" s="136">
        <f t="shared" si="1"/>
        <v>-3.3370411568409343E-2</v>
      </c>
      <c r="V37" s="123"/>
      <c r="AA37" s="29"/>
      <c r="AB37" s="36"/>
    </row>
    <row r="38" spans="1:30" s="30" customFormat="1" ht="12.75" customHeight="1" x14ac:dyDescent="0.2">
      <c r="A38" s="37" t="s">
        <v>27</v>
      </c>
      <c r="B38" s="36"/>
      <c r="C38" s="36"/>
      <c r="D38" s="36"/>
      <c r="E38" s="36"/>
      <c r="F38" s="36"/>
      <c r="G38" s="36"/>
      <c r="H38" s="36"/>
      <c r="I38" s="112">
        <v>97</v>
      </c>
      <c r="J38" s="113"/>
      <c r="K38" s="119">
        <v>130</v>
      </c>
      <c r="L38" s="119"/>
      <c r="M38" s="119"/>
      <c r="N38" s="126">
        <v>115</v>
      </c>
      <c r="O38" s="127"/>
      <c r="P38" s="119">
        <v>121</v>
      </c>
      <c r="Q38" s="119"/>
      <c r="R38" s="113"/>
      <c r="S38" s="62">
        <f t="shared" si="0"/>
        <v>0.24742268041237114</v>
      </c>
      <c r="T38" s="63"/>
      <c r="U38" s="160">
        <f t="shared" si="1"/>
        <v>5.2173913043478258E-2</v>
      </c>
      <c r="V38" s="161"/>
      <c r="AA38" s="29"/>
      <c r="AB38" s="36"/>
      <c r="AC38" s="2"/>
      <c r="AD38" s="2"/>
    </row>
    <row r="39" spans="1:30" ht="12.75" customHeight="1" x14ac:dyDescent="0.2">
      <c r="A39" s="21" t="s">
        <v>17</v>
      </c>
      <c r="B39" s="22"/>
      <c r="C39" s="22"/>
      <c r="D39" s="22"/>
      <c r="E39" s="22"/>
      <c r="F39" s="22"/>
      <c r="G39" s="22"/>
      <c r="H39" s="22"/>
      <c r="I39" s="128">
        <v>9</v>
      </c>
      <c r="J39" s="130"/>
      <c r="K39" s="129">
        <v>7</v>
      </c>
      <c r="L39" s="129"/>
      <c r="M39" s="129"/>
      <c r="N39" s="131">
        <v>11</v>
      </c>
      <c r="O39" s="132"/>
      <c r="P39" s="129">
        <v>9</v>
      </c>
      <c r="Q39" s="129"/>
      <c r="R39" s="130"/>
      <c r="S39" s="140" t="s">
        <v>12</v>
      </c>
      <c r="T39" s="142"/>
      <c r="U39" s="141" t="s">
        <v>12</v>
      </c>
      <c r="V39" s="142"/>
      <c r="AA39" s="29"/>
      <c r="AB39" s="36"/>
    </row>
    <row r="40" spans="1:30" ht="12.75" customHeight="1" x14ac:dyDescent="0.2">
      <c r="A40" s="13" t="s">
        <v>18</v>
      </c>
      <c r="B40" s="12"/>
      <c r="C40" s="12"/>
      <c r="D40" s="12"/>
      <c r="E40" s="12"/>
      <c r="F40" s="12"/>
      <c r="G40" s="12"/>
      <c r="H40" s="12"/>
      <c r="I40" s="112">
        <v>548</v>
      </c>
      <c r="J40" s="113"/>
      <c r="K40" s="119">
        <v>582</v>
      </c>
      <c r="L40" s="119"/>
      <c r="M40" s="119"/>
      <c r="N40" s="126">
        <v>549</v>
      </c>
      <c r="O40" s="127"/>
      <c r="P40" s="119">
        <v>616</v>
      </c>
      <c r="Q40" s="119"/>
      <c r="R40" s="113"/>
      <c r="S40" s="26">
        <f t="shared" si="0"/>
        <v>0.12408759124087591</v>
      </c>
      <c r="T40" s="27"/>
      <c r="U40" s="136">
        <f t="shared" si="1"/>
        <v>0.122040072859745</v>
      </c>
      <c r="V40" s="123"/>
      <c r="AA40" s="29"/>
      <c r="AB40" s="36"/>
    </row>
    <row r="41" spans="1:30" s="36" customFormat="1" ht="12.75" customHeight="1" x14ac:dyDescent="0.2">
      <c r="A41" s="34" t="s">
        <v>27</v>
      </c>
      <c r="B41" s="35"/>
      <c r="C41" s="35"/>
      <c r="D41" s="35"/>
      <c r="E41" s="35"/>
      <c r="F41" s="35"/>
      <c r="G41" s="35"/>
      <c r="H41" s="35"/>
      <c r="I41" s="114">
        <v>31</v>
      </c>
      <c r="J41" s="115"/>
      <c r="K41" s="116">
        <v>39</v>
      </c>
      <c r="L41" s="116"/>
      <c r="M41" s="116"/>
      <c r="N41" s="117">
        <v>32</v>
      </c>
      <c r="O41" s="118"/>
      <c r="P41" s="116">
        <v>68</v>
      </c>
      <c r="Q41" s="116"/>
      <c r="R41" s="115"/>
      <c r="S41" s="32">
        <f t="shared" si="0"/>
        <v>1.1935483870967742</v>
      </c>
      <c r="T41" s="33"/>
      <c r="U41" s="135">
        <f t="shared" si="1"/>
        <v>1.125</v>
      </c>
      <c r="V41" s="125"/>
      <c r="AA41" s="29"/>
      <c r="AC41" s="2"/>
      <c r="AD41" s="2"/>
    </row>
    <row r="42" spans="1:30" ht="12.75" customHeight="1" x14ac:dyDescent="0.2">
      <c r="A42" s="13" t="s">
        <v>19</v>
      </c>
      <c r="B42" s="12"/>
      <c r="C42" s="12"/>
      <c r="D42" s="12"/>
      <c r="E42" s="12"/>
      <c r="F42" s="12"/>
      <c r="G42" s="12"/>
      <c r="H42" s="12"/>
      <c r="I42" s="112">
        <v>6</v>
      </c>
      <c r="J42" s="113"/>
      <c r="K42" s="119">
        <v>6</v>
      </c>
      <c r="L42" s="119"/>
      <c r="M42" s="119"/>
      <c r="N42" s="126">
        <v>5</v>
      </c>
      <c r="O42" s="127"/>
      <c r="P42" s="119">
        <v>4</v>
      </c>
      <c r="Q42" s="119"/>
      <c r="R42" s="113"/>
      <c r="S42" s="120" t="s">
        <v>12</v>
      </c>
      <c r="T42" s="121"/>
      <c r="U42" s="153" t="s">
        <v>12</v>
      </c>
      <c r="V42" s="121"/>
      <c r="AA42" s="29"/>
      <c r="AB42" s="36"/>
    </row>
    <row r="43" spans="1:30" ht="12.75" customHeight="1" x14ac:dyDescent="0.2">
      <c r="A43" s="13" t="s">
        <v>20</v>
      </c>
      <c r="B43" s="12"/>
      <c r="C43" s="12"/>
      <c r="D43" s="12"/>
      <c r="E43" s="12"/>
      <c r="F43" s="12"/>
      <c r="G43" s="12"/>
      <c r="H43" s="12"/>
      <c r="I43" s="112">
        <v>109</v>
      </c>
      <c r="J43" s="113"/>
      <c r="K43" s="119">
        <v>122</v>
      </c>
      <c r="L43" s="119"/>
      <c r="M43" s="119"/>
      <c r="N43" s="126">
        <v>121</v>
      </c>
      <c r="O43" s="127"/>
      <c r="P43" s="119">
        <v>109</v>
      </c>
      <c r="Q43" s="119"/>
      <c r="R43" s="113"/>
      <c r="S43" s="26">
        <f t="shared" si="0"/>
        <v>0</v>
      </c>
      <c r="T43" s="27"/>
      <c r="U43" s="136">
        <f t="shared" si="1"/>
        <v>-9.9173553719008267E-2</v>
      </c>
      <c r="V43" s="123"/>
      <c r="AA43" s="29"/>
      <c r="AB43" s="36"/>
    </row>
    <row r="44" spans="1:30" s="36" customFormat="1" ht="12.75" customHeight="1" x14ac:dyDescent="0.2">
      <c r="A44" s="34" t="s">
        <v>27</v>
      </c>
      <c r="B44" s="35"/>
      <c r="C44" s="35"/>
      <c r="D44" s="35"/>
      <c r="E44" s="35"/>
      <c r="F44" s="35"/>
      <c r="G44" s="35"/>
      <c r="H44" s="35"/>
      <c r="I44" s="112">
        <v>8</v>
      </c>
      <c r="J44" s="113"/>
      <c r="K44" s="119">
        <v>21</v>
      </c>
      <c r="L44" s="119"/>
      <c r="M44" s="119"/>
      <c r="N44" s="126">
        <v>20</v>
      </c>
      <c r="O44" s="127"/>
      <c r="P44" s="119">
        <v>20</v>
      </c>
      <c r="Q44" s="119"/>
      <c r="R44" s="113"/>
      <c r="S44" s="120" t="s">
        <v>12</v>
      </c>
      <c r="T44" s="121"/>
      <c r="U44" s="153" t="s">
        <v>12</v>
      </c>
      <c r="V44" s="121"/>
      <c r="AA44" s="29"/>
      <c r="AC44" s="2"/>
      <c r="AD44" s="2"/>
    </row>
    <row r="45" spans="1:30" ht="12.75" customHeight="1" x14ac:dyDescent="0.2">
      <c r="A45" s="21" t="s">
        <v>21</v>
      </c>
      <c r="B45" s="22"/>
      <c r="C45" s="22"/>
      <c r="D45" s="22"/>
      <c r="E45" s="22"/>
      <c r="F45" s="22"/>
      <c r="G45" s="22"/>
      <c r="H45" s="22"/>
      <c r="I45" s="128">
        <v>0</v>
      </c>
      <c r="J45" s="130"/>
      <c r="K45" s="129">
        <v>1</v>
      </c>
      <c r="L45" s="129"/>
      <c r="M45" s="129"/>
      <c r="N45" s="131">
        <v>0</v>
      </c>
      <c r="O45" s="132"/>
      <c r="P45" s="129">
        <v>2</v>
      </c>
      <c r="Q45" s="129"/>
      <c r="R45" s="130"/>
      <c r="S45" s="140" t="s">
        <v>12</v>
      </c>
      <c r="T45" s="142"/>
      <c r="U45" s="141" t="s">
        <v>12</v>
      </c>
      <c r="V45" s="142"/>
      <c r="AA45" s="29"/>
      <c r="AB45" s="36"/>
    </row>
    <row r="46" spans="1:30" ht="12.75" customHeight="1" x14ac:dyDescent="0.2">
      <c r="A46" s="13" t="s">
        <v>22</v>
      </c>
      <c r="B46" s="12"/>
      <c r="C46" s="12"/>
      <c r="D46" s="12"/>
      <c r="E46" s="12"/>
      <c r="F46" s="12"/>
      <c r="G46" s="12"/>
      <c r="H46" s="12"/>
      <c r="I46" s="112">
        <v>14</v>
      </c>
      <c r="J46" s="113"/>
      <c r="K46" s="119">
        <v>20</v>
      </c>
      <c r="L46" s="119"/>
      <c r="M46" s="119"/>
      <c r="N46" s="126">
        <v>14</v>
      </c>
      <c r="O46" s="127"/>
      <c r="P46" s="119">
        <v>17</v>
      </c>
      <c r="Q46" s="119"/>
      <c r="R46" s="113"/>
      <c r="S46" s="26" t="s">
        <v>12</v>
      </c>
      <c r="T46" s="27"/>
      <c r="U46" s="136" t="s">
        <v>12</v>
      </c>
      <c r="V46" s="123"/>
      <c r="AA46" s="29"/>
      <c r="AB46" s="36"/>
    </row>
    <row r="47" spans="1:30" s="36" customFormat="1" ht="12.75" customHeight="1" x14ac:dyDescent="0.2">
      <c r="A47" s="34" t="s">
        <v>27</v>
      </c>
      <c r="B47" s="35"/>
      <c r="C47" s="35"/>
      <c r="D47" s="35"/>
      <c r="E47" s="35"/>
      <c r="F47" s="35"/>
      <c r="G47" s="35"/>
      <c r="H47" s="35"/>
      <c r="I47" s="114">
        <v>3</v>
      </c>
      <c r="J47" s="115"/>
      <c r="K47" s="116">
        <v>6</v>
      </c>
      <c r="L47" s="116"/>
      <c r="M47" s="116"/>
      <c r="N47" s="117">
        <v>7</v>
      </c>
      <c r="O47" s="118"/>
      <c r="P47" s="116">
        <v>6</v>
      </c>
      <c r="Q47" s="116"/>
      <c r="R47" s="115"/>
      <c r="S47" s="157" t="s">
        <v>12</v>
      </c>
      <c r="T47" s="152"/>
      <c r="U47" s="151" t="s">
        <v>12</v>
      </c>
      <c r="V47" s="152"/>
      <c r="AA47" s="29"/>
      <c r="AC47" s="2"/>
      <c r="AD47" s="2"/>
    </row>
    <row r="48" spans="1:30" ht="12.75" customHeight="1" x14ac:dyDescent="0.2">
      <c r="A48" s="13" t="s">
        <v>23</v>
      </c>
      <c r="B48" s="12"/>
      <c r="C48" s="12"/>
      <c r="D48" s="12"/>
      <c r="E48" s="12"/>
      <c r="F48" s="12"/>
      <c r="G48" s="12"/>
      <c r="H48" s="12"/>
      <c r="I48" s="112">
        <v>5</v>
      </c>
      <c r="J48" s="113"/>
      <c r="K48" s="119">
        <v>12</v>
      </c>
      <c r="L48" s="119"/>
      <c r="M48" s="119"/>
      <c r="N48" s="126">
        <v>1</v>
      </c>
      <c r="O48" s="127"/>
      <c r="P48" s="119">
        <v>3</v>
      </c>
      <c r="Q48" s="119"/>
      <c r="R48" s="113"/>
      <c r="S48" s="120" t="s">
        <v>12</v>
      </c>
      <c r="T48" s="121"/>
      <c r="U48" s="153" t="s">
        <v>12</v>
      </c>
      <c r="V48" s="121"/>
      <c r="AA48" s="29"/>
      <c r="AB48" s="36"/>
    </row>
    <row r="49" spans="1:30" ht="12.75" customHeight="1" x14ac:dyDescent="0.2">
      <c r="A49" s="13" t="s">
        <v>24</v>
      </c>
      <c r="B49" s="12"/>
      <c r="C49" s="12"/>
      <c r="D49" s="12"/>
      <c r="E49" s="12"/>
      <c r="F49" s="12"/>
      <c r="G49" s="12"/>
      <c r="H49" s="12"/>
      <c r="I49" s="112">
        <v>197</v>
      </c>
      <c r="J49" s="113"/>
      <c r="K49" s="119">
        <v>207</v>
      </c>
      <c r="L49" s="119"/>
      <c r="M49" s="119"/>
      <c r="N49" s="126">
        <v>191</v>
      </c>
      <c r="O49" s="127"/>
      <c r="P49" s="119">
        <v>255</v>
      </c>
      <c r="Q49" s="119"/>
      <c r="R49" s="113"/>
      <c r="S49" s="26">
        <f t="shared" si="0"/>
        <v>0.29441624365482233</v>
      </c>
      <c r="T49" s="27"/>
      <c r="U49" s="136">
        <f t="shared" si="1"/>
        <v>0.33507853403141363</v>
      </c>
      <c r="V49" s="123"/>
      <c r="AA49" s="29"/>
      <c r="AB49" s="36"/>
    </row>
    <row r="50" spans="1:30" s="36" customFormat="1" ht="12.75" customHeight="1" x14ac:dyDescent="0.2">
      <c r="A50" s="34" t="s">
        <v>27</v>
      </c>
      <c r="B50" s="35"/>
      <c r="C50" s="35"/>
      <c r="D50" s="35"/>
      <c r="E50" s="35"/>
      <c r="F50" s="35"/>
      <c r="G50" s="35"/>
      <c r="H50" s="35"/>
      <c r="I50" s="112">
        <v>41</v>
      </c>
      <c r="J50" s="113"/>
      <c r="K50" s="119">
        <v>28</v>
      </c>
      <c r="L50" s="119"/>
      <c r="M50" s="119"/>
      <c r="N50" s="126">
        <v>22</v>
      </c>
      <c r="O50" s="127"/>
      <c r="P50" s="119">
        <v>38</v>
      </c>
      <c r="Q50" s="119"/>
      <c r="R50" s="113"/>
      <c r="S50" s="159">
        <f t="shared" si="0"/>
        <v>-7.3170731707317069E-2</v>
      </c>
      <c r="T50" s="148"/>
      <c r="U50" s="147">
        <f t="shared" si="1"/>
        <v>0.72727272727272729</v>
      </c>
      <c r="V50" s="148"/>
      <c r="AA50" s="29"/>
      <c r="AC50" s="2"/>
      <c r="AD50" s="2"/>
    </row>
    <row r="51" spans="1:30" ht="12.75" customHeight="1" x14ac:dyDescent="0.2">
      <c r="A51" s="21" t="s">
        <v>14</v>
      </c>
      <c r="B51" s="22"/>
      <c r="C51" s="22"/>
      <c r="D51" s="22"/>
      <c r="E51" s="22"/>
      <c r="F51" s="22"/>
      <c r="G51" s="22"/>
      <c r="H51" s="22"/>
      <c r="I51" s="128">
        <v>64</v>
      </c>
      <c r="J51" s="130"/>
      <c r="K51" s="129">
        <v>50</v>
      </c>
      <c r="L51" s="129"/>
      <c r="M51" s="129"/>
      <c r="N51" s="131">
        <v>44</v>
      </c>
      <c r="O51" s="132"/>
      <c r="P51" s="129">
        <v>54</v>
      </c>
      <c r="Q51" s="129"/>
      <c r="R51" s="130"/>
      <c r="S51" s="24">
        <f t="shared" si="0"/>
        <v>-0.15625</v>
      </c>
      <c r="T51" s="25"/>
      <c r="U51" s="149">
        <f t="shared" si="1"/>
        <v>0.22727272727272727</v>
      </c>
      <c r="V51" s="150"/>
      <c r="AA51" s="29"/>
      <c r="AB51" s="36"/>
    </row>
    <row r="52" spans="1:30" ht="12.75" customHeight="1" x14ac:dyDescent="0.2">
      <c r="A52" s="13" t="s">
        <v>4</v>
      </c>
      <c r="B52" s="12"/>
      <c r="C52" s="12"/>
      <c r="D52" s="12"/>
      <c r="E52" s="12"/>
      <c r="F52" s="12"/>
      <c r="G52" s="12"/>
      <c r="H52" s="12"/>
      <c r="I52" s="112">
        <v>1358</v>
      </c>
      <c r="J52" s="113"/>
      <c r="K52" s="119">
        <v>1388</v>
      </c>
      <c r="L52" s="119"/>
      <c r="M52" s="119"/>
      <c r="N52" s="126">
        <v>1560</v>
      </c>
      <c r="O52" s="127"/>
      <c r="P52" s="119">
        <v>1586</v>
      </c>
      <c r="Q52" s="119"/>
      <c r="R52" s="113"/>
      <c r="S52" s="26">
        <f t="shared" si="0"/>
        <v>0.16789396170839468</v>
      </c>
      <c r="T52" s="27"/>
      <c r="U52" s="136">
        <f t="shared" si="1"/>
        <v>1.6666666666666666E-2</v>
      </c>
      <c r="V52" s="123"/>
      <c r="AA52" s="29"/>
      <c r="AB52" s="36"/>
    </row>
    <row r="53" spans="1:30" s="30" customFormat="1" ht="12.75" customHeight="1" x14ac:dyDescent="0.2">
      <c r="A53" s="34" t="s">
        <v>27</v>
      </c>
      <c r="B53" s="35"/>
      <c r="C53" s="35"/>
      <c r="D53" s="35"/>
      <c r="E53" s="35"/>
      <c r="F53" s="35"/>
      <c r="G53" s="35"/>
      <c r="H53" s="35"/>
      <c r="I53" s="114">
        <v>137</v>
      </c>
      <c r="J53" s="115"/>
      <c r="K53" s="116">
        <v>154</v>
      </c>
      <c r="L53" s="116"/>
      <c r="M53" s="116"/>
      <c r="N53" s="117">
        <v>140</v>
      </c>
      <c r="O53" s="118"/>
      <c r="P53" s="116">
        <v>156</v>
      </c>
      <c r="Q53" s="116"/>
      <c r="R53" s="115"/>
      <c r="S53" s="32">
        <f t="shared" si="0"/>
        <v>0.13868613138686131</v>
      </c>
      <c r="T53" s="33"/>
      <c r="U53" s="135">
        <f t="shared" si="1"/>
        <v>0.11428571428571428</v>
      </c>
      <c r="V53" s="125"/>
      <c r="AA53" s="29"/>
      <c r="AB53" s="36"/>
      <c r="AC53" s="2"/>
      <c r="AD53" s="2"/>
    </row>
    <row r="54" spans="1:30" ht="12.75" customHeight="1" x14ac:dyDescent="0.2">
      <c r="A54" s="21" t="s">
        <v>15</v>
      </c>
      <c r="B54" s="22"/>
      <c r="C54" s="22"/>
      <c r="D54" s="22"/>
      <c r="E54" s="22"/>
      <c r="F54" s="22"/>
      <c r="G54" s="22"/>
      <c r="H54" s="22"/>
      <c r="I54" s="112">
        <v>40</v>
      </c>
      <c r="J54" s="113"/>
      <c r="K54" s="119">
        <v>27</v>
      </c>
      <c r="L54" s="119"/>
      <c r="M54" s="119"/>
      <c r="N54" s="126">
        <v>24</v>
      </c>
      <c r="O54" s="127"/>
      <c r="P54" s="119">
        <v>26</v>
      </c>
      <c r="Q54" s="119"/>
      <c r="R54" s="113"/>
      <c r="S54" s="26">
        <f t="shared" si="0"/>
        <v>-0.35</v>
      </c>
      <c r="T54" s="27"/>
      <c r="U54" s="136">
        <f t="shared" si="1"/>
        <v>8.3333333333333329E-2</v>
      </c>
      <c r="V54" s="123"/>
      <c r="AA54" s="29"/>
      <c r="AB54" s="36"/>
    </row>
    <row r="55" spans="1:30" ht="12.75" customHeight="1" x14ac:dyDescent="0.2">
      <c r="A55" s="13" t="s">
        <v>5</v>
      </c>
      <c r="B55" s="12"/>
      <c r="C55" s="12"/>
      <c r="D55" s="12"/>
      <c r="E55" s="12"/>
      <c r="F55" s="12"/>
      <c r="G55" s="12"/>
      <c r="H55" s="12"/>
      <c r="I55" s="112">
        <v>1459</v>
      </c>
      <c r="J55" s="113"/>
      <c r="K55" s="119">
        <v>1433</v>
      </c>
      <c r="L55" s="119"/>
      <c r="M55" s="119"/>
      <c r="N55" s="126">
        <v>1489</v>
      </c>
      <c r="O55" s="127"/>
      <c r="P55" s="119">
        <v>1346</v>
      </c>
      <c r="Q55" s="119"/>
      <c r="R55" s="113"/>
      <c r="S55" s="26">
        <f t="shared" si="0"/>
        <v>-7.7450308430431797E-2</v>
      </c>
      <c r="T55" s="27"/>
      <c r="U55" s="136">
        <f t="shared" si="1"/>
        <v>-9.6037609133646742E-2</v>
      </c>
      <c r="V55" s="123"/>
      <c r="AA55" s="29"/>
      <c r="AB55" s="36"/>
    </row>
    <row r="56" spans="1:30" s="36" customFormat="1" ht="12.75" customHeight="1" x14ac:dyDescent="0.2">
      <c r="A56" s="34" t="s">
        <v>27</v>
      </c>
      <c r="B56" s="35"/>
      <c r="C56" s="35"/>
      <c r="D56" s="35"/>
      <c r="E56" s="35"/>
      <c r="F56" s="35"/>
      <c r="G56" s="35"/>
      <c r="H56" s="35"/>
      <c r="I56" s="112">
        <v>163</v>
      </c>
      <c r="J56" s="113"/>
      <c r="K56" s="119">
        <v>147</v>
      </c>
      <c r="L56" s="119"/>
      <c r="M56" s="119"/>
      <c r="N56" s="126">
        <v>159</v>
      </c>
      <c r="O56" s="127"/>
      <c r="P56" s="119">
        <v>133</v>
      </c>
      <c r="Q56" s="119"/>
      <c r="R56" s="113"/>
      <c r="S56" s="45">
        <f t="shared" si="0"/>
        <v>-0.18404907975460122</v>
      </c>
      <c r="T56" s="46"/>
      <c r="U56" s="147">
        <f t="shared" si="1"/>
        <v>-0.16352201257861634</v>
      </c>
      <c r="V56" s="148"/>
      <c r="AA56" s="29"/>
      <c r="AC56" s="2"/>
      <c r="AD56" s="2"/>
    </row>
    <row r="57" spans="1:30" ht="12.75" customHeight="1" x14ac:dyDescent="0.2">
      <c r="A57" s="13" t="s">
        <v>16</v>
      </c>
      <c r="B57" s="12"/>
      <c r="C57" s="12"/>
      <c r="D57" s="12"/>
      <c r="E57" s="12"/>
      <c r="F57" s="12"/>
      <c r="G57" s="12"/>
      <c r="H57" s="12"/>
      <c r="I57" s="128">
        <v>11</v>
      </c>
      <c r="J57" s="130"/>
      <c r="K57" s="129">
        <v>2</v>
      </c>
      <c r="L57" s="129"/>
      <c r="M57" s="129"/>
      <c r="N57" s="131">
        <v>6</v>
      </c>
      <c r="O57" s="132"/>
      <c r="P57" s="129">
        <v>5</v>
      </c>
      <c r="Q57" s="129"/>
      <c r="R57" s="130"/>
      <c r="S57" s="140" t="s">
        <v>12</v>
      </c>
      <c r="T57" s="142"/>
      <c r="U57" s="141" t="s">
        <v>12</v>
      </c>
      <c r="V57" s="142"/>
      <c r="AA57" s="29"/>
      <c r="AB57" s="36"/>
    </row>
    <row r="58" spans="1:30" ht="12.75" customHeight="1" x14ac:dyDescent="0.2">
      <c r="A58" s="13" t="s">
        <v>7</v>
      </c>
      <c r="B58" s="12"/>
      <c r="C58" s="12"/>
      <c r="D58" s="12"/>
      <c r="E58" s="12"/>
      <c r="F58" s="12"/>
      <c r="G58" s="12"/>
      <c r="H58" s="12"/>
      <c r="I58" s="112">
        <v>446</v>
      </c>
      <c r="J58" s="113"/>
      <c r="K58" s="119">
        <v>491</v>
      </c>
      <c r="L58" s="119"/>
      <c r="M58" s="119"/>
      <c r="N58" s="126">
        <v>540</v>
      </c>
      <c r="O58" s="127"/>
      <c r="P58" s="119">
        <v>482</v>
      </c>
      <c r="Q58" s="119"/>
      <c r="R58" s="113"/>
      <c r="S58" s="26">
        <f t="shared" si="0"/>
        <v>8.0717488789237665E-2</v>
      </c>
      <c r="T58" s="27"/>
      <c r="U58" s="136">
        <f t="shared" si="1"/>
        <v>-0.10740740740740741</v>
      </c>
      <c r="V58" s="123"/>
      <c r="AA58" s="29"/>
      <c r="AB58" s="36"/>
    </row>
    <row r="59" spans="1:30" s="36" customFormat="1" x14ac:dyDescent="0.2">
      <c r="A59" s="34" t="s">
        <v>27</v>
      </c>
      <c r="B59" s="35"/>
      <c r="C59" s="35"/>
      <c r="D59" s="35"/>
      <c r="E59" s="35"/>
      <c r="F59" s="35"/>
      <c r="G59" s="35"/>
      <c r="H59" s="35"/>
      <c r="I59" s="114">
        <v>30</v>
      </c>
      <c r="J59" s="115"/>
      <c r="K59" s="116">
        <v>34</v>
      </c>
      <c r="L59" s="116"/>
      <c r="M59" s="116"/>
      <c r="N59" s="117">
        <v>35</v>
      </c>
      <c r="O59" s="118"/>
      <c r="P59" s="116">
        <v>43</v>
      </c>
      <c r="Q59" s="116"/>
      <c r="R59" s="115"/>
      <c r="S59" s="32">
        <f t="shared" si="0"/>
        <v>0.43333333333333335</v>
      </c>
      <c r="T59" s="33"/>
      <c r="U59" s="135">
        <f t="shared" si="1"/>
        <v>0.22857142857142856</v>
      </c>
      <c r="V59" s="125"/>
      <c r="AA59" s="29"/>
      <c r="AC59" s="2"/>
      <c r="AD59" s="2"/>
    </row>
    <row r="60" spans="1:30" ht="45" customHeight="1" x14ac:dyDescent="0.3">
      <c r="X60" s="133">
        <v>3</v>
      </c>
      <c r="Y60" s="133"/>
    </row>
    <row r="63" spans="1:30" x14ac:dyDescent="0.2">
      <c r="AA63" s="30"/>
    </row>
  </sheetData>
  <mergeCells count="170">
    <mergeCell ref="A5:Y5"/>
    <mergeCell ref="G10:J10"/>
    <mergeCell ref="G11:J11"/>
    <mergeCell ref="A16:D16"/>
    <mergeCell ref="G20:J20"/>
    <mergeCell ref="A28:V28"/>
    <mergeCell ref="S31:T31"/>
    <mergeCell ref="U31:V31"/>
    <mergeCell ref="I32:J32"/>
    <mergeCell ref="K32:M32"/>
    <mergeCell ref="N32:O32"/>
    <mergeCell ref="P32:R32"/>
    <mergeCell ref="S32:T32"/>
    <mergeCell ref="U32:V32"/>
    <mergeCell ref="I30:J30"/>
    <mergeCell ref="K30:M30"/>
    <mergeCell ref="N30:O30"/>
    <mergeCell ref="P30:R30"/>
    <mergeCell ref="I31:J31"/>
    <mergeCell ref="K31:M31"/>
    <mergeCell ref="N31:O31"/>
    <mergeCell ref="P31:R31"/>
    <mergeCell ref="I34:J34"/>
    <mergeCell ref="K34:M34"/>
    <mergeCell ref="N34:O34"/>
    <mergeCell ref="P34:R34"/>
    <mergeCell ref="S34:T34"/>
    <mergeCell ref="U34:V34"/>
    <mergeCell ref="I33:J33"/>
    <mergeCell ref="K33:M33"/>
    <mergeCell ref="N33:O33"/>
    <mergeCell ref="P33:R33"/>
    <mergeCell ref="S33:T33"/>
    <mergeCell ref="U33:V33"/>
    <mergeCell ref="I36:J36"/>
    <mergeCell ref="K36:M36"/>
    <mergeCell ref="N36:O36"/>
    <mergeCell ref="P36:R36"/>
    <mergeCell ref="S36:T36"/>
    <mergeCell ref="U36:V36"/>
    <mergeCell ref="I35:J35"/>
    <mergeCell ref="K35:M35"/>
    <mergeCell ref="N35:O35"/>
    <mergeCell ref="P35:R35"/>
    <mergeCell ref="S35:T35"/>
    <mergeCell ref="U35:V35"/>
    <mergeCell ref="I39:J39"/>
    <mergeCell ref="K39:M39"/>
    <mergeCell ref="N39:O39"/>
    <mergeCell ref="P39:R39"/>
    <mergeCell ref="S39:T39"/>
    <mergeCell ref="U39:V39"/>
    <mergeCell ref="I37:J37"/>
    <mergeCell ref="K37:M37"/>
    <mergeCell ref="N37:O37"/>
    <mergeCell ref="P37:R37"/>
    <mergeCell ref="U37:V37"/>
    <mergeCell ref="I38:J38"/>
    <mergeCell ref="K38:M38"/>
    <mergeCell ref="N38:O38"/>
    <mergeCell ref="P38:R38"/>
    <mergeCell ref="U38:V38"/>
    <mergeCell ref="I42:J42"/>
    <mergeCell ref="K42:M42"/>
    <mergeCell ref="N42:O42"/>
    <mergeCell ref="P42:R42"/>
    <mergeCell ref="S42:T42"/>
    <mergeCell ref="U42:V42"/>
    <mergeCell ref="I40:J40"/>
    <mergeCell ref="K40:M40"/>
    <mergeCell ref="N40:O40"/>
    <mergeCell ref="P40:R40"/>
    <mergeCell ref="U40:V40"/>
    <mergeCell ref="I41:J41"/>
    <mergeCell ref="K41:M41"/>
    <mergeCell ref="N41:O41"/>
    <mergeCell ref="P41:R41"/>
    <mergeCell ref="U41:V41"/>
    <mergeCell ref="U44:V44"/>
    <mergeCell ref="I45:J45"/>
    <mergeCell ref="K45:M45"/>
    <mergeCell ref="N45:O45"/>
    <mergeCell ref="P45:R45"/>
    <mergeCell ref="S45:T45"/>
    <mergeCell ref="U45:V45"/>
    <mergeCell ref="I43:J43"/>
    <mergeCell ref="K43:M43"/>
    <mergeCell ref="N43:O43"/>
    <mergeCell ref="P43:R43"/>
    <mergeCell ref="U43:V43"/>
    <mergeCell ref="I44:J44"/>
    <mergeCell ref="K44:M44"/>
    <mergeCell ref="N44:O44"/>
    <mergeCell ref="P44:R44"/>
    <mergeCell ref="S44:T44"/>
    <mergeCell ref="U47:V47"/>
    <mergeCell ref="I48:J48"/>
    <mergeCell ref="K48:M48"/>
    <mergeCell ref="N48:O48"/>
    <mergeCell ref="P48:R48"/>
    <mergeCell ref="S48:T48"/>
    <mergeCell ref="U48:V48"/>
    <mergeCell ref="I46:J46"/>
    <mergeCell ref="K46:M46"/>
    <mergeCell ref="N46:O46"/>
    <mergeCell ref="P46:R46"/>
    <mergeCell ref="U46:V46"/>
    <mergeCell ref="I47:J47"/>
    <mergeCell ref="K47:M47"/>
    <mergeCell ref="N47:O47"/>
    <mergeCell ref="P47:R47"/>
    <mergeCell ref="S47:T47"/>
    <mergeCell ref="U50:V50"/>
    <mergeCell ref="I51:J51"/>
    <mergeCell ref="K51:M51"/>
    <mergeCell ref="N51:O51"/>
    <mergeCell ref="P51:R51"/>
    <mergeCell ref="U51:V51"/>
    <mergeCell ref="I49:J49"/>
    <mergeCell ref="K49:M49"/>
    <mergeCell ref="N49:O49"/>
    <mergeCell ref="P49:R49"/>
    <mergeCell ref="U49:V49"/>
    <mergeCell ref="I50:J50"/>
    <mergeCell ref="K50:M50"/>
    <mergeCell ref="N50:O50"/>
    <mergeCell ref="P50:R50"/>
    <mergeCell ref="S50:T50"/>
    <mergeCell ref="I52:J52"/>
    <mergeCell ref="K52:M52"/>
    <mergeCell ref="N52:O52"/>
    <mergeCell ref="P52:R52"/>
    <mergeCell ref="U52:V52"/>
    <mergeCell ref="I53:J53"/>
    <mergeCell ref="K53:M53"/>
    <mergeCell ref="N53:O53"/>
    <mergeCell ref="P53:R53"/>
    <mergeCell ref="U53:V53"/>
    <mergeCell ref="I54:J54"/>
    <mergeCell ref="K54:M54"/>
    <mergeCell ref="N54:O54"/>
    <mergeCell ref="P54:R54"/>
    <mergeCell ref="U54:V54"/>
    <mergeCell ref="I55:J55"/>
    <mergeCell ref="K55:M55"/>
    <mergeCell ref="N55:O55"/>
    <mergeCell ref="P55:R55"/>
    <mergeCell ref="U55:V55"/>
    <mergeCell ref="I56:J56"/>
    <mergeCell ref="K56:M56"/>
    <mergeCell ref="N56:O56"/>
    <mergeCell ref="P56:R56"/>
    <mergeCell ref="U56:V56"/>
    <mergeCell ref="I57:J57"/>
    <mergeCell ref="K57:M57"/>
    <mergeCell ref="N57:O57"/>
    <mergeCell ref="P57:R57"/>
    <mergeCell ref="S57:T57"/>
    <mergeCell ref="I59:J59"/>
    <mergeCell ref="K59:M59"/>
    <mergeCell ref="N59:O59"/>
    <mergeCell ref="P59:R59"/>
    <mergeCell ref="U59:V59"/>
    <mergeCell ref="X60:Y60"/>
    <mergeCell ref="U57:V57"/>
    <mergeCell ref="I58:J58"/>
    <mergeCell ref="K58:M58"/>
    <mergeCell ref="N58:O58"/>
    <mergeCell ref="P58:R58"/>
    <mergeCell ref="U58:V58"/>
  </mergeCells>
  <pageMargins left="0.59055118110236227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3"/>
  <sheetViews>
    <sheetView topLeftCell="A24" workbookViewId="0">
      <selection activeCell="P30" sqref="I30:R30"/>
    </sheetView>
  </sheetViews>
  <sheetFormatPr defaultRowHeight="12.75" x14ac:dyDescent="0.2"/>
  <cols>
    <col min="1" max="4" width="4.7109375" style="2" customWidth="1"/>
    <col min="5" max="6" width="2.7109375" style="2" customWidth="1"/>
    <col min="7" max="10" width="4.7109375" style="2" customWidth="1"/>
    <col min="11" max="12" width="2.140625" style="2" customWidth="1"/>
    <col min="13" max="13" width="3.28515625" style="2" customWidth="1"/>
    <col min="14" max="16" width="4.7109375" style="2" customWidth="1"/>
    <col min="17" max="17" width="2.140625" style="2" customWidth="1"/>
    <col min="18" max="18" width="1.7109375" style="2" customWidth="1"/>
    <col min="19" max="19" width="4.7109375" style="2" customWidth="1"/>
    <col min="20" max="20" width="4.28515625" style="2" customWidth="1"/>
    <col min="21" max="21" width="4.7109375" style="2" customWidth="1"/>
    <col min="22" max="22" width="6.28515625" style="2" customWidth="1"/>
    <col min="23" max="23" width="0.28515625" style="2" hidden="1" customWidth="1"/>
    <col min="24" max="25" width="4.42578125" style="2" customWidth="1"/>
    <col min="26" max="26" width="0.42578125" style="2" customWidth="1"/>
    <col min="27" max="16384" width="9.140625" style="2"/>
  </cols>
  <sheetData>
    <row r="1" spans="1:27" ht="18.75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"/>
      <c r="Q1" s="1"/>
      <c r="R1" s="1"/>
      <c r="S1" s="1"/>
      <c r="T1" s="1"/>
      <c r="U1" s="1"/>
      <c r="V1" s="6"/>
    </row>
    <row r="2" spans="1:27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"/>
      <c r="Q2" s="1"/>
      <c r="R2" s="1"/>
      <c r="S2" s="1"/>
      <c r="T2" s="1"/>
      <c r="U2" s="1"/>
    </row>
    <row r="3" spans="1:27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  <c r="Q3" s="1"/>
      <c r="R3" s="1"/>
      <c r="S3" s="1"/>
      <c r="T3" s="1"/>
      <c r="U3" s="1"/>
    </row>
    <row r="4" spans="1:27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"/>
      <c r="Q4" s="1"/>
      <c r="R4" s="1"/>
      <c r="S4" s="1"/>
      <c r="T4" s="1"/>
      <c r="U4" s="1"/>
    </row>
    <row r="5" spans="1:27" ht="18.75" customHeight="1" x14ac:dyDescent="0.25">
      <c r="A5" s="154" t="s">
        <v>32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</row>
    <row r="6" spans="1:27" ht="12.7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7" ht="12.7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7" ht="15" customHeight="1" x14ac:dyDescent="0.25">
      <c r="A9" s="16" t="s">
        <v>11</v>
      </c>
      <c r="B9" s="17"/>
      <c r="C9" s="17"/>
      <c r="D9" s="18"/>
      <c r="G9" s="54" t="s">
        <v>1</v>
      </c>
      <c r="H9" s="55"/>
      <c r="I9" s="55"/>
      <c r="J9" s="56"/>
      <c r="N9" s="8"/>
      <c r="O9" s="8"/>
      <c r="P9" s="8"/>
      <c r="Q9" s="8"/>
      <c r="R9" s="8"/>
      <c r="S9" s="8"/>
      <c r="T9" s="8"/>
    </row>
    <row r="10" spans="1:27" ht="15" customHeight="1" x14ac:dyDescent="0.2">
      <c r="A10" s="47">
        <v>37326</v>
      </c>
      <c r="B10" s="48"/>
      <c r="C10" s="48"/>
      <c r="D10" s="49"/>
      <c r="E10" s="40"/>
      <c r="F10" s="41"/>
      <c r="G10" s="140">
        <f>A10-A15</f>
        <v>33598</v>
      </c>
      <c r="H10" s="141"/>
      <c r="I10" s="141"/>
      <c r="J10" s="142"/>
      <c r="O10" s="11"/>
      <c r="P10" s="11"/>
      <c r="Q10" s="11"/>
      <c r="R10" s="11"/>
      <c r="S10" s="11"/>
      <c r="T10" s="11"/>
      <c r="U10" s="11"/>
    </row>
    <row r="11" spans="1:27" ht="15" customHeight="1" x14ac:dyDescent="0.2">
      <c r="A11" s="50">
        <v>1</v>
      </c>
      <c r="B11" s="51"/>
      <c r="C11" s="51"/>
      <c r="D11" s="52"/>
      <c r="E11" s="30"/>
      <c r="F11" s="30"/>
      <c r="G11" s="137">
        <f>G10/A10</f>
        <v>0.90012323849327547</v>
      </c>
      <c r="H11" s="138"/>
      <c r="I11" s="138"/>
      <c r="J11" s="139"/>
      <c r="M11" s="9"/>
      <c r="O11" s="11"/>
      <c r="P11" s="11"/>
      <c r="Q11" s="11"/>
      <c r="R11" s="11"/>
      <c r="S11" s="11"/>
      <c r="T11" s="11"/>
      <c r="U11" s="11"/>
    </row>
    <row r="12" spans="1:27" ht="15" customHeight="1" x14ac:dyDescent="0.2">
      <c r="A12" s="30"/>
      <c r="B12" s="42"/>
      <c r="C12" s="30"/>
      <c r="D12" s="30"/>
      <c r="E12" s="30"/>
      <c r="F12" s="30"/>
      <c r="G12" s="30"/>
      <c r="H12" s="30"/>
      <c r="I12" s="30"/>
      <c r="J12" s="30"/>
      <c r="M12" s="9"/>
      <c r="N12" s="60" t="s">
        <v>38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AA12" s="31"/>
    </row>
    <row r="13" spans="1:27" ht="15" customHeight="1" x14ac:dyDescent="0.2">
      <c r="A13" s="30"/>
      <c r="B13" s="41"/>
      <c r="C13" s="30"/>
      <c r="D13" s="30"/>
      <c r="E13" s="30"/>
      <c r="F13" s="30"/>
      <c r="G13" s="30"/>
      <c r="H13" s="30"/>
      <c r="I13" s="30"/>
      <c r="J13" s="30"/>
      <c r="M13" s="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spans="1:27" ht="15" customHeight="1" x14ac:dyDescent="0.25">
      <c r="A14" s="54" t="s">
        <v>0</v>
      </c>
      <c r="B14" s="55"/>
      <c r="C14" s="55"/>
      <c r="D14" s="56"/>
      <c r="E14" s="40"/>
      <c r="F14" s="41"/>
      <c r="G14" s="54" t="s">
        <v>25</v>
      </c>
      <c r="H14" s="55"/>
      <c r="I14" s="55"/>
      <c r="J14" s="56"/>
      <c r="M14" s="9"/>
      <c r="N14" s="58" t="s">
        <v>39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spans="1:27" ht="15" customHeight="1" x14ac:dyDescent="0.2">
      <c r="A15" s="47">
        <v>3728</v>
      </c>
      <c r="B15" s="48"/>
      <c r="C15" s="48"/>
      <c r="D15" s="49"/>
      <c r="E15" s="30"/>
      <c r="F15" s="30"/>
      <c r="G15" s="57">
        <v>4603</v>
      </c>
      <c r="H15" s="51"/>
      <c r="I15" s="51"/>
      <c r="J15" s="52"/>
      <c r="M15" s="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spans="1:27" ht="15" customHeight="1" x14ac:dyDescent="0.2">
      <c r="A16" s="137">
        <f>A15/A10</f>
        <v>9.9876761506724532E-2</v>
      </c>
      <c r="B16" s="138"/>
      <c r="C16" s="138"/>
      <c r="D16" s="139"/>
      <c r="E16" s="30"/>
      <c r="F16" s="30"/>
      <c r="G16" s="43"/>
      <c r="H16" s="44"/>
      <c r="I16" s="39"/>
      <c r="J16" s="39"/>
      <c r="M16" s="9"/>
      <c r="N16" s="58" t="s">
        <v>40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7" ht="15" customHeight="1" x14ac:dyDescent="0.2">
      <c r="A17" s="30"/>
      <c r="B17" s="42"/>
      <c r="C17" s="30"/>
      <c r="D17" s="30"/>
      <c r="E17" s="30"/>
      <c r="F17" s="30"/>
      <c r="G17" s="30"/>
      <c r="H17" s="41"/>
      <c r="I17" s="30"/>
      <c r="J17" s="30"/>
      <c r="M17" s="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7" ht="15" customHeight="1" x14ac:dyDescent="0.25">
      <c r="A18" s="30"/>
      <c r="B18" s="41"/>
      <c r="C18" s="30"/>
      <c r="D18" s="30"/>
      <c r="E18" s="30"/>
      <c r="F18" s="30"/>
      <c r="G18" s="54" t="s">
        <v>26</v>
      </c>
      <c r="H18" s="55"/>
      <c r="I18" s="55"/>
      <c r="J18" s="56"/>
      <c r="M18" s="9"/>
      <c r="N18" s="58" t="s">
        <v>41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spans="1:27" ht="15" customHeight="1" x14ac:dyDescent="0.25">
      <c r="A19" s="54" t="s">
        <v>6</v>
      </c>
      <c r="B19" s="55"/>
      <c r="C19" s="55"/>
      <c r="D19" s="56"/>
      <c r="E19" s="30"/>
      <c r="F19" s="30"/>
      <c r="G19" s="47">
        <v>434</v>
      </c>
      <c r="H19" s="48"/>
      <c r="I19" s="48"/>
      <c r="J19" s="49"/>
      <c r="M19" s="9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spans="1:27" ht="15" customHeight="1" x14ac:dyDescent="0.2">
      <c r="A20" s="57">
        <v>212</v>
      </c>
      <c r="B20" s="51"/>
      <c r="C20" s="51"/>
      <c r="D20" s="52"/>
      <c r="E20" s="30"/>
      <c r="F20" s="30"/>
      <c r="G20" s="124">
        <f>G19/G15</f>
        <v>9.4286334998913757E-2</v>
      </c>
      <c r="H20" s="135"/>
      <c r="I20" s="135"/>
      <c r="J20" s="125"/>
      <c r="M20" s="10"/>
      <c r="N20" s="59" t="s">
        <v>42</v>
      </c>
      <c r="O20" s="38"/>
      <c r="P20" s="38"/>
      <c r="Q20" s="38"/>
      <c r="R20" s="38"/>
      <c r="S20" s="38"/>
      <c r="T20" s="38"/>
      <c r="U20" s="38"/>
      <c r="V20" s="28"/>
      <c r="W20" s="28"/>
      <c r="X20" s="28"/>
    </row>
    <row r="21" spans="1:27" ht="15" customHeight="1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M21" s="9"/>
    </row>
    <row r="22" spans="1:27" ht="15" customHeight="1" x14ac:dyDescent="0.2">
      <c r="A22" s="53" t="s">
        <v>33</v>
      </c>
      <c r="B22" s="30"/>
      <c r="C22" s="30"/>
      <c r="D22" s="30"/>
      <c r="E22" s="30"/>
      <c r="F22" s="30"/>
      <c r="G22" s="30"/>
      <c r="H22" s="30"/>
      <c r="I22" s="30"/>
      <c r="J22" s="30"/>
    </row>
    <row r="23" spans="1:27" ht="15" customHeight="1" x14ac:dyDescent="0.2">
      <c r="A23" s="53" t="s">
        <v>34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27" x14ac:dyDescent="0.2">
      <c r="A24" s="15"/>
    </row>
    <row r="25" spans="1:27" x14ac:dyDescent="0.2">
      <c r="A25" s="15"/>
    </row>
    <row r="28" spans="1:27" x14ac:dyDescent="0.2">
      <c r="A28" s="134" t="s">
        <v>28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AA28" s="29"/>
    </row>
    <row r="29" spans="1:27" x14ac:dyDescent="0.2">
      <c r="AA29" s="29"/>
    </row>
    <row r="30" spans="1:27" ht="12.75" customHeight="1" x14ac:dyDescent="0.25">
      <c r="A30" s="3"/>
      <c r="B30" s="3"/>
      <c r="C30" s="3"/>
      <c r="D30" s="3"/>
      <c r="E30" s="3"/>
      <c r="F30" s="3"/>
      <c r="G30" s="3"/>
      <c r="H30" s="3"/>
      <c r="I30" s="169" t="s">
        <v>29</v>
      </c>
      <c r="J30" s="169"/>
      <c r="K30" s="129" t="s">
        <v>30</v>
      </c>
      <c r="L30" s="129"/>
      <c r="M30" s="130"/>
      <c r="N30" s="131" t="s">
        <v>31</v>
      </c>
      <c r="O30" s="132"/>
      <c r="P30" s="131" t="s">
        <v>35</v>
      </c>
      <c r="Q30" s="158"/>
      <c r="R30" s="132"/>
      <c r="S30" s="19" t="s">
        <v>36</v>
      </c>
      <c r="T30" s="20"/>
      <c r="U30" s="19" t="s">
        <v>37</v>
      </c>
      <c r="V30" s="20"/>
      <c r="AA30" s="29"/>
    </row>
    <row r="31" spans="1:27" ht="12.75" customHeight="1" x14ac:dyDescent="0.2">
      <c r="A31" s="21" t="s">
        <v>9</v>
      </c>
      <c r="B31" s="22"/>
      <c r="C31" s="22"/>
      <c r="D31" s="22"/>
      <c r="E31" s="22"/>
      <c r="F31" s="22"/>
      <c r="G31" s="22"/>
      <c r="H31" s="22"/>
      <c r="I31" s="131">
        <v>35181</v>
      </c>
      <c r="J31" s="132"/>
      <c r="K31" s="129">
        <v>34668</v>
      </c>
      <c r="L31" s="129"/>
      <c r="M31" s="129"/>
      <c r="N31" s="128">
        <v>36818</v>
      </c>
      <c r="O31" s="130"/>
      <c r="P31" s="129">
        <v>37326</v>
      </c>
      <c r="Q31" s="129"/>
      <c r="R31" s="130"/>
      <c r="S31" s="155">
        <f>(P31-I31)/I31</f>
        <v>6.0970410164577472E-2</v>
      </c>
      <c r="T31" s="150"/>
      <c r="U31" s="149">
        <f>(P31-N31)/N31</f>
        <v>1.3797599000488891E-2</v>
      </c>
      <c r="V31" s="150"/>
      <c r="AA31" s="29"/>
    </row>
    <row r="32" spans="1:27" ht="12.75" customHeight="1" x14ac:dyDescent="0.2">
      <c r="A32" s="14" t="s">
        <v>10</v>
      </c>
      <c r="B32" s="23"/>
      <c r="C32" s="23"/>
      <c r="D32" s="23"/>
      <c r="E32" s="23"/>
      <c r="F32" s="23"/>
      <c r="G32" s="23"/>
      <c r="H32" s="23"/>
      <c r="I32" s="117">
        <v>3386</v>
      </c>
      <c r="J32" s="118"/>
      <c r="K32" s="116">
        <v>3358</v>
      </c>
      <c r="L32" s="116"/>
      <c r="M32" s="116"/>
      <c r="N32" s="114">
        <v>3489</v>
      </c>
      <c r="O32" s="115"/>
      <c r="P32" s="116">
        <v>3728</v>
      </c>
      <c r="Q32" s="116"/>
      <c r="R32" s="115"/>
      <c r="S32" s="156">
        <f t="shared" ref="S32:S59" si="0">(P32-I32)/I32</f>
        <v>0.10100413467217956</v>
      </c>
      <c r="T32" s="144"/>
      <c r="U32" s="143">
        <f t="shared" ref="U32:U59" si="1">(P32-N32)/N32</f>
        <v>6.8501003152765833E-2</v>
      </c>
      <c r="V32" s="144"/>
      <c r="AA32" s="29"/>
    </row>
    <row r="33" spans="1:27" ht="12.75" customHeight="1" x14ac:dyDescent="0.2">
      <c r="A33" s="21" t="s">
        <v>8</v>
      </c>
      <c r="B33" s="22"/>
      <c r="C33" s="22"/>
      <c r="D33" s="22"/>
      <c r="E33" s="22"/>
      <c r="F33" s="22"/>
      <c r="G33" s="22"/>
      <c r="H33" s="22"/>
      <c r="I33" s="131">
        <v>179</v>
      </c>
      <c r="J33" s="132"/>
      <c r="K33" s="129">
        <v>177</v>
      </c>
      <c r="L33" s="129"/>
      <c r="M33" s="129"/>
      <c r="N33" s="128">
        <v>179</v>
      </c>
      <c r="O33" s="130"/>
      <c r="P33" s="129">
        <v>212</v>
      </c>
      <c r="Q33" s="129"/>
      <c r="R33" s="130"/>
      <c r="S33" s="155">
        <f t="shared" si="0"/>
        <v>0.18435754189944134</v>
      </c>
      <c r="T33" s="150"/>
      <c r="U33" s="149">
        <f t="shared" si="1"/>
        <v>0.18435754189944134</v>
      </c>
      <c r="V33" s="150"/>
      <c r="AA33" s="29"/>
    </row>
    <row r="34" spans="1:27" ht="12.75" customHeight="1" x14ac:dyDescent="0.2">
      <c r="A34" s="13" t="s">
        <v>2</v>
      </c>
      <c r="B34" s="12"/>
      <c r="C34" s="12"/>
      <c r="D34" s="12"/>
      <c r="E34" s="12"/>
      <c r="F34" s="12"/>
      <c r="G34" s="12"/>
      <c r="H34" s="12"/>
      <c r="I34" s="126">
        <v>4224</v>
      </c>
      <c r="J34" s="127"/>
      <c r="K34" s="119">
        <v>4179</v>
      </c>
      <c r="L34" s="119"/>
      <c r="M34" s="119"/>
      <c r="N34" s="112">
        <v>4338</v>
      </c>
      <c r="O34" s="113"/>
      <c r="P34" s="119">
        <v>4603</v>
      </c>
      <c r="Q34" s="119"/>
      <c r="R34" s="113"/>
      <c r="S34" s="122">
        <f t="shared" si="0"/>
        <v>8.9725378787878785E-2</v>
      </c>
      <c r="T34" s="123"/>
      <c r="U34" s="136">
        <f t="shared" si="1"/>
        <v>6.1088059013370215E-2</v>
      </c>
      <c r="V34" s="123"/>
      <c r="AA34" s="29"/>
    </row>
    <row r="35" spans="1:27" ht="12.75" customHeight="1" x14ac:dyDescent="0.2">
      <c r="A35" s="14" t="s">
        <v>27</v>
      </c>
      <c r="B35" s="23"/>
      <c r="C35" s="23"/>
      <c r="D35" s="23"/>
      <c r="E35" s="23"/>
      <c r="F35" s="23"/>
      <c r="G35" s="23"/>
      <c r="H35" s="23"/>
      <c r="I35" s="117">
        <v>531</v>
      </c>
      <c r="J35" s="118"/>
      <c r="K35" s="116">
        <v>493</v>
      </c>
      <c r="L35" s="116"/>
      <c r="M35" s="116"/>
      <c r="N35" s="114">
        <v>452</v>
      </c>
      <c r="O35" s="115"/>
      <c r="P35" s="116">
        <v>434</v>
      </c>
      <c r="Q35" s="116"/>
      <c r="R35" s="115"/>
      <c r="S35" s="156">
        <f t="shared" si="0"/>
        <v>-0.18267419962335216</v>
      </c>
      <c r="T35" s="144"/>
      <c r="U35" s="143">
        <f t="shared" si="1"/>
        <v>-3.9823008849557522E-2</v>
      </c>
      <c r="V35" s="144"/>
      <c r="AA35" s="29"/>
    </row>
    <row r="36" spans="1:27" ht="12.75" customHeight="1" x14ac:dyDescent="0.2">
      <c r="A36" s="13" t="s">
        <v>13</v>
      </c>
      <c r="B36" s="12"/>
      <c r="C36" s="12"/>
      <c r="D36" s="12"/>
      <c r="E36" s="12"/>
      <c r="F36" s="12"/>
      <c r="G36" s="12"/>
      <c r="H36" s="12"/>
      <c r="I36" s="126">
        <v>60</v>
      </c>
      <c r="J36" s="127"/>
      <c r="K36" s="119">
        <v>62</v>
      </c>
      <c r="L36" s="119"/>
      <c r="M36" s="119"/>
      <c r="N36" s="112">
        <v>70</v>
      </c>
      <c r="O36" s="113"/>
      <c r="P36" s="119">
        <v>71</v>
      </c>
      <c r="Q36" s="119"/>
      <c r="R36" s="113"/>
      <c r="S36" s="122">
        <f t="shared" si="0"/>
        <v>0.18333333333333332</v>
      </c>
      <c r="T36" s="123"/>
      <c r="U36" s="136">
        <f t="shared" si="1"/>
        <v>1.4285714285714285E-2</v>
      </c>
      <c r="V36" s="123"/>
      <c r="AA36" s="29"/>
    </row>
    <row r="37" spans="1:27" ht="12.75" customHeight="1" x14ac:dyDescent="0.2">
      <c r="A37" s="13" t="s">
        <v>3</v>
      </c>
      <c r="B37" s="12"/>
      <c r="C37" s="12"/>
      <c r="D37" s="12"/>
      <c r="E37" s="12"/>
      <c r="F37" s="12"/>
      <c r="G37" s="12"/>
      <c r="H37" s="12"/>
      <c r="I37" s="126">
        <v>936</v>
      </c>
      <c r="J37" s="127"/>
      <c r="K37" s="119">
        <v>918</v>
      </c>
      <c r="L37" s="119"/>
      <c r="M37" s="119"/>
      <c r="N37" s="112">
        <v>921</v>
      </c>
      <c r="O37" s="113"/>
      <c r="P37" s="119">
        <v>943</v>
      </c>
      <c r="Q37" s="119"/>
      <c r="R37" s="113"/>
      <c r="S37" s="26">
        <f t="shared" si="0"/>
        <v>7.478632478632479E-3</v>
      </c>
      <c r="T37" s="27"/>
      <c r="U37" s="136">
        <f t="shared" si="1"/>
        <v>2.3887079261672096E-2</v>
      </c>
      <c r="V37" s="123"/>
      <c r="AA37" s="29"/>
    </row>
    <row r="38" spans="1:27" s="30" customFormat="1" ht="12.75" customHeight="1" x14ac:dyDescent="0.2">
      <c r="A38" s="37" t="s">
        <v>27</v>
      </c>
      <c r="B38" s="36"/>
      <c r="C38" s="36"/>
      <c r="D38" s="36"/>
      <c r="E38" s="36"/>
      <c r="F38" s="36"/>
      <c r="G38" s="36"/>
      <c r="H38" s="36"/>
      <c r="I38" s="126">
        <v>131</v>
      </c>
      <c r="J38" s="127"/>
      <c r="K38" s="119">
        <v>111</v>
      </c>
      <c r="L38" s="119"/>
      <c r="M38" s="119"/>
      <c r="N38" s="112">
        <v>110</v>
      </c>
      <c r="O38" s="113"/>
      <c r="P38" s="119">
        <v>96</v>
      </c>
      <c r="Q38" s="119"/>
      <c r="R38" s="113"/>
      <c r="S38" s="62">
        <f t="shared" si="0"/>
        <v>-0.26717557251908397</v>
      </c>
      <c r="T38" s="63"/>
      <c r="U38" s="160">
        <f t="shared" si="1"/>
        <v>-0.12727272727272726</v>
      </c>
      <c r="V38" s="161"/>
      <c r="AA38" s="29"/>
    </row>
    <row r="39" spans="1:27" ht="12.75" customHeight="1" x14ac:dyDescent="0.2">
      <c r="A39" s="21" t="s">
        <v>17</v>
      </c>
      <c r="B39" s="22"/>
      <c r="C39" s="22"/>
      <c r="D39" s="22"/>
      <c r="E39" s="22"/>
      <c r="F39" s="22"/>
      <c r="G39" s="22"/>
      <c r="H39" s="22"/>
      <c r="I39" s="131">
        <v>15</v>
      </c>
      <c r="J39" s="132"/>
      <c r="K39" s="129">
        <v>18</v>
      </c>
      <c r="L39" s="129"/>
      <c r="M39" s="129"/>
      <c r="N39" s="128">
        <v>13</v>
      </c>
      <c r="O39" s="130"/>
      <c r="P39" s="129">
        <v>16</v>
      </c>
      <c r="Q39" s="129"/>
      <c r="R39" s="130"/>
      <c r="S39" s="140" t="s">
        <v>12</v>
      </c>
      <c r="T39" s="142"/>
      <c r="U39" s="141" t="s">
        <v>12</v>
      </c>
      <c r="V39" s="142"/>
      <c r="AA39" s="29"/>
    </row>
    <row r="40" spans="1:27" ht="12.75" customHeight="1" x14ac:dyDescent="0.2">
      <c r="A40" s="13" t="s">
        <v>18</v>
      </c>
      <c r="B40" s="12"/>
      <c r="C40" s="12"/>
      <c r="D40" s="12"/>
      <c r="E40" s="12"/>
      <c r="F40" s="12"/>
      <c r="G40" s="12"/>
      <c r="H40" s="12"/>
      <c r="I40" s="126">
        <v>413</v>
      </c>
      <c r="J40" s="127"/>
      <c r="K40" s="119">
        <v>394</v>
      </c>
      <c r="L40" s="119"/>
      <c r="M40" s="119"/>
      <c r="N40" s="112">
        <v>430</v>
      </c>
      <c r="O40" s="113"/>
      <c r="P40" s="119">
        <v>502</v>
      </c>
      <c r="Q40" s="119"/>
      <c r="R40" s="113"/>
      <c r="S40" s="26">
        <f t="shared" si="0"/>
        <v>0.21549636803874092</v>
      </c>
      <c r="T40" s="27"/>
      <c r="U40" s="136">
        <f t="shared" si="1"/>
        <v>0.16744186046511628</v>
      </c>
      <c r="V40" s="123"/>
      <c r="AA40" s="29"/>
    </row>
    <row r="41" spans="1:27" s="36" customFormat="1" ht="12.75" customHeight="1" x14ac:dyDescent="0.2">
      <c r="A41" s="34" t="s">
        <v>27</v>
      </c>
      <c r="B41" s="35"/>
      <c r="C41" s="35"/>
      <c r="D41" s="35"/>
      <c r="E41" s="35"/>
      <c r="F41" s="35"/>
      <c r="G41" s="35"/>
      <c r="H41" s="35"/>
      <c r="I41" s="117">
        <v>53</v>
      </c>
      <c r="J41" s="118"/>
      <c r="K41" s="116">
        <v>37</v>
      </c>
      <c r="L41" s="116"/>
      <c r="M41" s="116"/>
      <c r="N41" s="114">
        <v>44</v>
      </c>
      <c r="O41" s="115"/>
      <c r="P41" s="116">
        <v>34</v>
      </c>
      <c r="Q41" s="116"/>
      <c r="R41" s="115"/>
      <c r="S41" s="32">
        <f t="shared" si="0"/>
        <v>-0.35849056603773582</v>
      </c>
      <c r="T41" s="33"/>
      <c r="U41" s="135">
        <f t="shared" si="1"/>
        <v>-0.22727272727272727</v>
      </c>
      <c r="V41" s="125"/>
      <c r="AA41" s="29"/>
    </row>
    <row r="42" spans="1:27" ht="12.75" customHeight="1" x14ac:dyDescent="0.2">
      <c r="A42" s="13" t="s">
        <v>19</v>
      </c>
      <c r="B42" s="12"/>
      <c r="C42" s="12"/>
      <c r="D42" s="12"/>
      <c r="E42" s="12"/>
      <c r="F42" s="12"/>
      <c r="G42" s="12"/>
      <c r="H42" s="12"/>
      <c r="I42" s="126">
        <v>4</v>
      </c>
      <c r="J42" s="127"/>
      <c r="K42" s="119">
        <v>2</v>
      </c>
      <c r="L42" s="119"/>
      <c r="M42" s="119"/>
      <c r="N42" s="112">
        <v>3</v>
      </c>
      <c r="O42" s="113"/>
      <c r="P42" s="119">
        <v>6</v>
      </c>
      <c r="Q42" s="119"/>
      <c r="R42" s="113"/>
      <c r="S42" s="120" t="s">
        <v>12</v>
      </c>
      <c r="T42" s="121"/>
      <c r="U42" s="153" t="s">
        <v>12</v>
      </c>
      <c r="V42" s="121"/>
      <c r="AA42" s="29"/>
    </row>
    <row r="43" spans="1:27" ht="12.75" customHeight="1" x14ac:dyDescent="0.2">
      <c r="A43" s="13" t="s">
        <v>20</v>
      </c>
      <c r="B43" s="12"/>
      <c r="C43" s="12"/>
      <c r="D43" s="12"/>
      <c r="E43" s="12"/>
      <c r="F43" s="12"/>
      <c r="G43" s="12"/>
      <c r="H43" s="12"/>
      <c r="I43" s="126">
        <v>123</v>
      </c>
      <c r="J43" s="127"/>
      <c r="K43" s="119">
        <v>121</v>
      </c>
      <c r="L43" s="119"/>
      <c r="M43" s="119"/>
      <c r="N43" s="112">
        <v>108</v>
      </c>
      <c r="O43" s="113"/>
      <c r="P43" s="119">
        <v>113</v>
      </c>
      <c r="Q43" s="119"/>
      <c r="R43" s="113"/>
      <c r="S43" s="26">
        <f t="shared" si="0"/>
        <v>-8.1300813008130079E-2</v>
      </c>
      <c r="T43" s="27"/>
      <c r="U43" s="136">
        <f t="shared" si="1"/>
        <v>4.6296296296296294E-2</v>
      </c>
      <c r="V43" s="123"/>
      <c r="AA43" s="29"/>
    </row>
    <row r="44" spans="1:27" s="36" customFormat="1" ht="12.75" customHeight="1" x14ac:dyDescent="0.2">
      <c r="A44" s="34" t="s">
        <v>27</v>
      </c>
      <c r="B44" s="35"/>
      <c r="C44" s="35"/>
      <c r="D44" s="35"/>
      <c r="E44" s="35"/>
      <c r="F44" s="35"/>
      <c r="G44" s="35"/>
      <c r="H44" s="35"/>
      <c r="I44" s="126">
        <v>19</v>
      </c>
      <c r="J44" s="127"/>
      <c r="K44" s="119">
        <v>12</v>
      </c>
      <c r="L44" s="119"/>
      <c r="M44" s="119"/>
      <c r="N44" s="112">
        <v>15</v>
      </c>
      <c r="O44" s="113"/>
      <c r="P44" s="119">
        <v>13</v>
      </c>
      <c r="Q44" s="119"/>
      <c r="R44" s="113"/>
      <c r="S44" s="120" t="s">
        <v>12</v>
      </c>
      <c r="T44" s="121"/>
      <c r="U44" s="153" t="s">
        <v>12</v>
      </c>
      <c r="V44" s="121"/>
      <c r="AA44" s="29"/>
    </row>
    <row r="45" spans="1:27" ht="12.75" customHeight="1" x14ac:dyDescent="0.2">
      <c r="A45" s="21" t="s">
        <v>21</v>
      </c>
      <c r="B45" s="22"/>
      <c r="C45" s="22"/>
      <c r="D45" s="22"/>
      <c r="E45" s="22"/>
      <c r="F45" s="22"/>
      <c r="G45" s="22"/>
      <c r="H45" s="22"/>
      <c r="I45" s="131">
        <v>1</v>
      </c>
      <c r="J45" s="132"/>
      <c r="K45" s="129">
        <v>1</v>
      </c>
      <c r="L45" s="129"/>
      <c r="M45" s="129"/>
      <c r="N45" s="128">
        <v>0</v>
      </c>
      <c r="O45" s="130"/>
      <c r="P45" s="129">
        <v>0</v>
      </c>
      <c r="Q45" s="129"/>
      <c r="R45" s="130"/>
      <c r="S45" s="140" t="s">
        <v>12</v>
      </c>
      <c r="T45" s="142"/>
      <c r="U45" s="141" t="s">
        <v>12</v>
      </c>
      <c r="V45" s="142"/>
      <c r="AA45" s="29"/>
    </row>
    <row r="46" spans="1:27" ht="12.75" customHeight="1" x14ac:dyDescent="0.2">
      <c r="A46" s="13" t="s">
        <v>22</v>
      </c>
      <c r="B46" s="12"/>
      <c r="C46" s="12"/>
      <c r="D46" s="12"/>
      <c r="E46" s="12"/>
      <c r="F46" s="12"/>
      <c r="G46" s="12"/>
      <c r="H46" s="12"/>
      <c r="I46" s="126">
        <v>15</v>
      </c>
      <c r="J46" s="127"/>
      <c r="K46" s="119">
        <v>15</v>
      </c>
      <c r="L46" s="119"/>
      <c r="M46" s="119"/>
      <c r="N46" s="112">
        <v>13</v>
      </c>
      <c r="O46" s="113"/>
      <c r="P46" s="119">
        <v>15</v>
      </c>
      <c r="Q46" s="119"/>
      <c r="R46" s="113"/>
      <c r="S46" s="26" t="s">
        <v>12</v>
      </c>
      <c r="T46" s="27"/>
      <c r="U46" s="136" t="s">
        <v>12</v>
      </c>
      <c r="V46" s="123"/>
      <c r="AA46" s="29"/>
    </row>
    <row r="47" spans="1:27" s="36" customFormat="1" ht="12.75" customHeight="1" x14ac:dyDescent="0.2">
      <c r="A47" s="34" t="s">
        <v>27</v>
      </c>
      <c r="B47" s="35"/>
      <c r="C47" s="35"/>
      <c r="D47" s="35"/>
      <c r="E47" s="35"/>
      <c r="F47" s="35"/>
      <c r="G47" s="35"/>
      <c r="H47" s="35"/>
      <c r="I47" s="117">
        <v>6</v>
      </c>
      <c r="J47" s="118"/>
      <c r="K47" s="116">
        <v>4</v>
      </c>
      <c r="L47" s="116"/>
      <c r="M47" s="116"/>
      <c r="N47" s="114">
        <v>1</v>
      </c>
      <c r="O47" s="115"/>
      <c r="P47" s="116">
        <v>7</v>
      </c>
      <c r="Q47" s="116"/>
      <c r="R47" s="115"/>
      <c r="S47" s="157" t="s">
        <v>12</v>
      </c>
      <c r="T47" s="152"/>
      <c r="U47" s="151" t="s">
        <v>12</v>
      </c>
      <c r="V47" s="152"/>
      <c r="AA47" s="29"/>
    </row>
    <row r="48" spans="1:27" ht="12.75" customHeight="1" x14ac:dyDescent="0.2">
      <c r="A48" s="13" t="s">
        <v>23</v>
      </c>
      <c r="B48" s="12"/>
      <c r="C48" s="12"/>
      <c r="D48" s="12"/>
      <c r="E48" s="12"/>
      <c r="F48" s="12"/>
      <c r="G48" s="12"/>
      <c r="H48" s="12"/>
      <c r="I48" s="126">
        <v>5</v>
      </c>
      <c r="J48" s="127"/>
      <c r="K48" s="119">
        <v>7</v>
      </c>
      <c r="L48" s="119"/>
      <c r="M48" s="119"/>
      <c r="N48" s="112">
        <v>8</v>
      </c>
      <c r="O48" s="113"/>
      <c r="P48" s="119">
        <v>9</v>
      </c>
      <c r="Q48" s="119"/>
      <c r="R48" s="113"/>
      <c r="S48" s="120" t="s">
        <v>12</v>
      </c>
      <c r="T48" s="121"/>
      <c r="U48" s="153" t="s">
        <v>12</v>
      </c>
      <c r="V48" s="121"/>
      <c r="AA48" s="29"/>
    </row>
    <row r="49" spans="1:27" ht="12.75" customHeight="1" x14ac:dyDescent="0.2">
      <c r="A49" s="13" t="s">
        <v>24</v>
      </c>
      <c r="B49" s="12"/>
      <c r="C49" s="12"/>
      <c r="D49" s="12"/>
      <c r="E49" s="12"/>
      <c r="F49" s="12"/>
      <c r="G49" s="12"/>
      <c r="H49" s="12"/>
      <c r="I49" s="126">
        <v>182</v>
      </c>
      <c r="J49" s="127"/>
      <c r="K49" s="119">
        <v>202</v>
      </c>
      <c r="L49" s="119"/>
      <c r="M49" s="119"/>
      <c r="N49" s="112">
        <v>217</v>
      </c>
      <c r="O49" s="113"/>
      <c r="P49" s="119">
        <v>199</v>
      </c>
      <c r="Q49" s="119"/>
      <c r="R49" s="113"/>
      <c r="S49" s="26">
        <f t="shared" si="0"/>
        <v>9.3406593406593408E-2</v>
      </c>
      <c r="T49" s="27"/>
      <c r="U49" s="136">
        <f t="shared" si="1"/>
        <v>-8.294930875576037E-2</v>
      </c>
      <c r="V49" s="123"/>
      <c r="AA49" s="29"/>
    </row>
    <row r="50" spans="1:27" s="36" customFormat="1" ht="12.75" customHeight="1" x14ac:dyDescent="0.2">
      <c r="A50" s="34" t="s">
        <v>27</v>
      </c>
      <c r="B50" s="35"/>
      <c r="C50" s="35"/>
      <c r="D50" s="35"/>
      <c r="E50" s="35"/>
      <c r="F50" s="35"/>
      <c r="G50" s="35"/>
      <c r="H50" s="35"/>
      <c r="I50" s="126">
        <v>32</v>
      </c>
      <c r="J50" s="127"/>
      <c r="K50" s="119">
        <v>25</v>
      </c>
      <c r="L50" s="119"/>
      <c r="M50" s="119"/>
      <c r="N50" s="112">
        <v>36</v>
      </c>
      <c r="O50" s="113"/>
      <c r="P50" s="119">
        <v>30</v>
      </c>
      <c r="Q50" s="119"/>
      <c r="R50" s="113"/>
      <c r="S50" s="159">
        <f t="shared" si="0"/>
        <v>-6.25E-2</v>
      </c>
      <c r="T50" s="148"/>
      <c r="U50" s="147">
        <f t="shared" si="1"/>
        <v>-0.16666666666666666</v>
      </c>
      <c r="V50" s="148"/>
      <c r="AA50" s="29"/>
    </row>
    <row r="51" spans="1:27" ht="12.75" customHeight="1" x14ac:dyDescent="0.2">
      <c r="A51" s="21" t="s">
        <v>14</v>
      </c>
      <c r="B51" s="22"/>
      <c r="C51" s="22"/>
      <c r="D51" s="22"/>
      <c r="E51" s="22"/>
      <c r="F51" s="22"/>
      <c r="G51" s="22"/>
      <c r="H51" s="22"/>
      <c r="I51" s="131">
        <v>56</v>
      </c>
      <c r="J51" s="132"/>
      <c r="K51" s="129">
        <v>58</v>
      </c>
      <c r="L51" s="129"/>
      <c r="M51" s="129"/>
      <c r="N51" s="128">
        <v>59</v>
      </c>
      <c r="O51" s="130"/>
      <c r="P51" s="129">
        <v>57</v>
      </c>
      <c r="Q51" s="129"/>
      <c r="R51" s="130"/>
      <c r="S51" s="24">
        <f t="shared" si="0"/>
        <v>1.7857142857142856E-2</v>
      </c>
      <c r="T51" s="25"/>
      <c r="U51" s="149">
        <f t="shared" si="1"/>
        <v>-3.3898305084745763E-2</v>
      </c>
      <c r="V51" s="150"/>
      <c r="AA51" s="29"/>
    </row>
    <row r="52" spans="1:27" ht="12.75" customHeight="1" x14ac:dyDescent="0.2">
      <c r="A52" s="13" t="s">
        <v>4</v>
      </c>
      <c r="B52" s="12"/>
      <c r="C52" s="12"/>
      <c r="D52" s="12"/>
      <c r="E52" s="12"/>
      <c r="F52" s="12"/>
      <c r="G52" s="12"/>
      <c r="H52" s="12"/>
      <c r="I52" s="126">
        <v>1214</v>
      </c>
      <c r="J52" s="127"/>
      <c r="K52" s="119">
        <v>1162</v>
      </c>
      <c r="L52" s="119"/>
      <c r="M52" s="119"/>
      <c r="N52" s="112">
        <v>1249</v>
      </c>
      <c r="O52" s="113"/>
      <c r="P52" s="119">
        <v>1354</v>
      </c>
      <c r="Q52" s="119"/>
      <c r="R52" s="113"/>
      <c r="S52" s="26">
        <f t="shared" si="0"/>
        <v>0.11532125205930807</v>
      </c>
      <c r="T52" s="27"/>
      <c r="U52" s="136">
        <f t="shared" si="1"/>
        <v>8.4067253803042433E-2</v>
      </c>
      <c r="V52" s="123"/>
      <c r="AA52" s="29"/>
    </row>
    <row r="53" spans="1:27" s="30" customFormat="1" ht="12.75" customHeight="1" x14ac:dyDescent="0.2">
      <c r="A53" s="34" t="s">
        <v>27</v>
      </c>
      <c r="B53" s="35"/>
      <c r="C53" s="35"/>
      <c r="D53" s="35"/>
      <c r="E53" s="35"/>
      <c r="F53" s="35"/>
      <c r="G53" s="35"/>
      <c r="H53" s="35"/>
      <c r="I53" s="117">
        <v>139</v>
      </c>
      <c r="J53" s="118"/>
      <c r="K53" s="116">
        <v>129</v>
      </c>
      <c r="L53" s="116"/>
      <c r="M53" s="116"/>
      <c r="N53" s="114">
        <v>118</v>
      </c>
      <c r="O53" s="115"/>
      <c r="P53" s="116">
        <v>122</v>
      </c>
      <c r="Q53" s="116"/>
      <c r="R53" s="115"/>
      <c r="S53" s="32">
        <f t="shared" si="0"/>
        <v>-0.1223021582733813</v>
      </c>
      <c r="T53" s="33"/>
      <c r="U53" s="135">
        <f t="shared" si="1"/>
        <v>3.3898305084745763E-2</v>
      </c>
      <c r="V53" s="125"/>
      <c r="AA53" s="29"/>
    </row>
    <row r="54" spans="1:27" ht="12.75" customHeight="1" x14ac:dyDescent="0.2">
      <c r="A54" s="21" t="s">
        <v>15</v>
      </c>
      <c r="B54" s="22"/>
      <c r="C54" s="22"/>
      <c r="D54" s="22"/>
      <c r="E54" s="22"/>
      <c r="F54" s="22"/>
      <c r="G54" s="22"/>
      <c r="H54" s="22"/>
      <c r="I54" s="126">
        <v>38</v>
      </c>
      <c r="J54" s="127"/>
      <c r="K54" s="119">
        <v>29</v>
      </c>
      <c r="L54" s="119"/>
      <c r="M54" s="119"/>
      <c r="N54" s="112">
        <v>26</v>
      </c>
      <c r="O54" s="113"/>
      <c r="P54" s="119">
        <v>53</v>
      </c>
      <c r="Q54" s="119"/>
      <c r="R54" s="113"/>
      <c r="S54" s="26">
        <f t="shared" si="0"/>
        <v>0.39473684210526316</v>
      </c>
      <c r="T54" s="27"/>
      <c r="U54" s="136">
        <f t="shared" si="1"/>
        <v>1.0384615384615385</v>
      </c>
      <c r="V54" s="123"/>
      <c r="AA54" s="29"/>
    </row>
    <row r="55" spans="1:27" ht="12.75" customHeight="1" x14ac:dyDescent="0.2">
      <c r="A55" s="13" t="s">
        <v>5</v>
      </c>
      <c r="B55" s="12"/>
      <c r="C55" s="12"/>
      <c r="D55" s="12"/>
      <c r="E55" s="12"/>
      <c r="F55" s="12"/>
      <c r="G55" s="12"/>
      <c r="H55" s="12"/>
      <c r="I55" s="126">
        <v>1341</v>
      </c>
      <c r="J55" s="127"/>
      <c r="K55" s="119">
        <v>1367</v>
      </c>
      <c r="L55" s="119"/>
      <c r="M55" s="119"/>
      <c r="N55" s="112">
        <v>1400</v>
      </c>
      <c r="O55" s="113"/>
      <c r="P55" s="119">
        <v>1477</v>
      </c>
      <c r="Q55" s="119"/>
      <c r="R55" s="113"/>
      <c r="S55" s="26">
        <f t="shared" si="0"/>
        <v>0.10141685309470544</v>
      </c>
      <c r="T55" s="27"/>
      <c r="U55" s="136">
        <f t="shared" si="1"/>
        <v>5.5E-2</v>
      </c>
      <c r="V55" s="123"/>
      <c r="AA55" s="29"/>
    </row>
    <row r="56" spans="1:27" s="36" customFormat="1" ht="12.75" customHeight="1" x14ac:dyDescent="0.2">
      <c r="A56" s="34" t="s">
        <v>27</v>
      </c>
      <c r="B56" s="35"/>
      <c r="C56" s="35"/>
      <c r="D56" s="35"/>
      <c r="E56" s="35"/>
      <c r="F56" s="35"/>
      <c r="G56" s="35"/>
      <c r="H56" s="35"/>
      <c r="I56" s="126">
        <v>151</v>
      </c>
      <c r="J56" s="127"/>
      <c r="K56" s="119">
        <v>175</v>
      </c>
      <c r="L56" s="119"/>
      <c r="M56" s="119"/>
      <c r="N56" s="112">
        <v>128</v>
      </c>
      <c r="O56" s="113"/>
      <c r="P56" s="119">
        <v>132</v>
      </c>
      <c r="Q56" s="119"/>
      <c r="R56" s="113"/>
      <c r="S56" s="45">
        <f t="shared" si="0"/>
        <v>-0.12582781456953643</v>
      </c>
      <c r="T56" s="46"/>
      <c r="U56" s="147">
        <f t="shared" si="1"/>
        <v>3.125E-2</v>
      </c>
      <c r="V56" s="148"/>
      <c r="AA56" s="29"/>
    </row>
    <row r="57" spans="1:27" ht="12.75" customHeight="1" x14ac:dyDescent="0.2">
      <c r="A57" s="13" t="s">
        <v>16</v>
      </c>
      <c r="B57" s="12"/>
      <c r="C57" s="12"/>
      <c r="D57" s="12"/>
      <c r="E57" s="12"/>
      <c r="F57" s="12"/>
      <c r="G57" s="12"/>
      <c r="H57" s="12"/>
      <c r="I57" s="131">
        <v>5</v>
      </c>
      <c r="J57" s="132"/>
      <c r="K57" s="129">
        <v>6</v>
      </c>
      <c r="L57" s="129"/>
      <c r="M57" s="129"/>
      <c r="N57" s="128">
        <v>7</v>
      </c>
      <c r="O57" s="130"/>
      <c r="P57" s="129">
        <v>7</v>
      </c>
      <c r="Q57" s="129"/>
      <c r="R57" s="130"/>
      <c r="S57" s="140" t="s">
        <v>12</v>
      </c>
      <c r="T57" s="142"/>
      <c r="U57" s="141" t="s">
        <v>12</v>
      </c>
      <c r="V57" s="142"/>
      <c r="AA57" s="29"/>
    </row>
    <row r="58" spans="1:27" ht="12.75" customHeight="1" x14ac:dyDescent="0.2">
      <c r="A58" s="13" t="s">
        <v>7</v>
      </c>
      <c r="B58" s="12"/>
      <c r="C58" s="12"/>
      <c r="D58" s="12"/>
      <c r="E58" s="12"/>
      <c r="F58" s="12"/>
      <c r="G58" s="12"/>
      <c r="H58" s="12"/>
      <c r="I58" s="126">
        <v>429</v>
      </c>
      <c r="J58" s="127"/>
      <c r="K58" s="119">
        <v>444</v>
      </c>
      <c r="L58" s="119"/>
      <c r="M58" s="119"/>
      <c r="N58" s="112">
        <v>484</v>
      </c>
      <c r="O58" s="113"/>
      <c r="P58" s="119">
        <v>464</v>
      </c>
      <c r="Q58" s="119"/>
      <c r="R58" s="113"/>
      <c r="S58" s="26">
        <f t="shared" si="0"/>
        <v>8.1585081585081584E-2</v>
      </c>
      <c r="T58" s="27"/>
      <c r="U58" s="136">
        <f t="shared" si="1"/>
        <v>-4.1322314049586778E-2</v>
      </c>
      <c r="V58" s="123"/>
      <c r="AA58" s="29"/>
    </row>
    <row r="59" spans="1:27" s="36" customFormat="1" x14ac:dyDescent="0.2">
      <c r="A59" s="34" t="s">
        <v>27</v>
      </c>
      <c r="B59" s="35"/>
      <c r="C59" s="35"/>
      <c r="D59" s="35"/>
      <c r="E59" s="35"/>
      <c r="F59" s="35"/>
      <c r="G59" s="35"/>
      <c r="H59" s="35"/>
      <c r="I59" s="117">
        <v>42</v>
      </c>
      <c r="J59" s="118"/>
      <c r="K59" s="116">
        <v>45</v>
      </c>
      <c r="L59" s="116"/>
      <c r="M59" s="116"/>
      <c r="N59" s="114">
        <v>37</v>
      </c>
      <c r="O59" s="115"/>
      <c r="P59" s="116">
        <v>35</v>
      </c>
      <c r="Q59" s="116"/>
      <c r="R59" s="115"/>
      <c r="S59" s="32">
        <f t="shared" si="0"/>
        <v>-0.16666666666666666</v>
      </c>
      <c r="T59" s="33"/>
      <c r="U59" s="135">
        <f t="shared" si="1"/>
        <v>-5.4054054054054057E-2</v>
      </c>
      <c r="V59" s="125"/>
      <c r="AA59" s="29"/>
    </row>
    <row r="60" spans="1:27" ht="45" customHeight="1" x14ac:dyDescent="0.3">
      <c r="X60" s="168"/>
      <c r="Y60" s="168"/>
    </row>
    <row r="63" spans="1:27" x14ac:dyDescent="0.2">
      <c r="AA63" s="30"/>
    </row>
  </sheetData>
  <mergeCells count="170">
    <mergeCell ref="A5:Y5"/>
    <mergeCell ref="G10:J10"/>
    <mergeCell ref="G11:J11"/>
    <mergeCell ref="A16:D16"/>
    <mergeCell ref="G20:J20"/>
    <mergeCell ref="A28:V28"/>
    <mergeCell ref="S31:T31"/>
    <mergeCell ref="U31:V31"/>
    <mergeCell ref="I32:J32"/>
    <mergeCell ref="K32:M32"/>
    <mergeCell ref="N32:O32"/>
    <mergeCell ref="P32:R32"/>
    <mergeCell ref="S32:T32"/>
    <mergeCell ref="U32:V32"/>
    <mergeCell ref="I30:J30"/>
    <mergeCell ref="K30:M30"/>
    <mergeCell ref="N30:O30"/>
    <mergeCell ref="P30:R30"/>
    <mergeCell ref="I31:J31"/>
    <mergeCell ref="K31:M31"/>
    <mergeCell ref="N31:O31"/>
    <mergeCell ref="P31:R31"/>
    <mergeCell ref="I34:J34"/>
    <mergeCell ref="K34:M34"/>
    <mergeCell ref="N34:O34"/>
    <mergeCell ref="P34:R34"/>
    <mergeCell ref="S34:T34"/>
    <mergeCell ref="U34:V34"/>
    <mergeCell ref="I33:J33"/>
    <mergeCell ref="K33:M33"/>
    <mergeCell ref="N33:O33"/>
    <mergeCell ref="P33:R33"/>
    <mergeCell ref="S33:T33"/>
    <mergeCell ref="U33:V33"/>
    <mergeCell ref="I36:J36"/>
    <mergeCell ref="K36:M36"/>
    <mergeCell ref="N36:O36"/>
    <mergeCell ref="P36:R36"/>
    <mergeCell ref="S36:T36"/>
    <mergeCell ref="U36:V36"/>
    <mergeCell ref="I35:J35"/>
    <mergeCell ref="K35:M35"/>
    <mergeCell ref="N35:O35"/>
    <mergeCell ref="P35:R35"/>
    <mergeCell ref="S35:T35"/>
    <mergeCell ref="U35:V35"/>
    <mergeCell ref="I39:J39"/>
    <mergeCell ref="K39:M39"/>
    <mergeCell ref="N39:O39"/>
    <mergeCell ref="P39:R39"/>
    <mergeCell ref="S39:T39"/>
    <mergeCell ref="U39:V39"/>
    <mergeCell ref="I37:J37"/>
    <mergeCell ref="K37:M37"/>
    <mergeCell ref="N37:O37"/>
    <mergeCell ref="P37:R37"/>
    <mergeCell ref="U37:V37"/>
    <mergeCell ref="I38:J38"/>
    <mergeCell ref="K38:M38"/>
    <mergeCell ref="N38:O38"/>
    <mergeCell ref="P38:R38"/>
    <mergeCell ref="U38:V38"/>
    <mergeCell ref="I42:J42"/>
    <mergeCell ref="K42:M42"/>
    <mergeCell ref="N42:O42"/>
    <mergeCell ref="P42:R42"/>
    <mergeCell ref="S42:T42"/>
    <mergeCell ref="U42:V42"/>
    <mergeCell ref="I40:J40"/>
    <mergeCell ref="K40:M40"/>
    <mergeCell ref="N40:O40"/>
    <mergeCell ref="P40:R40"/>
    <mergeCell ref="U40:V40"/>
    <mergeCell ref="I41:J41"/>
    <mergeCell ref="K41:M41"/>
    <mergeCell ref="N41:O41"/>
    <mergeCell ref="P41:R41"/>
    <mergeCell ref="U41:V41"/>
    <mergeCell ref="U44:V44"/>
    <mergeCell ref="I45:J45"/>
    <mergeCell ref="K45:M45"/>
    <mergeCell ref="N45:O45"/>
    <mergeCell ref="P45:R45"/>
    <mergeCell ref="S45:T45"/>
    <mergeCell ref="U45:V45"/>
    <mergeCell ref="I43:J43"/>
    <mergeCell ref="K43:M43"/>
    <mergeCell ref="N43:O43"/>
    <mergeCell ref="P43:R43"/>
    <mergeCell ref="U43:V43"/>
    <mergeCell ref="I44:J44"/>
    <mergeCell ref="K44:M44"/>
    <mergeCell ref="N44:O44"/>
    <mergeCell ref="P44:R44"/>
    <mergeCell ref="S44:T44"/>
    <mergeCell ref="U47:V47"/>
    <mergeCell ref="I48:J48"/>
    <mergeCell ref="K48:M48"/>
    <mergeCell ref="N48:O48"/>
    <mergeCell ref="P48:R48"/>
    <mergeCell ref="S48:T48"/>
    <mergeCell ref="U48:V48"/>
    <mergeCell ref="I46:J46"/>
    <mergeCell ref="K46:M46"/>
    <mergeCell ref="N46:O46"/>
    <mergeCell ref="P46:R46"/>
    <mergeCell ref="U46:V46"/>
    <mergeCell ref="I47:J47"/>
    <mergeCell ref="K47:M47"/>
    <mergeCell ref="N47:O47"/>
    <mergeCell ref="P47:R47"/>
    <mergeCell ref="S47:T47"/>
    <mergeCell ref="U50:V50"/>
    <mergeCell ref="I51:J51"/>
    <mergeCell ref="K51:M51"/>
    <mergeCell ref="N51:O51"/>
    <mergeCell ref="P51:R51"/>
    <mergeCell ref="U51:V51"/>
    <mergeCell ref="I49:J49"/>
    <mergeCell ref="K49:M49"/>
    <mergeCell ref="N49:O49"/>
    <mergeCell ref="P49:R49"/>
    <mergeCell ref="U49:V49"/>
    <mergeCell ref="I50:J50"/>
    <mergeCell ref="K50:M50"/>
    <mergeCell ref="N50:O50"/>
    <mergeCell ref="P50:R50"/>
    <mergeCell ref="S50:T50"/>
    <mergeCell ref="I52:J52"/>
    <mergeCell ref="K52:M52"/>
    <mergeCell ref="N52:O52"/>
    <mergeCell ref="P52:R52"/>
    <mergeCell ref="U52:V52"/>
    <mergeCell ref="I53:J53"/>
    <mergeCell ref="K53:M53"/>
    <mergeCell ref="N53:O53"/>
    <mergeCell ref="P53:R53"/>
    <mergeCell ref="U53:V53"/>
    <mergeCell ref="I54:J54"/>
    <mergeCell ref="K54:M54"/>
    <mergeCell ref="N54:O54"/>
    <mergeCell ref="P54:R54"/>
    <mergeCell ref="U54:V54"/>
    <mergeCell ref="I55:J55"/>
    <mergeCell ref="K55:M55"/>
    <mergeCell ref="N55:O55"/>
    <mergeCell ref="P55:R55"/>
    <mergeCell ref="U55:V55"/>
    <mergeCell ref="I56:J56"/>
    <mergeCell ref="K56:M56"/>
    <mergeCell ref="N56:O56"/>
    <mergeCell ref="P56:R56"/>
    <mergeCell ref="U56:V56"/>
    <mergeCell ref="I57:J57"/>
    <mergeCell ref="K57:M57"/>
    <mergeCell ref="N57:O57"/>
    <mergeCell ref="P57:R57"/>
    <mergeCell ref="S57:T57"/>
    <mergeCell ref="I59:J59"/>
    <mergeCell ref="K59:M59"/>
    <mergeCell ref="N59:O59"/>
    <mergeCell ref="P59:R59"/>
    <mergeCell ref="U59:V59"/>
    <mergeCell ref="X60:Y60"/>
    <mergeCell ref="U57:V57"/>
    <mergeCell ref="I58:J58"/>
    <mergeCell ref="K58:M58"/>
    <mergeCell ref="N58:O58"/>
    <mergeCell ref="P58:R58"/>
    <mergeCell ref="U58:V58"/>
  </mergeCells>
  <pageMargins left="0.59055118110236227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3"/>
  <sheetViews>
    <sheetView topLeftCell="A21" workbookViewId="0">
      <selection activeCell="I38" sqref="I38:J38"/>
    </sheetView>
  </sheetViews>
  <sheetFormatPr defaultRowHeight="12.75" x14ac:dyDescent="0.2"/>
  <cols>
    <col min="1" max="4" width="4.7109375" style="2" customWidth="1"/>
    <col min="5" max="6" width="2.7109375" style="2" customWidth="1"/>
    <col min="7" max="7" width="4.7109375" style="2" customWidth="1"/>
    <col min="8" max="8" width="4.140625" style="2" customWidth="1"/>
    <col min="9" max="10" width="4.7109375" style="2" customWidth="1"/>
    <col min="11" max="12" width="2.140625" style="2" customWidth="1"/>
    <col min="13" max="13" width="3.28515625" style="2" customWidth="1"/>
    <col min="14" max="16" width="4.7109375" style="2" customWidth="1"/>
    <col min="17" max="17" width="2.140625" style="2" customWidth="1"/>
    <col min="18" max="18" width="1.7109375" style="2" customWidth="1"/>
    <col min="19" max="19" width="4.7109375" style="2" customWidth="1"/>
    <col min="20" max="20" width="4.28515625" style="2" customWidth="1"/>
    <col min="21" max="21" width="4.7109375" style="2" customWidth="1"/>
    <col min="22" max="22" width="6.28515625" style="2" customWidth="1"/>
    <col min="23" max="23" width="0.28515625" style="2" hidden="1" customWidth="1"/>
    <col min="24" max="25" width="4.42578125" style="2" customWidth="1"/>
    <col min="26" max="26" width="0.42578125" style="2" customWidth="1"/>
    <col min="27" max="16384" width="9.140625" style="2"/>
  </cols>
  <sheetData>
    <row r="1" spans="1:27" ht="18.75" x14ac:dyDescent="0.3">
      <c r="A1" s="10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6"/>
    </row>
    <row r="2" spans="1:27" x14ac:dyDescent="0.2">
      <c r="A2" s="10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7" x14ac:dyDescent="0.2">
      <c r="A3" s="10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7" x14ac:dyDescent="0.2">
      <c r="A4" s="10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7" ht="18.75" customHeight="1" x14ac:dyDescent="0.25">
      <c r="A5" s="154" t="s">
        <v>43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</row>
    <row r="6" spans="1:27" ht="12.75" customHeight="1" x14ac:dyDescent="0.3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7" ht="12.75" customHeight="1" x14ac:dyDescent="0.3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9" spans="1:27" ht="15" customHeight="1" x14ac:dyDescent="0.25">
      <c r="A9" s="16" t="s">
        <v>11</v>
      </c>
      <c r="B9" s="17"/>
      <c r="C9" s="17"/>
      <c r="D9" s="18"/>
      <c r="G9" s="16" t="s">
        <v>1</v>
      </c>
      <c r="H9" s="17"/>
      <c r="I9" s="17"/>
      <c r="J9" s="18"/>
      <c r="N9" s="8"/>
      <c r="O9" s="8"/>
      <c r="P9" s="8"/>
      <c r="Q9" s="8"/>
      <c r="R9" s="8"/>
      <c r="S9" s="8"/>
      <c r="T9" s="8"/>
    </row>
    <row r="10" spans="1:27" ht="15" customHeight="1" x14ac:dyDescent="0.2">
      <c r="A10" s="65">
        <v>38343</v>
      </c>
      <c r="B10" s="66"/>
      <c r="C10" s="66"/>
      <c r="D10" s="67"/>
      <c r="E10" s="68"/>
      <c r="F10" s="10"/>
      <c r="G10" s="65">
        <f>A10-A15</f>
        <v>35150</v>
      </c>
      <c r="H10" s="66"/>
      <c r="I10" s="66"/>
      <c r="J10" s="67"/>
      <c r="O10" s="11"/>
      <c r="P10" s="11"/>
      <c r="Q10" s="11"/>
      <c r="R10" s="11"/>
      <c r="S10" s="11"/>
      <c r="T10" s="11"/>
      <c r="U10" s="11"/>
    </row>
    <row r="11" spans="1:27" ht="15" customHeight="1" x14ac:dyDescent="0.2">
      <c r="A11" s="69">
        <v>1</v>
      </c>
      <c r="B11" s="70"/>
      <c r="C11" s="70"/>
      <c r="D11" s="71"/>
      <c r="G11" s="72">
        <f>G10/A10</f>
        <v>0.91672534752105994</v>
      </c>
      <c r="H11" s="70"/>
      <c r="I11" s="70"/>
      <c r="J11" s="71"/>
      <c r="M11" s="9"/>
      <c r="O11" s="11"/>
      <c r="P11" s="11"/>
      <c r="Q11" s="11"/>
      <c r="R11" s="11"/>
      <c r="S11" s="11"/>
      <c r="T11" s="11"/>
      <c r="U11" s="11"/>
    </row>
    <row r="12" spans="1:27" ht="15" customHeight="1" x14ac:dyDescent="0.2">
      <c r="B12" s="73"/>
      <c r="M12" s="9"/>
      <c r="N12" s="58" t="s">
        <v>44</v>
      </c>
      <c r="O12" s="11"/>
      <c r="P12" s="11"/>
      <c r="Q12" s="11"/>
      <c r="R12" s="11"/>
      <c r="S12" s="11"/>
      <c r="T12" s="11"/>
      <c r="U12" s="11"/>
      <c r="AA12" s="31"/>
    </row>
    <row r="13" spans="1:27" ht="15" customHeight="1" x14ac:dyDescent="0.2">
      <c r="B13" s="10"/>
      <c r="M13" s="9"/>
      <c r="N13" s="28"/>
      <c r="O13" s="11"/>
      <c r="P13" s="11"/>
      <c r="Q13" s="11"/>
      <c r="R13" s="11"/>
      <c r="S13" s="11"/>
      <c r="T13" s="11"/>
      <c r="U13" s="11"/>
    </row>
    <row r="14" spans="1:27" ht="15" customHeight="1" x14ac:dyDescent="0.25">
      <c r="A14" s="16" t="s">
        <v>0</v>
      </c>
      <c r="B14" s="17"/>
      <c r="C14" s="17"/>
      <c r="D14" s="18"/>
      <c r="E14" s="68"/>
      <c r="F14" s="10"/>
      <c r="G14" s="16" t="s">
        <v>25</v>
      </c>
      <c r="H14" s="17"/>
      <c r="I14" s="17"/>
      <c r="J14" s="18"/>
      <c r="M14" s="9"/>
      <c r="N14" s="58" t="s">
        <v>45</v>
      </c>
      <c r="O14" s="11"/>
      <c r="P14" s="11"/>
      <c r="Q14" s="11"/>
      <c r="R14" s="11"/>
      <c r="S14" s="11"/>
      <c r="T14" s="11"/>
      <c r="U14" s="11"/>
    </row>
    <row r="15" spans="1:27" ht="15" customHeight="1" x14ac:dyDescent="0.2">
      <c r="A15" s="65">
        <v>3193</v>
      </c>
      <c r="B15" s="66"/>
      <c r="C15" s="66"/>
      <c r="D15" s="67"/>
      <c r="G15" s="74">
        <v>4023</v>
      </c>
      <c r="H15" s="70"/>
      <c r="I15" s="70"/>
      <c r="J15" s="71"/>
      <c r="M15" s="9"/>
      <c r="N15" s="28"/>
      <c r="O15" s="11"/>
      <c r="P15" s="11"/>
      <c r="Q15" s="11"/>
      <c r="R15" s="11"/>
      <c r="S15" s="11"/>
      <c r="T15" s="11"/>
      <c r="U15" s="11"/>
    </row>
    <row r="16" spans="1:27" ht="15" customHeight="1" x14ac:dyDescent="0.2">
      <c r="A16" s="72">
        <f>A15/A10</f>
        <v>8.3274652478940087E-2</v>
      </c>
      <c r="B16" s="70"/>
      <c r="C16" s="70"/>
      <c r="D16" s="71"/>
      <c r="G16" s="75"/>
      <c r="H16" s="20"/>
      <c r="I16" s="66"/>
      <c r="J16" s="66"/>
      <c r="M16" s="9"/>
      <c r="N16" s="58" t="s">
        <v>46</v>
      </c>
      <c r="O16" s="11"/>
      <c r="P16" s="11"/>
      <c r="Q16" s="11"/>
      <c r="R16" s="11"/>
      <c r="S16" s="11"/>
      <c r="T16" s="11"/>
      <c r="U16" s="11"/>
    </row>
    <row r="17" spans="1:27" ht="15" customHeight="1" x14ac:dyDescent="0.2">
      <c r="B17" s="73"/>
      <c r="H17" s="10"/>
      <c r="M17" s="9"/>
      <c r="N17" s="28"/>
      <c r="O17" s="11"/>
      <c r="P17" s="11"/>
      <c r="Q17" s="11"/>
      <c r="R17" s="11"/>
      <c r="S17" s="11"/>
      <c r="T17" s="11"/>
      <c r="U17" s="11"/>
    </row>
    <row r="18" spans="1:27" ht="15" customHeight="1" x14ac:dyDescent="0.25">
      <c r="B18" s="10"/>
      <c r="G18" s="16" t="s">
        <v>26</v>
      </c>
      <c r="H18" s="17"/>
      <c r="I18" s="17"/>
      <c r="J18" s="18"/>
      <c r="M18" s="9"/>
      <c r="N18" s="58" t="s">
        <v>47</v>
      </c>
      <c r="O18" s="11"/>
      <c r="P18" s="11"/>
      <c r="Q18" s="11"/>
      <c r="R18" s="11"/>
      <c r="S18" s="11"/>
      <c r="T18" s="11"/>
      <c r="U18" s="11"/>
    </row>
    <row r="19" spans="1:27" ht="15" customHeight="1" x14ac:dyDescent="0.25">
      <c r="A19" s="16" t="s">
        <v>6</v>
      </c>
      <c r="B19" s="17"/>
      <c r="C19" s="17"/>
      <c r="D19" s="18"/>
      <c r="G19" s="65">
        <v>569</v>
      </c>
      <c r="H19" s="66"/>
      <c r="I19" s="66"/>
      <c r="J19" s="67"/>
      <c r="M19" s="9"/>
      <c r="N19" s="28"/>
      <c r="O19" s="11"/>
      <c r="P19" s="11"/>
      <c r="Q19" s="11"/>
      <c r="R19" s="11"/>
      <c r="S19" s="11"/>
      <c r="T19" s="11"/>
      <c r="U19" s="11"/>
    </row>
    <row r="20" spans="1:27" ht="15" customHeight="1" x14ac:dyDescent="0.2">
      <c r="A20" s="74">
        <v>218</v>
      </c>
      <c r="B20" s="70"/>
      <c r="C20" s="70"/>
      <c r="D20" s="71"/>
      <c r="G20" s="124">
        <f>G19/G15</f>
        <v>0.141436738752175</v>
      </c>
      <c r="H20" s="135"/>
      <c r="I20" s="135"/>
      <c r="J20" s="125"/>
      <c r="M20" s="10"/>
      <c r="N20" s="59" t="s">
        <v>48</v>
      </c>
      <c r="O20" s="76"/>
      <c r="P20" s="76"/>
      <c r="Q20" s="76"/>
      <c r="R20" s="76"/>
      <c r="S20" s="76"/>
      <c r="T20" s="76"/>
      <c r="U20" s="76"/>
    </row>
    <row r="21" spans="1:27" ht="15" customHeight="1" x14ac:dyDescent="0.2">
      <c r="M21" s="9"/>
    </row>
    <row r="22" spans="1:27" ht="15" customHeight="1" x14ac:dyDescent="0.2">
      <c r="A22" s="53" t="s">
        <v>49</v>
      </c>
    </row>
    <row r="23" spans="1:27" ht="15" customHeight="1" x14ac:dyDescent="0.2">
      <c r="A23" s="53" t="s">
        <v>50</v>
      </c>
    </row>
    <row r="24" spans="1:27" x14ac:dyDescent="0.2">
      <c r="A24" s="15"/>
    </row>
    <row r="25" spans="1:27" x14ac:dyDescent="0.2">
      <c r="A25" s="15"/>
    </row>
    <row r="28" spans="1:27" x14ac:dyDescent="0.2">
      <c r="A28" s="134" t="s">
        <v>51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AA28" s="29"/>
    </row>
    <row r="29" spans="1:27" x14ac:dyDescent="0.2">
      <c r="AA29" s="29"/>
    </row>
    <row r="30" spans="1:27" ht="12.75" customHeight="1" x14ac:dyDescent="0.25">
      <c r="A30" s="3"/>
      <c r="B30" s="3"/>
      <c r="C30" s="3"/>
      <c r="D30" s="3"/>
      <c r="E30" s="3"/>
      <c r="F30" s="3"/>
      <c r="G30" s="3"/>
      <c r="H30" s="3"/>
      <c r="I30" s="77" t="s">
        <v>52</v>
      </c>
      <c r="J30" s="20"/>
      <c r="K30" s="78" t="s">
        <v>53</v>
      </c>
      <c r="L30" s="79"/>
      <c r="M30" s="80"/>
      <c r="N30" s="77" t="s">
        <v>54</v>
      </c>
      <c r="O30" s="79"/>
      <c r="P30" s="78" t="s">
        <v>55</v>
      </c>
      <c r="Q30" s="78"/>
      <c r="R30" s="78"/>
      <c r="S30" s="19" t="s">
        <v>56</v>
      </c>
      <c r="T30" s="20"/>
      <c r="U30" s="19" t="s">
        <v>57</v>
      </c>
      <c r="V30" s="20"/>
      <c r="AA30" s="29"/>
    </row>
    <row r="31" spans="1:27" ht="12.75" customHeight="1" x14ac:dyDescent="0.2">
      <c r="A31" s="21" t="s">
        <v>9</v>
      </c>
      <c r="B31" s="22"/>
      <c r="C31" s="22"/>
      <c r="D31" s="22"/>
      <c r="E31" s="22"/>
      <c r="F31" s="22"/>
      <c r="G31" s="22"/>
      <c r="H31" s="81"/>
      <c r="I31" s="77">
        <v>61383</v>
      </c>
      <c r="J31" s="20"/>
      <c r="K31" s="78">
        <v>54323</v>
      </c>
      <c r="L31" s="79"/>
      <c r="M31" s="80"/>
      <c r="N31" s="77">
        <v>35058</v>
      </c>
      <c r="O31" s="82"/>
      <c r="P31" s="78">
        <v>38343</v>
      </c>
      <c r="Q31" s="83"/>
      <c r="R31" s="83"/>
      <c r="S31" s="155">
        <f>(P31-I31)/I31</f>
        <v>-0.37534822344948926</v>
      </c>
      <c r="T31" s="150"/>
      <c r="U31" s="155">
        <f>(P31-N31)/N31</f>
        <v>9.3701865480061611E-2</v>
      </c>
      <c r="V31" s="150"/>
      <c r="AA31" s="29"/>
    </row>
    <row r="32" spans="1:27" ht="12.75" customHeight="1" x14ac:dyDescent="0.2">
      <c r="A32" s="14" t="s">
        <v>10</v>
      </c>
      <c r="B32" s="23"/>
      <c r="C32" s="23"/>
      <c r="D32" s="23"/>
      <c r="E32" s="23"/>
      <c r="F32" s="23"/>
      <c r="G32" s="23"/>
      <c r="H32" s="84"/>
      <c r="I32" s="85">
        <v>4781</v>
      </c>
      <c r="J32" s="71"/>
      <c r="K32" s="86">
        <v>4196</v>
      </c>
      <c r="L32" s="87"/>
      <c r="M32" s="88"/>
      <c r="N32" s="85">
        <v>3160</v>
      </c>
      <c r="O32" s="89"/>
      <c r="P32" s="86">
        <v>3193</v>
      </c>
      <c r="Q32" s="90"/>
      <c r="R32" s="90"/>
      <c r="S32" s="156">
        <f t="shared" ref="S32:S59" si="0">(P32-I32)/I32</f>
        <v>-0.33214808617444047</v>
      </c>
      <c r="T32" s="144"/>
      <c r="U32" s="156">
        <f t="shared" ref="U32:U59" si="1">(P32-N32)/N32</f>
        <v>1.0443037974683544E-2</v>
      </c>
      <c r="V32" s="144"/>
      <c r="AA32" s="29"/>
    </row>
    <row r="33" spans="1:29" ht="12.75" customHeight="1" x14ac:dyDescent="0.2">
      <c r="A33" s="21" t="s">
        <v>8</v>
      </c>
      <c r="B33" s="22"/>
      <c r="C33" s="22"/>
      <c r="D33" s="22"/>
      <c r="E33" s="22"/>
      <c r="F33" s="22"/>
      <c r="G33" s="22"/>
      <c r="H33" s="81"/>
      <c r="I33" s="77">
        <v>419</v>
      </c>
      <c r="J33" s="20"/>
      <c r="K33" s="78">
        <v>316</v>
      </c>
      <c r="L33" s="78"/>
      <c r="M33" s="80"/>
      <c r="N33" s="77">
        <v>254</v>
      </c>
      <c r="O33" s="79"/>
      <c r="P33" s="78">
        <v>218</v>
      </c>
      <c r="Q33" s="78"/>
      <c r="R33" s="78"/>
      <c r="S33" s="155">
        <f t="shared" si="0"/>
        <v>-0.47971360381861577</v>
      </c>
      <c r="T33" s="150"/>
      <c r="U33" s="155">
        <f t="shared" si="1"/>
        <v>-0.14173228346456693</v>
      </c>
      <c r="V33" s="150"/>
    </row>
    <row r="34" spans="1:29" ht="12.75" customHeight="1" x14ac:dyDescent="0.2">
      <c r="A34" s="13" t="s">
        <v>2</v>
      </c>
      <c r="B34" s="12"/>
      <c r="C34" s="12"/>
      <c r="D34" s="12"/>
      <c r="E34" s="12"/>
      <c r="F34" s="12"/>
      <c r="G34" s="12"/>
      <c r="H34" s="91"/>
      <c r="I34" s="92">
        <v>6088</v>
      </c>
      <c r="J34" s="67"/>
      <c r="K34" s="93">
        <v>5408</v>
      </c>
      <c r="L34" s="93"/>
      <c r="M34" s="94"/>
      <c r="N34" s="92">
        <v>3930</v>
      </c>
      <c r="O34" s="95"/>
      <c r="P34" s="93">
        <v>4023</v>
      </c>
      <c r="Q34" s="96"/>
      <c r="R34" s="96"/>
      <c r="S34" s="122">
        <f t="shared" si="0"/>
        <v>-0.33919185282522996</v>
      </c>
      <c r="T34" s="123"/>
      <c r="U34" s="122">
        <f t="shared" si="1"/>
        <v>2.366412213740458E-2</v>
      </c>
      <c r="V34" s="123"/>
    </row>
    <row r="35" spans="1:29" ht="12.75" customHeight="1" x14ac:dyDescent="0.2">
      <c r="A35" s="14" t="s">
        <v>27</v>
      </c>
      <c r="B35" s="23"/>
      <c r="C35" s="23"/>
      <c r="D35" s="23"/>
      <c r="E35" s="23"/>
      <c r="F35" s="23"/>
      <c r="G35" s="23"/>
      <c r="H35" s="84"/>
      <c r="I35" s="117">
        <v>638</v>
      </c>
      <c r="J35" s="118"/>
      <c r="K35" s="117">
        <v>791</v>
      </c>
      <c r="L35" s="173"/>
      <c r="M35" s="118"/>
      <c r="N35" s="117">
        <v>681</v>
      </c>
      <c r="O35" s="118"/>
      <c r="P35" s="117">
        <v>569</v>
      </c>
      <c r="Q35" s="173"/>
      <c r="R35" s="118"/>
      <c r="S35" s="97">
        <f t="shared" si="0"/>
        <v>-0.10815047021943573</v>
      </c>
      <c r="T35" s="98"/>
      <c r="U35" s="156">
        <f t="shared" si="1"/>
        <v>-0.1644640234948605</v>
      </c>
      <c r="V35" s="144"/>
    </row>
    <row r="36" spans="1:29" ht="12.75" customHeight="1" x14ac:dyDescent="0.2">
      <c r="A36" s="13" t="s">
        <v>13</v>
      </c>
      <c r="B36" s="12"/>
      <c r="C36" s="12"/>
      <c r="D36" s="12"/>
      <c r="E36" s="12"/>
      <c r="F36" s="12"/>
      <c r="G36" s="12"/>
      <c r="H36" s="91"/>
      <c r="I36" s="92">
        <v>158</v>
      </c>
      <c r="J36" s="67"/>
      <c r="K36" s="93">
        <v>105</v>
      </c>
      <c r="L36" s="93"/>
      <c r="M36" s="94"/>
      <c r="N36" s="131">
        <v>82</v>
      </c>
      <c r="O36" s="132"/>
      <c r="P36" s="131">
        <v>79</v>
      </c>
      <c r="Q36" s="158"/>
      <c r="R36" s="132"/>
      <c r="S36" s="26">
        <f t="shared" si="0"/>
        <v>-0.5</v>
      </c>
      <c r="T36" s="27"/>
      <c r="U36" s="155">
        <f t="shared" si="1"/>
        <v>-3.6585365853658534E-2</v>
      </c>
      <c r="V36" s="150"/>
      <c r="AA36" s="30"/>
      <c r="AB36" s="30"/>
      <c r="AC36" s="30"/>
    </row>
    <row r="37" spans="1:29" ht="12.75" customHeight="1" x14ac:dyDescent="0.2">
      <c r="A37" s="13" t="s">
        <v>3</v>
      </c>
      <c r="B37" s="12"/>
      <c r="C37" s="12"/>
      <c r="D37" s="12"/>
      <c r="E37" s="12"/>
      <c r="F37" s="12"/>
      <c r="G37" s="12"/>
      <c r="H37" s="91"/>
      <c r="I37" s="92">
        <v>1405</v>
      </c>
      <c r="J37" s="67"/>
      <c r="K37" s="93">
        <v>1178</v>
      </c>
      <c r="L37" s="93"/>
      <c r="M37" s="94"/>
      <c r="N37" s="126">
        <v>873</v>
      </c>
      <c r="O37" s="127"/>
      <c r="P37" s="126">
        <v>931</v>
      </c>
      <c r="Q37" s="171"/>
      <c r="R37" s="127"/>
      <c r="S37" s="26">
        <f t="shared" si="0"/>
        <v>-0.33736654804270461</v>
      </c>
      <c r="T37" s="27"/>
      <c r="U37" s="122">
        <f t="shared" si="1"/>
        <v>6.6437571592210767E-2</v>
      </c>
      <c r="V37" s="123"/>
      <c r="AA37" s="61" t="s">
        <v>12</v>
      </c>
    </row>
    <row r="38" spans="1:29" s="30" customFormat="1" ht="12.75" customHeight="1" x14ac:dyDescent="0.2">
      <c r="A38" s="37" t="s">
        <v>27</v>
      </c>
      <c r="B38" s="36"/>
      <c r="C38" s="36"/>
      <c r="D38" s="36"/>
      <c r="E38" s="36"/>
      <c r="F38" s="36"/>
      <c r="G38" s="36"/>
      <c r="H38" s="99"/>
      <c r="I38" s="157">
        <v>117</v>
      </c>
      <c r="J38" s="152"/>
      <c r="K38" s="114">
        <v>177</v>
      </c>
      <c r="L38" s="116"/>
      <c r="M38" s="115"/>
      <c r="N38" s="114">
        <v>177</v>
      </c>
      <c r="O38" s="115"/>
      <c r="P38" s="114">
        <v>145</v>
      </c>
      <c r="Q38" s="116"/>
      <c r="R38" s="115"/>
      <c r="S38" s="62">
        <f t="shared" si="0"/>
        <v>0.23931623931623933</v>
      </c>
      <c r="T38" s="63"/>
      <c r="U38" s="172">
        <f t="shared" si="1"/>
        <v>-0.1807909604519774</v>
      </c>
      <c r="V38" s="146"/>
      <c r="AA38" s="2"/>
      <c r="AB38" s="2"/>
      <c r="AC38" s="2"/>
    </row>
    <row r="39" spans="1:29" ht="12.75" customHeight="1" x14ac:dyDescent="0.2">
      <c r="A39" s="21" t="s">
        <v>17</v>
      </c>
      <c r="B39" s="22"/>
      <c r="C39" s="22"/>
      <c r="D39" s="22"/>
      <c r="E39" s="22"/>
      <c r="F39" s="22"/>
      <c r="G39" s="22"/>
      <c r="H39" s="81"/>
      <c r="I39" s="77">
        <v>18</v>
      </c>
      <c r="J39" s="20"/>
      <c r="K39" s="78">
        <v>15</v>
      </c>
      <c r="L39" s="78"/>
      <c r="M39" s="80"/>
      <c r="N39" s="131">
        <v>26</v>
      </c>
      <c r="O39" s="132"/>
      <c r="P39" s="131">
        <v>13</v>
      </c>
      <c r="Q39" s="158"/>
      <c r="R39" s="132"/>
      <c r="S39" s="24">
        <f t="shared" si="0"/>
        <v>-0.27777777777777779</v>
      </c>
      <c r="T39" s="25"/>
      <c r="U39" s="155">
        <f t="shared" si="1"/>
        <v>-0.5</v>
      </c>
      <c r="V39" s="150"/>
      <c r="AA39" s="30"/>
      <c r="AB39" s="30"/>
      <c r="AC39" s="30"/>
    </row>
    <row r="40" spans="1:29" ht="12.75" customHeight="1" x14ac:dyDescent="0.2">
      <c r="A40" s="13" t="s">
        <v>18</v>
      </c>
      <c r="B40" s="12"/>
      <c r="C40" s="12"/>
      <c r="D40" s="12"/>
      <c r="E40" s="12"/>
      <c r="F40" s="12"/>
      <c r="G40" s="12"/>
      <c r="H40" s="91"/>
      <c r="I40" s="92">
        <v>268</v>
      </c>
      <c r="J40" s="67"/>
      <c r="K40" s="93">
        <v>254</v>
      </c>
      <c r="L40" s="93"/>
      <c r="M40" s="94"/>
      <c r="N40" s="126">
        <v>258</v>
      </c>
      <c r="O40" s="127"/>
      <c r="P40" s="126">
        <v>326</v>
      </c>
      <c r="Q40" s="171"/>
      <c r="R40" s="127"/>
      <c r="S40" s="26">
        <f t="shared" si="0"/>
        <v>0.21641791044776118</v>
      </c>
      <c r="T40" s="27"/>
      <c r="U40" s="122">
        <f t="shared" si="1"/>
        <v>0.26356589147286824</v>
      </c>
      <c r="V40" s="123"/>
    </row>
    <row r="41" spans="1:29" s="36" customFormat="1" ht="12.75" customHeight="1" x14ac:dyDescent="0.2">
      <c r="A41" s="34" t="s">
        <v>27</v>
      </c>
      <c r="B41" s="35"/>
      <c r="C41" s="35"/>
      <c r="D41" s="35"/>
      <c r="E41" s="35"/>
      <c r="F41" s="35"/>
      <c r="G41" s="35"/>
      <c r="H41" s="100"/>
      <c r="I41" s="57">
        <v>28</v>
      </c>
      <c r="J41" s="52"/>
      <c r="K41" s="157">
        <v>52</v>
      </c>
      <c r="L41" s="151"/>
      <c r="M41" s="152"/>
      <c r="N41" s="157">
        <v>42</v>
      </c>
      <c r="O41" s="152"/>
      <c r="P41" s="157">
        <v>39</v>
      </c>
      <c r="Q41" s="151"/>
      <c r="R41" s="152"/>
      <c r="S41" s="32">
        <f t="shared" si="0"/>
        <v>0.39285714285714285</v>
      </c>
      <c r="T41" s="33"/>
      <c r="U41" s="124">
        <f t="shared" si="1"/>
        <v>-7.1428571428571425E-2</v>
      </c>
      <c r="V41" s="125"/>
    </row>
    <row r="42" spans="1:29" ht="12.75" customHeight="1" x14ac:dyDescent="0.2">
      <c r="A42" s="13" t="s">
        <v>19</v>
      </c>
      <c r="B42" s="12"/>
      <c r="C42" s="12"/>
      <c r="D42" s="12"/>
      <c r="E42" s="12"/>
      <c r="F42" s="12"/>
      <c r="G42" s="12"/>
      <c r="H42" s="91"/>
      <c r="I42" s="126">
        <v>4</v>
      </c>
      <c r="J42" s="127"/>
      <c r="K42" s="93">
        <v>3</v>
      </c>
      <c r="L42" s="93"/>
      <c r="M42" s="94"/>
      <c r="N42" s="126">
        <v>1</v>
      </c>
      <c r="O42" s="127"/>
      <c r="P42" s="126">
        <v>4</v>
      </c>
      <c r="Q42" s="171"/>
      <c r="R42" s="127"/>
      <c r="S42" s="120" t="s">
        <v>12</v>
      </c>
      <c r="T42" s="121"/>
      <c r="U42" s="120" t="s">
        <v>12</v>
      </c>
      <c r="V42" s="121"/>
    </row>
    <row r="43" spans="1:29" ht="12.75" customHeight="1" x14ac:dyDescent="0.2">
      <c r="A43" s="13" t="s">
        <v>20</v>
      </c>
      <c r="B43" s="12"/>
      <c r="C43" s="12"/>
      <c r="D43" s="12"/>
      <c r="E43" s="12"/>
      <c r="F43" s="12"/>
      <c r="G43" s="12"/>
      <c r="H43" s="91"/>
      <c r="I43" s="126">
        <v>127</v>
      </c>
      <c r="J43" s="127"/>
      <c r="K43" s="93">
        <v>122</v>
      </c>
      <c r="L43" s="93"/>
      <c r="M43" s="94"/>
      <c r="N43" s="126">
        <v>99</v>
      </c>
      <c r="O43" s="127"/>
      <c r="P43" s="126">
        <v>112</v>
      </c>
      <c r="Q43" s="171"/>
      <c r="R43" s="127"/>
      <c r="S43" s="26">
        <f t="shared" si="0"/>
        <v>-0.11811023622047244</v>
      </c>
      <c r="T43" s="27"/>
      <c r="U43" s="122">
        <f t="shared" si="1"/>
        <v>0.13131313131313133</v>
      </c>
      <c r="V43" s="123"/>
      <c r="AA43" s="30"/>
      <c r="AB43" s="30"/>
      <c r="AC43" s="30"/>
    </row>
    <row r="44" spans="1:29" s="36" customFormat="1" ht="12.75" customHeight="1" x14ac:dyDescent="0.2">
      <c r="A44" s="34" t="s">
        <v>27</v>
      </c>
      <c r="B44" s="35"/>
      <c r="C44" s="35"/>
      <c r="D44" s="35"/>
      <c r="E44" s="35"/>
      <c r="F44" s="35"/>
      <c r="G44" s="35"/>
      <c r="H44" s="100"/>
      <c r="I44" s="157">
        <v>15</v>
      </c>
      <c r="J44" s="152"/>
      <c r="K44" s="157">
        <v>24</v>
      </c>
      <c r="L44" s="151"/>
      <c r="M44" s="152"/>
      <c r="N44" s="157">
        <v>18</v>
      </c>
      <c r="O44" s="152"/>
      <c r="P44" s="157">
        <v>21</v>
      </c>
      <c r="Q44" s="151"/>
      <c r="R44" s="152"/>
      <c r="S44" s="32">
        <f t="shared" si="0"/>
        <v>0.4</v>
      </c>
      <c r="T44" s="33"/>
      <c r="U44" s="124">
        <f t="shared" si="1"/>
        <v>0.16666666666666666</v>
      </c>
      <c r="V44" s="125"/>
    </row>
    <row r="45" spans="1:29" ht="12.75" customHeight="1" x14ac:dyDescent="0.2">
      <c r="A45" s="21" t="s">
        <v>21</v>
      </c>
      <c r="B45" s="22"/>
      <c r="C45" s="22"/>
      <c r="D45" s="22"/>
      <c r="E45" s="22"/>
      <c r="F45" s="22"/>
      <c r="G45" s="22"/>
      <c r="H45" s="81"/>
      <c r="I45" s="19">
        <v>1</v>
      </c>
      <c r="J45" s="20"/>
      <c r="K45" s="131">
        <v>1</v>
      </c>
      <c r="L45" s="158"/>
      <c r="M45" s="132"/>
      <c r="N45" s="131">
        <v>3</v>
      </c>
      <c r="O45" s="132"/>
      <c r="P45" s="131">
        <v>1</v>
      </c>
      <c r="Q45" s="158"/>
      <c r="R45" s="132"/>
      <c r="S45" s="140" t="s">
        <v>12</v>
      </c>
      <c r="T45" s="142"/>
      <c r="U45" s="140" t="s">
        <v>12</v>
      </c>
      <c r="V45" s="142"/>
    </row>
    <row r="46" spans="1:29" ht="12.75" customHeight="1" x14ac:dyDescent="0.2">
      <c r="A46" s="13" t="s">
        <v>22</v>
      </c>
      <c r="B46" s="12"/>
      <c r="C46" s="12"/>
      <c r="D46" s="12"/>
      <c r="E46" s="12"/>
      <c r="F46" s="12"/>
      <c r="G46" s="12"/>
      <c r="H46" s="91"/>
      <c r="I46" s="65">
        <v>13</v>
      </c>
      <c r="J46" s="67"/>
      <c r="K46" s="126">
        <v>11</v>
      </c>
      <c r="L46" s="171"/>
      <c r="M46" s="127"/>
      <c r="N46" s="126">
        <v>15</v>
      </c>
      <c r="O46" s="127"/>
      <c r="P46" s="126">
        <v>11</v>
      </c>
      <c r="Q46" s="171"/>
      <c r="R46" s="127"/>
      <c r="S46" s="26">
        <f t="shared" si="0"/>
        <v>-0.15384615384615385</v>
      </c>
      <c r="T46" s="27"/>
      <c r="U46" s="122">
        <f t="shared" si="1"/>
        <v>-0.26666666666666666</v>
      </c>
      <c r="V46" s="123"/>
    </row>
    <row r="47" spans="1:29" s="36" customFormat="1" ht="12.75" customHeight="1" x14ac:dyDescent="0.2">
      <c r="A47" s="34" t="s">
        <v>27</v>
      </c>
      <c r="B47" s="35"/>
      <c r="C47" s="35"/>
      <c r="D47" s="35"/>
      <c r="E47" s="35"/>
      <c r="F47" s="35"/>
      <c r="G47" s="35"/>
      <c r="H47" s="100"/>
      <c r="I47" s="157">
        <v>3</v>
      </c>
      <c r="J47" s="152"/>
      <c r="K47" s="157">
        <v>3</v>
      </c>
      <c r="L47" s="151"/>
      <c r="M47" s="152"/>
      <c r="N47" s="157">
        <v>7</v>
      </c>
      <c r="O47" s="152"/>
      <c r="P47" s="157">
        <v>2</v>
      </c>
      <c r="Q47" s="151"/>
      <c r="R47" s="152"/>
      <c r="S47" s="157" t="s">
        <v>12</v>
      </c>
      <c r="T47" s="152"/>
      <c r="U47" s="157" t="s">
        <v>12</v>
      </c>
      <c r="V47" s="152"/>
    </row>
    <row r="48" spans="1:29" ht="12.75" customHeight="1" x14ac:dyDescent="0.2">
      <c r="A48" s="13" t="s">
        <v>23</v>
      </c>
      <c r="B48" s="12"/>
      <c r="C48" s="12"/>
      <c r="D48" s="12"/>
      <c r="E48" s="12"/>
      <c r="F48" s="12"/>
      <c r="G48" s="12"/>
      <c r="H48" s="91"/>
      <c r="I48" s="92">
        <v>9</v>
      </c>
      <c r="J48" s="67"/>
      <c r="K48" s="126">
        <v>10</v>
      </c>
      <c r="L48" s="171"/>
      <c r="M48" s="127"/>
      <c r="N48" s="126">
        <v>7</v>
      </c>
      <c r="O48" s="127"/>
      <c r="P48" s="126">
        <v>15</v>
      </c>
      <c r="Q48" s="171"/>
      <c r="R48" s="127"/>
      <c r="S48" s="120" t="s">
        <v>12</v>
      </c>
      <c r="T48" s="121"/>
      <c r="U48" s="120" t="s">
        <v>12</v>
      </c>
      <c r="V48" s="121"/>
      <c r="AA48" s="30"/>
      <c r="AB48" s="30"/>
      <c r="AC48" s="30"/>
    </row>
    <row r="49" spans="1:29" ht="12.75" customHeight="1" x14ac:dyDescent="0.2">
      <c r="A49" s="13" t="s">
        <v>24</v>
      </c>
      <c r="B49" s="12"/>
      <c r="C49" s="12"/>
      <c r="D49" s="12"/>
      <c r="E49" s="12"/>
      <c r="F49" s="12"/>
      <c r="G49" s="12"/>
      <c r="H49" s="91"/>
      <c r="I49" s="92">
        <v>212</v>
      </c>
      <c r="J49" s="67"/>
      <c r="K49" s="93">
        <v>260</v>
      </c>
      <c r="L49" s="93"/>
      <c r="M49" s="94"/>
      <c r="N49" s="126">
        <v>199</v>
      </c>
      <c r="O49" s="127"/>
      <c r="P49" s="126">
        <v>165</v>
      </c>
      <c r="Q49" s="171"/>
      <c r="R49" s="127"/>
      <c r="S49" s="26">
        <f t="shared" si="0"/>
        <v>-0.22169811320754718</v>
      </c>
      <c r="T49" s="27"/>
      <c r="U49" s="122">
        <f t="shared" si="1"/>
        <v>-0.17085427135678391</v>
      </c>
      <c r="V49" s="123"/>
    </row>
    <row r="50" spans="1:29" s="36" customFormat="1" ht="12.75" customHeight="1" x14ac:dyDescent="0.2">
      <c r="A50" s="34" t="s">
        <v>27</v>
      </c>
      <c r="B50" s="35"/>
      <c r="C50" s="35"/>
      <c r="D50" s="35"/>
      <c r="E50" s="35"/>
      <c r="F50" s="35"/>
      <c r="G50" s="35"/>
      <c r="H50" s="100"/>
      <c r="I50" s="57">
        <v>22</v>
      </c>
      <c r="J50" s="52"/>
      <c r="K50" s="157">
        <v>47</v>
      </c>
      <c r="L50" s="151"/>
      <c r="M50" s="152"/>
      <c r="N50" s="157">
        <v>51</v>
      </c>
      <c r="O50" s="152"/>
      <c r="P50" s="157">
        <v>35</v>
      </c>
      <c r="Q50" s="151"/>
      <c r="R50" s="152"/>
      <c r="S50" s="124">
        <f t="shared" si="0"/>
        <v>0.59090909090909094</v>
      </c>
      <c r="T50" s="125"/>
      <c r="U50" s="124">
        <f t="shared" si="1"/>
        <v>-0.31372549019607843</v>
      </c>
      <c r="V50" s="125"/>
    </row>
    <row r="51" spans="1:29" ht="12.75" customHeight="1" x14ac:dyDescent="0.2">
      <c r="A51" s="21" t="s">
        <v>14</v>
      </c>
      <c r="B51" s="22"/>
      <c r="C51" s="22"/>
      <c r="D51" s="22"/>
      <c r="E51" s="22"/>
      <c r="F51" s="22"/>
      <c r="G51" s="22"/>
      <c r="H51" s="81"/>
      <c r="I51" s="77">
        <v>144</v>
      </c>
      <c r="J51" s="20"/>
      <c r="K51" s="78">
        <v>100</v>
      </c>
      <c r="L51" s="78"/>
      <c r="M51" s="80"/>
      <c r="N51" s="131">
        <v>78</v>
      </c>
      <c r="O51" s="132"/>
      <c r="P51" s="131">
        <v>58</v>
      </c>
      <c r="Q51" s="158"/>
      <c r="R51" s="132"/>
      <c r="S51" s="24">
        <f t="shared" si="0"/>
        <v>-0.59722222222222221</v>
      </c>
      <c r="T51" s="25"/>
      <c r="U51" s="155">
        <f t="shared" si="1"/>
        <v>-0.25641025641025639</v>
      </c>
      <c r="V51" s="150"/>
      <c r="AA51" s="30"/>
      <c r="AB51" s="30"/>
      <c r="AC51" s="30"/>
    </row>
    <row r="52" spans="1:29" ht="12.75" customHeight="1" x14ac:dyDescent="0.2">
      <c r="A52" s="13" t="s">
        <v>4</v>
      </c>
      <c r="B52" s="12"/>
      <c r="C52" s="12"/>
      <c r="D52" s="12"/>
      <c r="E52" s="12"/>
      <c r="F52" s="12"/>
      <c r="G52" s="12"/>
      <c r="H52" s="91"/>
      <c r="I52" s="92">
        <v>1816</v>
      </c>
      <c r="J52" s="67"/>
      <c r="K52" s="93">
        <v>1659</v>
      </c>
      <c r="L52" s="93"/>
      <c r="M52" s="94"/>
      <c r="N52" s="126">
        <v>1141</v>
      </c>
      <c r="O52" s="127"/>
      <c r="P52" s="126">
        <v>1133</v>
      </c>
      <c r="Q52" s="171"/>
      <c r="R52" s="127"/>
      <c r="S52" s="26">
        <f t="shared" si="0"/>
        <v>-0.37610132158590309</v>
      </c>
      <c r="T52" s="27"/>
      <c r="U52" s="122">
        <f t="shared" si="1"/>
        <v>-7.0113935144609993E-3</v>
      </c>
      <c r="V52" s="123"/>
    </row>
    <row r="53" spans="1:29" s="30" customFormat="1" ht="12.75" customHeight="1" x14ac:dyDescent="0.2">
      <c r="A53" s="34" t="s">
        <v>27</v>
      </c>
      <c r="B53" s="35"/>
      <c r="C53" s="35"/>
      <c r="D53" s="35"/>
      <c r="E53" s="35"/>
      <c r="F53" s="35"/>
      <c r="G53" s="35"/>
      <c r="H53" s="100"/>
      <c r="I53" s="57">
        <v>195</v>
      </c>
      <c r="J53" s="52"/>
      <c r="K53" s="157">
        <v>227</v>
      </c>
      <c r="L53" s="151"/>
      <c r="M53" s="152"/>
      <c r="N53" s="157">
        <v>174</v>
      </c>
      <c r="O53" s="152"/>
      <c r="P53" s="157">
        <v>156</v>
      </c>
      <c r="Q53" s="151"/>
      <c r="R53" s="152"/>
      <c r="S53" s="32">
        <f t="shared" si="0"/>
        <v>-0.2</v>
      </c>
      <c r="T53" s="33"/>
      <c r="U53" s="124">
        <f t="shared" si="1"/>
        <v>-0.10344827586206896</v>
      </c>
      <c r="V53" s="125"/>
      <c r="AA53" s="2"/>
      <c r="AB53" s="2"/>
      <c r="AC53" s="2"/>
    </row>
    <row r="54" spans="1:29" ht="12.75" customHeight="1" x14ac:dyDescent="0.2">
      <c r="A54" s="21" t="s">
        <v>15</v>
      </c>
      <c r="B54" s="22"/>
      <c r="C54" s="22"/>
      <c r="D54" s="22"/>
      <c r="E54" s="22"/>
      <c r="F54" s="22"/>
      <c r="G54" s="22"/>
      <c r="H54" s="81"/>
      <c r="I54" s="77">
        <v>85</v>
      </c>
      <c r="J54" s="20"/>
      <c r="K54" s="78">
        <v>82</v>
      </c>
      <c r="L54" s="78"/>
      <c r="M54" s="80"/>
      <c r="N54" s="131">
        <v>57</v>
      </c>
      <c r="O54" s="132"/>
      <c r="P54" s="131">
        <v>48</v>
      </c>
      <c r="Q54" s="158"/>
      <c r="R54" s="132"/>
      <c r="S54" s="24">
        <f t="shared" si="0"/>
        <v>-0.43529411764705883</v>
      </c>
      <c r="T54" s="25"/>
      <c r="U54" s="155">
        <f t="shared" si="1"/>
        <v>-0.15789473684210525</v>
      </c>
      <c r="V54" s="150"/>
      <c r="AA54" s="30"/>
      <c r="AB54" s="30"/>
      <c r="AC54" s="30"/>
    </row>
    <row r="55" spans="1:29" ht="12.75" customHeight="1" x14ac:dyDescent="0.2">
      <c r="A55" s="13" t="s">
        <v>5</v>
      </c>
      <c r="B55" s="12"/>
      <c r="C55" s="12"/>
      <c r="D55" s="12"/>
      <c r="E55" s="12"/>
      <c r="F55" s="12"/>
      <c r="G55" s="12"/>
      <c r="H55" s="91"/>
      <c r="I55" s="92">
        <v>2247</v>
      </c>
      <c r="J55" s="67"/>
      <c r="K55" s="93">
        <v>1924</v>
      </c>
      <c r="L55" s="93"/>
      <c r="M55" s="94"/>
      <c r="N55" s="126">
        <v>1345</v>
      </c>
      <c r="O55" s="127"/>
      <c r="P55" s="126">
        <v>1345</v>
      </c>
      <c r="Q55" s="171"/>
      <c r="R55" s="127"/>
      <c r="S55" s="26">
        <f t="shared" si="0"/>
        <v>-0.4014241210502893</v>
      </c>
      <c r="T55" s="27"/>
      <c r="U55" s="122">
        <f t="shared" si="1"/>
        <v>0</v>
      </c>
      <c r="V55" s="123"/>
    </row>
    <row r="56" spans="1:29" s="36" customFormat="1" ht="12.75" customHeight="1" x14ac:dyDescent="0.2">
      <c r="A56" s="34" t="s">
        <v>27</v>
      </c>
      <c r="B56" s="35"/>
      <c r="C56" s="35"/>
      <c r="D56" s="35"/>
      <c r="E56" s="35"/>
      <c r="F56" s="35"/>
      <c r="G56" s="35"/>
      <c r="H56" s="100"/>
      <c r="I56" s="157">
        <v>258</v>
      </c>
      <c r="J56" s="152"/>
      <c r="K56" s="157">
        <v>261</v>
      </c>
      <c r="L56" s="151"/>
      <c r="M56" s="152"/>
      <c r="N56" s="157">
        <v>212</v>
      </c>
      <c r="O56" s="152"/>
      <c r="P56" s="157">
        <v>171</v>
      </c>
      <c r="Q56" s="151"/>
      <c r="R56" s="152"/>
      <c r="S56" s="32">
        <f t="shared" si="0"/>
        <v>-0.33720930232558138</v>
      </c>
      <c r="T56" s="33"/>
      <c r="U56" s="124">
        <f t="shared" si="1"/>
        <v>-0.19339622641509435</v>
      </c>
      <c r="V56" s="125"/>
    </row>
    <row r="57" spans="1:29" ht="12.75" customHeight="1" x14ac:dyDescent="0.2">
      <c r="A57" s="13" t="s">
        <v>16</v>
      </c>
      <c r="B57" s="12"/>
      <c r="C57" s="12"/>
      <c r="D57" s="12"/>
      <c r="E57" s="12"/>
      <c r="F57" s="12"/>
      <c r="G57" s="12"/>
      <c r="H57" s="91"/>
      <c r="I57" s="92">
        <v>11</v>
      </c>
      <c r="J57" s="67"/>
      <c r="K57" s="93">
        <v>14</v>
      </c>
      <c r="L57" s="93"/>
      <c r="M57" s="94"/>
      <c r="N57" s="131">
        <v>8</v>
      </c>
      <c r="O57" s="132"/>
      <c r="P57" s="131">
        <v>9</v>
      </c>
      <c r="Q57" s="158"/>
      <c r="R57" s="132"/>
      <c r="S57" s="140" t="s">
        <v>12</v>
      </c>
      <c r="T57" s="142"/>
      <c r="U57" s="140" t="s">
        <v>12</v>
      </c>
      <c r="V57" s="142"/>
      <c r="AA57" s="30"/>
      <c r="AB57" s="30"/>
      <c r="AC57" s="30"/>
    </row>
    <row r="58" spans="1:29" ht="12.75" customHeight="1" x14ac:dyDescent="0.2">
      <c r="A58" s="13" t="s">
        <v>7</v>
      </c>
      <c r="B58" s="12"/>
      <c r="C58" s="12"/>
      <c r="D58" s="12"/>
      <c r="E58" s="12"/>
      <c r="F58" s="12"/>
      <c r="G58" s="12"/>
      <c r="H58" s="91"/>
      <c r="I58" s="92">
        <v>548</v>
      </c>
      <c r="J58" s="67"/>
      <c r="K58" s="93">
        <v>488</v>
      </c>
      <c r="L58" s="93"/>
      <c r="M58" s="94"/>
      <c r="N58" s="126">
        <v>357</v>
      </c>
      <c r="O58" s="127"/>
      <c r="P58" s="126">
        <v>394</v>
      </c>
      <c r="Q58" s="171"/>
      <c r="R58" s="127"/>
      <c r="S58" s="26">
        <f t="shared" si="0"/>
        <v>-0.28102189781021897</v>
      </c>
      <c r="T58" s="27"/>
      <c r="U58" s="122">
        <f t="shared" si="1"/>
        <v>0.10364145658263306</v>
      </c>
      <c r="V58" s="123"/>
    </row>
    <row r="59" spans="1:29" s="36" customFormat="1" x14ac:dyDescent="0.2">
      <c r="A59" s="34" t="s">
        <v>27</v>
      </c>
      <c r="B59" s="35"/>
      <c r="C59" s="35"/>
      <c r="D59" s="35"/>
      <c r="E59" s="35"/>
      <c r="F59" s="35"/>
      <c r="G59" s="35"/>
      <c r="H59" s="100"/>
      <c r="I59" s="157">
        <v>30</v>
      </c>
      <c r="J59" s="152"/>
      <c r="K59" s="157">
        <v>48</v>
      </c>
      <c r="L59" s="151"/>
      <c r="M59" s="152"/>
      <c r="N59" s="157">
        <v>42</v>
      </c>
      <c r="O59" s="152"/>
      <c r="P59" s="157">
        <v>45</v>
      </c>
      <c r="Q59" s="151"/>
      <c r="R59" s="152"/>
      <c r="S59" s="32">
        <f t="shared" si="0"/>
        <v>0.5</v>
      </c>
      <c r="T59" s="33"/>
      <c r="U59" s="124">
        <f t="shared" si="1"/>
        <v>7.1428571428571425E-2</v>
      </c>
      <c r="V59" s="125"/>
    </row>
    <row r="60" spans="1:29" ht="45" customHeight="1" x14ac:dyDescent="0.3">
      <c r="X60" s="170"/>
      <c r="Y60" s="170"/>
    </row>
    <row r="63" spans="1:29" x14ac:dyDescent="0.2">
      <c r="AA63" s="30"/>
      <c r="AB63" s="30"/>
      <c r="AC63" s="30"/>
    </row>
  </sheetData>
  <mergeCells count="113">
    <mergeCell ref="I35:J35"/>
    <mergeCell ref="K35:M35"/>
    <mergeCell ref="N35:O35"/>
    <mergeCell ref="P35:R35"/>
    <mergeCell ref="U35:V35"/>
    <mergeCell ref="A5:Y5"/>
    <mergeCell ref="G20:J20"/>
    <mergeCell ref="A28:V28"/>
    <mergeCell ref="S31:T31"/>
    <mergeCell ref="U31:V31"/>
    <mergeCell ref="S32:T32"/>
    <mergeCell ref="U32:V32"/>
    <mergeCell ref="N36:O36"/>
    <mergeCell ref="P36:R36"/>
    <mergeCell ref="U36:V36"/>
    <mergeCell ref="N37:O37"/>
    <mergeCell ref="P37:R37"/>
    <mergeCell ref="U37:V37"/>
    <mergeCell ref="S33:T33"/>
    <mergeCell ref="U33:V33"/>
    <mergeCell ref="S34:T34"/>
    <mergeCell ref="U34:V34"/>
    <mergeCell ref="N40:O40"/>
    <mergeCell ref="P40:R40"/>
    <mergeCell ref="U40:V40"/>
    <mergeCell ref="K41:M41"/>
    <mergeCell ref="N41:O41"/>
    <mergeCell ref="P41:R41"/>
    <mergeCell ref="U41:V41"/>
    <mergeCell ref="I38:J38"/>
    <mergeCell ref="K38:M38"/>
    <mergeCell ref="N38:O38"/>
    <mergeCell ref="P38:R38"/>
    <mergeCell ref="U38:V38"/>
    <mergeCell ref="N39:O39"/>
    <mergeCell ref="P39:R39"/>
    <mergeCell ref="U39:V39"/>
    <mergeCell ref="I42:J42"/>
    <mergeCell ref="N42:O42"/>
    <mergeCell ref="P42:R42"/>
    <mergeCell ref="S42:T42"/>
    <mergeCell ref="U42:V42"/>
    <mergeCell ref="I43:J43"/>
    <mergeCell ref="N43:O43"/>
    <mergeCell ref="P43:R43"/>
    <mergeCell ref="U43:V43"/>
    <mergeCell ref="I47:J47"/>
    <mergeCell ref="K47:M47"/>
    <mergeCell ref="N47:O47"/>
    <mergeCell ref="P47:R47"/>
    <mergeCell ref="S47:T47"/>
    <mergeCell ref="U47:V47"/>
    <mergeCell ref="I44:J44"/>
    <mergeCell ref="K44:M44"/>
    <mergeCell ref="N44:O44"/>
    <mergeCell ref="P44:R44"/>
    <mergeCell ref="U44:V44"/>
    <mergeCell ref="K45:M45"/>
    <mergeCell ref="N45:O45"/>
    <mergeCell ref="P45:R45"/>
    <mergeCell ref="S45:T45"/>
    <mergeCell ref="U45:V45"/>
    <mergeCell ref="K48:M48"/>
    <mergeCell ref="N48:O48"/>
    <mergeCell ref="P48:R48"/>
    <mergeCell ref="S48:T48"/>
    <mergeCell ref="U48:V48"/>
    <mergeCell ref="N49:O49"/>
    <mergeCell ref="P49:R49"/>
    <mergeCell ref="U49:V49"/>
    <mergeCell ref="K46:M46"/>
    <mergeCell ref="N46:O46"/>
    <mergeCell ref="P46:R46"/>
    <mergeCell ref="U46:V46"/>
    <mergeCell ref="K53:M53"/>
    <mergeCell ref="N53:O53"/>
    <mergeCell ref="P53:R53"/>
    <mergeCell ref="U53:V53"/>
    <mergeCell ref="K50:M50"/>
    <mergeCell ref="N50:O50"/>
    <mergeCell ref="P50:R50"/>
    <mergeCell ref="S50:T50"/>
    <mergeCell ref="U50:V50"/>
    <mergeCell ref="N51:O51"/>
    <mergeCell ref="P51:R51"/>
    <mergeCell ref="U51:V51"/>
    <mergeCell ref="N54:O54"/>
    <mergeCell ref="P54:R54"/>
    <mergeCell ref="U54:V54"/>
    <mergeCell ref="N55:O55"/>
    <mergeCell ref="P55:R55"/>
    <mergeCell ref="U55:V55"/>
    <mergeCell ref="N52:O52"/>
    <mergeCell ref="P52:R52"/>
    <mergeCell ref="U52:V52"/>
    <mergeCell ref="I56:J56"/>
    <mergeCell ref="K56:M56"/>
    <mergeCell ref="N56:O56"/>
    <mergeCell ref="P56:R56"/>
    <mergeCell ref="U56:V56"/>
    <mergeCell ref="N57:O57"/>
    <mergeCell ref="P57:R57"/>
    <mergeCell ref="S57:T57"/>
    <mergeCell ref="U57:V57"/>
    <mergeCell ref="X60:Y60"/>
    <mergeCell ref="N58:O58"/>
    <mergeCell ref="P58:R58"/>
    <mergeCell ref="U58:V58"/>
    <mergeCell ref="I59:J59"/>
    <mergeCell ref="K59:M59"/>
    <mergeCell ref="N59:O59"/>
    <mergeCell ref="P59:R59"/>
    <mergeCell ref="U59:V59"/>
  </mergeCells>
  <pageMargins left="0.59055118110236227" right="0.70866141732283472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2017_2020.g.</vt:lpstr>
      <vt:lpstr>2015_2018.g.</vt:lpstr>
      <vt:lpstr>2011_2014.g.</vt:lpstr>
      <vt:lpstr>2007_2010.g.</vt:lpstr>
    </vt:vector>
  </TitlesOfParts>
  <Company>CSDD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Artūrs Kovrigo</cp:lastModifiedBy>
  <cp:lastPrinted>2021-03-31T07:17:12Z</cp:lastPrinted>
  <dcterms:created xsi:type="dcterms:W3CDTF">1997-02-26T10:16:00Z</dcterms:created>
  <dcterms:modified xsi:type="dcterms:W3CDTF">2024-05-18T10:01:24Z</dcterms:modified>
</cp:coreProperties>
</file>