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00005177\jax\"/>
    </mc:Choice>
  </mc:AlternateContent>
  <xr:revisionPtr revIDLastSave="0" documentId="13_ncr:1_{7DAEDC4C-6872-4231-ADFB-44AC74A3D106}" xr6:coauthVersionLast="47" xr6:coauthVersionMax="47" xr10:uidLastSave="{00000000-0000-0000-0000-000000000000}"/>
  <bookViews>
    <workbookView xWindow="5292" yWindow="2904" windowWidth="17304" windowHeight="9972" xr2:uid="{0D7756AA-1E18-4C33-9231-0A8D9FF2CC63}"/>
  </bookViews>
  <sheets>
    <sheet name="Acceleration Sampling" sheetId="2" r:id="rId1"/>
    <sheet name="Steering Sensitivity" sheetId="5" r:id="rId2"/>
    <sheet name="Track collision 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D8" i="2" s="1"/>
  <c r="C9" i="2"/>
  <c r="D9" i="2" s="1"/>
  <c r="C10" i="2"/>
  <c r="C11" i="2"/>
  <c r="C12" i="2"/>
  <c r="C13" i="2"/>
  <c r="C14" i="2"/>
  <c r="D14" i="2" s="1"/>
  <c r="C15" i="2"/>
  <c r="D15" i="2" s="1"/>
  <c r="C16" i="2"/>
  <c r="C17" i="2"/>
  <c r="C18" i="2"/>
  <c r="C19" i="2"/>
  <c r="C20" i="2"/>
  <c r="C21" i="2"/>
  <c r="C22" i="2"/>
  <c r="C23" i="2"/>
  <c r="C24" i="2"/>
  <c r="C25" i="2"/>
  <c r="E25" i="2" s="1"/>
  <c r="C26" i="2"/>
  <c r="E26" i="2" s="1"/>
  <c r="C27" i="2"/>
  <c r="E27" i="2" s="1"/>
  <c r="C28" i="2"/>
  <c r="C29" i="2"/>
  <c r="C30" i="2"/>
  <c r="C31" i="2"/>
  <c r="C32" i="2"/>
  <c r="C33" i="2"/>
  <c r="C34" i="2"/>
  <c r="C35" i="2"/>
  <c r="C36" i="2"/>
  <c r="C37" i="2"/>
  <c r="C38" i="2"/>
  <c r="E38" i="2" s="1"/>
  <c r="C39" i="2"/>
  <c r="E39" i="2" s="1"/>
  <c r="C40" i="2"/>
  <c r="C3" i="2"/>
  <c r="C4" i="6"/>
  <c r="C96" i="6"/>
  <c r="C86" i="6"/>
  <c r="C74" i="6"/>
  <c r="C68" i="6"/>
  <c r="C56" i="6"/>
  <c r="C50" i="6"/>
  <c r="C46" i="6"/>
  <c r="C45" i="6"/>
  <c r="C42" i="6"/>
  <c r="C40" i="6"/>
  <c r="C36" i="6"/>
  <c r="C35" i="6"/>
  <c r="C28" i="6"/>
  <c r="C24" i="6"/>
  <c r="C23" i="6"/>
  <c r="C20" i="6"/>
  <c r="C16" i="6"/>
  <c r="C15" i="6"/>
  <c r="C11" i="6"/>
  <c r="C9" i="6"/>
  <c r="C8" i="6"/>
  <c r="C6" i="6"/>
  <c r="C5" i="6"/>
  <c r="D4" i="2"/>
  <c r="D5" i="2"/>
  <c r="D6" i="2"/>
  <c r="D7" i="2"/>
  <c r="D10" i="2"/>
  <c r="D11" i="2"/>
  <c r="D12" i="2"/>
  <c r="D13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8" i="2"/>
  <c r="E29" i="2"/>
  <c r="E30" i="2"/>
  <c r="E31" i="2"/>
  <c r="E32" i="2"/>
  <c r="E33" i="2"/>
  <c r="E34" i="2"/>
  <c r="E35" i="2"/>
  <c r="E36" i="2"/>
  <c r="E37" i="2"/>
  <c r="E40" i="2"/>
  <c r="E3" i="2"/>
</calcChain>
</file>

<file path=xl/sharedStrings.xml><?xml version="1.0" encoding="utf-8"?>
<sst xmlns="http://schemas.openxmlformats.org/spreadsheetml/2006/main" count="51" uniqueCount="13">
  <si>
    <t>Speed</t>
  </si>
  <si>
    <t>Acceleration</t>
  </si>
  <si>
    <t>Time</t>
  </si>
  <si>
    <t>Speed Gain</t>
  </si>
  <si>
    <t/>
  </si>
  <si>
    <t>speed</t>
  </si>
  <si>
    <t>Speed reduction due to track collision</t>
  </si>
  <si>
    <t>speed before collision</t>
  </si>
  <si>
    <t>speed after collision</t>
  </si>
  <si>
    <t>Measured time to steer from one edge to the opposite edge of the track</t>
  </si>
  <si>
    <t>Aproximation function</t>
  </si>
  <si>
    <t>First Acceleration</t>
  </si>
  <si>
    <t>Second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</si>
</sst>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'Acceleration Sampling'!$A$3:$A$40</c:f>
              <c:numCache>
                <c:formatCode>General</c:formatCode>
                <c:ptCount val="38"/>
                <c:pt idx="0">
                  <c:v>0.01</c:v>
                </c:pt>
                <c:pt idx="1">
                  <c:v>0.61</c:v>
                </c:pt>
                <c:pt idx="2">
                  <c:v>1.19</c:v>
                </c:pt>
                <c:pt idx="3">
                  <c:v>1.63</c:v>
                </c:pt>
                <c:pt idx="4">
                  <c:v>1.91</c:v>
                </c:pt>
                <c:pt idx="5">
                  <c:v>1.91</c:v>
                </c:pt>
                <c:pt idx="6">
                  <c:v>2.29</c:v>
                </c:pt>
                <c:pt idx="7">
                  <c:v>2.64</c:v>
                </c:pt>
                <c:pt idx="8">
                  <c:v>3.06</c:v>
                </c:pt>
                <c:pt idx="9">
                  <c:v>3.36</c:v>
                </c:pt>
                <c:pt idx="10">
                  <c:v>3.78</c:v>
                </c:pt>
                <c:pt idx="11">
                  <c:v>4.3499999999999996</c:v>
                </c:pt>
                <c:pt idx="12">
                  <c:v>4.4800000000000004</c:v>
                </c:pt>
                <c:pt idx="13">
                  <c:v>4.88</c:v>
                </c:pt>
                <c:pt idx="14">
                  <c:v>5.3</c:v>
                </c:pt>
                <c:pt idx="15">
                  <c:v>5.48</c:v>
                </c:pt>
                <c:pt idx="16">
                  <c:v>5.77</c:v>
                </c:pt>
                <c:pt idx="17">
                  <c:v>6.03</c:v>
                </c:pt>
                <c:pt idx="18">
                  <c:v>6.43</c:v>
                </c:pt>
                <c:pt idx="19">
                  <c:v>6.93</c:v>
                </c:pt>
                <c:pt idx="20">
                  <c:v>7.33</c:v>
                </c:pt>
                <c:pt idx="21">
                  <c:v>7.65</c:v>
                </c:pt>
                <c:pt idx="22">
                  <c:v>7.95</c:v>
                </c:pt>
                <c:pt idx="23">
                  <c:v>8.1</c:v>
                </c:pt>
                <c:pt idx="24">
                  <c:v>8.2899999999999991</c:v>
                </c:pt>
                <c:pt idx="25">
                  <c:v>9.1199999999999992</c:v>
                </c:pt>
                <c:pt idx="26">
                  <c:v>9.4499999999999993</c:v>
                </c:pt>
                <c:pt idx="27">
                  <c:v>9.67</c:v>
                </c:pt>
                <c:pt idx="28">
                  <c:v>9.89</c:v>
                </c:pt>
                <c:pt idx="29">
                  <c:v>11.84</c:v>
                </c:pt>
                <c:pt idx="30">
                  <c:v>12.9</c:v>
                </c:pt>
                <c:pt idx="31">
                  <c:v>13.56</c:v>
                </c:pt>
                <c:pt idx="32">
                  <c:v>13.6</c:v>
                </c:pt>
                <c:pt idx="33">
                  <c:v>16.399999999999999</c:v>
                </c:pt>
                <c:pt idx="34">
                  <c:v>19.25</c:v>
                </c:pt>
                <c:pt idx="35">
                  <c:v>20.23</c:v>
                </c:pt>
                <c:pt idx="36">
                  <c:v>21.37</c:v>
                </c:pt>
                <c:pt idx="37">
                  <c:v>25.58</c:v>
                </c:pt>
              </c:numCache>
            </c:numRef>
          </c:xVal>
          <c:yVal>
            <c:numRef>
              <c:f>'Acceleration Sampling'!$B$3:$B$40</c:f>
              <c:numCache>
                <c:formatCode>General</c:formatCode>
                <c:ptCount val="38"/>
                <c:pt idx="0">
                  <c:v>6</c:v>
                </c:pt>
                <c:pt idx="1">
                  <c:v>12</c:v>
                </c:pt>
                <c:pt idx="2">
                  <c:v>16</c:v>
                </c:pt>
                <c:pt idx="3">
                  <c:v>18</c:v>
                </c:pt>
                <c:pt idx="4">
                  <c:v>22</c:v>
                </c:pt>
                <c:pt idx="5">
                  <c:v>20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46</c:v>
                </c:pt>
                <c:pt idx="15">
                  <c:v>46</c:v>
                </c:pt>
                <c:pt idx="16">
                  <c:v>48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55</c:v>
                </c:pt>
                <c:pt idx="24">
                  <c:v>57</c:v>
                </c:pt>
                <c:pt idx="25">
                  <c:v>60</c:v>
                </c:pt>
                <c:pt idx="26">
                  <c:v>61</c:v>
                </c:pt>
                <c:pt idx="27">
                  <c:v>61</c:v>
                </c:pt>
                <c:pt idx="28">
                  <c:v>63</c:v>
                </c:pt>
                <c:pt idx="29">
                  <c:v>70</c:v>
                </c:pt>
                <c:pt idx="30">
                  <c:v>74</c:v>
                </c:pt>
                <c:pt idx="31">
                  <c:v>76</c:v>
                </c:pt>
                <c:pt idx="32">
                  <c:v>77</c:v>
                </c:pt>
                <c:pt idx="33">
                  <c:v>86</c:v>
                </c:pt>
                <c:pt idx="34">
                  <c:v>97</c:v>
                </c:pt>
                <c:pt idx="35">
                  <c:v>100</c:v>
                </c:pt>
                <c:pt idx="36">
                  <c:v>106</c:v>
                </c:pt>
                <c:pt idx="3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4-48B5-8769-1C7DE22D5F5E}"/>
            </c:ext>
          </c:extLst>
        </c:ser>
        <c:ser>
          <c:idx val="1"/>
          <c:order val="1"/>
          <c:tx>
            <c:strRef>
              <c:f>'Acceleration Sampling'!$C$2</c:f>
              <c:strCache>
                <c:ptCount val="1"/>
                <c:pt idx="0">
                  <c:v>Speed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'Acceleration Sampling'!$A$3:$A$40</c:f>
              <c:numCache>
                <c:formatCode>General</c:formatCode>
                <c:ptCount val="38"/>
                <c:pt idx="0">
                  <c:v>0.01</c:v>
                </c:pt>
                <c:pt idx="1">
                  <c:v>0.61</c:v>
                </c:pt>
                <c:pt idx="2">
                  <c:v>1.19</c:v>
                </c:pt>
                <c:pt idx="3">
                  <c:v>1.63</c:v>
                </c:pt>
                <c:pt idx="4">
                  <c:v>1.91</c:v>
                </c:pt>
                <c:pt idx="5">
                  <c:v>1.91</c:v>
                </c:pt>
                <c:pt idx="6">
                  <c:v>2.29</c:v>
                </c:pt>
                <c:pt idx="7">
                  <c:v>2.64</c:v>
                </c:pt>
                <c:pt idx="8">
                  <c:v>3.06</c:v>
                </c:pt>
                <c:pt idx="9">
                  <c:v>3.36</c:v>
                </c:pt>
                <c:pt idx="10">
                  <c:v>3.78</c:v>
                </c:pt>
                <c:pt idx="11">
                  <c:v>4.3499999999999996</c:v>
                </c:pt>
                <c:pt idx="12">
                  <c:v>4.4800000000000004</c:v>
                </c:pt>
                <c:pt idx="13">
                  <c:v>4.88</c:v>
                </c:pt>
                <c:pt idx="14">
                  <c:v>5.3</c:v>
                </c:pt>
                <c:pt idx="15">
                  <c:v>5.48</c:v>
                </c:pt>
                <c:pt idx="16">
                  <c:v>5.77</c:v>
                </c:pt>
                <c:pt idx="17">
                  <c:v>6.03</c:v>
                </c:pt>
                <c:pt idx="18">
                  <c:v>6.43</c:v>
                </c:pt>
                <c:pt idx="19">
                  <c:v>6.93</c:v>
                </c:pt>
                <c:pt idx="20">
                  <c:v>7.33</c:v>
                </c:pt>
                <c:pt idx="21">
                  <c:v>7.65</c:v>
                </c:pt>
                <c:pt idx="22">
                  <c:v>7.95</c:v>
                </c:pt>
                <c:pt idx="23">
                  <c:v>8.1</c:v>
                </c:pt>
                <c:pt idx="24">
                  <c:v>8.2899999999999991</c:v>
                </c:pt>
                <c:pt idx="25">
                  <c:v>9.1199999999999992</c:v>
                </c:pt>
                <c:pt idx="26">
                  <c:v>9.4499999999999993</c:v>
                </c:pt>
                <c:pt idx="27">
                  <c:v>9.67</c:v>
                </c:pt>
                <c:pt idx="28">
                  <c:v>9.89</c:v>
                </c:pt>
                <c:pt idx="29">
                  <c:v>11.84</c:v>
                </c:pt>
                <c:pt idx="30">
                  <c:v>12.9</c:v>
                </c:pt>
                <c:pt idx="31">
                  <c:v>13.56</c:v>
                </c:pt>
                <c:pt idx="32">
                  <c:v>13.6</c:v>
                </c:pt>
                <c:pt idx="33">
                  <c:v>16.399999999999999</c:v>
                </c:pt>
                <c:pt idx="34">
                  <c:v>19.25</c:v>
                </c:pt>
                <c:pt idx="35">
                  <c:v>20.23</c:v>
                </c:pt>
                <c:pt idx="36">
                  <c:v>21.37</c:v>
                </c:pt>
                <c:pt idx="37">
                  <c:v>25.58</c:v>
                </c:pt>
              </c:numCache>
            </c:numRef>
          </c:xVal>
          <c:yVal>
            <c:numRef>
              <c:f>'Acceleration Sampling'!$C$3:$C$40</c:f>
              <c:numCache>
                <c:formatCode>General</c:formatCode>
                <c:ptCount val="38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14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40</c:v>
                </c:pt>
                <c:pt idx="15">
                  <c:v>40</c:v>
                </c:pt>
                <c:pt idx="16">
                  <c:v>42</c:v>
                </c:pt>
                <c:pt idx="17">
                  <c:v>42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51</c:v>
                </c:pt>
                <c:pt idx="25">
                  <c:v>54</c:v>
                </c:pt>
                <c:pt idx="26">
                  <c:v>55</c:v>
                </c:pt>
                <c:pt idx="27">
                  <c:v>55</c:v>
                </c:pt>
                <c:pt idx="28">
                  <c:v>57</c:v>
                </c:pt>
                <c:pt idx="29">
                  <c:v>64</c:v>
                </c:pt>
                <c:pt idx="30">
                  <c:v>68</c:v>
                </c:pt>
                <c:pt idx="31">
                  <c:v>70</c:v>
                </c:pt>
                <c:pt idx="32">
                  <c:v>71</c:v>
                </c:pt>
                <c:pt idx="33">
                  <c:v>80</c:v>
                </c:pt>
                <c:pt idx="34">
                  <c:v>91</c:v>
                </c:pt>
                <c:pt idx="35">
                  <c:v>94</c:v>
                </c:pt>
                <c:pt idx="36">
                  <c:v>100</c:v>
                </c:pt>
                <c:pt idx="37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74-48B5-8769-1C7DE22D5F5E}"/>
            </c:ext>
          </c:extLst>
        </c:ser>
        <c:ser>
          <c:idx val="2"/>
          <c:order val="2"/>
          <c:tx>
            <c:strRef>
              <c:f>'Acceleration Sampling'!$D$2</c:f>
              <c:strCache>
                <c:ptCount val="1"/>
                <c:pt idx="0">
                  <c:v>First Acceleration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'Acceleration Sampling'!$A$3:$A$18</c:f>
              <c:numCache>
                <c:formatCode>General</c:formatCode>
                <c:ptCount val="16"/>
                <c:pt idx="0">
                  <c:v>0.01</c:v>
                </c:pt>
                <c:pt idx="1">
                  <c:v>0.61</c:v>
                </c:pt>
                <c:pt idx="2">
                  <c:v>1.19</c:v>
                </c:pt>
                <c:pt idx="3">
                  <c:v>1.63</c:v>
                </c:pt>
                <c:pt idx="4">
                  <c:v>1.91</c:v>
                </c:pt>
                <c:pt idx="5">
                  <c:v>1.91</c:v>
                </c:pt>
                <c:pt idx="6">
                  <c:v>2.29</c:v>
                </c:pt>
                <c:pt idx="7">
                  <c:v>2.64</c:v>
                </c:pt>
                <c:pt idx="8">
                  <c:v>3.06</c:v>
                </c:pt>
                <c:pt idx="9">
                  <c:v>3.36</c:v>
                </c:pt>
                <c:pt idx="10">
                  <c:v>3.78</c:v>
                </c:pt>
                <c:pt idx="11">
                  <c:v>4.3499999999999996</c:v>
                </c:pt>
                <c:pt idx="12">
                  <c:v>4.4800000000000004</c:v>
                </c:pt>
                <c:pt idx="13">
                  <c:v>4.88</c:v>
                </c:pt>
                <c:pt idx="14">
                  <c:v>5.3</c:v>
                </c:pt>
                <c:pt idx="15">
                  <c:v>5.48</c:v>
                </c:pt>
              </c:numCache>
            </c:numRef>
          </c:xVal>
          <c:yVal>
            <c:numRef>
              <c:f>'Acceleration Sampling'!$D$3:$D$18</c:f>
              <c:numCache>
                <c:formatCode>General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16</c:v>
                </c:pt>
                <c:pt idx="5">
                  <c:v>14</c:v>
                </c:pt>
                <c:pt idx="6">
                  <c:v>18</c:v>
                </c:pt>
                <c:pt idx="7">
                  <c:v>20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40</c:v>
                </c:pt>
                <c:pt idx="1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74-48B5-8769-1C7DE22D5F5E}"/>
            </c:ext>
          </c:extLst>
        </c:ser>
        <c:ser>
          <c:idx val="3"/>
          <c:order val="3"/>
          <c:tx>
            <c:strRef>
              <c:f>'Acceleration Sampling'!$E$2</c:f>
              <c:strCache>
                <c:ptCount val="1"/>
                <c:pt idx="0">
                  <c:v>Second Acceleration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'Acceleration Sampling'!$A$17:$A$40</c:f>
              <c:numCache>
                <c:formatCode>General</c:formatCode>
                <c:ptCount val="24"/>
                <c:pt idx="0">
                  <c:v>5.3</c:v>
                </c:pt>
                <c:pt idx="1">
                  <c:v>5.48</c:v>
                </c:pt>
                <c:pt idx="2">
                  <c:v>5.77</c:v>
                </c:pt>
                <c:pt idx="3">
                  <c:v>6.03</c:v>
                </c:pt>
                <c:pt idx="4">
                  <c:v>6.43</c:v>
                </c:pt>
                <c:pt idx="5">
                  <c:v>6.93</c:v>
                </c:pt>
                <c:pt idx="6">
                  <c:v>7.33</c:v>
                </c:pt>
                <c:pt idx="7">
                  <c:v>7.65</c:v>
                </c:pt>
                <c:pt idx="8">
                  <c:v>7.95</c:v>
                </c:pt>
                <c:pt idx="9">
                  <c:v>8.1</c:v>
                </c:pt>
                <c:pt idx="10">
                  <c:v>8.2899999999999991</c:v>
                </c:pt>
                <c:pt idx="11">
                  <c:v>9.1199999999999992</c:v>
                </c:pt>
                <c:pt idx="12">
                  <c:v>9.4499999999999993</c:v>
                </c:pt>
                <c:pt idx="13">
                  <c:v>9.67</c:v>
                </c:pt>
                <c:pt idx="14">
                  <c:v>9.89</c:v>
                </c:pt>
                <c:pt idx="15">
                  <c:v>11.84</c:v>
                </c:pt>
                <c:pt idx="16">
                  <c:v>12.9</c:v>
                </c:pt>
                <c:pt idx="17">
                  <c:v>13.56</c:v>
                </c:pt>
                <c:pt idx="18">
                  <c:v>13.6</c:v>
                </c:pt>
                <c:pt idx="19">
                  <c:v>16.399999999999999</c:v>
                </c:pt>
                <c:pt idx="20">
                  <c:v>19.25</c:v>
                </c:pt>
                <c:pt idx="21">
                  <c:v>20.23</c:v>
                </c:pt>
                <c:pt idx="22">
                  <c:v>21.37</c:v>
                </c:pt>
                <c:pt idx="23">
                  <c:v>25.58</c:v>
                </c:pt>
              </c:numCache>
            </c:numRef>
          </c:xVal>
          <c:yVal>
            <c:numRef>
              <c:f>'Acceleration Sampling'!$E$17:$E$40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42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49</c:v>
                </c:pt>
                <c:pt idx="9">
                  <c:v>49</c:v>
                </c:pt>
                <c:pt idx="10">
                  <c:v>51</c:v>
                </c:pt>
                <c:pt idx="11">
                  <c:v>54</c:v>
                </c:pt>
                <c:pt idx="12">
                  <c:v>55</c:v>
                </c:pt>
                <c:pt idx="13">
                  <c:v>55</c:v>
                </c:pt>
                <c:pt idx="14">
                  <c:v>57</c:v>
                </c:pt>
                <c:pt idx="15">
                  <c:v>64</c:v>
                </c:pt>
                <c:pt idx="16">
                  <c:v>68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  <c:pt idx="20">
                  <c:v>91</c:v>
                </c:pt>
                <c:pt idx="21">
                  <c:v>94</c:v>
                </c:pt>
                <c:pt idx="22">
                  <c:v>100</c:v>
                </c:pt>
                <c:pt idx="23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74-48B5-8769-1C7DE22D5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217024"/>
        <c:axId val="1424217504"/>
      </c:scatterChart>
      <c:valAx>
        <c:axId val="142421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4217504"/>
        <c:crosses val="autoZero"/>
        <c:crossBetween val="midCat"/>
      </c:valAx>
      <c:valAx>
        <c:axId val="14242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421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'Steering Sensitivity'!$A$2:$A$11</c:f>
              <c:numCache>
                <c:formatCode>General</c:formatCode>
                <c:ptCount val="10"/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15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</c:numCache>
            </c:numRef>
          </c:xVal>
          <c:yVal>
            <c:numRef>
              <c:f>'Steering Sensitivity'!$B$2:$B$11</c:f>
              <c:numCache>
                <c:formatCode>General</c:formatCode>
                <c:ptCount val="10"/>
                <c:pt idx="1">
                  <c:v>6.6</c:v>
                </c:pt>
                <c:pt idx="2">
                  <c:v>6.4</c:v>
                </c:pt>
                <c:pt idx="3">
                  <c:v>6</c:v>
                </c:pt>
                <c:pt idx="4">
                  <c:v>5.8</c:v>
                </c:pt>
                <c:pt idx="5">
                  <c:v>5.2</c:v>
                </c:pt>
                <c:pt idx="6">
                  <c:v>4.2</c:v>
                </c:pt>
                <c:pt idx="7">
                  <c:v>3.7</c:v>
                </c:pt>
                <c:pt idx="8">
                  <c:v>3.5</c:v>
                </c:pt>
                <c:pt idx="9">
                  <c:v>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F-4ED7-B9AF-4393307584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'Steering Sensitivity'!$A$12:$A$21</c:f>
              <c:numCache>
                <c:formatCode>General</c:formatCode>
                <c:ptCount val="10"/>
                <c:pt idx="0">
                  <c:v>34</c:v>
                </c:pt>
                <c:pt idx="1">
                  <c:v>36</c:v>
                </c:pt>
                <c:pt idx="2">
                  <c:v>40</c:v>
                </c:pt>
                <c:pt idx="3">
                  <c:v>44</c:v>
                </c:pt>
                <c:pt idx="4">
                  <c:v>48</c:v>
                </c:pt>
                <c:pt idx="5">
                  <c:v>53</c:v>
                </c:pt>
                <c:pt idx="6">
                  <c:v>56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'Steering Sensitivity'!$B$12:$B$21</c:f>
              <c:numCache>
                <c:formatCode>General</c:formatCode>
                <c:ptCount val="10"/>
                <c:pt idx="0">
                  <c:v>2.95</c:v>
                </c:pt>
                <c:pt idx="1">
                  <c:v>2.8</c:v>
                </c:pt>
                <c:pt idx="2">
                  <c:v>2.6</c:v>
                </c:pt>
                <c:pt idx="3">
                  <c:v>2.4</c:v>
                </c:pt>
                <c:pt idx="4">
                  <c:v>2.1</c:v>
                </c:pt>
                <c:pt idx="5">
                  <c:v>1.86</c:v>
                </c:pt>
                <c:pt idx="6">
                  <c:v>1.7</c:v>
                </c:pt>
                <c:pt idx="9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EF-4ED7-B9AF-4393307584C7}"/>
            </c:ext>
          </c:extLst>
        </c:ser>
        <c:ser>
          <c:idx val="2"/>
          <c:order val="2"/>
          <c:tx>
            <c:v>Cap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'Steering Sensitivity'!$A$21:$A$25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120</c:v>
                </c:pt>
              </c:numCache>
            </c:numRef>
          </c:xVal>
          <c:yVal>
            <c:numRef>
              <c:f>'Steering Sensitivity'!$B$21:$B$25</c:f>
              <c:numCache>
                <c:formatCode>General</c:formatCode>
                <c:ptCount val="5"/>
                <c:pt idx="0">
                  <c:v>0.91</c:v>
                </c:pt>
                <c:pt idx="2">
                  <c:v>0.89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EF-4ED7-B9AF-43933075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488944"/>
        <c:axId val="1785509584"/>
      </c:scatterChart>
      <c:valAx>
        <c:axId val="17854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5509584"/>
        <c:crosses val="autoZero"/>
        <c:crossBetween val="midCat"/>
      </c:valAx>
      <c:valAx>
        <c:axId val="17855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54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'Track collision '!$C$1</c:f>
              <c:strCache>
                <c:ptCount val="1"/>
                <c:pt idx="0">
                  <c:v>Speed reduction due to track collision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'Track collision '!$A$2:$A$116</c:f>
              <c:numCache>
                <c:formatCode>General</c:formatCode>
                <c:ptCount val="115"/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6">
                  <c:v>12</c:v>
                </c:pt>
                <c:pt idx="7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3">
                  <c:v>19</c:v>
                </c:pt>
                <c:pt idx="14">
                  <c:v>20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</c:numCache>
            </c:numRef>
          </c:xVal>
          <c:yVal>
            <c:numRef>
              <c:f>'Track collision '!$C$2:$C$116</c:f>
              <c:numCache>
                <c:formatCode>General</c:formatCode>
                <c:ptCount val="115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6">
                  <c:v>3</c:v>
                </c:pt>
                <c:pt idx="7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3">
                  <c:v>5</c:v>
                </c:pt>
                <c:pt idx="14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1">
                  <c:v>7</c:v>
                </c:pt>
                <c:pt idx="22">
                  <c:v>7</c:v>
                </c:pt>
                <c:pt idx="26">
                  <c:v>8</c:v>
                </c:pt>
                <c:pt idx="33">
                  <c:v>10</c:v>
                </c:pt>
                <c:pt idx="34">
                  <c:v>10</c:v>
                </c:pt>
                <c:pt idx="38">
                  <c:v>11</c:v>
                </c:pt>
                <c:pt idx="40">
                  <c:v>11</c:v>
                </c:pt>
                <c:pt idx="43">
                  <c:v>12</c:v>
                </c:pt>
                <c:pt idx="44">
                  <c:v>12</c:v>
                </c:pt>
                <c:pt idx="48">
                  <c:v>13</c:v>
                </c:pt>
                <c:pt idx="54">
                  <c:v>15</c:v>
                </c:pt>
                <c:pt idx="66">
                  <c:v>18</c:v>
                </c:pt>
                <c:pt idx="72">
                  <c:v>19</c:v>
                </c:pt>
                <c:pt idx="84">
                  <c:v>22</c:v>
                </c:pt>
                <c:pt idx="94">
                  <c:v>25</c:v>
                </c:pt>
                <c:pt idx="11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9-41F8-B35F-B6717D6479F1}"/>
            </c:ext>
          </c:extLst>
        </c:ser>
        <c:ser>
          <c:idx val="2"/>
          <c:order val="1"/>
          <c:tx>
            <c:v>New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'Track collision '!$A$4:$A$116</c:f>
              <c:numCache>
                <c:formatCode>General</c:formatCode>
                <c:ptCount val="1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4">
                  <c:v>12</c:v>
                </c:pt>
                <c:pt idx="5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1">
                  <c:v>19</c:v>
                </c:pt>
                <c:pt idx="12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</c:numCache>
            </c:numRef>
          </c:xVal>
          <c:yVal>
            <c:numRef>
              <c:f>'Track collision '!$D$4:$D$116</c:f>
              <c:numCache>
                <c:formatCode>General</c:formatCode>
                <c:ptCount val="113"/>
                <c:pt idx="12">
                  <c:v>5</c:v>
                </c:pt>
                <c:pt idx="32">
                  <c:v>10</c:v>
                </c:pt>
                <c:pt idx="52">
                  <c:v>15</c:v>
                </c:pt>
                <c:pt idx="72">
                  <c:v>20</c:v>
                </c:pt>
                <c:pt idx="92">
                  <c:v>25</c:v>
                </c:pt>
                <c:pt idx="11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9-41F8-B35F-B6717D64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917904"/>
        <c:axId val="1668917424"/>
      </c:scatterChart>
      <c:valAx>
        <c:axId val="16689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8917424"/>
        <c:crosses val="autoZero"/>
        <c:crossBetween val="midCat"/>
      </c:valAx>
      <c:valAx>
        <c:axId val="16689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89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2</xdr:row>
      <xdr:rowOff>41910</xdr:rowOff>
    </xdr:from>
    <xdr:to>
      <xdr:col>16</xdr:col>
      <xdr:colOff>518160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A8646-DE0A-AAD7-7F91-9599A2C00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3</xdr:row>
      <xdr:rowOff>38100</xdr:rowOff>
    </xdr:from>
    <xdr:to>
      <xdr:col>10</xdr:col>
      <xdr:colOff>335280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3CCB21-A019-4930-AE86-B3259A23F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2</xdr:row>
      <xdr:rowOff>118110</xdr:rowOff>
    </xdr:from>
    <xdr:to>
      <xdr:col>11</xdr:col>
      <xdr:colOff>518160</xdr:colOff>
      <xdr:row>17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5CA31-D9C1-4614-B0FD-DE4F23EBD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A76-8F83-4C0A-9F32-907E61814920}">
  <dimension ref="A1:E40"/>
  <sheetViews>
    <sheetView tabSelected="1" workbookViewId="0">
      <selection activeCell="E10" sqref="E10"/>
    </sheetView>
  </sheetViews>
  <sheetFormatPr defaultRowHeight="14.4" x14ac:dyDescent="0.3"/>
  <sheetData>
    <row r="1" spans="1:5" x14ac:dyDescent="0.3">
      <c r="A1" t="s">
        <v>1</v>
      </c>
    </row>
    <row r="2" spans="1:5" x14ac:dyDescent="0.3">
      <c r="A2" t="s">
        <v>2</v>
      </c>
      <c r="B2" t="s">
        <v>0</v>
      </c>
      <c r="C2" t="s">
        <v>3</v>
      </c>
      <c r="D2" t="s">
        <v>11</v>
      </c>
      <c r="E2" t="s">
        <v>12</v>
      </c>
    </row>
    <row r="3" spans="1:5" x14ac:dyDescent="0.3">
      <c r="A3">
        <v>0.01</v>
      </c>
      <c r="B3">
        <v>6</v>
      </c>
      <c r="C3">
        <f>B3-6</f>
        <v>0</v>
      </c>
      <c r="D3">
        <f>IF(B3&lt;=46,C3,"")</f>
        <v>0</v>
      </c>
      <c r="E3" t="str">
        <f>IF(A3&gt;5,C3,"")</f>
        <v/>
      </c>
    </row>
    <row r="4" spans="1:5" x14ac:dyDescent="0.3">
      <c r="A4">
        <v>0.61</v>
      </c>
      <c r="B4">
        <v>12</v>
      </c>
      <c r="C4">
        <f t="shared" ref="C4:C40" si="0">B4-6</f>
        <v>6</v>
      </c>
      <c r="D4">
        <f t="shared" ref="D4:D40" si="1">IF(B4&lt;=46,C4,"")</f>
        <v>6</v>
      </c>
      <c r="E4" t="str">
        <f t="shared" ref="E4:E40" si="2">IF(A4&gt;5,C4,"")</f>
        <v/>
      </c>
    </row>
    <row r="5" spans="1:5" x14ac:dyDescent="0.3">
      <c r="A5">
        <v>1.19</v>
      </c>
      <c r="B5">
        <v>16</v>
      </c>
      <c r="C5">
        <f t="shared" si="0"/>
        <v>10</v>
      </c>
      <c r="D5">
        <f t="shared" si="1"/>
        <v>10</v>
      </c>
      <c r="E5" t="str">
        <f t="shared" si="2"/>
        <v/>
      </c>
    </row>
    <row r="6" spans="1:5" x14ac:dyDescent="0.3">
      <c r="A6">
        <v>1.63</v>
      </c>
      <c r="B6">
        <v>18</v>
      </c>
      <c r="C6">
        <f t="shared" si="0"/>
        <v>12</v>
      </c>
      <c r="D6">
        <f t="shared" si="1"/>
        <v>12</v>
      </c>
      <c r="E6" t="str">
        <f t="shared" si="2"/>
        <v/>
      </c>
    </row>
    <row r="7" spans="1:5" x14ac:dyDescent="0.3">
      <c r="A7">
        <v>1.91</v>
      </c>
      <c r="B7">
        <v>22</v>
      </c>
      <c r="C7">
        <f t="shared" si="0"/>
        <v>16</v>
      </c>
      <c r="D7">
        <f t="shared" si="1"/>
        <v>16</v>
      </c>
      <c r="E7" t="str">
        <f t="shared" si="2"/>
        <v/>
      </c>
    </row>
    <row r="8" spans="1:5" x14ac:dyDescent="0.3">
      <c r="A8">
        <v>1.91</v>
      </c>
      <c r="B8">
        <v>20</v>
      </c>
      <c r="C8">
        <f t="shared" si="0"/>
        <v>14</v>
      </c>
      <c r="D8">
        <f t="shared" si="1"/>
        <v>14</v>
      </c>
      <c r="E8" t="str">
        <f t="shared" si="2"/>
        <v/>
      </c>
    </row>
    <row r="9" spans="1:5" x14ac:dyDescent="0.3">
      <c r="A9">
        <v>2.29</v>
      </c>
      <c r="B9">
        <v>24</v>
      </c>
      <c r="C9">
        <f t="shared" si="0"/>
        <v>18</v>
      </c>
      <c r="D9">
        <f t="shared" si="1"/>
        <v>18</v>
      </c>
      <c r="E9" t="str">
        <f t="shared" si="2"/>
        <v/>
      </c>
    </row>
    <row r="10" spans="1:5" x14ac:dyDescent="0.3">
      <c r="A10">
        <v>2.64</v>
      </c>
      <c r="B10">
        <v>26</v>
      </c>
      <c r="C10">
        <f t="shared" si="0"/>
        <v>20</v>
      </c>
      <c r="D10">
        <f t="shared" si="1"/>
        <v>20</v>
      </c>
      <c r="E10" t="str">
        <f t="shared" si="2"/>
        <v/>
      </c>
    </row>
    <row r="11" spans="1:5" x14ac:dyDescent="0.3">
      <c r="A11">
        <v>3.06</v>
      </c>
      <c r="B11">
        <v>30</v>
      </c>
      <c r="C11">
        <f t="shared" si="0"/>
        <v>24</v>
      </c>
      <c r="D11">
        <f t="shared" si="1"/>
        <v>24</v>
      </c>
      <c r="E11" t="str">
        <f t="shared" si="2"/>
        <v/>
      </c>
    </row>
    <row r="12" spans="1:5" x14ac:dyDescent="0.3">
      <c r="A12">
        <v>3.36</v>
      </c>
      <c r="B12">
        <v>32</v>
      </c>
      <c r="C12">
        <f t="shared" si="0"/>
        <v>26</v>
      </c>
      <c r="D12">
        <f t="shared" si="1"/>
        <v>26</v>
      </c>
      <c r="E12" t="str">
        <f t="shared" si="2"/>
        <v/>
      </c>
    </row>
    <row r="13" spans="1:5" x14ac:dyDescent="0.3">
      <c r="A13">
        <v>3.78</v>
      </c>
      <c r="B13">
        <v>34</v>
      </c>
      <c r="C13">
        <f t="shared" si="0"/>
        <v>28</v>
      </c>
      <c r="D13">
        <f t="shared" si="1"/>
        <v>28</v>
      </c>
      <c r="E13" t="str">
        <f t="shared" si="2"/>
        <v/>
      </c>
    </row>
    <row r="14" spans="1:5" x14ac:dyDescent="0.3">
      <c r="A14">
        <v>4.3499999999999996</v>
      </c>
      <c r="B14">
        <v>38</v>
      </c>
      <c r="C14">
        <f t="shared" si="0"/>
        <v>32</v>
      </c>
      <c r="D14">
        <f t="shared" si="1"/>
        <v>32</v>
      </c>
      <c r="E14" t="str">
        <f t="shared" si="2"/>
        <v/>
      </c>
    </row>
    <row r="15" spans="1:5" x14ac:dyDescent="0.3">
      <c r="A15">
        <v>4.4800000000000004</v>
      </c>
      <c r="B15">
        <v>40</v>
      </c>
      <c r="C15">
        <f t="shared" si="0"/>
        <v>34</v>
      </c>
      <c r="D15">
        <f t="shared" si="1"/>
        <v>34</v>
      </c>
      <c r="E15" t="str">
        <f t="shared" si="2"/>
        <v/>
      </c>
    </row>
    <row r="16" spans="1:5" x14ac:dyDescent="0.3">
      <c r="A16">
        <v>4.88</v>
      </c>
      <c r="B16">
        <v>42</v>
      </c>
      <c r="C16">
        <f t="shared" si="0"/>
        <v>36</v>
      </c>
      <c r="D16">
        <f t="shared" si="1"/>
        <v>36</v>
      </c>
      <c r="E16" t="str">
        <f t="shared" si="2"/>
        <v/>
      </c>
    </row>
    <row r="17" spans="1:5" x14ac:dyDescent="0.3">
      <c r="A17">
        <v>5.3</v>
      </c>
      <c r="B17">
        <v>46</v>
      </c>
      <c r="C17">
        <f t="shared" si="0"/>
        <v>40</v>
      </c>
      <c r="D17">
        <f t="shared" si="1"/>
        <v>40</v>
      </c>
      <c r="E17">
        <f t="shared" si="2"/>
        <v>40</v>
      </c>
    </row>
    <row r="18" spans="1:5" x14ac:dyDescent="0.3">
      <c r="A18">
        <v>5.48</v>
      </c>
      <c r="B18">
        <v>46</v>
      </c>
      <c r="C18">
        <f t="shared" si="0"/>
        <v>40</v>
      </c>
      <c r="D18">
        <f t="shared" si="1"/>
        <v>40</v>
      </c>
      <c r="E18">
        <f t="shared" si="2"/>
        <v>40</v>
      </c>
    </row>
    <row r="19" spans="1:5" x14ac:dyDescent="0.3">
      <c r="A19">
        <v>5.77</v>
      </c>
      <c r="B19">
        <v>48</v>
      </c>
      <c r="C19">
        <f t="shared" si="0"/>
        <v>42</v>
      </c>
      <c r="D19" t="str">
        <f t="shared" si="1"/>
        <v/>
      </c>
      <c r="E19">
        <f t="shared" si="2"/>
        <v>42</v>
      </c>
    </row>
    <row r="20" spans="1:5" x14ac:dyDescent="0.3">
      <c r="A20">
        <v>6.03</v>
      </c>
      <c r="B20">
        <v>48</v>
      </c>
      <c r="C20">
        <f t="shared" si="0"/>
        <v>42</v>
      </c>
      <c r="D20" t="str">
        <f t="shared" si="1"/>
        <v/>
      </c>
      <c r="E20">
        <f t="shared" si="2"/>
        <v>42</v>
      </c>
    </row>
    <row r="21" spans="1:5" x14ac:dyDescent="0.3">
      <c r="A21">
        <v>6.43</v>
      </c>
      <c r="B21">
        <v>50</v>
      </c>
      <c r="C21">
        <f t="shared" si="0"/>
        <v>44</v>
      </c>
      <c r="D21" t="str">
        <f t="shared" si="1"/>
        <v/>
      </c>
      <c r="E21">
        <f t="shared" si="2"/>
        <v>44</v>
      </c>
    </row>
    <row r="22" spans="1:5" x14ac:dyDescent="0.3">
      <c r="A22">
        <v>6.93</v>
      </c>
      <c r="B22">
        <v>52</v>
      </c>
      <c r="C22">
        <f t="shared" si="0"/>
        <v>46</v>
      </c>
      <c r="D22" t="str">
        <f t="shared" si="1"/>
        <v/>
      </c>
      <c r="E22">
        <f t="shared" si="2"/>
        <v>46</v>
      </c>
    </row>
    <row r="23" spans="1:5" x14ac:dyDescent="0.3">
      <c r="A23">
        <v>7.33</v>
      </c>
      <c r="B23">
        <v>53</v>
      </c>
      <c r="C23">
        <f t="shared" si="0"/>
        <v>47</v>
      </c>
      <c r="D23" t="str">
        <f t="shared" si="1"/>
        <v/>
      </c>
      <c r="E23">
        <f t="shared" si="2"/>
        <v>47</v>
      </c>
    </row>
    <row r="24" spans="1:5" x14ac:dyDescent="0.3">
      <c r="A24">
        <v>7.65</v>
      </c>
      <c r="B24">
        <v>54</v>
      </c>
      <c r="C24">
        <f t="shared" si="0"/>
        <v>48</v>
      </c>
      <c r="D24" t="str">
        <f t="shared" si="1"/>
        <v/>
      </c>
      <c r="E24">
        <f t="shared" si="2"/>
        <v>48</v>
      </c>
    </row>
    <row r="25" spans="1:5" x14ac:dyDescent="0.3">
      <c r="A25">
        <v>7.95</v>
      </c>
      <c r="B25">
        <v>55</v>
      </c>
      <c r="C25">
        <f t="shared" si="0"/>
        <v>49</v>
      </c>
      <c r="D25" t="str">
        <f t="shared" si="1"/>
        <v/>
      </c>
      <c r="E25">
        <f t="shared" si="2"/>
        <v>49</v>
      </c>
    </row>
    <row r="26" spans="1:5" x14ac:dyDescent="0.3">
      <c r="A26">
        <v>8.1</v>
      </c>
      <c r="B26">
        <v>55</v>
      </c>
      <c r="C26">
        <f t="shared" si="0"/>
        <v>49</v>
      </c>
      <c r="D26" t="str">
        <f t="shared" si="1"/>
        <v/>
      </c>
      <c r="E26">
        <f t="shared" si="2"/>
        <v>49</v>
      </c>
    </row>
    <row r="27" spans="1:5" x14ac:dyDescent="0.3">
      <c r="A27">
        <v>8.2899999999999991</v>
      </c>
      <c r="B27">
        <v>57</v>
      </c>
      <c r="C27">
        <f t="shared" si="0"/>
        <v>51</v>
      </c>
      <c r="D27" t="str">
        <f t="shared" si="1"/>
        <v/>
      </c>
      <c r="E27">
        <f t="shared" si="2"/>
        <v>51</v>
      </c>
    </row>
    <row r="28" spans="1:5" x14ac:dyDescent="0.3">
      <c r="A28">
        <v>9.1199999999999992</v>
      </c>
      <c r="B28">
        <v>60</v>
      </c>
      <c r="C28">
        <f t="shared" si="0"/>
        <v>54</v>
      </c>
      <c r="D28" t="str">
        <f t="shared" si="1"/>
        <v/>
      </c>
      <c r="E28">
        <f t="shared" si="2"/>
        <v>54</v>
      </c>
    </row>
    <row r="29" spans="1:5" x14ac:dyDescent="0.3">
      <c r="A29">
        <v>9.4499999999999993</v>
      </c>
      <c r="B29">
        <v>61</v>
      </c>
      <c r="C29">
        <f t="shared" si="0"/>
        <v>55</v>
      </c>
      <c r="D29" t="str">
        <f t="shared" si="1"/>
        <v/>
      </c>
      <c r="E29">
        <f t="shared" si="2"/>
        <v>55</v>
      </c>
    </row>
    <row r="30" spans="1:5" x14ac:dyDescent="0.3">
      <c r="A30">
        <v>9.67</v>
      </c>
      <c r="B30">
        <v>61</v>
      </c>
      <c r="C30">
        <f t="shared" si="0"/>
        <v>55</v>
      </c>
      <c r="D30" t="str">
        <f t="shared" si="1"/>
        <v/>
      </c>
      <c r="E30">
        <f t="shared" si="2"/>
        <v>55</v>
      </c>
    </row>
    <row r="31" spans="1:5" x14ac:dyDescent="0.3">
      <c r="A31">
        <v>9.89</v>
      </c>
      <c r="B31">
        <v>63</v>
      </c>
      <c r="C31">
        <f t="shared" si="0"/>
        <v>57</v>
      </c>
      <c r="D31" t="str">
        <f t="shared" si="1"/>
        <v/>
      </c>
      <c r="E31">
        <f t="shared" si="2"/>
        <v>57</v>
      </c>
    </row>
    <row r="32" spans="1:5" x14ac:dyDescent="0.3">
      <c r="A32">
        <v>11.84</v>
      </c>
      <c r="B32">
        <v>70</v>
      </c>
      <c r="C32">
        <f t="shared" si="0"/>
        <v>64</v>
      </c>
      <c r="D32" t="str">
        <f t="shared" si="1"/>
        <v/>
      </c>
      <c r="E32">
        <f t="shared" si="2"/>
        <v>64</v>
      </c>
    </row>
    <row r="33" spans="1:5" x14ac:dyDescent="0.3">
      <c r="A33">
        <v>12.9</v>
      </c>
      <c r="B33">
        <v>74</v>
      </c>
      <c r="C33">
        <f t="shared" si="0"/>
        <v>68</v>
      </c>
      <c r="D33" t="str">
        <f t="shared" si="1"/>
        <v/>
      </c>
      <c r="E33">
        <f t="shared" si="2"/>
        <v>68</v>
      </c>
    </row>
    <row r="34" spans="1:5" x14ac:dyDescent="0.3">
      <c r="A34">
        <v>13.56</v>
      </c>
      <c r="B34">
        <v>76</v>
      </c>
      <c r="C34">
        <f t="shared" si="0"/>
        <v>70</v>
      </c>
      <c r="D34" t="str">
        <f t="shared" si="1"/>
        <v/>
      </c>
      <c r="E34">
        <f t="shared" si="2"/>
        <v>70</v>
      </c>
    </row>
    <row r="35" spans="1:5" x14ac:dyDescent="0.3">
      <c r="A35">
        <v>13.6</v>
      </c>
      <c r="B35">
        <v>77</v>
      </c>
      <c r="C35">
        <f t="shared" si="0"/>
        <v>71</v>
      </c>
      <c r="D35" t="str">
        <f t="shared" si="1"/>
        <v/>
      </c>
      <c r="E35">
        <f t="shared" si="2"/>
        <v>71</v>
      </c>
    </row>
    <row r="36" spans="1:5" x14ac:dyDescent="0.3">
      <c r="A36">
        <v>16.399999999999999</v>
      </c>
      <c r="B36">
        <v>86</v>
      </c>
      <c r="C36">
        <f t="shared" si="0"/>
        <v>80</v>
      </c>
      <c r="D36" t="str">
        <f t="shared" si="1"/>
        <v/>
      </c>
      <c r="E36">
        <f t="shared" si="2"/>
        <v>80</v>
      </c>
    </row>
    <row r="37" spans="1:5" x14ac:dyDescent="0.3">
      <c r="A37">
        <v>19.25</v>
      </c>
      <c r="B37">
        <v>97</v>
      </c>
      <c r="C37">
        <f t="shared" si="0"/>
        <v>91</v>
      </c>
      <c r="D37" t="str">
        <f t="shared" si="1"/>
        <v/>
      </c>
      <c r="E37">
        <f t="shared" si="2"/>
        <v>91</v>
      </c>
    </row>
    <row r="38" spans="1:5" x14ac:dyDescent="0.3">
      <c r="A38">
        <v>20.23</v>
      </c>
      <c r="B38">
        <v>100</v>
      </c>
      <c r="C38">
        <f t="shared" si="0"/>
        <v>94</v>
      </c>
      <c r="D38" t="str">
        <f t="shared" si="1"/>
        <v/>
      </c>
      <c r="E38">
        <f t="shared" si="2"/>
        <v>94</v>
      </c>
    </row>
    <row r="39" spans="1:5" x14ac:dyDescent="0.3">
      <c r="A39">
        <v>21.37</v>
      </c>
      <c r="B39">
        <v>106</v>
      </c>
      <c r="C39">
        <f t="shared" si="0"/>
        <v>100</v>
      </c>
      <c r="D39" t="str">
        <f t="shared" si="1"/>
        <v/>
      </c>
      <c r="E39">
        <f t="shared" si="2"/>
        <v>100</v>
      </c>
    </row>
    <row r="40" spans="1:5" x14ac:dyDescent="0.3">
      <c r="A40">
        <v>25.58</v>
      </c>
      <c r="B40">
        <v>120</v>
      </c>
      <c r="C40">
        <f t="shared" si="0"/>
        <v>114</v>
      </c>
      <c r="D40" t="str">
        <f t="shared" si="1"/>
        <v/>
      </c>
      <c r="E40">
        <f t="shared" si="2"/>
        <v>114</v>
      </c>
    </row>
  </sheetData>
  <sortState xmlns:xlrd2="http://schemas.microsoft.com/office/spreadsheetml/2017/richdata2" ref="A3:C40">
    <sortCondition ref="A3:A4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BD2-F2CB-42AE-98F2-5E18972CB2D0}">
  <dimension ref="A1:B25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5</v>
      </c>
      <c r="B1" t="s">
        <v>9</v>
      </c>
    </row>
    <row r="3" spans="1:2" x14ac:dyDescent="0.3">
      <c r="A3">
        <v>10</v>
      </c>
      <c r="B3">
        <v>6.6</v>
      </c>
    </row>
    <row r="4" spans="1:2" x14ac:dyDescent="0.3">
      <c r="A4">
        <v>12</v>
      </c>
      <c r="B4">
        <v>6.4</v>
      </c>
    </row>
    <row r="5" spans="1:2" x14ac:dyDescent="0.3">
      <c r="A5">
        <v>14</v>
      </c>
      <c r="B5">
        <v>6</v>
      </c>
    </row>
    <row r="6" spans="1:2" x14ac:dyDescent="0.3">
      <c r="A6">
        <v>15</v>
      </c>
      <c r="B6">
        <v>5.8</v>
      </c>
    </row>
    <row r="7" spans="1:2" x14ac:dyDescent="0.3">
      <c r="A7">
        <v>20</v>
      </c>
      <c r="B7">
        <v>5.2</v>
      </c>
    </row>
    <row r="8" spans="1:2" x14ac:dyDescent="0.3">
      <c r="A8">
        <v>24</v>
      </c>
      <c r="B8">
        <v>4.2</v>
      </c>
    </row>
    <row r="9" spans="1:2" x14ac:dyDescent="0.3">
      <c r="A9">
        <v>28</v>
      </c>
      <c r="B9">
        <v>3.7</v>
      </c>
    </row>
    <row r="10" spans="1:2" x14ac:dyDescent="0.3">
      <c r="A10">
        <v>30</v>
      </c>
      <c r="B10">
        <v>3.5</v>
      </c>
    </row>
    <row r="11" spans="1:2" x14ac:dyDescent="0.3">
      <c r="A11">
        <v>32</v>
      </c>
      <c r="B11">
        <v>3.11</v>
      </c>
    </row>
    <row r="12" spans="1:2" x14ac:dyDescent="0.3">
      <c r="A12">
        <v>34</v>
      </c>
      <c r="B12">
        <v>2.95</v>
      </c>
    </row>
    <row r="13" spans="1:2" x14ac:dyDescent="0.3">
      <c r="A13">
        <v>36</v>
      </c>
      <c r="B13">
        <v>2.8</v>
      </c>
    </row>
    <row r="14" spans="1:2" x14ac:dyDescent="0.3">
      <c r="A14">
        <v>40</v>
      </c>
      <c r="B14">
        <v>2.6</v>
      </c>
    </row>
    <row r="15" spans="1:2" x14ac:dyDescent="0.3">
      <c r="A15">
        <v>44</v>
      </c>
      <c r="B15">
        <v>2.4</v>
      </c>
    </row>
    <row r="16" spans="1:2" x14ac:dyDescent="0.3">
      <c r="A16">
        <v>48</v>
      </c>
      <c r="B16">
        <v>2.1</v>
      </c>
    </row>
    <row r="17" spans="1:2" x14ac:dyDescent="0.3">
      <c r="A17">
        <v>53</v>
      </c>
      <c r="B17">
        <v>1.86</v>
      </c>
    </row>
    <row r="18" spans="1:2" x14ac:dyDescent="0.3">
      <c r="A18">
        <v>56</v>
      </c>
      <c r="B18">
        <v>1.7</v>
      </c>
    </row>
    <row r="19" spans="1:2" x14ac:dyDescent="0.3">
      <c r="A19">
        <v>60</v>
      </c>
    </row>
    <row r="20" spans="1:2" x14ac:dyDescent="0.3">
      <c r="A20">
        <v>70</v>
      </c>
    </row>
    <row r="21" spans="1:2" x14ac:dyDescent="0.3">
      <c r="A21">
        <v>80</v>
      </c>
      <c r="B21">
        <v>0.91</v>
      </c>
    </row>
    <row r="22" spans="1:2" x14ac:dyDescent="0.3">
      <c r="A22">
        <v>90</v>
      </c>
    </row>
    <row r="23" spans="1:2" x14ac:dyDescent="0.3">
      <c r="A23">
        <v>100</v>
      </c>
      <c r="B23">
        <v>0.89</v>
      </c>
    </row>
    <row r="24" spans="1:2" x14ac:dyDescent="0.3">
      <c r="A24">
        <v>110</v>
      </c>
    </row>
    <row r="25" spans="1:2" x14ac:dyDescent="0.3">
      <c r="A25">
        <v>120</v>
      </c>
      <c r="B25">
        <v>0.9</v>
      </c>
    </row>
  </sheetData>
  <pageMargins left="0.7" right="0.7" top="0.75" bottom="0.75" header="0.3" footer="0.3"/>
  <headerFooter>
    <oddFooter>&amp;C_x000D_&amp;1#&amp;"Arial"&amp;10&amp;K000000 Internal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350B-BC32-4E80-8806-CAEB9A00872E}">
  <dimension ref="A1:D116"/>
  <sheetViews>
    <sheetView workbookViewId="0">
      <selection activeCell="D3" sqref="D3"/>
    </sheetView>
  </sheetViews>
  <sheetFormatPr defaultRowHeight="14.4" x14ac:dyDescent="0.3"/>
  <sheetData>
    <row r="1" spans="1:4" ht="126.6" x14ac:dyDescent="0.3">
      <c r="A1" s="1" t="s">
        <v>7</v>
      </c>
      <c r="B1" s="1" t="s">
        <v>8</v>
      </c>
      <c r="C1" s="1" t="s">
        <v>6</v>
      </c>
      <c r="D1" s="1" t="s">
        <v>10</v>
      </c>
    </row>
    <row r="4" spans="1:4" x14ac:dyDescent="0.3">
      <c r="A4">
        <v>8</v>
      </c>
      <c r="B4">
        <v>6</v>
      </c>
      <c r="C4">
        <f>IF(B4&lt;&gt;"",A4-B4,"")</f>
        <v>2</v>
      </c>
    </row>
    <row r="5" spans="1:4" x14ac:dyDescent="0.3">
      <c r="A5">
        <v>9</v>
      </c>
      <c r="B5">
        <v>7</v>
      </c>
      <c r="C5">
        <f>IF(B5&lt;&gt;"",A5-B5,"")</f>
        <v>2</v>
      </c>
    </row>
    <row r="6" spans="1:4" x14ac:dyDescent="0.3">
      <c r="A6">
        <v>10</v>
      </c>
      <c r="B6">
        <v>8</v>
      </c>
      <c r="C6">
        <f>IF(B6&lt;&gt;"",A6-B6,"")</f>
        <v>2</v>
      </c>
    </row>
    <row r="8" spans="1:4" x14ac:dyDescent="0.3">
      <c r="A8">
        <v>12</v>
      </c>
      <c r="B8">
        <v>9</v>
      </c>
      <c r="C8">
        <f>IF(B8&lt;&gt;"",A8-B8,"")</f>
        <v>3</v>
      </c>
    </row>
    <row r="9" spans="1:4" x14ac:dyDescent="0.3">
      <c r="A9">
        <v>13</v>
      </c>
      <c r="B9">
        <v>10</v>
      </c>
      <c r="C9">
        <f>IF(B9&lt;&gt;"",A9-B9,"")</f>
        <v>3</v>
      </c>
    </row>
    <row r="11" spans="1:4" x14ac:dyDescent="0.3">
      <c r="A11">
        <v>15</v>
      </c>
      <c r="B11">
        <v>11</v>
      </c>
      <c r="C11">
        <f>IF(B11&lt;&gt;"",A11-B11,"")</f>
        <v>4</v>
      </c>
    </row>
    <row r="12" spans="1:4" x14ac:dyDescent="0.3">
      <c r="A12">
        <v>16</v>
      </c>
      <c r="B12" t="s">
        <v>4</v>
      </c>
      <c r="C12">
        <v>4</v>
      </c>
    </row>
    <row r="13" spans="1:4" x14ac:dyDescent="0.3">
      <c r="A13">
        <v>17</v>
      </c>
      <c r="B13" t="s">
        <v>4</v>
      </c>
      <c r="C13">
        <v>4</v>
      </c>
    </row>
    <row r="15" spans="1:4" x14ac:dyDescent="0.3">
      <c r="A15">
        <v>19</v>
      </c>
      <c r="B15">
        <v>14</v>
      </c>
      <c r="C15">
        <f>IF(B15&lt;&gt;"",A15-B15,"")</f>
        <v>5</v>
      </c>
    </row>
    <row r="16" spans="1:4" x14ac:dyDescent="0.3">
      <c r="A16">
        <v>20</v>
      </c>
      <c r="B16">
        <v>15</v>
      </c>
      <c r="C16">
        <f>IF(B16&lt;&gt;"",A16-B16,"")</f>
        <v>5</v>
      </c>
      <c r="D16">
        <v>5</v>
      </c>
    </row>
    <row r="18" spans="1:3" x14ac:dyDescent="0.3">
      <c r="A18">
        <v>22</v>
      </c>
      <c r="B18" t="s">
        <v>4</v>
      </c>
      <c r="C18">
        <v>6</v>
      </c>
    </row>
    <row r="19" spans="1:3" x14ac:dyDescent="0.3">
      <c r="A19">
        <v>23</v>
      </c>
      <c r="B19" t="s">
        <v>4</v>
      </c>
      <c r="C19">
        <v>6</v>
      </c>
    </row>
    <row r="20" spans="1:3" x14ac:dyDescent="0.3">
      <c r="A20">
        <v>24</v>
      </c>
      <c r="B20">
        <v>18</v>
      </c>
      <c r="C20">
        <f>IF(B20&lt;&gt;"",A20-B20,"")</f>
        <v>6</v>
      </c>
    </row>
    <row r="21" spans="1:3" x14ac:dyDescent="0.3">
      <c r="A21">
        <v>25</v>
      </c>
      <c r="B21" t="s">
        <v>4</v>
      </c>
      <c r="C21">
        <v>6</v>
      </c>
    </row>
    <row r="23" spans="1:3" x14ac:dyDescent="0.3">
      <c r="A23">
        <v>27</v>
      </c>
      <c r="B23">
        <v>20</v>
      </c>
      <c r="C23">
        <f>IF(B23&lt;&gt;"",A23-B23,"")</f>
        <v>7</v>
      </c>
    </row>
    <row r="24" spans="1:3" x14ac:dyDescent="0.3">
      <c r="A24">
        <v>28</v>
      </c>
      <c r="B24">
        <v>21</v>
      </c>
      <c r="C24">
        <f>IF(B24&lt;&gt;"",A24-B24,"")</f>
        <v>7</v>
      </c>
    </row>
    <row r="25" spans="1:3" x14ac:dyDescent="0.3">
      <c r="A25">
        <v>29</v>
      </c>
      <c r="B25" t="s">
        <v>4</v>
      </c>
    </row>
    <row r="26" spans="1:3" x14ac:dyDescent="0.3">
      <c r="A26">
        <v>30</v>
      </c>
      <c r="B26" t="s">
        <v>4</v>
      </c>
    </row>
    <row r="27" spans="1:3" x14ac:dyDescent="0.3">
      <c r="A27">
        <v>31</v>
      </c>
      <c r="B27" t="s">
        <v>4</v>
      </c>
    </row>
    <row r="28" spans="1:3" x14ac:dyDescent="0.3">
      <c r="A28">
        <v>32</v>
      </c>
      <c r="B28">
        <v>24</v>
      </c>
      <c r="C28">
        <f>IF(B28&lt;&gt;"",A28-B28,"")</f>
        <v>8</v>
      </c>
    </row>
    <row r="29" spans="1:3" x14ac:dyDescent="0.3">
      <c r="A29">
        <v>33</v>
      </c>
      <c r="B29" t="s">
        <v>4</v>
      </c>
    </row>
    <row r="30" spans="1:3" x14ac:dyDescent="0.3">
      <c r="A30">
        <v>34</v>
      </c>
      <c r="B30" t="s">
        <v>4</v>
      </c>
    </row>
    <row r="31" spans="1:3" x14ac:dyDescent="0.3">
      <c r="A31">
        <v>35</v>
      </c>
      <c r="B31" t="s">
        <v>4</v>
      </c>
    </row>
    <row r="32" spans="1:3" x14ac:dyDescent="0.3">
      <c r="A32">
        <v>36</v>
      </c>
      <c r="B32" t="s">
        <v>4</v>
      </c>
    </row>
    <row r="33" spans="1:4" x14ac:dyDescent="0.3">
      <c r="A33">
        <v>37</v>
      </c>
      <c r="B33" t="s">
        <v>4</v>
      </c>
    </row>
    <row r="34" spans="1:4" x14ac:dyDescent="0.3">
      <c r="A34">
        <v>38</v>
      </c>
      <c r="B34" t="s">
        <v>4</v>
      </c>
    </row>
    <row r="35" spans="1:4" x14ac:dyDescent="0.3">
      <c r="A35">
        <v>39</v>
      </c>
      <c r="B35">
        <v>29</v>
      </c>
      <c r="C35">
        <f>IF(B35&lt;&gt;"",A35-B35,"")</f>
        <v>10</v>
      </c>
    </row>
    <row r="36" spans="1:4" x14ac:dyDescent="0.3">
      <c r="A36">
        <v>40</v>
      </c>
      <c r="B36">
        <v>30</v>
      </c>
      <c r="C36">
        <f>IF(B36&lt;&gt;"",A36-B36,"")</f>
        <v>10</v>
      </c>
      <c r="D36">
        <v>10</v>
      </c>
    </row>
    <row r="37" spans="1:4" x14ac:dyDescent="0.3">
      <c r="A37">
        <v>41</v>
      </c>
      <c r="B37" t="s">
        <v>4</v>
      </c>
    </row>
    <row r="38" spans="1:4" x14ac:dyDescent="0.3">
      <c r="A38">
        <v>42</v>
      </c>
      <c r="B38" t="s">
        <v>4</v>
      </c>
    </row>
    <row r="39" spans="1:4" x14ac:dyDescent="0.3">
      <c r="A39">
        <v>43</v>
      </c>
      <c r="B39" t="s">
        <v>4</v>
      </c>
    </row>
    <row r="40" spans="1:4" x14ac:dyDescent="0.3">
      <c r="A40">
        <v>44</v>
      </c>
      <c r="B40">
        <v>33</v>
      </c>
      <c r="C40">
        <f>IF(B40&lt;&gt;"",A40-B40,"")</f>
        <v>11</v>
      </c>
    </row>
    <row r="41" spans="1:4" x14ac:dyDescent="0.3">
      <c r="A41">
        <v>45</v>
      </c>
      <c r="B41" t="s">
        <v>4</v>
      </c>
    </row>
    <row r="42" spans="1:4" x14ac:dyDescent="0.3">
      <c r="A42">
        <v>46</v>
      </c>
      <c r="B42">
        <v>35</v>
      </c>
      <c r="C42">
        <f>IF(B42&lt;&gt;"",A42-B42,"")</f>
        <v>11</v>
      </c>
    </row>
    <row r="43" spans="1:4" x14ac:dyDescent="0.3">
      <c r="A43">
        <v>47</v>
      </c>
      <c r="B43" t="s">
        <v>4</v>
      </c>
    </row>
    <row r="44" spans="1:4" x14ac:dyDescent="0.3">
      <c r="A44">
        <v>48</v>
      </c>
      <c r="B44" t="s">
        <v>4</v>
      </c>
    </row>
    <row r="45" spans="1:4" x14ac:dyDescent="0.3">
      <c r="A45">
        <v>49</v>
      </c>
      <c r="B45">
        <v>37</v>
      </c>
      <c r="C45">
        <f>IF(B45&lt;&gt;"",A45-B45,"")</f>
        <v>12</v>
      </c>
    </row>
    <row r="46" spans="1:4" x14ac:dyDescent="0.3">
      <c r="A46">
        <v>50</v>
      </c>
      <c r="B46">
        <v>38</v>
      </c>
      <c r="C46">
        <f>IF(B46&lt;&gt;"",A46-B46,"")</f>
        <v>12</v>
      </c>
    </row>
    <row r="47" spans="1:4" x14ac:dyDescent="0.3">
      <c r="A47">
        <v>51</v>
      </c>
      <c r="B47" t="s">
        <v>4</v>
      </c>
    </row>
    <row r="48" spans="1:4" x14ac:dyDescent="0.3">
      <c r="A48">
        <v>52</v>
      </c>
      <c r="B48" t="s">
        <v>4</v>
      </c>
    </row>
    <row r="49" spans="1:4" x14ac:dyDescent="0.3">
      <c r="A49">
        <v>53</v>
      </c>
      <c r="B49" t="s">
        <v>4</v>
      </c>
    </row>
    <row r="50" spans="1:4" x14ac:dyDescent="0.3">
      <c r="A50">
        <v>54</v>
      </c>
      <c r="B50">
        <v>41</v>
      </c>
      <c r="C50">
        <f>IF(B50&lt;&gt;"",A50-B50,"")</f>
        <v>13</v>
      </c>
    </row>
    <row r="51" spans="1:4" x14ac:dyDescent="0.3">
      <c r="A51">
        <v>55</v>
      </c>
      <c r="B51" t="s">
        <v>4</v>
      </c>
    </row>
    <row r="52" spans="1:4" x14ac:dyDescent="0.3">
      <c r="A52">
        <v>56</v>
      </c>
      <c r="B52" t="s">
        <v>4</v>
      </c>
    </row>
    <row r="53" spans="1:4" x14ac:dyDescent="0.3">
      <c r="A53">
        <v>57</v>
      </c>
      <c r="B53" t="s">
        <v>4</v>
      </c>
    </row>
    <row r="54" spans="1:4" x14ac:dyDescent="0.3">
      <c r="A54">
        <v>58</v>
      </c>
      <c r="B54" t="s">
        <v>4</v>
      </c>
    </row>
    <row r="55" spans="1:4" x14ac:dyDescent="0.3">
      <c r="A55">
        <v>59</v>
      </c>
      <c r="B55" t="s">
        <v>4</v>
      </c>
    </row>
    <row r="56" spans="1:4" x14ac:dyDescent="0.3">
      <c r="A56">
        <v>60</v>
      </c>
      <c r="B56">
        <v>45</v>
      </c>
      <c r="C56">
        <f>IF(B56&lt;&gt;"",A56-B56,"")</f>
        <v>15</v>
      </c>
      <c r="D56">
        <v>15</v>
      </c>
    </row>
    <row r="57" spans="1:4" x14ac:dyDescent="0.3">
      <c r="A57">
        <v>61</v>
      </c>
      <c r="B57" t="s">
        <v>4</v>
      </c>
    </row>
    <row r="58" spans="1:4" x14ac:dyDescent="0.3">
      <c r="A58">
        <v>62</v>
      </c>
      <c r="B58" t="s">
        <v>4</v>
      </c>
    </row>
    <row r="59" spans="1:4" x14ac:dyDescent="0.3">
      <c r="A59">
        <v>63</v>
      </c>
      <c r="B59" t="s">
        <v>4</v>
      </c>
    </row>
    <row r="60" spans="1:4" x14ac:dyDescent="0.3">
      <c r="A60">
        <v>64</v>
      </c>
      <c r="B60" t="s">
        <v>4</v>
      </c>
    </row>
    <row r="61" spans="1:4" x14ac:dyDescent="0.3">
      <c r="A61">
        <v>65</v>
      </c>
      <c r="B61" t="s">
        <v>4</v>
      </c>
    </row>
    <row r="62" spans="1:4" x14ac:dyDescent="0.3">
      <c r="A62">
        <v>66</v>
      </c>
      <c r="B62" t="s">
        <v>4</v>
      </c>
    </row>
    <row r="63" spans="1:4" x14ac:dyDescent="0.3">
      <c r="A63">
        <v>67</v>
      </c>
      <c r="B63" t="s">
        <v>4</v>
      </c>
    </row>
    <row r="64" spans="1:4" x14ac:dyDescent="0.3">
      <c r="A64">
        <v>68</v>
      </c>
      <c r="B64" t="s">
        <v>4</v>
      </c>
    </row>
    <row r="65" spans="1:4" x14ac:dyDescent="0.3">
      <c r="A65">
        <v>69</v>
      </c>
      <c r="B65" t="s">
        <v>4</v>
      </c>
    </row>
    <row r="66" spans="1:4" x14ac:dyDescent="0.3">
      <c r="A66">
        <v>70</v>
      </c>
      <c r="B66" t="s">
        <v>4</v>
      </c>
    </row>
    <row r="67" spans="1:4" x14ac:dyDescent="0.3">
      <c r="A67">
        <v>71</v>
      </c>
      <c r="B67" t="s">
        <v>4</v>
      </c>
    </row>
    <row r="68" spans="1:4" x14ac:dyDescent="0.3">
      <c r="A68">
        <v>72</v>
      </c>
      <c r="B68">
        <v>54</v>
      </c>
      <c r="C68">
        <f>IF(B68&lt;&gt;"",A68-B68,"")</f>
        <v>18</v>
      </c>
    </row>
    <row r="69" spans="1:4" x14ac:dyDescent="0.3">
      <c r="A69">
        <v>73</v>
      </c>
    </row>
    <row r="70" spans="1:4" x14ac:dyDescent="0.3">
      <c r="A70">
        <v>74</v>
      </c>
    </row>
    <row r="71" spans="1:4" x14ac:dyDescent="0.3">
      <c r="A71">
        <v>75</v>
      </c>
    </row>
    <row r="72" spans="1:4" x14ac:dyDescent="0.3">
      <c r="A72">
        <v>76</v>
      </c>
    </row>
    <row r="73" spans="1:4" x14ac:dyDescent="0.3">
      <c r="A73">
        <v>77</v>
      </c>
    </row>
    <row r="74" spans="1:4" x14ac:dyDescent="0.3">
      <c r="A74">
        <v>78</v>
      </c>
      <c r="B74">
        <v>59</v>
      </c>
      <c r="C74">
        <f>IF(B74&lt;&gt;"",A74-B74,"")</f>
        <v>19</v>
      </c>
    </row>
    <row r="75" spans="1:4" x14ac:dyDescent="0.3">
      <c r="A75">
        <v>79</v>
      </c>
    </row>
    <row r="76" spans="1:4" x14ac:dyDescent="0.3">
      <c r="A76">
        <v>80</v>
      </c>
      <c r="D76">
        <v>20</v>
      </c>
    </row>
    <row r="77" spans="1:4" x14ac:dyDescent="0.3">
      <c r="A77">
        <v>81</v>
      </c>
    </row>
    <row r="78" spans="1:4" x14ac:dyDescent="0.3">
      <c r="A78">
        <v>82</v>
      </c>
    </row>
    <row r="79" spans="1:4" x14ac:dyDescent="0.3">
      <c r="A79">
        <v>83</v>
      </c>
    </row>
    <row r="80" spans="1:4" x14ac:dyDescent="0.3">
      <c r="A80">
        <v>84</v>
      </c>
    </row>
    <row r="81" spans="1:4" x14ac:dyDescent="0.3">
      <c r="A81">
        <v>85</v>
      </c>
    </row>
    <row r="82" spans="1:4" x14ac:dyDescent="0.3">
      <c r="A82">
        <v>86</v>
      </c>
    </row>
    <row r="83" spans="1:4" x14ac:dyDescent="0.3">
      <c r="A83">
        <v>87</v>
      </c>
    </row>
    <row r="84" spans="1:4" x14ac:dyDescent="0.3">
      <c r="A84">
        <v>88</v>
      </c>
    </row>
    <row r="85" spans="1:4" x14ac:dyDescent="0.3">
      <c r="A85">
        <v>89</v>
      </c>
    </row>
    <row r="86" spans="1:4" x14ac:dyDescent="0.3">
      <c r="A86">
        <v>90</v>
      </c>
      <c r="B86">
        <v>68</v>
      </c>
      <c r="C86">
        <f>IF(B86&lt;&gt;"",A86-B86,"")</f>
        <v>22</v>
      </c>
    </row>
    <row r="87" spans="1:4" x14ac:dyDescent="0.3">
      <c r="A87">
        <v>91</v>
      </c>
    </row>
    <row r="88" spans="1:4" x14ac:dyDescent="0.3">
      <c r="A88">
        <v>92</v>
      </c>
    </row>
    <row r="89" spans="1:4" x14ac:dyDescent="0.3">
      <c r="A89">
        <v>93</v>
      </c>
    </row>
    <row r="90" spans="1:4" x14ac:dyDescent="0.3">
      <c r="A90">
        <v>94</v>
      </c>
    </row>
    <row r="91" spans="1:4" x14ac:dyDescent="0.3">
      <c r="A91">
        <v>95</v>
      </c>
    </row>
    <row r="92" spans="1:4" x14ac:dyDescent="0.3">
      <c r="A92">
        <v>96</v>
      </c>
    </row>
    <row r="93" spans="1:4" x14ac:dyDescent="0.3">
      <c r="A93">
        <v>97</v>
      </c>
    </row>
    <row r="94" spans="1:4" x14ac:dyDescent="0.3">
      <c r="A94">
        <v>98</v>
      </c>
    </row>
    <row r="95" spans="1:4" x14ac:dyDescent="0.3">
      <c r="A95">
        <v>99</v>
      </c>
    </row>
    <row r="96" spans="1:4" x14ac:dyDescent="0.3">
      <c r="A96">
        <v>100</v>
      </c>
      <c r="B96">
        <v>75</v>
      </c>
      <c r="C96">
        <f>IF(B96&lt;&gt;"",A96-B96,"")</f>
        <v>25</v>
      </c>
      <c r="D96">
        <v>25</v>
      </c>
    </row>
    <row r="97" spans="1:1" x14ac:dyDescent="0.3">
      <c r="A97">
        <v>101</v>
      </c>
    </row>
    <row r="98" spans="1:1" x14ac:dyDescent="0.3">
      <c r="A98">
        <v>102</v>
      </c>
    </row>
    <row r="99" spans="1:1" x14ac:dyDescent="0.3">
      <c r="A99">
        <v>103</v>
      </c>
    </row>
    <row r="100" spans="1:1" x14ac:dyDescent="0.3">
      <c r="A100">
        <v>104</v>
      </c>
    </row>
    <row r="101" spans="1:1" x14ac:dyDescent="0.3">
      <c r="A101">
        <v>105</v>
      </c>
    </row>
    <row r="102" spans="1:1" x14ac:dyDescent="0.3">
      <c r="A102">
        <v>106</v>
      </c>
    </row>
    <row r="103" spans="1:1" x14ac:dyDescent="0.3">
      <c r="A103">
        <v>107</v>
      </c>
    </row>
    <row r="104" spans="1:1" x14ac:dyDescent="0.3">
      <c r="A104">
        <v>108</v>
      </c>
    </row>
    <row r="105" spans="1:1" x14ac:dyDescent="0.3">
      <c r="A105">
        <v>109</v>
      </c>
    </row>
    <row r="106" spans="1:1" x14ac:dyDescent="0.3">
      <c r="A106">
        <v>110</v>
      </c>
    </row>
    <row r="107" spans="1:1" x14ac:dyDescent="0.3">
      <c r="A107">
        <v>111</v>
      </c>
    </row>
    <row r="108" spans="1:1" x14ac:dyDescent="0.3">
      <c r="A108">
        <v>112</v>
      </c>
    </row>
    <row r="109" spans="1:1" x14ac:dyDescent="0.3">
      <c r="A109">
        <v>113</v>
      </c>
    </row>
    <row r="110" spans="1:1" x14ac:dyDescent="0.3">
      <c r="A110">
        <v>114</v>
      </c>
    </row>
    <row r="111" spans="1:1" x14ac:dyDescent="0.3">
      <c r="A111">
        <v>115</v>
      </c>
    </row>
    <row r="112" spans="1:1" x14ac:dyDescent="0.3">
      <c r="A112">
        <v>116</v>
      </c>
    </row>
    <row r="113" spans="1:4" x14ac:dyDescent="0.3">
      <c r="A113">
        <v>117</v>
      </c>
    </row>
    <row r="114" spans="1:4" x14ac:dyDescent="0.3">
      <c r="A114">
        <v>118</v>
      </c>
    </row>
    <row r="115" spans="1:4" x14ac:dyDescent="0.3">
      <c r="A115">
        <v>119</v>
      </c>
    </row>
    <row r="116" spans="1:4" x14ac:dyDescent="0.3">
      <c r="A116">
        <v>120</v>
      </c>
      <c r="C116">
        <v>30</v>
      </c>
      <c r="D116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Acceleration Sampling</vt:lpstr>
      <vt:lpstr>Steering Sensitivity</vt:lpstr>
      <vt:lpstr>Track collision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Scholz, Yven (AllianzGI)</dc:creator>
  <cp:lastModifiedBy>Scholz, Yven (AllianzGI)</cp:lastModifiedBy>
  <dcterms:created xsi:type="dcterms:W3CDTF">2025-07-31T10:43:48Z</dcterms:created>
  <dcterms:modified xsi:type="dcterms:W3CDTF">2025-09-23T06:53:49Z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2025-07-31T14:27:24Z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5a81d263-0827-4a5d-b2c9-3942f0058fdd</vt:lpwstr>
  </property>
  <property fmtid="{D5CDD505-2E9C-101B-9397-08002B2CF9AE}" pid="8" name="MSIP_Label_511d2ef4-471a-450b-b804-da016b8121de_ContentBits">
    <vt:lpwstr>2</vt:lpwstr>
  </property>
  <property fmtid="{D5CDD505-2E9C-101B-9397-08002B2CF9AE}" pid="9" name="MSIP_Label_511d2ef4-471a-450b-b804-da016b8121de_Tag">
    <vt:lpwstr>10, 3, 0, 1</vt:lpwstr>
  </property>
</Properties>
</file>