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g7\Downloads\"/>
    </mc:Choice>
  </mc:AlternateContent>
  <bookViews>
    <workbookView xWindow="0" yWindow="0" windowWidth="19200" windowHeight="1159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8" i="7" l="1"/>
  <c r="E23" i="24" l="1"/>
  <c r="D69" i="7" l="1"/>
  <c r="G23" i="24"/>
  <c r="G20" i="24"/>
  <c r="G17" i="24"/>
  <c r="C75" i="23"/>
  <c r="C93" i="23" s="1"/>
  <c r="C104" i="23" s="1"/>
  <c r="B42" i="5" l="1"/>
  <c r="C26" i="5"/>
  <c r="C20" i="5"/>
  <c r="C18" i="5"/>
  <c r="C17" i="5"/>
  <c r="B11" i="5"/>
  <c r="B10" i="5"/>
  <c r="F69" i="7"/>
  <c r="F68" i="7"/>
  <c r="D20" i="7"/>
  <c r="D19" i="7"/>
  <c r="B69" i="7"/>
  <c r="B68" i="7"/>
  <c r="F59" i="7"/>
  <c r="D59" i="7"/>
  <c r="C59" i="7"/>
  <c r="F34" i="7"/>
  <c r="E34" i="7"/>
  <c r="D34" i="7"/>
  <c r="C34" i="7"/>
  <c r="B34" i="7"/>
  <c r="D23" i="7"/>
  <c r="F48" i="23"/>
  <c r="B42" i="24"/>
  <c r="F23" i="24"/>
  <c r="F20" i="24"/>
  <c r="F17" i="24"/>
  <c r="A12" i="24"/>
  <c r="B11" i="24"/>
  <c r="D23" i="24" l="1"/>
  <c r="D20" i="24"/>
  <c r="D17" i="24"/>
  <c r="C57" i="23" l="1"/>
  <c r="C56" i="23"/>
  <c r="D14" i="23"/>
  <c r="F45" i="23"/>
  <c r="F46" i="23"/>
  <c r="F47" i="23" l="1"/>
  <c r="F41" i="23"/>
  <c r="I32" i="23"/>
  <c r="H32" i="23"/>
  <c r="F32" i="23"/>
  <c r="B32" i="23"/>
  <c r="I67" i="2" l="1"/>
  <c r="I66" i="2"/>
  <c r="I65" i="2"/>
  <c r="I64" i="2"/>
  <c r="I63" i="2"/>
  <c r="B14" i="17"/>
  <c r="F58" i="7"/>
  <c r="F57" i="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<sst xmlns="http://schemas.openxmlformats.org/spreadsheetml/2006/main" count="662" uniqueCount="505">
  <si>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</si>
  <si>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</si>
  <si>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</si>
  <si>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</si>
  <si>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</si>
  <si>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</si>
  <si>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</si>
  <si>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</si>
  <si>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</si>
  <si>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</si>
  <si>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</si>
  <si>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</si>
  <si>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</si>
  <si>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</si>
  <si>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</si>
  <si>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</si>
  <si>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</si>
  <si>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</si>
  <si>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</si>
  <si>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</si>
  <si>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</si>
  <si>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</si>
  <si>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</si>
  <si>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</si>
  <si>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</si>
  <si>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</si>
  <si>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</si>
  <si>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</si>
  <si>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</si>
  <si>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</si>
  <si>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</si>
  <si>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</si>
  <si>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</si>
  <si>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</si>
  <si>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</si>
  <si>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</si>
  <si>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</si>
  <si>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</si>
  <si>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</si>
  <si>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</si>
  <si>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</si>
  <si>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</si>
  <si>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</si>
  <si>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</si>
  <si>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</si>
  <si>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</si>
  <si>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</si>
  <si>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</si>
  <si>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</si>
  <si>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</si>
  <si>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</si>
  <si>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</si>
  <si>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</si>
  <si>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</si>
  <si>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</si>
  <si>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</si>
  <si>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</si>
  <si>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</si>
  <si>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</si>
  <si>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</si>
  <si>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</si>
  <si>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</si>
  <si>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</si>
  <si>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</si>
  <si>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</si>
  <si>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</si>
  <si>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</si>
  <si>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</si>
  <si>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</si>
  <si>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</si>
  <si>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</si>
  <si>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</si>
  <si>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</si>
  <si>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</si>
  <si>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</si>
  <si>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</si>
  <si>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</si>
  <si>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</si>
  <si>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</si>
  <si>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</si>
  <si>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</si>
  <si>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</si>
  <si>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</si>
  <si>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</si>
  <si>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</si>
  <si>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</si>
  <si>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</si>
  <si>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</si>
  <si>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</si>
  <si>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</si>
  <si>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</si>
  <si>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</si>
  <si>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</si>
  <si>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</si>
  <si>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</si>
  <si>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</si>
  <si>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</si>
  <si>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</si>
  <si>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</si>
  <si>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</si>
  <si>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</si>
  <si>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</si>
  <si>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</si>
  <si>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</si>
  <si>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</si>
  <si>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</si>
  <si>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</si>
  <si>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</si>
  <si>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</si>
  <si>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</si>
  <si>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</si>
  <si>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</si>
  <si>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</si>
  <si>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</si>
  <si>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</si>
  <si>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</si>
  <si>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</si>
  <si>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</si>
  <si>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</si>
  <si>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</si>
  <si>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</si>
  <si>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</si>
  <si>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</si>
  <si>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</si>
  <si>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</si>
  <si>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</si>
  <si>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</si>
  <si>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</si>
  <si>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</si>
  <si>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</si>
  <si>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</si>
  <si>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</si>
  <si>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</si>
  <si>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</si>
  <si>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</si>
  <si>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</si>
  <si>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</si>
  <si>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</si>
  <si>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</si>
  <si>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</si>
  <si>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</si>
  <si>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</si>
  <si>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</si>
  <si>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</si>
  <si>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</si>
  <si>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</si>
  <si>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</si>
  <si>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</si>
  <si>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</si>
  <si>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</si>
  <si>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</si>
  <si>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</si>
  <si>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</si>
  <si>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</si>
  <si>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</si>
  <si>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</si>
  <si>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</si>
  <si>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</si>
  <si>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</si>
  <si>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</si>
  <si>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</si>
  <si>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</si>
  <si>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</si>
  <si>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</si>
  <si>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</si>
  <si>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</si>
  <si>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</si>
  <si>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</si>
  <si>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</si>
  <si>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</si>
  <si>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</si>
  <si>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</si>
  <si>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</si>
  <si>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</si>
  <si>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</si>
  <si>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</si>
  <si>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</si>
  <si>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</si>
  <si>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</si>
  <si>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</si>
  <si>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</si>
  <si>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</si>
  <si>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</si>
  <si>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</si>
  <si>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</si>
  <si>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</si>
  <si>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</si>
  <si>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</si>
  <si>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</si>
  <si>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</si>
  <si>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</si>
  <si>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</si>
  <si>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</si>
  <si>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</si>
  <si>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</si>
  <si>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</si>
  <si>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</si>
  <si>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</si>
  <si>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</si>
  <si>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</si>
  <si>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</si>
  <si>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</si>
  <si>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</si>
  <si>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</si>
  <si>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</si>
  <si>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</si>
  <si>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</si>
  <si>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</si>
  <si>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</si>
  <si>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</si>
  <si>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</si>
  <si>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</si>
  <si>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</si>
  <si>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</si>
  <si>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</si>
  <si>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</si>
  <si>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</si>
  <si>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</si>
  <si>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</si>
  <si>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</si>
  <si>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</si>
  <si>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</si>
  <si>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</si>
  <si>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</si>
  <si>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</si>
  <si>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</si>
  <si>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</si>
  <si>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</si>
  <si>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</si>
  <si>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</si>
  <si>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</si>
  <si>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</si>
  <si>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</si>
  <si>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</si>
  <si>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</si>
  <si>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</si>
  <si>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</si>
  <si>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</si>
  <si>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</si>
  <si>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</si>
  <si>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</si>
  <si>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</si>
  <si>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</si>
  <si>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</si>
  <si>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</si>
  <si>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</si>
  <si>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</si>
  <si>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</si>
  <si>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</si>
  <si>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</si>
  <si>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</si>
  <si>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</si>
  <si>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</si>
  <si>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</si>
  <si>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</si>
  <si>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</si>
  <si>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</si>
  <si>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</si>
  <si>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</si>
  <si>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</si>
  <si>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</si>
  <si>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</si>
  <si>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</si>
  <si>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</si>
  <si>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</si>
  <si>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</si>
  <si>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</si>
  <si>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</si>
  <si>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</si>
  <si>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</si>
  <si>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</si>
  <si>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</si>
  <si>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</si>
  <si>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</si>
  <si>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</si>
  <si>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</si>
  <si>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</si>
  <si>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</si>
  <si>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</si>
  <si>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</si>
  <si>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</si>
  <si>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</si>
  <si>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</si>
  <si>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</si>
  <si>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</si>
  <si>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</si>
  <si>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</si>
  <si>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</si>
  <si>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</si>
  <si>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</si>
  <si>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</si>
  <si>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</si>
  <si>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</si>
  <si>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</si>
  <si>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</si>
  <si>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</si>
  <si>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</si>
  <si>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</si>
  <si>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</si>
  <si>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</si>
  <si>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</si>
  <si>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</si>
  <si>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</si>
  <si>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</si>
  <si>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</si>
  <si>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</si>
  <si>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</si>
  <si>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</si>
  <si>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</si>
  <si>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</si>
  <si>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</si>
  <si>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</si>
  <si>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</si>
  <si>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</si>
  <si>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</si>
  <si>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</si>
  <si>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</si>
  <si>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</si>
  <si>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</si>
  <si>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</si>
  <si>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</si>
  <si>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</si>
  <si>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</si>
  <si>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</si>
  <si>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</si>
  <si>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</si>
  <si>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</si>
  <si>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</si>
  <si>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</si>
  <si>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</si>
  <si>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</si>
  <si>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</si>
  <si>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</si>
  <si>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</si>
  <si>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</si>
  <si>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</si>
  <si>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</si>
  <si>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</si>
  <si>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</si>
  <si>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</si>
  <si>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</si>
  <si>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</si>
  <si>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</si>
  <si>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</si>
  <si>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</si>
  <si>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</si>
  <si>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</si>
  <si>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</si>
  <si>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</si>
  <si>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</si>
  <si>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</si>
  <si>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</si>
  <si>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</si>
  <si>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</si>
  <si>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</si>
  <si>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</si>
  <si>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</si>
  <si>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</si>
  <si>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</si>
  <si>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</si>
  <si>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</si>
  <si>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</si>
  <si>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</si>
  <si>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</si>
  <si>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</si>
  <si>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</si>
  <si>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</si>
  <si>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</si>
  <si>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</si>
  <si>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</si>
  <si>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</si>
  <si>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</si>
  <si>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</si>
  <si>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</si>
  <si>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</si>
  <si>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</si>
  <si>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</si>
  <si>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</si>
  <si>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</si>
  <si>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</si>
  <si>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</si>
  <si>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</si>
  <si>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</si>
  <si>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</si>
  <si>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</si>
  <si>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</si>
  <si>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</si>
  <si>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</si>
  <si>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</si>
  <si>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</si>
  <si>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</si>
  <si>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</si>
  <si>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</si>
  <si>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</si>
  <si>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</si>
  <si>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</si>
  <si>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</si>
  <si>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</si>
  <si>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</si>
  <si>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</si>
  <si>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</si>
  <si>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</si>
  <si>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</si>
  <si>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</si>
  <si>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</si>
  <si>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</si>
  <si>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</si>
  <si>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</si>
  <si>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</si>
  <si>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</si>
  <si>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</si>
  <si>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</si>
  <si>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</si>
  <si>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</si>
  <si>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</si>
  <si>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</si>
  <si>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</si>
  <si>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</si>
  <si>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</si>
  <si>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</si>
  <si>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</si>
  <si>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</si>
  <si>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</si>
  <si>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</si>
  <si>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</si>
  <si>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</si>
  <si>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</si>
  <si>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</si>
  <si>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</si>
  <si>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</si>
  <si>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</si>
  <si>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</si>
  <si>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</si>
  <si>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</si>
  <si>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</si>
  <si>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</si>
  <si>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</si>
  <si>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</si>
  <si>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</si>
  <si>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</si>
  <si>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</si>
  <si>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</si>
  <si>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</si>
  <si>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</si>
  <si>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</si>
  <si>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</si>
  <si>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</si>
  <si>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</si>
  <si>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</si>
  <si>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</si>
  <si>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</si>
  <si>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</si>
  <si>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</si>
  <si>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</si>
  <si>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</si>
  <si>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</si>
  <si>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</si>
  <si>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</si>
  <si>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</si>
  <si>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</si>
  <si>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</si>
  <si>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</si>
  <si>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</si>
  <si>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</si>
  <si>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</si>
  <si>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</si>
  <si>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</si>
  <si>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</si>
  <si>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</si>
  <si>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Garima</t>
  </si>
  <si>
    <t>24-05-2019</t>
  </si>
  <si>
    <t>garima9111997@gmail.com</t>
  </si>
  <si>
    <t>7505664418/7465831884</t>
  </si>
  <si>
    <t>Chandausi,Sambhal</t>
  </si>
  <si>
    <t>Pawan</t>
  </si>
  <si>
    <t>Kumur</t>
  </si>
  <si>
    <t xml:space="preserve">Dolly </t>
  </si>
  <si>
    <t>Varshney</t>
  </si>
  <si>
    <t>H.no.32 Moti Street</t>
  </si>
  <si>
    <t>Chandausi</t>
  </si>
  <si>
    <t>English</t>
  </si>
  <si>
    <t>Hindi</t>
  </si>
  <si>
    <t>UP &amp; 244412</t>
  </si>
  <si>
    <t>Dhanlaxmi PG,Talwade</t>
  </si>
  <si>
    <t>Pune</t>
  </si>
  <si>
    <t>Maharashtra &amp; 411044</t>
  </si>
  <si>
    <t>Analyst</t>
  </si>
  <si>
    <t>A4</t>
  </si>
  <si>
    <t>Pawan kumar</t>
  </si>
  <si>
    <t>priya singh</t>
  </si>
  <si>
    <t>Pawan Kumar</t>
  </si>
  <si>
    <t>Father</t>
  </si>
  <si>
    <t>Moti Street,Chandausi</t>
  </si>
  <si>
    <t>father</t>
  </si>
  <si>
    <t>Anchal Tiwari</t>
  </si>
  <si>
    <t>Valsad</t>
  </si>
  <si>
    <t>Priya Singh</t>
  </si>
  <si>
    <t>Lakhimpur kheri</t>
  </si>
  <si>
    <t>Female</t>
  </si>
  <si>
    <t>Hindu</t>
  </si>
  <si>
    <t>unmarried</t>
  </si>
  <si>
    <t>Unmarried</t>
  </si>
  <si>
    <t>HDFC (50100263838914)</t>
  </si>
  <si>
    <t>..</t>
  </si>
  <si>
    <t>Dolly Varshney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</si>
</sst>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arima911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Garima  ..</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Garima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Garima</v>
      </c>
      <c r="C31" s="41">
        <f>MASTERSHEET!D4</f>
        <v>0</v>
      </c>
      <c r="D31" s="40"/>
      <c r="E31" s="41" t="str">
        <f>MASTERSHEET!F4</f>
        <v>..</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Garima</v>
      </c>
      <c r="C11" s="41" t="str">
        <f>MASTERSHEET!F4</f>
        <v>..</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Garima</v>
      </c>
      <c r="C28" s="41" t="str">
        <f>MASTERSHEET!F4</f>
        <v>..</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Garima</v>
      </c>
      <c r="D28" s="41" t="str">
        <f>MASTERSHEET!F4</f>
        <v>..</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16" zoomScale="80" zoomScaleNormal="80" workbookViewId="0">
      <selection activeCell="F4" sqref="F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Pawan  Kumur</v>
      </c>
      <c r="S3" s="172" t="str">
        <f>CONCATENATE(B18," ",C18," ",D18)</f>
        <v>Pawan  Kumur</v>
      </c>
      <c r="T3" s="173" t="str">
        <f>CONCATENATE(B19," ",C19," ",D19)</f>
        <v>Dolly   Varshney</v>
      </c>
      <c r="W3" s="165" t="s">
        <v>188</v>
      </c>
    </row>
    <row r="4" spans="1:41" s="165" customFormat="1" ht="18" customHeight="1" x14ac:dyDescent="0.3">
      <c r="A4" s="449" t="s">
        <v>155</v>
      </c>
      <c r="B4" s="418" t="s">
        <v>469</v>
      </c>
      <c r="C4" s="452" t="s">
        <v>31</v>
      </c>
      <c r="D4" s="418"/>
      <c r="E4" s="452" t="s">
        <v>156</v>
      </c>
      <c r="F4" s="413" t="s">
        <v>503</v>
      </c>
      <c r="G4" s="144"/>
      <c r="H4" s="141"/>
      <c r="J4" s="167" t="s">
        <v>205</v>
      </c>
      <c r="L4" s="168" t="s">
        <v>191</v>
      </c>
      <c r="N4" s="169" t="s">
        <v>268</v>
      </c>
      <c r="R4" s="165" t="str">
        <f>CONCATENATE(B4," ",D4," ",F4)</f>
        <v>Garima  ..</v>
      </c>
      <c r="W4" s="165" t="s">
        <v>190</v>
      </c>
    </row>
    <row r="5" spans="1:41" s="165" customFormat="1" ht="30.95" customHeight="1" x14ac:dyDescent="0.3">
      <c r="A5" s="451" t="s">
        <v>157</v>
      </c>
      <c r="B5" s="418" t="s">
        <v>486</v>
      </c>
      <c r="C5" s="430" t="s">
        <v>195</v>
      </c>
      <c r="D5" s="418" t="s">
        <v>487</v>
      </c>
      <c r="E5" s="430" t="s">
        <v>197</v>
      </c>
      <c r="F5" s="413"/>
      <c r="G5" s="144"/>
      <c r="H5" s="141"/>
      <c r="J5" s="167" t="s">
        <v>198</v>
      </c>
      <c r="L5" s="168" t="s">
        <v>189</v>
      </c>
      <c r="N5" s="169" t="s">
        <v>302</v>
      </c>
      <c r="R5" s="165" t="str">
        <f>F4</f>
        <v>..</v>
      </c>
      <c r="W5" s="165" t="s">
        <v>107</v>
      </c>
    </row>
    <row r="6" spans="1:41" s="165" customFormat="1" ht="18" customHeight="1" x14ac:dyDescent="0.3">
      <c r="A6" s="450" t="s">
        <v>158</v>
      </c>
      <c r="B6" s="419" t="s">
        <v>470</v>
      </c>
      <c r="C6" s="430" t="s">
        <v>159</v>
      </c>
      <c r="D6" s="418"/>
      <c r="E6" s="430" t="s">
        <v>196</v>
      </c>
      <c r="F6" s="413" t="s">
        <v>472</v>
      </c>
      <c r="G6" s="144"/>
      <c r="H6" s="141"/>
      <c r="J6" s="167" t="s">
        <v>199</v>
      </c>
      <c r="L6" s="168" t="s">
        <v>188</v>
      </c>
      <c r="N6" s="169" t="s">
        <v>303</v>
      </c>
      <c r="W6" s="165" t="s">
        <v>108</v>
      </c>
    </row>
    <row r="7" spans="1:41" s="165" customFormat="1" ht="18" customHeight="1" thickBot="1" x14ac:dyDescent="0.35">
      <c r="A7" s="450" t="s">
        <v>161</v>
      </c>
      <c r="B7" s="418" t="s">
        <v>498</v>
      </c>
      <c r="C7" s="430" t="s">
        <v>52</v>
      </c>
      <c r="D7" s="418" t="s">
        <v>501</v>
      </c>
      <c r="E7" s="430" t="s">
        <v>160</v>
      </c>
      <c r="F7" s="414" t="s">
        <v>471</v>
      </c>
      <c r="G7" s="144"/>
      <c r="H7" s="141"/>
      <c r="J7" s="167" t="s">
        <v>202</v>
      </c>
      <c r="L7" s="168" t="s">
        <v>219</v>
      </c>
      <c r="N7" s="169" t="s">
        <v>275</v>
      </c>
      <c r="O7" s="165" t="s">
        <v>277</v>
      </c>
      <c r="W7" s="165" t="s">
        <v>109</v>
      </c>
    </row>
    <row r="8" spans="1:41" s="165" customFormat="1" ht="18" customHeight="1" x14ac:dyDescent="0.3">
      <c r="A8" s="450" t="s">
        <v>53</v>
      </c>
      <c r="B8" s="419">
        <v>35743</v>
      </c>
      <c r="C8" s="430" t="s">
        <v>175</v>
      </c>
      <c r="D8" s="418" t="s">
        <v>473</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H.no.32 Moti Street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Chandausi</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UP &amp; 244412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H.no.32 Moti Street   Chandausi UP &amp; 244412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c r="D18" s="418" t="s">
        <v>475</v>
      </c>
      <c r="E18" s="430" t="s">
        <v>442</v>
      </c>
      <c r="F18" s="419">
        <v>25093</v>
      </c>
      <c r="G18" s="418">
        <v>51</v>
      </c>
      <c r="H18" s="420"/>
    </row>
    <row r="19" spans="1:41" s="165" customFormat="1" ht="18" customHeight="1" thickBot="1" x14ac:dyDescent="0.35">
      <c r="A19" s="429" t="s">
        <v>75</v>
      </c>
      <c r="B19" s="421" t="s">
        <v>476</v>
      </c>
      <c r="C19" s="418"/>
      <c r="D19" s="418" t="s">
        <v>477</v>
      </c>
      <c r="E19" s="431" t="s">
        <v>441</v>
      </c>
      <c r="F19" s="422">
        <v>27633</v>
      </c>
      <c r="G19" s="418">
        <v>44</v>
      </c>
      <c r="H19" s="420"/>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t="s">
        <v>502</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478</v>
      </c>
      <c r="C25" s="433" t="s">
        <v>483</v>
      </c>
      <c r="D25" s="433"/>
      <c r="E25" s="434" t="s">
        <v>480</v>
      </c>
      <c r="F25" s="434" t="s">
        <v>480</v>
      </c>
      <c r="G25" s="434" t="s">
        <v>480</v>
      </c>
      <c r="H25" s="432"/>
    </row>
    <row r="26" spans="1:41" ht="18" customHeight="1" x14ac:dyDescent="0.3">
      <c r="A26" s="428" t="s">
        <v>262</v>
      </c>
      <c r="B26" s="418"/>
      <c r="C26" s="433"/>
      <c r="D26" s="433"/>
      <c r="E26" s="434" t="s">
        <v>481</v>
      </c>
      <c r="F26" s="434" t="s">
        <v>481</v>
      </c>
      <c r="G26" s="434" t="s">
        <v>481</v>
      </c>
      <c r="H26" s="432"/>
    </row>
    <row r="27" spans="1:41" ht="18" customHeight="1" x14ac:dyDescent="0.3">
      <c r="A27" s="428" t="s">
        <v>263</v>
      </c>
      <c r="B27" s="418"/>
      <c r="C27" s="433"/>
      <c r="D27" s="433"/>
      <c r="E27" s="434"/>
      <c r="F27" s="434"/>
      <c r="G27" s="434"/>
      <c r="H27" s="432"/>
    </row>
    <row r="28" spans="1:41" ht="18" customHeight="1" x14ac:dyDescent="0.3">
      <c r="A28" s="447" t="s">
        <v>264</v>
      </c>
      <c r="B28" s="418" t="s">
        <v>479</v>
      </c>
      <c r="C28" s="433" t="s">
        <v>484</v>
      </c>
      <c r="D28" s="433"/>
      <c r="E28" s="434"/>
      <c r="F28" s="434"/>
      <c r="G28" s="434"/>
      <c r="H28" s="432"/>
    </row>
    <row r="29" spans="1:41" ht="18" customHeight="1" x14ac:dyDescent="0.3">
      <c r="A29" s="447" t="s">
        <v>265</v>
      </c>
      <c r="B29" s="418" t="s">
        <v>482</v>
      </c>
      <c r="C29" s="433" t="s">
        <v>485</v>
      </c>
      <c r="D29" s="433"/>
      <c r="E29" s="434"/>
      <c r="F29" s="434"/>
      <c r="G29" s="435"/>
      <c r="H29" s="432"/>
    </row>
    <row r="30" spans="1:41" ht="18" customHeight="1" x14ac:dyDescent="0.3">
      <c r="A30" s="447" t="s">
        <v>64</v>
      </c>
      <c r="B30" s="433" t="s">
        <v>488</v>
      </c>
      <c r="C30" s="433" t="s">
        <v>489</v>
      </c>
      <c r="D30" s="433"/>
      <c r="E30" s="434"/>
      <c r="F30" s="434"/>
      <c r="G30" s="435"/>
      <c r="H30" s="432"/>
    </row>
    <row r="31" spans="1:41" ht="18" customHeight="1" x14ac:dyDescent="0.3">
      <c r="A31" s="447" t="s">
        <v>266</v>
      </c>
      <c r="B31" s="436">
        <v>9412486288</v>
      </c>
      <c r="C31" s="436">
        <v>7800460990</v>
      </c>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490</v>
      </c>
      <c r="C36" s="418" t="s">
        <v>491</v>
      </c>
      <c r="D36" s="418" t="s">
        <v>492</v>
      </c>
      <c r="E36" s="418">
        <v>51</v>
      </c>
      <c r="F36" s="440">
        <v>1</v>
      </c>
      <c r="G36" s="439"/>
      <c r="H36" s="432"/>
    </row>
    <row r="37" spans="1:8" ht="18" customHeight="1" x14ac:dyDescent="0.3">
      <c r="A37" s="428" t="s">
        <v>37</v>
      </c>
      <c r="B37" s="418" t="s">
        <v>490</v>
      </c>
      <c r="C37" s="418" t="s">
        <v>491</v>
      </c>
      <c r="D37" s="418" t="s">
        <v>492</v>
      </c>
      <c r="E37" s="418">
        <v>51</v>
      </c>
      <c r="F37" s="440">
        <v>1</v>
      </c>
      <c r="G37" s="439"/>
      <c r="H37" s="432"/>
    </row>
    <row r="38" spans="1:8" ht="28.5" customHeight="1" x14ac:dyDescent="0.3">
      <c r="A38" s="448" t="s">
        <v>449</v>
      </c>
      <c r="B38" s="418" t="s">
        <v>490</v>
      </c>
      <c r="C38" s="418" t="s">
        <v>491</v>
      </c>
      <c r="D38" s="418" t="s">
        <v>492</v>
      </c>
      <c r="E38" s="418">
        <v>51</v>
      </c>
      <c r="F38" s="440">
        <v>1</v>
      </c>
      <c r="G38" s="439"/>
      <c r="H38" s="432"/>
    </row>
    <row r="39" spans="1:8" ht="18" customHeight="1" x14ac:dyDescent="0.3">
      <c r="A39" s="428" t="s">
        <v>60</v>
      </c>
      <c r="B39" s="418" t="s">
        <v>490</v>
      </c>
      <c r="C39" s="418" t="s">
        <v>491</v>
      </c>
      <c r="D39" s="418" t="s">
        <v>492</v>
      </c>
      <c r="E39" s="418">
        <v>51</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Garima</v>
      </c>
      <c r="B10" s="505">
        <f>MASTERSHEET!D4</f>
        <v>0</v>
      </c>
      <c r="C10" s="506" t="str">
        <f>MASTERSHEET!F4</f>
        <v>..</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H.no.32 Moti Street</v>
      </c>
      <c r="B19" s="30" t="str">
        <f>MASTERSHEET!C25</f>
        <v>Dhanlaxmi PG,Talwade</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Chandausi</v>
      </c>
      <c r="B22" s="30" t="str">
        <f>MASTERSHEET!C28</f>
        <v>Pune</v>
      </c>
      <c r="C22" s="31">
        <f>MASTERSHEET!D28</f>
        <v>0</v>
      </c>
    </row>
    <row r="23" spans="1:3" x14ac:dyDescent="0.25">
      <c r="A23" s="29" t="str">
        <f>MASTERSHEET!B29</f>
        <v>UP &amp; 244412</v>
      </c>
      <c r="B23" s="30" t="str">
        <f>MASTERSHEET!C29</f>
        <v>Maharashtra &amp; 411044</v>
      </c>
      <c r="C23" s="31">
        <f>MASTERSHEET!D29</f>
        <v>0</v>
      </c>
    </row>
    <row r="24" spans="1:3" ht="14.25" x14ac:dyDescent="0.2">
      <c r="A24" s="28" t="s">
        <v>64</v>
      </c>
      <c r="B24" s="192" t="s">
        <v>64</v>
      </c>
      <c r="C24" s="193" t="s">
        <v>64</v>
      </c>
    </row>
    <row r="25" spans="1:3" x14ac:dyDescent="0.25">
      <c r="A25" s="29" t="str">
        <f>MASTERSHEET!B30</f>
        <v>Pawan kumar</v>
      </c>
      <c r="B25" s="30" t="str">
        <f>MASTERSHEET!C30</f>
        <v>priya singh</v>
      </c>
      <c r="C25" s="31">
        <f>MASTERSHEET!D30</f>
        <v>0</v>
      </c>
    </row>
    <row r="26" spans="1:3" ht="14.25" x14ac:dyDescent="0.2">
      <c r="A26" s="28" t="s">
        <v>62</v>
      </c>
      <c r="B26" s="192" t="s">
        <v>62</v>
      </c>
      <c r="C26" s="193" t="s">
        <v>62</v>
      </c>
    </row>
    <row r="27" spans="1:3" x14ac:dyDescent="0.25">
      <c r="A27" s="29">
        <f>MASTERSHEET!B32</f>
        <v>0</v>
      </c>
      <c r="B27" s="30">
        <f>MASTERSHEET!C31</f>
        <v>7800460990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garima9111997@gmail.com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35743</v>
      </c>
      <c r="C41" s="21"/>
    </row>
    <row r="42" spans="1:3" x14ac:dyDescent="0.25">
      <c r="A42" s="29"/>
      <c r="B42" s="30"/>
      <c r="C42" s="21"/>
    </row>
    <row r="43" spans="1:3" x14ac:dyDescent="0.25">
      <c r="A43" s="32" t="s">
        <v>15</v>
      </c>
      <c r="B43" s="30" t="str">
        <f>MASTERSHEET!D8</f>
        <v>Chandausi,Sambhal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t="str">
        <f>MASTERSHEET!F6</f>
        <v>7505664418/7465831884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B98" sqref="B9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GARIMA    ..</v>
      </c>
      <c r="C11" s="520"/>
      <c r="D11" s="520"/>
      <c r="E11" s="250" t="s">
        <v>425</v>
      </c>
      <c r="F11" s="278"/>
      <c r="G11" s="250"/>
      <c r="H11" s="251"/>
    </row>
    <row r="12" spans="1:13" ht="32.25" customHeight="1" x14ac:dyDescent="0.25">
      <c r="A12" s="521" t="str">
        <f>PROPER(MASTERSHEET!B25&amp;" "&amp;MASTERSHEET!B26&amp;" "&amp;MASTERSHEET!B27&amp;" "&amp;MASTERSHEET!B28&amp;" "&amp;MASTERSHEET!B29)</f>
        <v>H.No.32 Moti Street   Chandausi Up &amp; 244412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Pawan Kumar</v>
      </c>
      <c r="E17" s="269" t="s">
        <v>491</v>
      </c>
      <c r="F17" s="266" t="str">
        <f>+MASTERSHEET!D36</f>
        <v>Moti Street,Chandausi</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Pawan Kumar</v>
      </c>
      <c r="E20" s="266" t="s">
        <v>493</v>
      </c>
      <c r="F20" s="266" t="str">
        <f>+MASTERSHEET!D36</f>
        <v>Moti Street,Chandausi</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Pawan Kumar</v>
      </c>
      <c r="E23" s="416" t="str">
        <f>+MASTERSHEET!C36</f>
        <v>Father</v>
      </c>
      <c r="F23" s="266" t="str">
        <f>+MASTERSHEET!D36</f>
        <v>Moti Street,Chandausi</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494</v>
      </c>
      <c r="E36" s="260" t="s">
        <v>496</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495</v>
      </c>
      <c r="E39" s="260" t="s">
        <v>497</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
        <v>484</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D59" sqref="D5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Garima  ..</v>
      </c>
      <c r="C10" s="527"/>
      <c r="D10" s="405" t="s">
        <v>453</v>
      </c>
      <c r="E10" s="404"/>
      <c r="F10" s="38"/>
      <c r="G10" s="48"/>
    </row>
    <row r="11" spans="1:7" ht="21" customHeight="1" x14ac:dyDescent="0.25">
      <c r="A11" s="49" t="s">
        <v>54</v>
      </c>
      <c r="B11" s="37" t="str">
        <f>PROPER(MASTERSHEET!B25&amp;" "&amp;MASTERSHEET!B26&amp;" "&amp;MASTERSHEET!B27&amp;" "&amp;MASTERSHEET!B28&amp;" "&amp;MASTERSHEET!B29)</f>
        <v>H.No.32 Moti Street   Chandausi Up &amp; 244412</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Pawan Kumar</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Moti Street,Chandausi</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494</v>
      </c>
      <c r="D36" s="260" t="s">
        <v>496</v>
      </c>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495</v>
      </c>
      <c r="D39" s="260" t="s">
        <v>497</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
        <v>484</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55" workbookViewId="0">
      <selection activeCell="D48" sqref="D4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GARIMA  ..</v>
      </c>
      <c r="E16" s="297"/>
      <c r="F16" s="297"/>
      <c r="G16" s="298"/>
    </row>
    <row r="17" spans="2:7" x14ac:dyDescent="0.25">
      <c r="B17" s="302" t="s">
        <v>310</v>
      </c>
      <c r="C17" s="303" t="s">
        <v>330</v>
      </c>
      <c r="D17" s="417" t="str">
        <f>UPPER(MASTERSHEET!R3&amp;"/"&amp;MASTERSHEET!R9)</f>
        <v xml:space="preserve">PAWAN  KUMUR/  </v>
      </c>
      <c r="E17" s="297"/>
      <c r="F17" s="297"/>
      <c r="G17" s="298"/>
    </row>
    <row r="18" spans="2:7" x14ac:dyDescent="0.25">
      <c r="B18" s="302" t="s">
        <v>311</v>
      </c>
      <c r="C18" s="303" t="s">
        <v>330</v>
      </c>
      <c r="D18" s="305">
        <f>MASTERSHEET!B8</f>
        <v>35743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0" t="str">
        <f>PROPER(CONCATENATE(MASTERSHEET!B25,", ",MASTERSHEET!B26," ,",MASTERSHEET!B27,", ",MASTERSHEET!B28," , ",MASTERSHEET!B29))</f>
        <v>H.No.32 Moti Street,  ,, Chandausi , Up &amp; 244412</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Pawan Kumar</v>
      </c>
      <c r="C34" s="325" t="str">
        <f>+MASTERSHEET!D38</f>
        <v>Moti Street,Chandausi</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
        <v>488</v>
      </c>
      <c r="D57" s="557">
        <v>25093</v>
      </c>
      <c r="E57" s="557"/>
      <c r="F57" s="558">
        <f>MASTERSHEET!H15</f>
        <v>0</v>
      </c>
      <c r="G57" s="559"/>
    </row>
    <row r="58" spans="2:7" x14ac:dyDescent="0.25">
      <c r="B58" s="344">
        <v>2</v>
      </c>
      <c r="C58" s="343" t="s">
        <v>504</v>
      </c>
      <c r="D58" s="560">
        <v>27633</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Pawan  Kumur</v>
      </c>
      <c r="C68" s="602"/>
      <c r="D68" s="560">
        <f>+MASTERSHEET!F18</f>
        <v>25093</v>
      </c>
      <c r="E68" s="560"/>
      <c r="F68" s="603">
        <f>+MASTERSHEET!H18</f>
        <v>0</v>
      </c>
      <c r="G68" s="603"/>
    </row>
    <row r="69" spans="2:9" ht="15.75" customHeight="1" x14ac:dyDescent="0.25">
      <c r="B69" s="604" t="str">
        <f>+MASTERSHEET!B19&amp;" "&amp;MASTERSHEET!C19&amp;" "&amp;MASTERSHEET!D19</f>
        <v>Dolly   Varshney</v>
      </c>
      <c r="C69" s="605"/>
      <c r="D69" s="560">
        <f>+MASTERSHEET!F19</f>
        <v>27633</v>
      </c>
      <c r="E69" s="560"/>
      <c r="F69" s="606">
        <f>+MASTERSHEET!H19</f>
        <v>0</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24-05-2019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Garima  ..</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615" t="s">
        <v>466</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467</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GARIMA  ..</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Pawan Kumar</v>
      </c>
      <c r="C32" s="655"/>
      <c r="D32" s="655"/>
      <c r="E32" s="656"/>
      <c r="F32" s="654" t="str">
        <f>+MASTERSHEET!C39</f>
        <v>Father</v>
      </c>
      <c r="G32" s="656"/>
      <c r="H32" s="393">
        <f>+MASTERSHEET!E39</f>
        <v>51</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GARIMA  ..</v>
      </c>
      <c r="G41" s="644"/>
      <c r="H41" s="644"/>
      <c r="I41" s="645"/>
    </row>
    <row r="42" spans="1:256" ht="14.25" customHeight="1" x14ac:dyDescent="0.2">
      <c r="A42" s="227">
        <v>2</v>
      </c>
      <c r="B42" s="643" t="s">
        <v>380</v>
      </c>
      <c r="C42" s="643"/>
      <c r="D42" s="643"/>
      <c r="E42" s="396" t="s">
        <v>330</v>
      </c>
      <c r="F42" s="646" t="s">
        <v>498</v>
      </c>
      <c r="G42" s="646"/>
      <c r="H42" s="646"/>
      <c r="I42" s="647"/>
    </row>
    <row r="43" spans="1:256" ht="15" customHeight="1" x14ac:dyDescent="0.2">
      <c r="A43" s="227">
        <v>3</v>
      </c>
      <c r="B43" s="643" t="s">
        <v>381</v>
      </c>
      <c r="C43" s="643"/>
      <c r="D43" s="643"/>
      <c r="E43" s="396" t="s">
        <v>330</v>
      </c>
      <c r="F43" s="648" t="s">
        <v>499</v>
      </c>
      <c r="G43" s="646"/>
      <c r="H43" s="646"/>
      <c r="I43" s="647"/>
    </row>
    <row r="44" spans="1:256" ht="15.75" customHeight="1" x14ac:dyDescent="0.2">
      <c r="A44" s="227">
        <v>4</v>
      </c>
      <c r="B44" s="643" t="s">
        <v>382</v>
      </c>
      <c r="C44" s="643"/>
      <c r="D44" s="643"/>
      <c r="E44" s="396" t="s">
        <v>330</v>
      </c>
      <c r="F44" s="646" t="s">
        <v>500</v>
      </c>
      <c r="G44" s="646"/>
      <c r="H44" s="646"/>
      <c r="I44" s="647"/>
    </row>
    <row r="45" spans="1:256" ht="18.75" customHeight="1" x14ac:dyDescent="0.2">
      <c r="A45" s="227">
        <v>5</v>
      </c>
      <c r="B45" s="643" t="s">
        <v>383</v>
      </c>
      <c r="C45" s="643"/>
      <c r="D45" s="643"/>
      <c r="E45" s="396" t="s">
        <v>330</v>
      </c>
      <c r="F45" s="648" t="str">
        <f>UPPER(+MASTERSHEET!D6)</f>
        <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24-05-2019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H.No.32 Moti Street,  ,, Chandausi , Up &amp; 244412</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t="str">
        <f>+MASTERSHEET!B6</f>
        <v>24-05-2019</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t="s">
        <v>494</v>
      </c>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t="s">
        <v>496</v>
      </c>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
        <v>484</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t="str">
        <f>+MASTERSHEET!B6</f>
        <v>24-05-2019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467</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t="str">
        <f>+C75</f>
        <v>24-05-2019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24-05-2019</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Garima</v>
      </c>
      <c r="D31" s="37">
        <f>MASTERSHEET!D4</f>
        <v>0</v>
      </c>
      <c r="E31" s="37" t="str">
        <f>MASTERSHEET!F4</f>
        <v>..</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 Garima</cp:lastModifiedBy>
  <cp:lastPrinted>2015-12-01T11:26:18Z</cp:lastPrinted>
  <dcterms:created xsi:type="dcterms:W3CDTF">2006-10-17T09:26:01Z</dcterms:created>
  <dcterms:modified xsi:type="dcterms:W3CDTF">2019-06-03T04:29:04Z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70936a2c-f91b-4747-8ce1-5c43acd36fbb</vt:lpwstr>
  </property>
</Properties>
</file>