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YASGARG\Desktop\"/>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59" i="7" l="1"/>
  <c r="E23" i="24" l="1"/>
  <c r="D69" i="7" l="1"/>
  <c r="G23" i="24"/>
  <c r="G20" i="24"/>
  <c r="G17" i="24"/>
  <c r="C75" i="23"/>
  <c r="C93" i="23" s="1"/>
  <c r="C104" i="23" s="1"/>
  <c r="B42" i="5" l="1"/>
  <c r="C26" i="5"/>
  <c r="C20" i="5"/>
  <c r="C18" i="5"/>
  <c r="C17" i="5"/>
  <c r="B11" i="5"/>
  <c r="B10" i="5"/>
  <c r="F69" i="7"/>
  <c r="F68" i="7"/>
  <c r="D20" i="7"/>
  <c r="D19" i="7"/>
  <c r="D68" i="7"/>
  <c r="B69" i="7"/>
  <c r="B68" i="7"/>
  <c r="F59" i="7"/>
  <c r="D59" i="7"/>
  <c r="F34" i="7"/>
  <c r="E34" i="7"/>
  <c r="D34" i="7"/>
  <c r="C34" i="7"/>
  <c r="B34" i="7"/>
  <c r="D23" i="7"/>
  <c r="F48" i="23"/>
  <c r="B42" i="24"/>
  <c r="F23" i="24"/>
  <c r="F20" i="24"/>
  <c r="F17" i="24"/>
  <c r="A12" i="24"/>
  <c r="B11" i="24"/>
  <c r="D23" i="24" l="1"/>
  <c r="D20" i="24"/>
  <c r="D17" i="24"/>
  <c r="C57" i="23" l="1"/>
  <c r="D14" i="23"/>
  <c r="F42" i="23"/>
  <c r="F44"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<sst xmlns="http://schemas.openxmlformats.org/spreadsheetml/2006/main" count="665" uniqueCount="503">
  <si>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</si>
  <si>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</si>
  <si>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</si>
  <si>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</si>
  <si>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</si>
  <si>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</si>
  <si>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</si>
  <si>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</si>
  <si>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</si>
  <si>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</si>
  <si>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</si>
  <si>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</si>
  <si>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</si>
  <si>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</si>
  <si>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</si>
  <si>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</si>
  <si>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</si>
  <si>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</si>
  <si>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</si>
  <si>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</si>
  <si>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</si>
  <si>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</si>
  <si>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</si>
  <si>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</si>
  <si>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</si>
  <si>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</si>
  <si>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</si>
  <si>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</si>
  <si>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</si>
  <si>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</si>
  <si>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</si>
  <si>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</si>
  <si>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</si>
  <si>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</si>
  <si>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</si>
  <si>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</si>
  <si>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</si>
  <si>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</si>
  <si>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</si>
  <si>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</si>
  <si>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</si>
  <si>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</si>
  <si>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</si>
  <si>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</si>
  <si>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</si>
  <si>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</si>
  <si>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</si>
  <si>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</si>
  <si>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</si>
  <si>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</si>
  <si>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</si>
  <si>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</si>
  <si>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</si>
  <si>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</si>
  <si>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</si>
  <si>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</si>
  <si>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</si>
  <si>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</si>
  <si>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</si>
  <si>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</si>
  <si>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</si>
  <si>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</si>
  <si>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</si>
  <si>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</si>
  <si>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</si>
  <si>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</si>
  <si>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</si>
  <si>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</si>
  <si>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</si>
  <si>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</si>
  <si>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</si>
  <si>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</si>
  <si>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</si>
  <si>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</si>
  <si>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</si>
  <si>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</si>
  <si>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</si>
  <si>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</si>
  <si>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</si>
  <si>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</si>
  <si>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</si>
  <si>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</si>
  <si>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</si>
  <si>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</si>
  <si>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</si>
  <si>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</si>
  <si>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</si>
  <si>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</si>
  <si>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</si>
  <si>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</si>
  <si>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</si>
  <si>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</si>
  <si>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</si>
  <si>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</si>
  <si>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</si>
  <si>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</si>
  <si>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</si>
  <si>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</si>
  <si>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</si>
  <si>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</si>
  <si>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</si>
  <si>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</si>
  <si>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</si>
  <si>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</si>
  <si>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</si>
  <si>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</si>
  <si>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</si>
  <si>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</si>
  <si>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</si>
  <si>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</si>
  <si>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</si>
  <si>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</si>
  <si>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</si>
  <si>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</si>
  <si>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</si>
  <si>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</si>
  <si>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</si>
  <si>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</si>
  <si>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</si>
  <si>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</si>
  <si>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</si>
  <si>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</si>
  <si>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</si>
  <si>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</si>
  <si>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</si>
  <si>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</si>
  <si>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</si>
  <si>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</si>
  <si>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</si>
  <si>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</si>
  <si>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</si>
  <si>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</si>
  <si>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</si>
  <si>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</si>
  <si>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</si>
  <si>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</si>
  <si>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</si>
  <si>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</si>
  <si>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</si>
  <si>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</si>
  <si>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</si>
  <si>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</si>
  <si>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</si>
  <si>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</si>
  <si>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</si>
  <si>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</si>
  <si>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</si>
  <si>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</si>
  <si>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</si>
  <si>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</si>
  <si>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</si>
  <si>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</si>
  <si>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</si>
  <si>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</si>
  <si>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</si>
  <si>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</si>
  <si>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</si>
  <si>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</si>
  <si>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</si>
  <si>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</si>
  <si>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</si>
  <si>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</si>
  <si>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</si>
  <si>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</si>
  <si>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</si>
  <si>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</si>
  <si>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</si>
  <si>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</si>
  <si>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</si>
  <si>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</si>
  <si>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</si>
  <si>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</si>
  <si>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</si>
  <si>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</si>
  <si>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</si>
  <si>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</si>
  <si>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</si>
  <si>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</si>
  <si>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</si>
  <si>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</si>
  <si>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</si>
  <si>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</si>
  <si>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</si>
  <si>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</si>
  <si>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</si>
  <si>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</si>
  <si>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</si>
  <si>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</si>
  <si>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</si>
  <si>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</si>
  <si>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</si>
  <si>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</si>
  <si>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</si>
  <si>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</si>
  <si>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</si>
  <si>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</si>
  <si>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</si>
  <si>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</si>
  <si>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</si>
  <si>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</si>
  <si>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</si>
  <si>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</si>
  <si>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</si>
  <si>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</si>
  <si>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</si>
  <si>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</si>
  <si>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</si>
  <si>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</si>
  <si>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</si>
  <si>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</si>
  <si>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</si>
  <si>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</si>
  <si>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</si>
  <si>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</si>
  <si>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</si>
  <si>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</si>
  <si>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</si>
  <si>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</si>
  <si>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</si>
  <si>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</si>
  <si>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</si>
  <si>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</si>
  <si>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</si>
  <si>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</si>
  <si>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</si>
  <si>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</si>
  <si>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</si>
  <si>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</si>
  <si>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</si>
  <si>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</si>
  <si>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</si>
  <si>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</si>
  <si>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</si>
  <si>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</si>
  <si>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</si>
  <si>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</si>
  <si>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</si>
  <si>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</si>
  <si>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</si>
  <si>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</si>
  <si>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</si>
  <si>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</si>
  <si>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</si>
  <si>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</si>
  <si>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</si>
  <si>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</si>
  <si>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</si>
  <si>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</si>
  <si>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</si>
  <si>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</si>
  <si>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</si>
  <si>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</si>
  <si>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</si>
  <si>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</si>
  <si>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</si>
  <si>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</si>
  <si>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</si>
  <si>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</si>
  <si>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</si>
  <si>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</si>
  <si>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</si>
  <si>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</si>
  <si>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</si>
  <si>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</si>
  <si>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</si>
  <si>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</si>
  <si>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</si>
  <si>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</si>
  <si>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</si>
  <si>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</si>
  <si>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</si>
  <si>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</si>
  <si>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</si>
  <si>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</si>
  <si>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</si>
  <si>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</si>
  <si>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</si>
  <si>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</si>
  <si>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</si>
  <si>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</si>
  <si>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</si>
  <si>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</si>
  <si>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</si>
  <si>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</si>
  <si>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</si>
  <si>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</si>
  <si>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</si>
  <si>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</si>
  <si>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</si>
  <si>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</si>
  <si>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</si>
  <si>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</si>
  <si>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</si>
  <si>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</si>
  <si>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</si>
  <si>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</si>
  <si>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</si>
  <si>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</si>
  <si>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</si>
  <si>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</si>
  <si>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</si>
  <si>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</si>
  <si>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</si>
  <si>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</si>
  <si>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</si>
  <si>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</si>
  <si>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</si>
  <si>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</si>
  <si>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</si>
  <si>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</si>
  <si>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</si>
  <si>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</si>
  <si>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</si>
  <si>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</si>
  <si>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</si>
  <si>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</si>
  <si>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</si>
  <si>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</si>
  <si>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</si>
  <si>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</si>
  <si>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</si>
  <si>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</si>
  <si>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</si>
  <si>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</si>
  <si>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</si>
  <si>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</si>
  <si>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</si>
  <si>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</si>
  <si>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</si>
  <si>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</si>
  <si>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</si>
  <si>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</si>
  <si>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</si>
  <si>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</si>
  <si>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</si>
  <si>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</si>
  <si>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</si>
  <si>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</si>
  <si>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</si>
  <si>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</si>
  <si>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</si>
  <si>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</si>
  <si>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</si>
  <si>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</si>
  <si>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</si>
  <si>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</si>
  <si>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</si>
  <si>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</si>
  <si>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</si>
  <si>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</si>
  <si>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</si>
  <si>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</si>
  <si>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</si>
  <si>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</si>
  <si>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</si>
  <si>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</si>
  <si>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</si>
  <si>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</si>
  <si>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</si>
  <si>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</si>
  <si>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</si>
  <si>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</si>
  <si>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</si>
  <si>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</si>
  <si>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</si>
  <si>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</si>
  <si>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</si>
  <si>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</si>
  <si>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</si>
  <si>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</si>
  <si>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</si>
  <si>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</si>
  <si>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</si>
  <si>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</si>
  <si>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</si>
  <si>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</si>
  <si>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</si>
  <si>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</si>
  <si>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</si>
  <si>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</si>
  <si>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</si>
  <si>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</si>
  <si>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</si>
  <si>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</si>
  <si>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</si>
  <si>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</si>
  <si>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</si>
  <si>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</si>
  <si>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</si>
  <si>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</si>
  <si>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</si>
  <si>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</si>
  <si>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</si>
  <si>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</si>
  <si>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</si>
  <si>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</si>
  <si>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</si>
  <si>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</si>
  <si>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</si>
  <si>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</si>
  <si>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</si>
  <si>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</si>
  <si>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</si>
  <si>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</si>
  <si>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</si>
  <si>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</si>
  <si>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</si>
  <si>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</si>
  <si>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</si>
  <si>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</si>
  <si>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</si>
  <si>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</si>
  <si>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</si>
  <si>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</si>
  <si>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</si>
  <si>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</si>
  <si>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</si>
  <si>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</si>
  <si>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</si>
  <si>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</si>
  <si>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</si>
  <si>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</si>
  <si>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</si>
  <si>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</si>
  <si>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</si>
  <si>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</si>
  <si>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</si>
  <si>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</si>
  <si>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</si>
  <si>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</si>
  <si>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</si>
  <si>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</si>
  <si>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</si>
  <si>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</si>
  <si>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</si>
  <si>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</si>
  <si>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</si>
  <si>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</si>
  <si>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</si>
  <si>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</si>
  <si>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</si>
  <si>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</si>
  <si>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</si>
  <si>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</si>
  <si>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</si>
  <si>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</si>
  <si>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</si>
  <si>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</si>
  <si>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</si>
  <si>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</si>
  <si>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</si>
  <si>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</si>
  <si>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</si>
  <si>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</si>
  <si>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</si>
  <si>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</si>
  <si>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</si>
  <si>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</si>
  <si>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</si>
  <si>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</si>
  <si>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</si>
  <si>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</si>
  <si>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</si>
  <si>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</si>
  <si>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</si>
  <si>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</si>
  <si>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Kaushal</t>
  </si>
  <si>
    <t>Garg</t>
  </si>
  <si>
    <t>Analyst A4</t>
  </si>
  <si>
    <t>kaushal.garg_cs15@gla.ac.in</t>
  </si>
  <si>
    <t>Single</t>
  </si>
  <si>
    <t>Achhnera</t>
  </si>
  <si>
    <t>Male</t>
  </si>
  <si>
    <t>24-05-2019</t>
  </si>
  <si>
    <t xml:space="preserve">Anil </t>
  </si>
  <si>
    <t>Bhavna</t>
  </si>
  <si>
    <t xml:space="preserve">2050,jagan vihar colony </t>
  </si>
  <si>
    <t>Achhnera(Agra)</t>
  </si>
  <si>
    <t>UttarPradesh,283101</t>
  </si>
  <si>
    <t>Anil Garg</t>
  </si>
  <si>
    <t>Shraddha Residency</t>
  </si>
  <si>
    <t>Udhyog Nagar</t>
  </si>
  <si>
    <t>Pimpri Chinchwad</t>
  </si>
  <si>
    <t>Pune</t>
  </si>
  <si>
    <t>Maharashtra,411035</t>
  </si>
  <si>
    <t>Arun</t>
  </si>
  <si>
    <t>2050,jagan vihar colony</t>
  </si>
  <si>
    <t>Father</t>
  </si>
  <si>
    <t>Yashi Garg</t>
  </si>
  <si>
    <t>Manish Kumar</t>
  </si>
  <si>
    <t>sheohar,Bihar</t>
  </si>
  <si>
    <t>236/39 shivpuri maholi road Mathura</t>
  </si>
  <si>
    <t>236/39 shivpuri mohali road Mathura</t>
  </si>
  <si>
    <t>Anil Garg 2050,jagan vihar colony Achhnera Agra</t>
  </si>
  <si>
    <t>Thana   :Achhnera</t>
  </si>
  <si>
    <t>District :Agra</t>
  </si>
  <si>
    <t>State UttarPradesh</t>
  </si>
  <si>
    <t>Sub-division Agra</t>
  </si>
  <si>
    <t>Yashi Garg 236/39 shivpuri mohali road Mathura</t>
  </si>
  <si>
    <t>Manish Kumar sheohar Bihar</t>
  </si>
  <si>
    <t>Hinduism</t>
  </si>
  <si>
    <t>Kaushal Garg, 50100263839090(HDFC Bank)</t>
  </si>
  <si>
    <t>father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</si>
</sst>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aushal.garg_cs15@gla.ac.in"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Kaushal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Kaushal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Kaushal</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Kaushal</v>
      </c>
      <c r="C11" s="41" t="str">
        <f>MASTERSHEET!F4</f>
        <v>Garg</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Kaushal</v>
      </c>
      <c r="C28" s="41" t="str">
        <f>MASTERSHEET!F4</f>
        <v>Garg</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Kaushal</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Anil   Garg</v>
      </c>
      <c r="S3" s="172" t="str">
        <f>CONCATENATE(B18," ",C18," ",D18)</f>
        <v>Anil   Garg</v>
      </c>
      <c r="T3" s="173" t="str">
        <f>CONCATENATE(B19," ",C19," ",D19)</f>
        <v>Bhavna  Garg</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Kaushal  Garg</v>
      </c>
      <c r="W4" s="165" t="s">
        <v>190</v>
      </c>
    </row>
    <row r="5" spans="1:41" s="165" customFormat="1" ht="30.95" customHeight="1" x14ac:dyDescent="0.3">
      <c r="A5" s="451" t="s">
        <v>157</v>
      </c>
      <c r="B5" s="418" t="s">
        <v>468</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t="s">
        <v>473</v>
      </c>
      <c r="C6" s="430" t="s">
        <v>159</v>
      </c>
      <c r="D6" s="418"/>
      <c r="E6" s="430" t="s">
        <v>196</v>
      </c>
      <c r="F6" s="413">
        <v>7895764776</v>
      </c>
      <c r="G6" s="144"/>
      <c r="H6" s="141"/>
      <c r="J6" s="167" t="s">
        <v>199</v>
      </c>
      <c r="L6" s="168" t="s">
        <v>188</v>
      </c>
      <c r="N6" s="169" t="s">
        <v>303</v>
      </c>
      <c r="W6" s="165" t="s">
        <v>108</v>
      </c>
    </row>
    <row r="7" spans="1:41" s="165" customFormat="1" ht="18" customHeight="1" thickBot="1" x14ac:dyDescent="0.35">
      <c r="A7" s="450" t="s">
        <v>161</v>
      </c>
      <c r="B7" s="418" t="s">
        <v>472</v>
      </c>
      <c r="C7" s="430" t="s">
        <v>52</v>
      </c>
      <c r="D7" s="418" t="s">
        <v>470</v>
      </c>
      <c r="E7" s="430" t="s">
        <v>160</v>
      </c>
      <c r="F7" s="414" t="s">
        <v>469</v>
      </c>
      <c r="G7" s="144"/>
      <c r="H7" s="141"/>
      <c r="J7" s="167" t="s">
        <v>202</v>
      </c>
      <c r="L7" s="168" t="s">
        <v>219</v>
      </c>
      <c r="N7" s="169" t="s">
        <v>275</v>
      </c>
      <c r="O7" s="165" t="s">
        <v>277</v>
      </c>
      <c r="W7" s="165" t="s">
        <v>109</v>
      </c>
    </row>
    <row r="8" spans="1:41" s="165" customFormat="1" ht="18" customHeight="1" x14ac:dyDescent="0.3">
      <c r="A8" s="450" t="s">
        <v>53</v>
      </c>
      <c r="B8" s="419">
        <v>35680</v>
      </c>
      <c r="C8" s="430" t="s">
        <v>175</v>
      </c>
      <c r="D8" s="418" t="s">
        <v>471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2050,jagan vihar colony  Achhnera(Agra)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Achhnera(Agra)</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UttarPradesh,283101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2050,jagan vihar colony  Achhnera(Agra)  Achhnera(Agra) UttarPradesh,283101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c r="D18" s="418" t="s">
        <v>467</v>
      </c>
      <c r="E18" s="430" t="s">
        <v>439</v>
      </c>
      <c r="F18" s="419">
        <v>25020</v>
      </c>
      <c r="G18" s="418">
        <v>50</v>
      </c>
      <c r="H18" s="420"/>
    </row>
    <row r="19" spans="1:41" s="165" customFormat="1" ht="18" customHeight="1" thickBot="1" x14ac:dyDescent="0.35">
      <c r="A19" s="429" t="s">
        <v>75</v>
      </c>
      <c r="B19" s="421" t="s">
        <v>475</v>
      </c>
      <c r="C19" s="418"/>
      <c r="D19" s="418" t="s">
        <v>467</v>
      </c>
      <c r="E19" s="431" t="s">
        <v>438</v>
      </c>
      <c r="F19" s="422">
        <v>26457</v>
      </c>
      <c r="G19" s="418">
        <v>46</v>
      </c>
      <c r="H19" s="420"/>
    </row>
    <row r="20" spans="1:41" ht="18" customHeight="1" thickBot="1" x14ac:dyDescent="0.35">
      <c r="A20" s="471"/>
      <c r="B20" s="466"/>
      <c r="C20" s="466"/>
      <c r="D20" s="467"/>
      <c r="E20" s="143"/>
      <c r="F20" s="143"/>
      <c r="G20" s="143"/>
      <c r="H20" s="142"/>
      <c r="AO20" s="165"/>
    </row>
    <row r="21" spans="1:41" ht="18" customHeight="1" thickBot="1" x14ac:dyDescent="0.35">
      <c r="A21" s="454" t="s">
        <v>465</v>
      </c>
      <c r="B21" s="468" t="s">
        <v>501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476</v>
      </c>
      <c r="C25" s="433" t="s">
        <v>480</v>
      </c>
      <c r="D25" s="433" t="s">
        <v>486</v>
      </c>
      <c r="E25" s="434"/>
      <c r="F25" s="434"/>
      <c r="G25" s="434"/>
      <c r="H25" s="432"/>
    </row>
    <row r="26" spans="1:41" ht="18" customHeight="1" x14ac:dyDescent="0.3">
      <c r="A26" s="428" t="s">
        <v>262</v>
      </c>
      <c r="B26" s="418" t="s">
        <v>477</v>
      </c>
      <c r="C26" s="433" t="s">
        <v>481</v>
      </c>
      <c r="D26" s="433" t="s">
        <v>477</v>
      </c>
      <c r="E26" s="434"/>
      <c r="F26" s="434"/>
      <c r="G26" s="434"/>
      <c r="H26" s="432"/>
    </row>
    <row r="27" spans="1:41" ht="18" customHeight="1" x14ac:dyDescent="0.3">
      <c r="A27" s="428" t="s">
        <v>263</v>
      </c>
      <c r="B27" s="418"/>
      <c r="C27" s="433" t="s">
        <v>482</v>
      </c>
      <c r="D27" s="433"/>
      <c r="E27" s="434"/>
      <c r="F27" s="434"/>
      <c r="G27" s="434"/>
      <c r="H27" s="432"/>
    </row>
    <row r="28" spans="1:41" ht="18" customHeight="1" x14ac:dyDescent="0.3">
      <c r="A28" s="447" t="s">
        <v>264</v>
      </c>
      <c r="B28" s="418" t="s">
        <v>477</v>
      </c>
      <c r="C28" s="433" t="s">
        <v>483</v>
      </c>
      <c r="D28" s="433" t="s">
        <v>477</v>
      </c>
      <c r="E28" s="434"/>
      <c r="F28" s="434"/>
      <c r="G28" s="434"/>
      <c r="H28" s="432"/>
    </row>
    <row r="29" spans="1:41" ht="18" customHeight="1" x14ac:dyDescent="0.3">
      <c r="A29" s="447" t="s">
        <v>265</v>
      </c>
      <c r="B29" s="418" t="s">
        <v>478</v>
      </c>
      <c r="C29" s="433" t="s">
        <v>484</v>
      </c>
      <c r="D29" s="433" t="s">
        <v>478</v>
      </c>
      <c r="E29" s="434"/>
      <c r="F29" s="434"/>
      <c r="G29" s="435"/>
      <c r="H29" s="432"/>
    </row>
    <row r="30" spans="1:41" ht="18" customHeight="1" x14ac:dyDescent="0.3">
      <c r="A30" s="447" t="s">
        <v>64</v>
      </c>
      <c r="B30" s="433" t="s">
        <v>479</v>
      </c>
      <c r="C30" s="433" t="s">
        <v>485</v>
      </c>
      <c r="D30" s="433" t="s">
        <v>479</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9412895818</v>
      </c>
      <c r="C32" s="433">
        <v>8698628007</v>
      </c>
      <c r="D32" s="433">
        <v>9412895818</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479</v>
      </c>
      <c r="C36" s="418" t="s">
        <v>487</v>
      </c>
      <c r="D36" s="418" t="s">
        <v>486</v>
      </c>
      <c r="E36" s="418">
        <v>50</v>
      </c>
      <c r="F36" s="440">
        <v>1</v>
      </c>
      <c r="G36" s="439"/>
      <c r="H36" s="432"/>
    </row>
    <row r="37" spans="1:8" ht="18" customHeight="1" x14ac:dyDescent="0.3">
      <c r="A37" s="428" t="s">
        <v>37</v>
      </c>
      <c r="B37" s="418" t="s">
        <v>479</v>
      </c>
      <c r="C37" s="418" t="s">
        <v>487</v>
      </c>
      <c r="D37" s="418" t="s">
        <v>486</v>
      </c>
      <c r="E37" s="418">
        <v>50</v>
      </c>
      <c r="F37" s="440">
        <v>1</v>
      </c>
      <c r="G37" s="439"/>
      <c r="H37" s="432"/>
    </row>
    <row r="38" spans="1:8" ht="28.5" customHeight="1" x14ac:dyDescent="0.3">
      <c r="A38" s="448" t="s">
        <v>446</v>
      </c>
      <c r="B38" s="418" t="s">
        <v>479</v>
      </c>
      <c r="C38" s="418" t="s">
        <v>487</v>
      </c>
      <c r="D38" s="418" t="s">
        <v>486</v>
      </c>
      <c r="E38" s="418">
        <v>50</v>
      </c>
      <c r="F38" s="440">
        <v>1</v>
      </c>
      <c r="G38" s="439"/>
      <c r="H38" s="432"/>
    </row>
    <row r="39" spans="1:8" ht="18" customHeight="1" x14ac:dyDescent="0.3">
      <c r="A39" s="428" t="s">
        <v>60</v>
      </c>
      <c r="B39" s="418" t="s">
        <v>479</v>
      </c>
      <c r="C39" s="418" t="s">
        <v>487</v>
      </c>
      <c r="D39" s="418" t="s">
        <v>486</v>
      </c>
      <c r="E39" s="418">
        <v>50</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Kaushal</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2050,jagan vihar colony </v>
      </c>
      <c r="B19" s="30" t="str">
        <f>MASTERSHEET!C25</f>
        <v>Shraddha Residency</v>
      </c>
      <c r="C19" s="31" t="str">
        <f>MASTERSHEET!D25</f>
        <v>2050,jagan vihar colony</v>
      </c>
    </row>
    <row r="20" spans="1:3" x14ac:dyDescent="0.25">
      <c r="A20" s="29" t="str">
        <f>MASTERSHEET!B26</f>
        <v>Achhnera(Agra)</v>
      </c>
      <c r="B20" s="30" t="str">
        <f>MASTERSHEET!C26</f>
        <v>Udhyog Nagar</v>
      </c>
      <c r="C20" s="31" t="str">
        <f>MASTERSHEET!D26</f>
        <v>Achhnera(Agra)</v>
      </c>
    </row>
    <row r="21" spans="1:3" x14ac:dyDescent="0.25">
      <c r="A21" s="29">
        <f>MASTERSHEET!B27</f>
        <v>0</v>
      </c>
      <c r="B21" s="30" t="str">
        <f>MASTERSHEET!C27</f>
        <v>Pimpri Chinchwad</v>
      </c>
      <c r="C21" s="31">
        <f>MASTERSHEET!D27</f>
        <v>0</v>
      </c>
    </row>
    <row r="22" spans="1:3" x14ac:dyDescent="0.25">
      <c r="A22" s="29" t="str">
        <f>MASTERSHEET!B28</f>
        <v>Achhnera(Agra)</v>
      </c>
      <c r="B22" s="30" t="str">
        <f>MASTERSHEET!C28</f>
        <v>Pune</v>
      </c>
      <c r="C22" s="31" t="str">
        <f>MASTERSHEET!D28</f>
        <v>Achhnera(Agra)</v>
      </c>
    </row>
    <row r="23" spans="1:3" x14ac:dyDescent="0.25">
      <c r="A23" s="29" t="str">
        <f>MASTERSHEET!B29</f>
        <v>UttarPradesh,283101</v>
      </c>
      <c r="B23" s="30" t="str">
        <f>MASTERSHEET!C29</f>
        <v>Maharashtra,411035</v>
      </c>
      <c r="C23" s="31" t="str">
        <f>MASTERSHEET!D29</f>
        <v>UttarPradesh,283101</v>
      </c>
    </row>
    <row r="24" spans="1:3" ht="14.25" x14ac:dyDescent="0.2">
      <c r="A24" s="28" t="s">
        <v>64</v>
      </c>
      <c r="B24" s="192" t="s">
        <v>64</v>
      </c>
      <c r="C24" s="193" t="s">
        <v>64</v>
      </c>
    </row>
    <row r="25" spans="1:3" x14ac:dyDescent="0.25">
      <c r="A25" s="29" t="str">
        <f>MASTERSHEET!B30</f>
        <v>Anil Garg</v>
      </c>
      <c r="B25" s="30" t="str">
        <f>MASTERSHEET!C30</f>
        <v>Arun</v>
      </c>
      <c r="C25" s="31" t="str">
        <f>MASTERSHEET!D30</f>
        <v>Anil Garg</v>
      </c>
    </row>
    <row r="26" spans="1:3" ht="14.25" x14ac:dyDescent="0.2">
      <c r="A26" s="28" t="s">
        <v>62</v>
      </c>
      <c r="B26" s="192" t="s">
        <v>62</v>
      </c>
      <c r="C26" s="193" t="s">
        <v>62</v>
      </c>
    </row>
    <row r="27" spans="1:3" x14ac:dyDescent="0.25">
      <c r="A27" s="29">
        <f>MASTERSHEET!B32</f>
        <v>9412895818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8698628007</v>
      </c>
      <c r="C29" s="31">
        <f>MASTERSHEET!D32</f>
        <v>9412895818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kaushal.garg_cs15@gla.ac.in</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35680</v>
      </c>
      <c r="C41" s="21"/>
    </row>
    <row r="42" spans="1:3" x14ac:dyDescent="0.25">
      <c r="A42" s="29"/>
      <c r="B42" s="30"/>
      <c r="C42" s="21"/>
    </row>
    <row r="43" spans="1:3" x14ac:dyDescent="0.25">
      <c r="A43" s="32" t="s">
        <v>15</v>
      </c>
      <c r="B43" s="30" t="str">
        <f>MASTERSHEET!D8</f>
        <v>Achhnera</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7895764776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D49" sqref="D4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KAUSHAL    GARG</v>
      </c>
      <c r="C11" s="520"/>
      <c r="D11" s="520"/>
      <c r="E11" s="250" t="s">
        <v>422</v>
      </c>
      <c r="F11" s="278"/>
      <c r="G11" s="250"/>
      <c r="H11" s="251"/>
    </row>
    <row r="12" spans="1:13" ht="32.25" customHeight="1" x14ac:dyDescent="0.25">
      <c r="A12" s="521" t="str">
        <f>PROPER(MASTERSHEET!B25&amp;" "&amp;MASTERSHEET!B26&amp;" "&amp;MASTERSHEET!B27&amp;" "&amp;MASTERSHEET!B28&amp;" "&amp;MASTERSHEET!B29)</f>
        <v>2050,Jagan Vihar Colony  Achhnera(Agra)  Achhnera(Agra) Uttarpradesh,283101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Anil Garg</v>
      </c>
      <c r="E17" s="269" t="s">
        <v>502</v>
      </c>
      <c r="F17" s="266" t="str">
        <f>+MASTERSHEET!D36</f>
        <v>2050,jagan vihar colony</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429</v>
      </c>
      <c r="D20" s="266" t="str">
        <f>+MASTERSHEET!B36</f>
        <v>Anil Garg</v>
      </c>
      <c r="E20" s="266" t="s">
        <v>487</v>
      </c>
      <c r="F20" s="266" t="str">
        <f>+MASTERSHEET!D36</f>
        <v>2050,jagan vihar colony</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Anil Garg</v>
      </c>
      <c r="E23" s="416" t="str">
        <f>+MASTERSHEET!C36</f>
        <v>Father</v>
      </c>
      <c r="F23" s="266" t="str">
        <f>+MASTERSHEET!D36</f>
        <v>2050,jagan vihar colony</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488</v>
      </c>
      <c r="E36" s="260" t="s">
        <v>489</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491</v>
      </c>
      <c r="E39" s="260" t="s">
        <v>490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
        <v>483</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44" sqref="B44"/>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447</v>
      </c>
      <c r="B7" s="526"/>
      <c r="C7" s="526"/>
      <c r="D7" s="526"/>
      <c r="E7" s="526"/>
      <c r="F7" s="526"/>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31" t="str">
        <f>+MASTERSHEET!B4&amp;" "&amp;MASTERSHEET!D4&amp;" "&amp;MASTERSHEET!F4</f>
        <v>Kaushal  Garg</v>
      </c>
      <c r="C10" s="531"/>
      <c r="D10" s="405" t="s">
        <v>450</v>
      </c>
      <c r="E10" s="404"/>
      <c r="F10" s="38"/>
      <c r="G10" s="48"/>
    </row>
    <row r="11" spans="1:7" ht="21" customHeight="1" x14ac:dyDescent="0.25">
      <c r="A11" s="49" t="s">
        <v>54</v>
      </c>
      <c r="B11" s="37" t="str">
        <f>PROPER(MASTERSHEET!B25&amp;" "&amp;MASTERSHEET!B26&amp;" "&amp;MASTERSHEET!B27&amp;" "&amp;MASTERSHEET!B28&amp;" "&amp;MASTERSHEET!B29)</f>
        <v>2050,Jagan Vihar Colony  Achhnera(Agra)  Achhnera(Agra) Uttarpradesh,283101</v>
      </c>
      <c r="C11" s="38"/>
      <c r="D11" s="38"/>
      <c r="E11" s="38"/>
      <c r="F11" s="38"/>
      <c r="G11" s="48"/>
    </row>
    <row r="12" spans="1:7" ht="30" customHeight="1" x14ac:dyDescent="0.25">
      <c r="A12" s="538" t="s">
        <v>460</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451</v>
      </c>
      <c r="D15" s="527" t="s">
        <v>452</v>
      </c>
      <c r="E15" s="38"/>
      <c r="F15" s="38"/>
      <c r="G15" s="48"/>
    </row>
    <row r="16" spans="1:7" ht="15.75" thickBot="1" x14ac:dyDescent="0.3">
      <c r="A16" s="49"/>
      <c r="B16" s="519"/>
      <c r="C16" s="528"/>
      <c r="D16" s="528"/>
      <c r="E16" s="38"/>
      <c r="F16" s="38"/>
      <c r="G16" s="48"/>
    </row>
    <row r="17" spans="1:7" ht="15.75" thickBot="1" x14ac:dyDescent="0.3">
      <c r="A17" s="49"/>
      <c r="B17" s="401" t="s">
        <v>453</v>
      </c>
      <c r="C17" s="260" t="str">
        <f>+MASTERSHEET!B37</f>
        <v>Anil Garg</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455</v>
      </c>
      <c r="C20" s="518" t="str">
        <f>+MASTERSHEET!D37</f>
        <v>2050,jagan vihar colony</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456</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457</v>
      </c>
      <c r="B30" s="533"/>
      <c r="C30" s="533"/>
      <c r="D30" s="533"/>
      <c r="E30" s="533"/>
      <c r="F30" s="533"/>
      <c r="G30" s="534"/>
    </row>
    <row r="31" spans="1:7" x14ac:dyDescent="0.25">
      <c r="A31" s="49"/>
      <c r="B31" s="38"/>
      <c r="C31" s="38"/>
      <c r="D31" s="38"/>
      <c r="E31" s="38"/>
      <c r="F31" s="38"/>
      <c r="G31" s="48"/>
    </row>
    <row r="32" spans="1:7" ht="51" customHeight="1" x14ac:dyDescent="0.25">
      <c r="A32" s="535" t="s">
        <v>458</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488</v>
      </c>
      <c r="D36" s="260" t="s">
        <v>489</v>
      </c>
      <c r="E36" s="38"/>
      <c r="F36" s="38"/>
      <c r="G36" s="48"/>
    </row>
    <row r="37" spans="1:7" x14ac:dyDescent="0.25">
      <c r="A37" s="49"/>
      <c r="B37" s="529" t="s">
        <v>434</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492</v>
      </c>
      <c r="D39" s="260" t="s">
        <v>490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436</v>
      </c>
      <c r="B44" s="403" t="s">
        <v>483</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9" workbookViewId="0">
      <selection activeCell="B89" sqref="B8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KAUSHAL  GARG</v>
      </c>
      <c r="E16" s="297"/>
      <c r="F16" s="297"/>
      <c r="G16" s="298"/>
    </row>
    <row r="17" spans="2:7" x14ac:dyDescent="0.25">
      <c r="B17" s="302" t="s">
        <v>310</v>
      </c>
      <c r="C17" s="303" t="s">
        <v>330</v>
      </c>
      <c r="D17" s="417" t="str">
        <f>UPPER(MASTERSHEET!R3&amp;"/"&amp;MASTERSHEET!R9)</f>
        <v xml:space="preserve">ANIL   GARG/  </v>
      </c>
      <c r="E17" s="297"/>
      <c r="F17" s="297"/>
      <c r="G17" s="298"/>
    </row>
    <row r="18" spans="2:7" x14ac:dyDescent="0.25">
      <c r="B18" s="302" t="s">
        <v>311</v>
      </c>
      <c r="C18" s="303" t="s">
        <v>330</v>
      </c>
      <c r="D18" s="305">
        <f>MASTERSHEET!B8</f>
        <v>35680</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8" t="str">
        <f>PROPER(CONCATENATE(MASTERSHEET!B25,", ",MASTERSHEET!B26," ,",MASTERSHEET!B27,", ",MASTERSHEET!B28," , ",MASTERSHEET!B29))</f>
        <v>2050,Jagan Vihar Colony , Achhnera(Agra) ,, Achhnera(Agra) , Uttarpradesh,283101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Anil Garg</v>
      </c>
      <c r="C34" s="325" t="str">
        <f>+MASTERSHEET!D38</f>
        <v>2050,jagan vihar colony</v>
      </c>
      <c r="D34" s="326" t="str">
        <f>+MASTERSHEET!C38</f>
        <v>Father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493</v>
      </c>
      <c r="D57" s="604">
        <v>25020</v>
      </c>
      <c r="E57" s="604"/>
      <c r="F57" s="605" t="s">
        <v>487</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Anil   Garg</v>
      </c>
      <c r="C68" s="575"/>
      <c r="D68" s="564">
        <f>+MASTERSHEET!F18</f>
        <v>25020</v>
      </c>
      <c r="E68" s="564"/>
      <c r="F68" s="576">
        <f>+MASTERSHEET!H18</f>
        <v>0</v>
      </c>
      <c r="G68" s="576"/>
    </row>
    <row r="69" spans="2:9" ht="15.75" customHeight="1" x14ac:dyDescent="0.25">
      <c r="B69" s="562" t="str">
        <f>+MASTERSHEET!B19&amp;" "&amp;MASTERSHEET!C19&amp;" "&amp;MASTERSHEET!D19</f>
        <v>Bhavna  Garg</v>
      </c>
      <c r="C69" s="563"/>
      <c r="D69" s="564">
        <f>+MASTERSHEET!F19</f>
        <v>26457</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Kaushal  Garg</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483</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t="str">
        <f>MASTERSHEET!B6</f>
        <v>24-05-2019</v>
      </c>
      <c r="C88" s="297"/>
      <c r="D88" s="549" t="s">
        <v>463</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443</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97" workbookViewId="0">
      <selection activeCell="C74" sqref="C7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464</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KAUSHAL  GARG</v>
      </c>
      <c r="E14" s="676"/>
      <c r="F14" s="676"/>
      <c r="G14" s="676"/>
      <c r="H14" s="676"/>
      <c r="I14" s="677"/>
    </row>
    <row r="15" spans="1:10" ht="39" customHeight="1" x14ac:dyDescent="0.2">
      <c r="A15" s="658" t="s">
        <v>416</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417</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418</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Anil Garg</v>
      </c>
      <c r="C32" s="652"/>
      <c r="D32" s="652"/>
      <c r="E32" s="653"/>
      <c r="F32" s="651" t="str">
        <f>+MASTERSHEET!C39</f>
        <v>Father</v>
      </c>
      <c r="G32" s="653"/>
      <c r="H32" s="393">
        <f>+MASTERSHEET!E39</f>
        <v>50</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KAUSHAL  GARG</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500</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
        <v>483</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 A4</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2050,Jagan Vihar Colony , Achhnera(Agra) ,, Achhnera(Agra) , Uttarpradesh,283101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471</v>
      </c>
      <c r="D52" s="228" t="s">
        <v>494</v>
      </c>
      <c r="E52" s="640"/>
      <c r="F52" s="640"/>
      <c r="G52" s="622" t="s">
        <v>497</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471</v>
      </c>
      <c r="D53" s="228" t="s">
        <v>495</v>
      </c>
      <c r="E53" s="640"/>
      <c r="F53" s="640"/>
      <c r="G53" s="622" t="s">
        <v>496</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389</v>
      </c>
      <c r="B56" s="622"/>
      <c r="C56" s="232" t="s">
        <v>483</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390</v>
      </c>
      <c r="B57" s="622"/>
      <c r="C57" s="233" t="str">
        <f>+MASTERSHEET!B6</f>
        <v>24-05-2019</v>
      </c>
      <c r="D57" s="232"/>
      <c r="E57" s="232"/>
      <c r="F57" s="625" t="s">
        <v>391</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392</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393</v>
      </c>
      <c r="B59" s="232"/>
      <c r="C59" s="232"/>
      <c r="D59" s="232"/>
      <c r="E59" s="232"/>
      <c r="F59" s="622" t="s">
        <v>394</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395</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396</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397</v>
      </c>
      <c r="B66" s="625"/>
      <c r="C66" s="625"/>
      <c r="D66" s="625"/>
      <c r="E66" s="625"/>
      <c r="F66" s="232"/>
      <c r="G66" s="625" t="s">
        <v>398</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4" t="s">
        <v>498</v>
      </c>
      <c r="C68" s="634"/>
      <c r="D68" s="634"/>
      <c r="E68" s="634"/>
      <c r="F68" s="369" t="s">
        <v>400</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401</v>
      </c>
      <c r="B71" s="634" t="s">
        <v>499</v>
      </c>
      <c r="C71" s="634"/>
      <c r="D71" s="634"/>
      <c r="E71" s="634"/>
      <c r="F71" s="369" t="s">
        <v>402</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403</v>
      </c>
      <c r="B74" s="622"/>
      <c r="C74" s="232" t="s">
        <v>483</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390</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404</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405</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442</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406</v>
      </c>
      <c r="B84" s="232"/>
      <c r="C84" s="232"/>
      <c r="D84" s="232"/>
      <c r="E84" s="622" t="s">
        <v>407</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408</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464</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409</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410</v>
      </c>
      <c r="F90" s="625"/>
      <c r="G90" s="625"/>
      <c r="H90" s="625"/>
      <c r="I90" s="626"/>
    </row>
    <row r="91" spans="1:256" s="406" customFormat="1" x14ac:dyDescent="0.2">
      <c r="A91" s="368"/>
      <c r="B91" s="232"/>
      <c r="C91" s="232"/>
      <c r="D91" s="232"/>
      <c r="E91" s="625" t="s">
        <v>411</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390</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412</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413</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391</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414</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415</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Kaushal</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Yashi</cp:lastModifiedBy>
  <cp:lastPrinted>2015-12-01T11:26:18Z</cp:lastPrinted>
  <dcterms:created xsi:type="dcterms:W3CDTF">2006-10-17T09:26:01Z</dcterms:created>
  <dcterms:modified xsi:type="dcterms:W3CDTF">2019-05-30T05:18:34Z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7d701f3b-3c5a-4b1c-ae8c-3ae5a55bc1e8</vt:lpwstr>
  </property>
</Properties>
</file>