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experiments\sharedlibraries-reproduction-2503\"/>
    </mc:Choice>
  </mc:AlternateContent>
  <xr:revisionPtr revIDLastSave="0" documentId="13_ncr:1_{19F86378-5F22-4743-878B-52BD4669D23A}" xr6:coauthVersionLast="44" xr6:coauthVersionMax="44" xr10:uidLastSave="{00000000-0000-0000-0000-000000000000}"/>
  <bookViews>
    <workbookView xWindow="28680" yWindow="-120" windowWidth="29040" windowHeight="15840" activeTab="2" xr2:uid="{3731D98A-CC9C-4829-8183-1FF8FB14795C}"/>
  </bookViews>
  <sheets>
    <sheet name="1 container" sheetId="2" r:id="rId1"/>
    <sheet name="2 containers" sheetId="3" r:id="rId2"/>
    <sheet name="Analyse" sheetId="4" r:id="rId3"/>
  </sheets>
  <definedNames>
    <definedName name="ExterneGegevens_1" localSheetId="0" hidden="1">'1 container'!$A$1:$L$33</definedName>
    <definedName name="ExterneGegevens_2" localSheetId="1" hidden="1">'2 containers'!$A$1:$L$65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4" l="1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P5" i="4"/>
  <c r="P6" i="4"/>
  <c r="P7" i="4"/>
  <c r="P8" i="4"/>
  <c r="P9" i="4"/>
  <c r="Q4" i="4"/>
  <c r="R4" i="4"/>
  <c r="S4" i="4"/>
  <c r="P4" i="4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O9" i="3"/>
  <c r="O8" i="3"/>
  <c r="O7" i="3"/>
  <c r="O6" i="3"/>
  <c r="O5" i="3"/>
  <c r="P4" i="3"/>
  <c r="Q4" i="3"/>
  <c r="R4" i="3"/>
  <c r="O4" i="3"/>
  <c r="N36" i="3"/>
  <c r="O37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N37" i="3"/>
  <c r="R36" i="3"/>
  <c r="Q36" i="3"/>
  <c r="P36" i="3"/>
  <c r="O36" i="3"/>
  <c r="O9" i="2"/>
  <c r="N9" i="3"/>
  <c r="N8" i="3"/>
  <c r="N7" i="3"/>
  <c r="N6" i="3"/>
  <c r="N5" i="3"/>
  <c r="N4" i="3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O8" i="2"/>
  <c r="O7" i="2"/>
  <c r="O6" i="2"/>
  <c r="O5" i="2"/>
  <c r="O4" i="2"/>
  <c r="R4" i="2"/>
  <c r="P4" i="2"/>
  <c r="Q4" i="2"/>
  <c r="N9" i="2"/>
  <c r="N8" i="2"/>
  <c r="N7" i="2"/>
  <c r="N6" i="2"/>
  <c r="N5" i="2"/>
  <c r="N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4D459-ECDE-40B2-A191-87B149C83BB6}" keepAlive="1" name="Query - spmap1" description="Verbinding maken met de query spmap1 in de werkmap." type="5" refreshedVersion="6" background="1" saveData="1">
    <dbPr connection="Provider=Microsoft.Mashup.OleDb.1;Data Source=$Workbook$;Location=spmap1;Extended Properties=&quot;&quot;" command="SELECT * FROM [spmap1]"/>
  </connection>
  <connection id="2" xr16:uid="{2D785E88-E88D-4613-A47D-B14A768B3179}" keepAlive="1" name="Query - spmap2" description="Verbinding maken met de query spmap2 in de werkmap." type="5" refreshedVersion="6" background="1" saveData="1">
    <dbPr connection="Provider=Microsoft.Mashup.OleDb.1;Data Source=$Workbook$;Location=spmap2;Extended Properties=&quot;&quot;" command="SELECT * FROM [spmap2]"/>
  </connection>
</connections>
</file>

<file path=xl/sharedStrings.xml><?xml version="1.0" encoding="utf-8"?>
<sst xmlns="http://schemas.openxmlformats.org/spreadsheetml/2006/main" count="770" uniqueCount="164">
  <si>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</si>
  <si>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</si>
  <si>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</si>
  <si>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</si>
  <si>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</si>
  <si>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</si>
  <si>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</si>
  <si>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</si>
  <si>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</si>
  <si>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</si>
  <si>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</si>
  <si>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Column17</t>
  </si>
  <si>
    <t>20875:</t>
  </si>
  <si>
    <t>./a.out</t>
  </si>
  <si>
    <t/>
  </si>
  <si>
    <t>Address</t>
  </si>
  <si>
    <t>Perm</t>
  </si>
  <si>
    <t>Offset</t>
  </si>
  <si>
    <t>Device</t>
  </si>
  <si>
    <t>Inode</t>
  </si>
  <si>
    <t>Size</t>
  </si>
  <si>
    <t>Rss</t>
  </si>
  <si>
    <t>Pss</t>
  </si>
  <si>
    <t>Referenced</t>
  </si>
  <si>
    <t>Anonymous</t>
  </si>
  <si>
    <t>Mapping</t>
  </si>
  <si>
    <t>00400000</t>
  </si>
  <si>
    <t>r-xp</t>
  </si>
  <si>
    <t>00000000</t>
  </si>
  <si>
    <t>08:01</t>
  </si>
  <si>
    <t>1539771</t>
  </si>
  <si>
    <t>0</t>
  </si>
  <si>
    <t>a.out</t>
  </si>
  <si>
    <t>00600000</t>
  </si>
  <si>
    <t>r--p</t>
  </si>
  <si>
    <t>00601000</t>
  </si>
  <si>
    <t>rw-p</t>
  </si>
  <si>
    <t>00001000</t>
  </si>
  <si>
    <t>7f327cd03000</t>
  </si>
  <si>
    <t>1794991</t>
  </si>
  <si>
    <t>libm-2.19.so</t>
  </si>
  <si>
    <t>7f327ce08000</t>
  </si>
  <si>
    <t>---p</t>
  </si>
  <si>
    <t>00105000</t>
  </si>
  <si>
    <t>7f327d007000</t>
  </si>
  <si>
    <t>00104000</t>
  </si>
  <si>
    <t>7f327d008000</t>
  </si>
  <si>
    <t>7f327d009000</t>
  </si>
  <si>
    <t>1794953</t>
  </si>
  <si>
    <t>libc-2.19.so</t>
  </si>
  <si>
    <t>7f327d1c3000</t>
  </si>
  <si>
    <t>001ba000</t>
  </si>
  <si>
    <t>7f327d3c3000</t>
  </si>
  <si>
    <t>7f327d3c7000</t>
  </si>
  <si>
    <t>001be000</t>
  </si>
  <si>
    <t>7f327d3c9000</t>
  </si>
  <si>
    <t>00:00</t>
  </si>
  <si>
    <t>7f327d3ce000</t>
  </si>
  <si>
    <t>2064911</t>
  </si>
  <si>
    <t>libgslcblas.so.0.0.0</t>
  </si>
  <si>
    <t>7f327d40a000</t>
  </si>
  <si>
    <t>0003c000</t>
  </si>
  <si>
    <t>7f327d609000</t>
  </si>
  <si>
    <t>0003b000</t>
  </si>
  <si>
    <t>7f327d60a000</t>
  </si>
  <si>
    <t>7f327d60b000</t>
  </si>
  <si>
    <t>2064906</t>
  </si>
  <si>
    <t>libgsl.so.19.3.0</t>
  </si>
  <si>
    <t>7f327d85c000</t>
  </si>
  <si>
    <t>00251000</t>
  </si>
  <si>
    <t>7f327da5c000</t>
  </si>
  <si>
    <t>7f327da5f000</t>
  </si>
  <si>
    <t>00254000</t>
  </si>
  <si>
    <t>7f327da70000</t>
  </si>
  <si>
    <t>1794933</t>
  </si>
  <si>
    <t>ld-2.19.so</t>
  </si>
  <si>
    <t>7f327dc92000</t>
  </si>
  <si>
    <t>00022000</t>
  </si>
  <si>
    <t>7f327dc93000</t>
  </si>
  <si>
    <t>00023000</t>
  </si>
  <si>
    <t>7f327dc94000</t>
  </si>
  <si>
    <t>7ffcacee6000</t>
  </si>
  <si>
    <t>[stack]</t>
  </si>
  <si>
    <t>7ffcacf16000</t>
  </si>
  <si>
    <t>[vvar]</t>
  </si>
  <si>
    <t>7ffcacf18000</t>
  </si>
  <si>
    <t>[vdso]</t>
  </si>
  <si>
    <t>ffffffffff600000</t>
  </si>
  <si>
    <t>[vsyscall]</t>
  </si>
  <si>
    <t>=====</t>
  </si>
  <si>
    <t>====</t>
  </si>
  <si>
    <t>==========</t>
  </si>
  <si>
    <t>=========</t>
  </si>
  <si>
    <t>14096</t>
  </si>
  <si>
    <t>2016</t>
  </si>
  <si>
    <t>1520</t>
  </si>
  <si>
    <t>172</t>
  </si>
  <si>
    <t>KB</t>
  </si>
  <si>
    <t>21222:</t>
  </si>
  <si>
    <t>7fa637b3d000</t>
  </si>
  <si>
    <t>7fa637c42000</t>
  </si>
  <si>
    <t>7fa637e41000</t>
  </si>
  <si>
    <t>7fa637e42000</t>
  </si>
  <si>
    <t>7fa637e43000</t>
  </si>
  <si>
    <t>7fa637ffd000</t>
  </si>
  <si>
    <t>7fa6381fd000</t>
  </si>
  <si>
    <t>7fa638201000</t>
  </si>
  <si>
    <t>7fa638203000</t>
  </si>
  <si>
    <t>7fa638208000</t>
  </si>
  <si>
    <t>7fa638244000</t>
  </si>
  <si>
    <t>7fa638443000</t>
  </si>
  <si>
    <t>7fa638444000</t>
  </si>
  <si>
    <t>7fa638445000</t>
  </si>
  <si>
    <t>7fa638696000</t>
  </si>
  <si>
    <t>7fa638896000</t>
  </si>
  <si>
    <t>7fa638899000</t>
  </si>
  <si>
    <t>7fa6388aa000</t>
  </si>
  <si>
    <t>7fa638acc000</t>
  </si>
  <si>
    <t>7fa638acd000</t>
  </si>
  <si>
    <t>7fa638ace000</t>
  </si>
  <si>
    <t>7fff4e0df000</t>
  </si>
  <si>
    <t>7fff4e1ee000</t>
  </si>
  <si>
    <t>7fff4e1f0000</t>
  </si>
  <si>
    <t>===</t>
  </si>
  <si>
    <t>21092:</t>
  </si>
  <si>
    <t>7f25a4457000</t>
  </si>
  <si>
    <t>7f25a455c000</t>
  </si>
  <si>
    <t>7f25a475b000</t>
  </si>
  <si>
    <t>7f25a475c000</t>
  </si>
  <si>
    <t>7f25a475d000</t>
  </si>
  <si>
    <t>7f25a4917000</t>
  </si>
  <si>
    <t>7f25a4b17000</t>
  </si>
  <si>
    <t>7f25a4b1b000</t>
  </si>
  <si>
    <t>7f25a4b1d000</t>
  </si>
  <si>
    <t>7f25a4b22000</t>
  </si>
  <si>
    <t>7f25a4b5e000</t>
  </si>
  <si>
    <t>7f25a4d5d000</t>
  </si>
  <si>
    <t>7f25a4d5e000</t>
  </si>
  <si>
    <t>7f25a4d5f000</t>
  </si>
  <si>
    <t>7f25a4fb0000</t>
  </si>
  <si>
    <t>7f25a51b0000</t>
  </si>
  <si>
    <t>7f25a51b3000</t>
  </si>
  <si>
    <t>7f25a51c4000</t>
  </si>
  <si>
    <t>7f25a53e6000</t>
  </si>
  <si>
    <t>7f25a53e7000</t>
  </si>
  <si>
    <t>7f25a53e8000</t>
  </si>
  <si>
    <t>7fff24652000</t>
  </si>
  <si>
    <t>7fff24797000</t>
  </si>
  <si>
    <t>7fff24799000</t>
  </si>
  <si>
    <t>Totals per process</t>
  </si>
  <si>
    <t>RSS</t>
  </si>
  <si>
    <t>Anon</t>
  </si>
  <si>
    <t>1 container</t>
  </si>
  <si>
    <t>2 containers</t>
  </si>
  <si>
    <t>Verschil</t>
  </si>
  <si>
    <t>Verschil per process</t>
  </si>
  <si>
    <t xml:space="preserve">Rss </t>
  </si>
  <si>
    <t>Pss (Proportional Set Size) is the proportion of the shared memory</t>
  </si>
  <si>
    <t>Uss (Unique Set Size) = Unshared memory</t>
  </si>
  <si>
    <t>PSS - USS = Shared memory</t>
  </si>
  <si>
    <t>USS</t>
  </si>
  <si>
    <t>PSS</t>
  </si>
  <si>
    <t>1 cont</t>
  </si>
  <si>
    <t>2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</si>
</sst>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2" borderId="2" xfId="0" applyNumberFormat="1" applyFill="1" applyBorder="1"/>
    <xf numFmtId="2" fontId="0" fillId="2" borderId="14" xfId="0" applyNumberFormat="1" applyFill="1" applyBorder="1"/>
    <xf numFmtId="2" fontId="0" fillId="2" borderId="15" xfId="0" applyNumberFormat="1" applyFill="1" applyBorder="1"/>
    <xf numFmtId="2" fontId="0" fillId="2" borderId="16" xfId="0" applyNumberFormat="1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</cellXfs>
  <cellStyles count="1">
    <cellStyle name="Standaard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E47B2975-FAD8-4055-86EC-9E97B9854F82}" autoFormatId="16" applyNumberFormats="0" applyBorderFormats="0" applyFontFormats="0" applyPatternFormats="0" applyAlignmentFormats="0" applyWidthHeightFormats="0">
  <queryTableRefresh nextId="18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7" name="Column17" tableColumnId="17"/>
    </queryTableFields>
    <queryTableDeletedFields count="5">
      <deletedField name="Column12"/>
      <deletedField name="Column13"/>
      <deletedField name="Column14"/>
      <deletedField name="Column15"/>
      <deletedField name="Column1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2" connectionId="2" xr16:uid="{431CE23D-CD7B-41CA-9D5F-21FFC2C58737}" autoFormatId="16" applyNumberFormats="0" applyBorderFormats="0" applyFontFormats="0" applyPatternFormats="0" applyAlignmentFormats="0" applyWidthHeightFormats="0">
  <queryTableRefresh nextId="18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7" name="Column17" tableColumnId="17"/>
    </queryTableFields>
    <queryTableDeletedFields count="5">
      <deletedField name="Column12"/>
      <deletedField name="Column13"/>
      <deletedField name="Column14"/>
      <deletedField name="Column15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2F2D3-00C5-47CD-A926-45099387C490}" name="spmap1" displayName="spmap1" ref="A1:L33" tableType="queryTable" totalsRowShown="0">
  <autoFilter ref="A1:L33" xr:uid="{BAD67A61-2E90-4420-871C-565D93BD102A}"/>
  <tableColumns count="12">
    <tableColumn id="1" xr3:uid="{46FC5304-B7F1-434F-BA08-3AB85DC5CF66}" uniqueName="1" name="Column1" queryTableFieldId="1" dataDxfId="11"/>
    <tableColumn id="2" xr3:uid="{F7D07269-1957-46C4-B1C8-84EF622D261D}" uniqueName="2" name="Column2" queryTableFieldId="2" dataDxfId="10"/>
    <tableColumn id="3" xr3:uid="{67CE504A-0E57-45B2-B9FB-4454B78BB03A}" uniqueName="3" name="Column3" queryTableFieldId="3" dataDxfId="9"/>
    <tableColumn id="4" xr3:uid="{4CBF7742-0F21-43DB-801C-D76315B45A9D}" uniqueName="4" name="Column4" queryTableFieldId="4" dataDxfId="8"/>
    <tableColumn id="5" xr3:uid="{0DDDA2F5-EC17-431F-A32D-D6086D1B6405}" uniqueName="5" name="Column5" queryTableFieldId="5" dataDxfId="7"/>
    <tableColumn id="6" xr3:uid="{21180D30-5B40-4057-AD96-27B73B13262E}" uniqueName="6" name="Column6" queryTableFieldId="6" dataDxfId="6"/>
    <tableColumn id="7" xr3:uid="{BC82B5A9-6F7B-4DD3-960C-00EDDE086401}" uniqueName="7" name="Column7" queryTableFieldId="7" dataDxfId="5"/>
    <tableColumn id="8" xr3:uid="{E67A5647-C91F-4B33-9F9A-D8E4345E8F6B}" uniqueName="8" name="Column8" queryTableFieldId="8" dataDxfId="4"/>
    <tableColumn id="9" xr3:uid="{6B15A66B-22DF-42E5-ADDC-1AEFD9F329E5}" uniqueName="9" name="Column9" queryTableFieldId="9" dataDxfId="3"/>
    <tableColumn id="10" xr3:uid="{6D61BFA8-16CD-4665-B206-F13902B611BF}" uniqueName="10" name="Column10" queryTableFieldId="10" dataDxfId="2"/>
    <tableColumn id="11" xr3:uid="{6929878C-507D-444F-952E-3E59B041A2DC}" uniqueName="11" name="Column11" queryTableFieldId="11" dataDxfId="1"/>
    <tableColumn id="17" xr3:uid="{8FBE4F98-B6A6-4743-B8E9-59860524CA5C}" uniqueName="17" name="Column17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34389-119E-49F9-98FB-D51B0AE32E28}" name="spmap2" displayName="spmap2" ref="A1:L65" tableType="queryTable" totalsRowShown="0">
  <autoFilter ref="A1:L65" xr:uid="{059D5B65-6133-4B00-831F-13723068860B}"/>
  <tableColumns count="12">
    <tableColumn id="1" xr3:uid="{0471AEBD-D321-479D-9236-03EBB609254C}" uniqueName="1" name="Column1" queryTableFieldId="1" dataDxfId="23"/>
    <tableColumn id="2" xr3:uid="{52ABDFB2-CEBA-41EF-B9C9-1829C8EAEA34}" uniqueName="2" name="Column2" queryTableFieldId="2" dataDxfId="22"/>
    <tableColumn id="3" xr3:uid="{BB6C4147-73B9-4574-B1D1-FA0E877630F3}" uniqueName="3" name="Column3" queryTableFieldId="3" dataDxfId="21"/>
    <tableColumn id="4" xr3:uid="{135CE49C-9CDF-46D5-B46A-9D1408F4255E}" uniqueName="4" name="Column4" queryTableFieldId="4" dataDxfId="20"/>
    <tableColumn id="5" xr3:uid="{C6E325B7-D352-447F-8F70-66F8AAD80657}" uniqueName="5" name="Column5" queryTableFieldId="5" dataDxfId="19"/>
    <tableColumn id="6" xr3:uid="{4E51A916-599E-415E-ACCF-E42431101E7A}" uniqueName="6" name="Column6" queryTableFieldId="6" dataDxfId="18"/>
    <tableColumn id="7" xr3:uid="{B013677F-4B07-4631-A48D-E3612D12B0CE}" uniqueName="7" name="Column7" queryTableFieldId="7" dataDxfId="17"/>
    <tableColumn id="8" xr3:uid="{B474735B-9D40-45B4-B534-1DF6633FE591}" uniqueName="8" name="Column8" queryTableFieldId="8" dataDxfId="16"/>
    <tableColumn id="9" xr3:uid="{9C343044-43DF-40C1-B9EF-C3DFF6CDA41A}" uniqueName="9" name="Column9" queryTableFieldId="9" dataDxfId="15"/>
    <tableColumn id="10" xr3:uid="{5A547036-CE68-4168-86C1-11EEA85FB9FD}" uniqueName="10" name="Column10" queryTableFieldId="10" dataDxfId="14"/>
    <tableColumn id="11" xr3:uid="{38002809-EBD6-420B-A62B-5D7CB559CDCB}" uniqueName="11" name="Column11" queryTableFieldId="11" dataDxfId="13"/>
    <tableColumn id="17" xr3:uid="{03B1E446-E414-4D6A-BC34-E1B046DDF35E}" uniqueName="17" name="Column17" queryTableFieldId="1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9D4-3E31-4169-B409-8D8D08B86059}">
  <dimension ref="A1:R33"/>
  <sheetViews>
    <sheetView workbookViewId="0">
      <selection activeCell="N3" sqref="N3:R9"/>
    </sheetView>
  </sheetViews>
  <sheetFormatPr defaultRowHeight="14.4" x14ac:dyDescent="0.3"/>
  <cols>
    <col min="1" max="1" width="13.88671875" bestFit="1" customWidth="1"/>
    <col min="2" max="2" width="12.77734375" bestFit="1" customWidth="1"/>
    <col min="3" max="4" width="10.77734375" bestFit="1" customWidth="1"/>
    <col min="5" max="5" width="11" bestFit="1" customWidth="1"/>
    <col min="6" max="6" width="10.77734375" bestFit="1" customWidth="1"/>
    <col min="7" max="7" width="15.109375" bestFit="1" customWidth="1"/>
    <col min="8" max="8" width="16.109375" bestFit="1" customWidth="1"/>
    <col min="9" max="9" width="10.77734375" bestFit="1" customWidth="1"/>
    <col min="10" max="11" width="11.77734375" bestFit="1" customWidth="1"/>
    <col min="12" max="12" width="17.21875" bestFit="1" customWidth="1"/>
    <col min="14" max="14" width="17.21875" bestFit="1" customWidth="1"/>
    <col min="15" max="15" width="10.21875" bestFit="1" customWidth="1"/>
    <col min="17" max="17" width="11" bestFit="1" customWidth="1"/>
  </cols>
  <sheetData>
    <row r="1" spans="1:1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8" ht="15" thickBot="1" x14ac:dyDescent="0.35">
      <c r="A2" s="14" t="s">
        <v>12</v>
      </c>
      <c r="B2" s="14" t="s">
        <v>13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  <row r="3" spans="1:18" ht="15" thickBot="1" x14ac:dyDescent="0.35">
      <c r="A3" s="1" t="s">
        <v>14</v>
      </c>
      <c r="B3" s="14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N3" s="27" t="s">
        <v>149</v>
      </c>
      <c r="O3" s="28" t="s">
        <v>150</v>
      </c>
      <c r="P3" s="29" t="s">
        <v>22</v>
      </c>
      <c r="Q3" s="29" t="s">
        <v>23</v>
      </c>
      <c r="R3" s="30" t="s">
        <v>151</v>
      </c>
    </row>
    <row r="4" spans="1:18" x14ac:dyDescent="0.3">
      <c r="A4" s="1" t="s">
        <v>14</v>
      </c>
      <c r="B4" s="14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>
        <v>4</v>
      </c>
      <c r="H4" s="14">
        <v>4</v>
      </c>
      <c r="I4" s="14">
        <v>4</v>
      </c>
      <c r="J4" s="14">
        <v>4</v>
      </c>
      <c r="K4" s="14">
        <v>0</v>
      </c>
      <c r="L4" s="14" t="s">
        <v>32</v>
      </c>
      <c r="N4" s="15" t="str">
        <f>spmap1[[#This Row],[Column17]]</f>
        <v>a.out</v>
      </c>
      <c r="O4" s="16">
        <f t="shared" ref="O4:R4" si="0">SUM(H4:H6)</f>
        <v>12</v>
      </c>
      <c r="P4" s="17">
        <f t="shared" si="0"/>
        <v>12</v>
      </c>
      <c r="Q4" s="17">
        <f t="shared" si="0"/>
        <v>12</v>
      </c>
      <c r="R4" s="26">
        <f t="shared" si="0"/>
        <v>8</v>
      </c>
    </row>
    <row r="5" spans="1:18" x14ac:dyDescent="0.3">
      <c r="A5" s="1" t="s">
        <v>14</v>
      </c>
      <c r="B5" s="14" t="s">
        <v>33</v>
      </c>
      <c r="C5" s="14" t="s">
        <v>34</v>
      </c>
      <c r="D5" s="14" t="s">
        <v>28</v>
      </c>
      <c r="E5" s="14" t="s">
        <v>29</v>
      </c>
      <c r="F5" s="14" t="s">
        <v>30</v>
      </c>
      <c r="G5" s="14">
        <v>4</v>
      </c>
      <c r="H5" s="14">
        <v>4</v>
      </c>
      <c r="I5" s="14">
        <v>4</v>
      </c>
      <c r="J5" s="14">
        <v>4</v>
      </c>
      <c r="K5" s="14">
        <v>4</v>
      </c>
      <c r="L5" s="14" t="s">
        <v>32</v>
      </c>
      <c r="N5" s="18" t="str">
        <f>L7</f>
        <v>libm-2.19.so</v>
      </c>
      <c r="O5" s="20">
        <f>SUM(H7:H10)</f>
        <v>268</v>
      </c>
      <c r="P5" s="22">
        <f t="shared" ref="P5:R5" si="1">SUM(I7:I10)</f>
        <v>268</v>
      </c>
      <c r="Q5" s="22">
        <f t="shared" si="1"/>
        <v>268</v>
      </c>
      <c r="R5" s="23">
        <f t="shared" si="1"/>
        <v>8</v>
      </c>
    </row>
    <row r="6" spans="1:18" x14ac:dyDescent="0.3">
      <c r="A6" s="1" t="s">
        <v>14</v>
      </c>
      <c r="B6" s="14" t="s">
        <v>35</v>
      </c>
      <c r="C6" s="14" t="s">
        <v>36</v>
      </c>
      <c r="D6" s="14" t="s">
        <v>37</v>
      </c>
      <c r="E6" s="14" t="s">
        <v>29</v>
      </c>
      <c r="F6" s="14" t="s">
        <v>30</v>
      </c>
      <c r="G6" s="14">
        <v>4</v>
      </c>
      <c r="H6" s="14">
        <v>4</v>
      </c>
      <c r="I6" s="14">
        <v>4</v>
      </c>
      <c r="J6" s="14">
        <v>4</v>
      </c>
      <c r="K6" s="14">
        <v>4</v>
      </c>
      <c r="L6" s="14" t="s">
        <v>32</v>
      </c>
      <c r="N6" s="18" t="str">
        <f>L11</f>
        <v>libc-2.19.so</v>
      </c>
      <c r="O6" s="20">
        <f>SUM(H11:H14)</f>
        <v>980</v>
      </c>
      <c r="P6" s="22">
        <f t="shared" ref="P6:R6" si="2">SUM(I11:I14)</f>
        <v>552</v>
      </c>
      <c r="Q6" s="22">
        <f t="shared" si="2"/>
        <v>980</v>
      </c>
      <c r="R6" s="23">
        <f t="shared" si="2"/>
        <v>24</v>
      </c>
    </row>
    <row r="7" spans="1:18" x14ac:dyDescent="0.3">
      <c r="A7" s="1" t="s">
        <v>14</v>
      </c>
      <c r="B7" s="14" t="s">
        <v>38</v>
      </c>
      <c r="C7" s="14" t="s">
        <v>27</v>
      </c>
      <c r="D7" s="14" t="s">
        <v>28</v>
      </c>
      <c r="E7" s="14" t="s">
        <v>29</v>
      </c>
      <c r="F7" s="14" t="s">
        <v>39</v>
      </c>
      <c r="G7" s="14">
        <v>1044</v>
      </c>
      <c r="H7" s="14">
        <v>260</v>
      </c>
      <c r="I7" s="14">
        <v>260</v>
      </c>
      <c r="J7" s="14">
        <v>260</v>
      </c>
      <c r="K7" s="14">
        <v>0</v>
      </c>
      <c r="L7" s="14" t="s">
        <v>40</v>
      </c>
      <c r="N7" s="18" t="str">
        <f>L16</f>
        <v>libgslcblas.so.0.0.0</v>
      </c>
      <c r="O7" s="20">
        <f>SUM(H16:H19)</f>
        <v>68</v>
      </c>
      <c r="P7" s="22">
        <f t="shared" ref="P7:R7" si="3">SUM(I16:I19)</f>
        <v>68</v>
      </c>
      <c r="Q7" s="22">
        <f t="shared" si="3"/>
        <v>68</v>
      </c>
      <c r="R7" s="23">
        <f t="shared" si="3"/>
        <v>8</v>
      </c>
    </row>
    <row r="8" spans="1:18" x14ac:dyDescent="0.3">
      <c r="A8" s="1" t="s">
        <v>14</v>
      </c>
      <c r="B8" s="14" t="s">
        <v>41</v>
      </c>
      <c r="C8" s="14" t="s">
        <v>42</v>
      </c>
      <c r="D8" s="14" t="s">
        <v>43</v>
      </c>
      <c r="E8" s="14" t="s">
        <v>29</v>
      </c>
      <c r="F8" s="14" t="s">
        <v>39</v>
      </c>
      <c r="G8" s="14">
        <v>2044</v>
      </c>
      <c r="H8" s="14">
        <v>0</v>
      </c>
      <c r="I8" s="14">
        <v>0</v>
      </c>
      <c r="J8" s="14">
        <v>0</v>
      </c>
      <c r="K8" s="14">
        <v>0</v>
      </c>
      <c r="L8" s="14" t="s">
        <v>40</v>
      </c>
      <c r="N8" s="18" t="str">
        <f>L20</f>
        <v>libgsl.so.19.3.0</v>
      </c>
      <c r="O8" s="20">
        <f>SUM(H20:H23)</f>
        <v>496</v>
      </c>
      <c r="P8" s="22">
        <f t="shared" ref="P8:R8" si="4">SUM(I20:I23)</f>
        <v>496</v>
      </c>
      <c r="Q8" s="22">
        <f t="shared" si="4"/>
        <v>496</v>
      </c>
      <c r="R8" s="23">
        <f t="shared" si="4"/>
        <v>64</v>
      </c>
    </row>
    <row r="9" spans="1:18" ht="15" thickBot="1" x14ac:dyDescent="0.35">
      <c r="A9" s="1" t="s">
        <v>14</v>
      </c>
      <c r="B9" s="14" t="s">
        <v>44</v>
      </c>
      <c r="C9" s="14" t="s">
        <v>34</v>
      </c>
      <c r="D9" s="14" t="s">
        <v>45</v>
      </c>
      <c r="E9" s="14" t="s">
        <v>29</v>
      </c>
      <c r="F9" s="14" t="s">
        <v>39</v>
      </c>
      <c r="G9" s="14">
        <v>4</v>
      </c>
      <c r="H9" s="14">
        <v>4</v>
      </c>
      <c r="I9" s="14">
        <v>4</v>
      </c>
      <c r="J9" s="14">
        <v>4</v>
      </c>
      <c r="K9" s="14">
        <v>4</v>
      </c>
      <c r="L9" s="14" t="s">
        <v>40</v>
      </c>
      <c r="N9" s="19" t="str">
        <f>L24</f>
        <v>ld-2.19.so</v>
      </c>
      <c r="O9" s="21">
        <f>SUM(H24:H26)</f>
        <v>136</v>
      </c>
      <c r="P9" s="24">
        <f t="shared" ref="P9:R9" si="5">SUM(I24:I26)</f>
        <v>72</v>
      </c>
      <c r="Q9" s="24">
        <f t="shared" si="5"/>
        <v>136</v>
      </c>
      <c r="R9" s="25">
        <f t="shared" si="5"/>
        <v>8</v>
      </c>
    </row>
    <row r="10" spans="1:18" x14ac:dyDescent="0.3">
      <c r="A10" s="1" t="s">
        <v>14</v>
      </c>
      <c r="B10" s="14" t="s">
        <v>46</v>
      </c>
      <c r="C10" s="14" t="s">
        <v>36</v>
      </c>
      <c r="D10" s="14" t="s">
        <v>43</v>
      </c>
      <c r="E10" s="14" t="s">
        <v>29</v>
      </c>
      <c r="F10" s="14" t="s">
        <v>39</v>
      </c>
      <c r="G10" s="14">
        <v>4</v>
      </c>
      <c r="H10" s="14">
        <v>4</v>
      </c>
      <c r="I10" s="14">
        <v>4</v>
      </c>
      <c r="J10" s="14">
        <v>4</v>
      </c>
      <c r="K10" s="14">
        <v>4</v>
      </c>
      <c r="L10" s="14" t="s">
        <v>40</v>
      </c>
    </row>
    <row r="11" spans="1:18" x14ac:dyDescent="0.3">
      <c r="A11" s="1" t="s">
        <v>14</v>
      </c>
      <c r="B11" s="14" t="s">
        <v>47</v>
      </c>
      <c r="C11" s="14" t="s">
        <v>27</v>
      </c>
      <c r="D11" s="14" t="s">
        <v>28</v>
      </c>
      <c r="E11" s="14" t="s">
        <v>29</v>
      </c>
      <c r="F11" s="14" t="s">
        <v>48</v>
      </c>
      <c r="G11" s="14">
        <v>1768</v>
      </c>
      <c r="H11" s="14">
        <v>956</v>
      </c>
      <c r="I11" s="14">
        <v>528</v>
      </c>
      <c r="J11" s="14">
        <v>956</v>
      </c>
      <c r="K11" s="14">
        <v>0</v>
      </c>
      <c r="L11" s="14" t="s">
        <v>49</v>
      </c>
    </row>
    <row r="12" spans="1:18" x14ac:dyDescent="0.3">
      <c r="A12" s="1" t="s">
        <v>14</v>
      </c>
      <c r="B12" s="14" t="s">
        <v>50</v>
      </c>
      <c r="C12" s="14" t="s">
        <v>42</v>
      </c>
      <c r="D12" s="14" t="s">
        <v>51</v>
      </c>
      <c r="E12" s="14" t="s">
        <v>29</v>
      </c>
      <c r="F12" s="14" t="s">
        <v>48</v>
      </c>
      <c r="G12" s="14">
        <v>2048</v>
      </c>
      <c r="H12" s="14">
        <v>0</v>
      </c>
      <c r="I12" s="14">
        <v>0</v>
      </c>
      <c r="J12" s="14">
        <v>0</v>
      </c>
      <c r="K12" s="14">
        <v>0</v>
      </c>
      <c r="L12" s="14" t="s">
        <v>49</v>
      </c>
    </row>
    <row r="13" spans="1:18" x14ac:dyDescent="0.3">
      <c r="A13" s="1" t="s">
        <v>14</v>
      </c>
      <c r="B13" s="14" t="s">
        <v>52</v>
      </c>
      <c r="C13" s="14" t="s">
        <v>34</v>
      </c>
      <c r="D13" s="14" t="s">
        <v>51</v>
      </c>
      <c r="E13" s="14" t="s">
        <v>29</v>
      </c>
      <c r="F13" s="14" t="s">
        <v>48</v>
      </c>
      <c r="G13" s="14">
        <v>16</v>
      </c>
      <c r="H13" s="14">
        <v>16</v>
      </c>
      <c r="I13" s="14">
        <v>16</v>
      </c>
      <c r="J13" s="14">
        <v>16</v>
      </c>
      <c r="K13" s="14">
        <v>16</v>
      </c>
      <c r="L13" s="14" t="s">
        <v>49</v>
      </c>
    </row>
    <row r="14" spans="1:18" x14ac:dyDescent="0.3">
      <c r="A14" s="1" t="s">
        <v>14</v>
      </c>
      <c r="B14" s="14" t="s">
        <v>53</v>
      </c>
      <c r="C14" s="14" t="s">
        <v>36</v>
      </c>
      <c r="D14" s="14" t="s">
        <v>54</v>
      </c>
      <c r="E14" s="14" t="s">
        <v>29</v>
      </c>
      <c r="F14" s="14" t="s">
        <v>48</v>
      </c>
      <c r="G14" s="14">
        <v>8</v>
      </c>
      <c r="H14" s="14">
        <v>8</v>
      </c>
      <c r="I14" s="14">
        <v>8</v>
      </c>
      <c r="J14" s="14">
        <v>8</v>
      </c>
      <c r="K14" s="14">
        <v>8</v>
      </c>
      <c r="L14" s="14" t="s">
        <v>49</v>
      </c>
    </row>
    <row r="15" spans="1:18" x14ac:dyDescent="0.3">
      <c r="A15" s="1" t="s">
        <v>14</v>
      </c>
      <c r="B15" s="14" t="s">
        <v>55</v>
      </c>
      <c r="C15" s="14" t="s">
        <v>36</v>
      </c>
      <c r="D15" s="14" t="s">
        <v>28</v>
      </c>
      <c r="E15" s="14" t="s">
        <v>56</v>
      </c>
      <c r="F15" s="14" t="s">
        <v>31</v>
      </c>
      <c r="G15" s="14">
        <v>20</v>
      </c>
      <c r="H15" s="14">
        <v>12</v>
      </c>
      <c r="I15" s="14">
        <v>12</v>
      </c>
      <c r="J15" s="14">
        <v>12</v>
      </c>
      <c r="K15" s="14">
        <v>12</v>
      </c>
      <c r="L15" s="1" t="s">
        <v>14</v>
      </c>
    </row>
    <row r="16" spans="1:18" x14ac:dyDescent="0.3">
      <c r="A16" s="1" t="s">
        <v>14</v>
      </c>
      <c r="B16" s="14" t="s">
        <v>57</v>
      </c>
      <c r="C16" s="14" t="s">
        <v>27</v>
      </c>
      <c r="D16" s="14" t="s">
        <v>28</v>
      </c>
      <c r="E16" s="14" t="s">
        <v>29</v>
      </c>
      <c r="F16" s="14" t="s">
        <v>58</v>
      </c>
      <c r="G16" s="14">
        <v>240</v>
      </c>
      <c r="H16" s="14">
        <v>60</v>
      </c>
      <c r="I16" s="14">
        <v>60</v>
      </c>
      <c r="J16" s="14">
        <v>60</v>
      </c>
      <c r="K16" s="14">
        <v>0</v>
      </c>
      <c r="L16" s="14" t="s">
        <v>59</v>
      </c>
    </row>
    <row r="17" spans="1:12" x14ac:dyDescent="0.3">
      <c r="A17" s="1" t="s">
        <v>14</v>
      </c>
      <c r="B17" s="14" t="s">
        <v>60</v>
      </c>
      <c r="C17" s="14" t="s">
        <v>42</v>
      </c>
      <c r="D17" s="14" t="s">
        <v>61</v>
      </c>
      <c r="E17" s="14" t="s">
        <v>29</v>
      </c>
      <c r="F17" s="14" t="s">
        <v>58</v>
      </c>
      <c r="G17" s="14">
        <v>2044</v>
      </c>
      <c r="H17" s="14">
        <v>0</v>
      </c>
      <c r="I17" s="14">
        <v>0</v>
      </c>
      <c r="J17" s="14">
        <v>0</v>
      </c>
      <c r="K17" s="14">
        <v>0</v>
      </c>
      <c r="L17" s="14" t="s">
        <v>59</v>
      </c>
    </row>
    <row r="18" spans="1:12" x14ac:dyDescent="0.3">
      <c r="A18" s="1" t="s">
        <v>14</v>
      </c>
      <c r="B18" s="14" t="s">
        <v>62</v>
      </c>
      <c r="C18" s="14" t="s">
        <v>34</v>
      </c>
      <c r="D18" s="14" t="s">
        <v>63</v>
      </c>
      <c r="E18" s="14" t="s">
        <v>29</v>
      </c>
      <c r="F18" s="14" t="s">
        <v>58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 t="s">
        <v>59</v>
      </c>
    </row>
    <row r="19" spans="1:12" x14ac:dyDescent="0.3">
      <c r="A19" s="1" t="s">
        <v>14</v>
      </c>
      <c r="B19" s="14" t="s">
        <v>64</v>
      </c>
      <c r="C19" s="14" t="s">
        <v>36</v>
      </c>
      <c r="D19" s="14" t="s">
        <v>61</v>
      </c>
      <c r="E19" s="14" t="s">
        <v>29</v>
      </c>
      <c r="F19" s="14" t="s">
        <v>58</v>
      </c>
      <c r="G19" s="14">
        <v>4</v>
      </c>
      <c r="H19" s="14">
        <v>4</v>
      </c>
      <c r="I19" s="14">
        <v>4</v>
      </c>
      <c r="J19" s="14">
        <v>4</v>
      </c>
      <c r="K19" s="14">
        <v>4</v>
      </c>
      <c r="L19" s="14" t="s">
        <v>59</v>
      </c>
    </row>
    <row r="20" spans="1:12" x14ac:dyDescent="0.3">
      <c r="A20" s="1" t="s">
        <v>14</v>
      </c>
      <c r="B20" s="14" t="s">
        <v>65</v>
      </c>
      <c r="C20" s="14" t="s">
        <v>27</v>
      </c>
      <c r="D20" s="14" t="s">
        <v>28</v>
      </c>
      <c r="E20" s="14" t="s">
        <v>29</v>
      </c>
      <c r="F20" s="14" t="s">
        <v>66</v>
      </c>
      <c r="G20" s="14">
        <v>2372</v>
      </c>
      <c r="H20" s="14">
        <v>416</v>
      </c>
      <c r="I20" s="14">
        <v>416</v>
      </c>
      <c r="J20" s="14">
        <v>416</v>
      </c>
      <c r="K20" s="14">
        <v>0</v>
      </c>
      <c r="L20" s="14" t="s">
        <v>67</v>
      </c>
    </row>
    <row r="21" spans="1:12" x14ac:dyDescent="0.3">
      <c r="A21" s="1" t="s">
        <v>14</v>
      </c>
      <c r="B21" s="14" t="s">
        <v>68</v>
      </c>
      <c r="C21" s="14" t="s">
        <v>42</v>
      </c>
      <c r="D21" s="14" t="s">
        <v>69</v>
      </c>
      <c r="E21" s="14" t="s">
        <v>29</v>
      </c>
      <c r="F21" s="14" t="s">
        <v>66</v>
      </c>
      <c r="G21" s="14">
        <v>2048</v>
      </c>
      <c r="H21" s="14">
        <v>0</v>
      </c>
      <c r="I21" s="14">
        <v>0</v>
      </c>
      <c r="J21" s="14">
        <v>0</v>
      </c>
      <c r="K21" s="14">
        <v>0</v>
      </c>
      <c r="L21" s="14" t="s">
        <v>67</v>
      </c>
    </row>
    <row r="22" spans="1:12" x14ac:dyDescent="0.3">
      <c r="A22" s="1" t="s">
        <v>14</v>
      </c>
      <c r="B22" s="14" t="s">
        <v>70</v>
      </c>
      <c r="C22" s="14" t="s">
        <v>34</v>
      </c>
      <c r="D22" s="14" t="s">
        <v>69</v>
      </c>
      <c r="E22" s="14" t="s">
        <v>29</v>
      </c>
      <c r="F22" s="14" t="s">
        <v>66</v>
      </c>
      <c r="G22" s="14">
        <v>12</v>
      </c>
      <c r="H22" s="14">
        <v>12</v>
      </c>
      <c r="I22" s="14">
        <v>12</v>
      </c>
      <c r="J22" s="14">
        <v>12</v>
      </c>
      <c r="K22" s="14">
        <v>12</v>
      </c>
      <c r="L22" s="14" t="s">
        <v>67</v>
      </c>
    </row>
    <row r="23" spans="1:12" x14ac:dyDescent="0.3">
      <c r="A23" s="1" t="s">
        <v>14</v>
      </c>
      <c r="B23" s="14" t="s">
        <v>71</v>
      </c>
      <c r="C23" s="14" t="s">
        <v>36</v>
      </c>
      <c r="D23" s="14" t="s">
        <v>72</v>
      </c>
      <c r="E23" s="14" t="s">
        <v>29</v>
      </c>
      <c r="F23" s="14" t="s">
        <v>66</v>
      </c>
      <c r="G23" s="14">
        <v>68</v>
      </c>
      <c r="H23" s="14">
        <v>68</v>
      </c>
      <c r="I23" s="14">
        <v>68</v>
      </c>
      <c r="J23" s="14">
        <v>68</v>
      </c>
      <c r="K23" s="14">
        <v>52</v>
      </c>
      <c r="L23" s="14" t="s">
        <v>67</v>
      </c>
    </row>
    <row r="24" spans="1:12" x14ac:dyDescent="0.3">
      <c r="A24" s="1" t="s">
        <v>14</v>
      </c>
      <c r="B24" s="14" t="s">
        <v>73</v>
      </c>
      <c r="C24" s="14" t="s">
        <v>27</v>
      </c>
      <c r="D24" s="14" t="s">
        <v>28</v>
      </c>
      <c r="E24" s="14" t="s">
        <v>29</v>
      </c>
      <c r="F24" s="14" t="s">
        <v>74</v>
      </c>
      <c r="G24" s="14">
        <v>140</v>
      </c>
      <c r="H24" s="14">
        <v>128</v>
      </c>
      <c r="I24" s="14">
        <v>64</v>
      </c>
      <c r="J24" s="14">
        <v>128</v>
      </c>
      <c r="K24" s="14">
        <v>0</v>
      </c>
      <c r="L24" s="14" t="s">
        <v>75</v>
      </c>
    </row>
    <row r="25" spans="1:12" x14ac:dyDescent="0.3">
      <c r="A25" s="1" t="s">
        <v>14</v>
      </c>
      <c r="B25" s="14" t="s">
        <v>76</v>
      </c>
      <c r="C25" s="14" t="s">
        <v>34</v>
      </c>
      <c r="D25" s="14" t="s">
        <v>77</v>
      </c>
      <c r="E25" s="14" t="s">
        <v>29</v>
      </c>
      <c r="F25" s="14" t="s">
        <v>74</v>
      </c>
      <c r="G25" s="14">
        <v>4</v>
      </c>
      <c r="H25" s="14">
        <v>4</v>
      </c>
      <c r="I25" s="14">
        <v>4</v>
      </c>
      <c r="J25" s="14">
        <v>4</v>
      </c>
      <c r="K25" s="14">
        <v>4</v>
      </c>
      <c r="L25" s="14" t="s">
        <v>75</v>
      </c>
    </row>
    <row r="26" spans="1:12" x14ac:dyDescent="0.3">
      <c r="A26" s="1" t="s">
        <v>14</v>
      </c>
      <c r="B26" s="14" t="s">
        <v>78</v>
      </c>
      <c r="C26" s="14" t="s">
        <v>36</v>
      </c>
      <c r="D26" s="14" t="s">
        <v>79</v>
      </c>
      <c r="E26" s="14" t="s">
        <v>29</v>
      </c>
      <c r="F26" s="14" t="s">
        <v>74</v>
      </c>
      <c r="G26" s="14">
        <v>4</v>
      </c>
      <c r="H26" s="14">
        <v>4</v>
      </c>
      <c r="I26" s="14">
        <v>4</v>
      </c>
      <c r="J26" s="14">
        <v>4</v>
      </c>
      <c r="K26" s="14">
        <v>4</v>
      </c>
      <c r="L26" s="14" t="s">
        <v>75</v>
      </c>
    </row>
    <row r="27" spans="1:12" x14ac:dyDescent="0.3">
      <c r="A27" s="1" t="s">
        <v>14</v>
      </c>
      <c r="B27" s="14" t="s">
        <v>80</v>
      </c>
      <c r="C27" s="14" t="s">
        <v>36</v>
      </c>
      <c r="D27" s="14" t="s">
        <v>28</v>
      </c>
      <c r="E27" s="14" t="s">
        <v>56</v>
      </c>
      <c r="F27" s="14" t="s">
        <v>31</v>
      </c>
      <c r="G27" s="14">
        <v>4</v>
      </c>
      <c r="H27" s="14">
        <v>4</v>
      </c>
      <c r="I27" s="14">
        <v>4</v>
      </c>
      <c r="J27" s="14">
        <v>4</v>
      </c>
      <c r="K27" s="14">
        <v>4</v>
      </c>
      <c r="L27" s="1" t="s">
        <v>14</v>
      </c>
    </row>
    <row r="28" spans="1:12" x14ac:dyDescent="0.3">
      <c r="A28" s="1" t="s">
        <v>14</v>
      </c>
      <c r="B28" s="14" t="s">
        <v>81</v>
      </c>
      <c r="C28" s="14" t="s">
        <v>36</v>
      </c>
      <c r="D28" s="14" t="s">
        <v>28</v>
      </c>
      <c r="E28" s="14" t="s">
        <v>56</v>
      </c>
      <c r="F28" s="14" t="s">
        <v>31</v>
      </c>
      <c r="G28" s="14">
        <v>136</v>
      </c>
      <c r="H28" s="14">
        <v>8</v>
      </c>
      <c r="I28" s="14">
        <v>8</v>
      </c>
      <c r="J28" s="14">
        <v>8</v>
      </c>
      <c r="K28" s="14">
        <v>8</v>
      </c>
      <c r="L28" s="14" t="s">
        <v>82</v>
      </c>
    </row>
    <row r="29" spans="1:12" x14ac:dyDescent="0.3">
      <c r="A29" s="1" t="s">
        <v>14</v>
      </c>
      <c r="B29" s="14" t="s">
        <v>83</v>
      </c>
      <c r="C29" s="14" t="s">
        <v>34</v>
      </c>
      <c r="D29" s="14" t="s">
        <v>28</v>
      </c>
      <c r="E29" s="14" t="s">
        <v>56</v>
      </c>
      <c r="F29" s="14" t="s">
        <v>31</v>
      </c>
      <c r="G29" s="14">
        <v>8</v>
      </c>
      <c r="H29" s="14">
        <v>0</v>
      </c>
      <c r="I29" s="14">
        <v>0</v>
      </c>
      <c r="J29" s="14">
        <v>0</v>
      </c>
      <c r="K29" s="14">
        <v>0</v>
      </c>
      <c r="L29" s="14" t="s">
        <v>84</v>
      </c>
    </row>
    <row r="30" spans="1:12" x14ac:dyDescent="0.3">
      <c r="A30" s="1" t="s">
        <v>14</v>
      </c>
      <c r="B30" s="14" t="s">
        <v>85</v>
      </c>
      <c r="C30" s="14" t="s">
        <v>27</v>
      </c>
      <c r="D30" s="14" t="s">
        <v>28</v>
      </c>
      <c r="E30" s="14" t="s">
        <v>56</v>
      </c>
      <c r="F30" s="14" t="s">
        <v>31</v>
      </c>
      <c r="G30" s="14">
        <v>8</v>
      </c>
      <c r="H30" s="14">
        <v>4</v>
      </c>
      <c r="I30" s="14">
        <v>0</v>
      </c>
      <c r="J30" s="14">
        <v>4</v>
      </c>
      <c r="K30" s="14">
        <v>0</v>
      </c>
      <c r="L30" s="14" t="s">
        <v>86</v>
      </c>
    </row>
    <row r="31" spans="1:12" x14ac:dyDescent="0.3">
      <c r="B31" s="14" t="s">
        <v>87</v>
      </c>
      <c r="C31" s="14" t="s">
        <v>27</v>
      </c>
      <c r="D31" s="14" t="s">
        <v>28</v>
      </c>
      <c r="E31" s="14" t="s">
        <v>56</v>
      </c>
      <c r="F31" s="14" t="s">
        <v>31</v>
      </c>
      <c r="G31" s="14">
        <v>4</v>
      </c>
      <c r="H31" s="14">
        <v>0</v>
      </c>
      <c r="I31" s="14">
        <v>0</v>
      </c>
      <c r="J31" s="14">
        <v>0</v>
      </c>
      <c r="K31" s="14">
        <v>0</v>
      </c>
      <c r="L31" s="14" t="s">
        <v>88</v>
      </c>
    </row>
    <row r="32" spans="1:12" x14ac:dyDescent="0.3">
      <c r="A32" s="1" t="s">
        <v>14</v>
      </c>
      <c r="G32" s="14" t="s">
        <v>89</v>
      </c>
      <c r="H32" s="14" t="s">
        <v>90</v>
      </c>
      <c r="I32" s="14" t="s">
        <v>90</v>
      </c>
      <c r="J32" s="14" t="s">
        <v>91</v>
      </c>
      <c r="K32" s="14" t="s">
        <v>92</v>
      </c>
      <c r="L32" s="1" t="s">
        <v>14</v>
      </c>
    </row>
    <row r="33" spans="1:12" x14ac:dyDescent="0.3">
      <c r="A33" s="1" t="s">
        <v>14</v>
      </c>
      <c r="G33" s="14" t="s">
        <v>93</v>
      </c>
      <c r="H33" s="14" t="s">
        <v>94</v>
      </c>
      <c r="I33" s="14" t="s">
        <v>95</v>
      </c>
      <c r="J33" s="14" t="s">
        <v>94</v>
      </c>
      <c r="K33" s="14" t="s">
        <v>96</v>
      </c>
      <c r="L33" s="1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B1D8-62FD-48AC-90EB-7EC68A37BC3B}">
  <dimension ref="A1:R65"/>
  <sheetViews>
    <sheetView topLeftCell="A4" zoomScale="85" zoomScaleNormal="85" workbookViewId="0">
      <selection activeCell="N36" sqref="N36:R41"/>
    </sheetView>
  </sheetViews>
  <sheetFormatPr defaultRowHeight="14.4" x14ac:dyDescent="0.3"/>
  <cols>
    <col min="1" max="1" width="13.88671875" bestFit="1" customWidth="1"/>
    <col min="2" max="2" width="12.77734375" bestFit="1" customWidth="1"/>
    <col min="3" max="4" width="10.77734375" bestFit="1" customWidth="1"/>
    <col min="5" max="5" width="11" bestFit="1" customWidth="1"/>
    <col min="6" max="6" width="10.77734375" bestFit="1" customWidth="1"/>
    <col min="7" max="9" width="9.5546875" customWidth="1"/>
    <col min="10" max="11" width="11.77734375" bestFit="1" customWidth="1"/>
    <col min="12" max="12" width="17.21875" bestFit="1" customWidth="1"/>
    <col min="14" max="14" width="18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ht="15" thickBot="1" x14ac:dyDescent="0.35">
      <c r="A2" s="1" t="s">
        <v>98</v>
      </c>
      <c r="B2" s="1" t="s">
        <v>13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/>
      <c r="I2" s="1"/>
      <c r="J2" s="1"/>
      <c r="K2" s="1"/>
      <c r="L2" s="1" t="s">
        <v>14</v>
      </c>
    </row>
    <row r="3" spans="1:18" ht="15" thickBot="1" x14ac:dyDescent="0.3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N3" s="27" t="s">
        <v>149</v>
      </c>
      <c r="O3" s="28" t="s">
        <v>150</v>
      </c>
      <c r="P3" s="29" t="s">
        <v>22</v>
      </c>
      <c r="Q3" s="29" t="s">
        <v>23</v>
      </c>
      <c r="R3" s="30" t="s">
        <v>151</v>
      </c>
    </row>
    <row r="4" spans="1:18" x14ac:dyDescent="0.3">
      <c r="A4" s="1" t="s">
        <v>14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>
        <v>4</v>
      </c>
      <c r="H4" s="1">
        <v>4</v>
      </c>
      <c r="I4" s="1">
        <v>2</v>
      </c>
      <c r="J4" s="1">
        <v>4</v>
      </c>
      <c r="K4" s="1">
        <v>0</v>
      </c>
      <c r="L4" s="1" t="s">
        <v>32</v>
      </c>
      <c r="N4" s="15" t="str">
        <f>spmap1[[#This Row],[Column17]]</f>
        <v>a.out</v>
      </c>
      <c r="O4" s="16">
        <f>SUM(H4:H6)</f>
        <v>12</v>
      </c>
      <c r="P4" s="16">
        <f t="shared" ref="P4:R4" si="0">SUM(I4:I6)</f>
        <v>10</v>
      </c>
      <c r="Q4" s="16">
        <f t="shared" si="0"/>
        <v>12</v>
      </c>
      <c r="R4" s="16">
        <f t="shared" si="0"/>
        <v>8</v>
      </c>
    </row>
    <row r="5" spans="1:18" x14ac:dyDescent="0.3">
      <c r="A5" s="1" t="s">
        <v>14</v>
      </c>
      <c r="B5" s="1" t="s">
        <v>33</v>
      </c>
      <c r="C5" s="1" t="s">
        <v>34</v>
      </c>
      <c r="D5" s="1" t="s">
        <v>28</v>
      </c>
      <c r="E5" s="1" t="s">
        <v>29</v>
      </c>
      <c r="F5" s="1" t="s">
        <v>30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 t="s">
        <v>32</v>
      </c>
      <c r="N5" s="18" t="str">
        <f>L8</f>
        <v>libm-2.19.so</v>
      </c>
      <c r="O5" s="20">
        <f>SUM(H7:H10)</f>
        <v>280</v>
      </c>
      <c r="P5" s="20">
        <f t="shared" ref="P5:R5" si="1">SUM(I7:I10)</f>
        <v>158</v>
      </c>
      <c r="Q5" s="20">
        <f t="shared" si="1"/>
        <v>280</v>
      </c>
      <c r="R5" s="20">
        <f t="shared" si="1"/>
        <v>8</v>
      </c>
    </row>
    <row r="6" spans="1:18" x14ac:dyDescent="0.3">
      <c r="A6" s="1" t="s">
        <v>14</v>
      </c>
      <c r="B6" s="1" t="s">
        <v>35</v>
      </c>
      <c r="C6" s="1" t="s">
        <v>36</v>
      </c>
      <c r="D6" s="1" t="s">
        <v>37</v>
      </c>
      <c r="E6" s="1" t="s">
        <v>29</v>
      </c>
      <c r="F6" s="1" t="s">
        <v>30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 t="s">
        <v>32</v>
      </c>
      <c r="N6" s="18" t="str">
        <f>L12</f>
        <v>libc-2.19.so</v>
      </c>
      <c r="O6" s="20">
        <f>SUM(H11:H14)</f>
        <v>1020</v>
      </c>
      <c r="P6" s="20">
        <f t="shared" ref="P6:R6" si="2">SUM(I11:I14)</f>
        <v>308</v>
      </c>
      <c r="Q6" s="20">
        <f t="shared" si="2"/>
        <v>1020</v>
      </c>
      <c r="R6" s="20">
        <f t="shared" si="2"/>
        <v>24</v>
      </c>
    </row>
    <row r="7" spans="1:18" x14ac:dyDescent="0.3">
      <c r="A7" s="1" t="s">
        <v>14</v>
      </c>
      <c r="B7" s="1" t="s">
        <v>99</v>
      </c>
      <c r="C7" s="1" t="s">
        <v>27</v>
      </c>
      <c r="D7" s="1" t="s">
        <v>28</v>
      </c>
      <c r="E7" s="1" t="s">
        <v>29</v>
      </c>
      <c r="F7" s="1" t="s">
        <v>39</v>
      </c>
      <c r="G7" s="1">
        <v>1044</v>
      </c>
      <c r="H7" s="1">
        <v>272</v>
      </c>
      <c r="I7" s="1">
        <v>150</v>
      </c>
      <c r="J7" s="1">
        <v>272</v>
      </c>
      <c r="K7" s="1">
        <v>0</v>
      </c>
      <c r="L7" s="1" t="s">
        <v>40</v>
      </c>
      <c r="N7" s="18" t="str">
        <f>L17</f>
        <v>libgslcblas.so.0.0.0</v>
      </c>
      <c r="O7" s="20">
        <f>SUM(H16:H19)</f>
        <v>68</v>
      </c>
      <c r="P7" s="20">
        <f t="shared" ref="P7:R7" si="3">SUM(I16:I19)</f>
        <v>38</v>
      </c>
      <c r="Q7" s="20">
        <f t="shared" si="3"/>
        <v>68</v>
      </c>
      <c r="R7" s="20">
        <f t="shared" si="3"/>
        <v>8</v>
      </c>
    </row>
    <row r="8" spans="1:18" x14ac:dyDescent="0.3">
      <c r="A8" s="1" t="s">
        <v>14</v>
      </c>
      <c r="B8" s="1" t="s">
        <v>100</v>
      </c>
      <c r="C8" s="1" t="s">
        <v>42</v>
      </c>
      <c r="D8" s="1" t="s">
        <v>43</v>
      </c>
      <c r="E8" s="1" t="s">
        <v>29</v>
      </c>
      <c r="F8" s="1" t="s">
        <v>39</v>
      </c>
      <c r="G8" s="1">
        <v>2044</v>
      </c>
      <c r="H8" s="1">
        <v>0</v>
      </c>
      <c r="I8" s="1">
        <v>0</v>
      </c>
      <c r="J8" s="1">
        <v>0</v>
      </c>
      <c r="K8" s="1">
        <v>0</v>
      </c>
      <c r="L8" s="1" t="s">
        <v>40</v>
      </c>
      <c r="N8" s="18" t="str">
        <f>L21</f>
        <v>libgsl.so.19.3.0</v>
      </c>
      <c r="O8" s="20">
        <f>SUM(H20:H23)</f>
        <v>520</v>
      </c>
      <c r="P8" s="20">
        <f t="shared" ref="P8:R8" si="4">SUM(I20:I23)</f>
        <v>312</v>
      </c>
      <c r="Q8" s="20">
        <f t="shared" si="4"/>
        <v>520</v>
      </c>
      <c r="R8" s="20">
        <f t="shared" si="4"/>
        <v>64</v>
      </c>
    </row>
    <row r="9" spans="1:18" ht="15" thickBot="1" x14ac:dyDescent="0.35">
      <c r="A9" s="1" t="s">
        <v>14</v>
      </c>
      <c r="B9" s="1" t="s">
        <v>101</v>
      </c>
      <c r="C9" s="1" t="s">
        <v>34</v>
      </c>
      <c r="D9" s="1" t="s">
        <v>45</v>
      </c>
      <c r="E9" s="1" t="s">
        <v>29</v>
      </c>
      <c r="F9" s="1" t="s">
        <v>39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 t="s">
        <v>40</v>
      </c>
      <c r="N9" s="19" t="str">
        <f>'2 containers'!L24</f>
        <v>ld-2.19.so</v>
      </c>
      <c r="O9" s="21">
        <f>SUM(H23:H25)</f>
        <v>212</v>
      </c>
      <c r="P9" s="21">
        <f t="shared" ref="P9:R9" si="5">SUM(I23:I25)</f>
        <v>99</v>
      </c>
      <c r="Q9" s="21">
        <f t="shared" si="5"/>
        <v>212</v>
      </c>
      <c r="R9" s="21">
        <f t="shared" si="5"/>
        <v>56</v>
      </c>
    </row>
    <row r="10" spans="1:18" x14ac:dyDescent="0.3">
      <c r="A10" s="1" t="s">
        <v>14</v>
      </c>
      <c r="B10" s="1" t="s">
        <v>102</v>
      </c>
      <c r="C10" s="1" t="s">
        <v>36</v>
      </c>
      <c r="D10" s="1" t="s">
        <v>43</v>
      </c>
      <c r="E10" s="1" t="s">
        <v>29</v>
      </c>
      <c r="F10" s="1" t="s">
        <v>39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 t="s">
        <v>40</v>
      </c>
    </row>
    <row r="11" spans="1:18" x14ac:dyDescent="0.3">
      <c r="A11" s="1" t="s">
        <v>14</v>
      </c>
      <c r="B11" s="1" t="s">
        <v>103</v>
      </c>
      <c r="C11" s="1" t="s">
        <v>27</v>
      </c>
      <c r="D11" s="1" t="s">
        <v>28</v>
      </c>
      <c r="E11" s="1" t="s">
        <v>29</v>
      </c>
      <c r="F11" s="1" t="s">
        <v>48</v>
      </c>
      <c r="G11" s="1">
        <v>1768</v>
      </c>
      <c r="H11" s="1">
        <v>996</v>
      </c>
      <c r="I11" s="1">
        <v>284</v>
      </c>
      <c r="J11" s="1">
        <v>996</v>
      </c>
      <c r="K11" s="1">
        <v>0</v>
      </c>
      <c r="L11" s="1" t="s">
        <v>49</v>
      </c>
    </row>
    <row r="12" spans="1:18" x14ac:dyDescent="0.3">
      <c r="A12" s="1" t="s">
        <v>14</v>
      </c>
      <c r="B12" s="1" t="s">
        <v>104</v>
      </c>
      <c r="C12" s="1" t="s">
        <v>42</v>
      </c>
      <c r="D12" s="1" t="s">
        <v>51</v>
      </c>
      <c r="E12" s="1" t="s">
        <v>29</v>
      </c>
      <c r="F12" s="1" t="s">
        <v>48</v>
      </c>
      <c r="G12" s="1">
        <v>2048</v>
      </c>
      <c r="H12" s="1">
        <v>0</v>
      </c>
      <c r="I12" s="1">
        <v>0</v>
      </c>
      <c r="J12" s="1">
        <v>0</v>
      </c>
      <c r="K12" s="1">
        <v>0</v>
      </c>
      <c r="L12" s="1" t="s">
        <v>49</v>
      </c>
    </row>
    <row r="13" spans="1:18" x14ac:dyDescent="0.3">
      <c r="A13" s="1" t="s">
        <v>14</v>
      </c>
      <c r="B13" s="1" t="s">
        <v>105</v>
      </c>
      <c r="C13" s="1" t="s">
        <v>34</v>
      </c>
      <c r="D13" s="1" t="s">
        <v>51</v>
      </c>
      <c r="E13" s="1" t="s">
        <v>29</v>
      </c>
      <c r="F13" s="1" t="s">
        <v>48</v>
      </c>
      <c r="G13" s="1">
        <v>16</v>
      </c>
      <c r="H13" s="1">
        <v>16</v>
      </c>
      <c r="I13" s="1">
        <v>16</v>
      </c>
      <c r="J13" s="1">
        <v>16</v>
      </c>
      <c r="K13" s="1">
        <v>16</v>
      </c>
      <c r="L13" s="1" t="s">
        <v>49</v>
      </c>
    </row>
    <row r="14" spans="1:18" x14ac:dyDescent="0.3">
      <c r="A14" s="1" t="s">
        <v>14</v>
      </c>
      <c r="B14" s="1" t="s">
        <v>106</v>
      </c>
      <c r="C14" s="1" t="s">
        <v>36</v>
      </c>
      <c r="D14" s="1" t="s">
        <v>54</v>
      </c>
      <c r="E14" s="1" t="s">
        <v>29</v>
      </c>
      <c r="F14" s="1" t="s">
        <v>48</v>
      </c>
      <c r="G14" s="1">
        <v>8</v>
      </c>
      <c r="H14" s="1">
        <v>8</v>
      </c>
      <c r="I14" s="1">
        <v>8</v>
      </c>
      <c r="J14" s="1">
        <v>8</v>
      </c>
      <c r="K14" s="1">
        <v>8</v>
      </c>
      <c r="L14" s="1" t="s">
        <v>49</v>
      </c>
    </row>
    <row r="15" spans="1:18" x14ac:dyDescent="0.3">
      <c r="A15" s="1" t="s">
        <v>14</v>
      </c>
      <c r="B15" s="1" t="s">
        <v>107</v>
      </c>
      <c r="C15" s="1" t="s">
        <v>36</v>
      </c>
      <c r="D15" s="1" t="s">
        <v>28</v>
      </c>
      <c r="E15" s="1" t="s">
        <v>56</v>
      </c>
      <c r="F15" s="1" t="s">
        <v>31</v>
      </c>
      <c r="G15" s="1">
        <v>20</v>
      </c>
      <c r="H15" s="1">
        <v>12</v>
      </c>
      <c r="I15" s="1">
        <v>12</v>
      </c>
      <c r="J15" s="1">
        <v>12</v>
      </c>
      <c r="K15" s="1">
        <v>12</v>
      </c>
      <c r="L15" s="1" t="s">
        <v>14</v>
      </c>
    </row>
    <row r="16" spans="1:18" x14ac:dyDescent="0.3">
      <c r="A16" s="1" t="s">
        <v>14</v>
      </c>
      <c r="B16" s="1" t="s">
        <v>108</v>
      </c>
      <c r="C16" s="1" t="s">
        <v>27</v>
      </c>
      <c r="D16" s="1" t="s">
        <v>28</v>
      </c>
      <c r="E16" s="1" t="s">
        <v>29</v>
      </c>
      <c r="F16" s="1" t="s">
        <v>58</v>
      </c>
      <c r="G16" s="1">
        <v>240</v>
      </c>
      <c r="H16" s="1">
        <v>60</v>
      </c>
      <c r="I16" s="1">
        <v>30</v>
      </c>
      <c r="J16" s="1">
        <v>60</v>
      </c>
      <c r="K16" s="1">
        <v>0</v>
      </c>
      <c r="L16" s="1" t="s">
        <v>59</v>
      </c>
    </row>
    <row r="17" spans="1:12" x14ac:dyDescent="0.3">
      <c r="A17" s="1" t="s">
        <v>14</v>
      </c>
      <c r="B17" s="1" t="s">
        <v>109</v>
      </c>
      <c r="C17" s="1" t="s">
        <v>42</v>
      </c>
      <c r="D17" s="1" t="s">
        <v>61</v>
      </c>
      <c r="E17" s="1" t="s">
        <v>29</v>
      </c>
      <c r="F17" s="1" t="s">
        <v>58</v>
      </c>
      <c r="G17" s="1">
        <v>2044</v>
      </c>
      <c r="H17" s="1">
        <v>0</v>
      </c>
      <c r="I17" s="1">
        <v>0</v>
      </c>
      <c r="J17" s="1">
        <v>0</v>
      </c>
      <c r="K17" s="1">
        <v>0</v>
      </c>
      <c r="L17" s="1" t="s">
        <v>59</v>
      </c>
    </row>
    <row r="18" spans="1:12" x14ac:dyDescent="0.3">
      <c r="A18" s="1" t="s">
        <v>14</v>
      </c>
      <c r="B18" s="1" t="s">
        <v>110</v>
      </c>
      <c r="C18" s="1" t="s">
        <v>34</v>
      </c>
      <c r="D18" s="1" t="s">
        <v>63</v>
      </c>
      <c r="E18" s="1" t="s">
        <v>29</v>
      </c>
      <c r="F18" s="1" t="s">
        <v>58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 t="s">
        <v>59</v>
      </c>
    </row>
    <row r="19" spans="1:12" x14ac:dyDescent="0.3">
      <c r="A19" s="1" t="s">
        <v>14</v>
      </c>
      <c r="B19" s="1" t="s">
        <v>111</v>
      </c>
      <c r="C19" s="1" t="s">
        <v>36</v>
      </c>
      <c r="D19" s="1" t="s">
        <v>61</v>
      </c>
      <c r="E19" s="1" t="s">
        <v>29</v>
      </c>
      <c r="F19" s="1" t="s">
        <v>58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 t="s">
        <v>59</v>
      </c>
    </row>
    <row r="20" spans="1:12" x14ac:dyDescent="0.3">
      <c r="A20" s="1" t="s">
        <v>14</v>
      </c>
      <c r="B20" s="1" t="s">
        <v>112</v>
      </c>
      <c r="C20" s="1" t="s">
        <v>27</v>
      </c>
      <c r="D20" s="1" t="s">
        <v>28</v>
      </c>
      <c r="E20" s="1" t="s">
        <v>29</v>
      </c>
      <c r="F20" s="1" t="s">
        <v>66</v>
      </c>
      <c r="G20" s="1">
        <v>2372</v>
      </c>
      <c r="H20" s="1">
        <v>440</v>
      </c>
      <c r="I20" s="1">
        <v>240</v>
      </c>
      <c r="J20" s="1">
        <v>440</v>
      </c>
      <c r="K20" s="1">
        <v>0</v>
      </c>
      <c r="L20" s="1" t="s">
        <v>67</v>
      </c>
    </row>
    <row r="21" spans="1:12" x14ac:dyDescent="0.3">
      <c r="A21" s="1" t="s">
        <v>14</v>
      </c>
      <c r="B21" s="1" t="s">
        <v>113</v>
      </c>
      <c r="C21" s="1" t="s">
        <v>42</v>
      </c>
      <c r="D21" s="1" t="s">
        <v>69</v>
      </c>
      <c r="E21" s="1" t="s">
        <v>29</v>
      </c>
      <c r="F21" s="1" t="s">
        <v>66</v>
      </c>
      <c r="G21" s="1">
        <v>2048</v>
      </c>
      <c r="H21" s="1">
        <v>0</v>
      </c>
      <c r="I21" s="1">
        <v>0</v>
      </c>
      <c r="J21" s="1">
        <v>0</v>
      </c>
      <c r="K21" s="1">
        <v>0</v>
      </c>
      <c r="L21" s="1" t="s">
        <v>67</v>
      </c>
    </row>
    <row r="22" spans="1:12" x14ac:dyDescent="0.3">
      <c r="A22" s="1" t="s">
        <v>14</v>
      </c>
      <c r="B22" s="1" t="s">
        <v>114</v>
      </c>
      <c r="C22" s="1" t="s">
        <v>34</v>
      </c>
      <c r="D22" s="1" t="s">
        <v>69</v>
      </c>
      <c r="E22" s="1" t="s">
        <v>29</v>
      </c>
      <c r="F22" s="1" t="s">
        <v>66</v>
      </c>
      <c r="G22" s="1">
        <v>12</v>
      </c>
      <c r="H22" s="1">
        <v>12</v>
      </c>
      <c r="I22" s="1">
        <v>12</v>
      </c>
      <c r="J22" s="1">
        <v>12</v>
      </c>
      <c r="K22" s="1">
        <v>12</v>
      </c>
      <c r="L22" s="1" t="s">
        <v>67</v>
      </c>
    </row>
    <row r="23" spans="1:12" x14ac:dyDescent="0.3">
      <c r="A23" s="1" t="s">
        <v>14</v>
      </c>
      <c r="B23" s="1" t="s">
        <v>115</v>
      </c>
      <c r="C23" s="1" t="s">
        <v>36</v>
      </c>
      <c r="D23" s="1" t="s">
        <v>72</v>
      </c>
      <c r="E23" s="1" t="s">
        <v>29</v>
      </c>
      <c r="F23" s="1" t="s">
        <v>66</v>
      </c>
      <c r="G23" s="1">
        <v>68</v>
      </c>
      <c r="H23" s="1">
        <v>68</v>
      </c>
      <c r="I23" s="1">
        <v>60</v>
      </c>
      <c r="J23" s="1">
        <v>68</v>
      </c>
      <c r="K23" s="1">
        <v>52</v>
      </c>
      <c r="L23" s="1" t="s">
        <v>67</v>
      </c>
    </row>
    <row r="24" spans="1:12" x14ac:dyDescent="0.3">
      <c r="A24" s="1" t="s">
        <v>14</v>
      </c>
      <c r="B24" s="1" t="s">
        <v>116</v>
      </c>
      <c r="C24" s="1" t="s">
        <v>27</v>
      </c>
      <c r="D24" s="1" t="s">
        <v>28</v>
      </c>
      <c r="E24" s="1" t="s">
        <v>29</v>
      </c>
      <c r="F24" s="1" t="s">
        <v>74</v>
      </c>
      <c r="G24" s="1">
        <v>140</v>
      </c>
      <c r="H24" s="1">
        <v>140</v>
      </c>
      <c r="I24" s="1">
        <v>35</v>
      </c>
      <c r="J24" s="1">
        <v>140</v>
      </c>
      <c r="K24" s="1">
        <v>0</v>
      </c>
      <c r="L24" s="1" t="s">
        <v>75</v>
      </c>
    </row>
    <row r="25" spans="1:12" x14ac:dyDescent="0.3">
      <c r="A25" s="1" t="s">
        <v>14</v>
      </c>
      <c r="B25" s="1" t="s">
        <v>117</v>
      </c>
      <c r="C25" s="1" t="s">
        <v>34</v>
      </c>
      <c r="D25" s="1" t="s">
        <v>77</v>
      </c>
      <c r="E25" s="1" t="s">
        <v>29</v>
      </c>
      <c r="F25" s="1" t="s">
        <v>74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 t="s">
        <v>75</v>
      </c>
    </row>
    <row r="26" spans="1:12" x14ac:dyDescent="0.3">
      <c r="A26" s="1" t="s">
        <v>14</v>
      </c>
      <c r="B26" s="1" t="s">
        <v>118</v>
      </c>
      <c r="C26" s="1" t="s">
        <v>36</v>
      </c>
      <c r="D26" s="1" t="s">
        <v>79</v>
      </c>
      <c r="E26" s="1" t="s">
        <v>29</v>
      </c>
      <c r="F26" s="1" t="s">
        <v>74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 t="s">
        <v>75</v>
      </c>
    </row>
    <row r="27" spans="1:12" x14ac:dyDescent="0.3">
      <c r="A27" s="1" t="s">
        <v>14</v>
      </c>
      <c r="B27" s="1" t="s">
        <v>119</v>
      </c>
      <c r="C27" s="1" t="s">
        <v>36</v>
      </c>
      <c r="D27" s="1" t="s">
        <v>28</v>
      </c>
      <c r="E27" s="1" t="s">
        <v>56</v>
      </c>
      <c r="F27" s="1" t="s">
        <v>31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 t="s">
        <v>14</v>
      </c>
    </row>
    <row r="28" spans="1:12" x14ac:dyDescent="0.3">
      <c r="A28" s="1" t="s">
        <v>14</v>
      </c>
      <c r="B28" s="1" t="s">
        <v>120</v>
      </c>
      <c r="C28" s="1" t="s">
        <v>36</v>
      </c>
      <c r="D28" s="1" t="s">
        <v>28</v>
      </c>
      <c r="E28" s="1" t="s">
        <v>56</v>
      </c>
      <c r="F28" s="1" t="s">
        <v>31</v>
      </c>
      <c r="G28" s="1">
        <v>136</v>
      </c>
      <c r="H28" s="1">
        <v>12</v>
      </c>
      <c r="I28" s="1">
        <v>12</v>
      </c>
      <c r="J28" s="1">
        <v>12</v>
      </c>
      <c r="K28" s="1">
        <v>12</v>
      </c>
      <c r="L28" s="1" t="s">
        <v>82</v>
      </c>
    </row>
    <row r="29" spans="1:12" x14ac:dyDescent="0.3">
      <c r="A29" s="1" t="s">
        <v>14</v>
      </c>
      <c r="B29" s="1" t="s">
        <v>121</v>
      </c>
      <c r="C29" s="1" t="s">
        <v>34</v>
      </c>
      <c r="D29" s="1" t="s">
        <v>28</v>
      </c>
      <c r="E29" s="1" t="s">
        <v>56</v>
      </c>
      <c r="F29" s="1" t="s">
        <v>31</v>
      </c>
      <c r="G29" s="1">
        <v>8</v>
      </c>
      <c r="H29" s="1">
        <v>0</v>
      </c>
      <c r="I29" s="1">
        <v>0</v>
      </c>
      <c r="J29" s="1">
        <v>0</v>
      </c>
      <c r="K29" s="1">
        <v>0</v>
      </c>
      <c r="L29" s="1" t="s">
        <v>84</v>
      </c>
    </row>
    <row r="30" spans="1:12" x14ac:dyDescent="0.3">
      <c r="A30" s="1" t="s">
        <v>14</v>
      </c>
      <c r="B30" s="1" t="s">
        <v>122</v>
      </c>
      <c r="C30" s="1" t="s">
        <v>27</v>
      </c>
      <c r="D30" s="1" t="s">
        <v>28</v>
      </c>
      <c r="E30" s="1" t="s">
        <v>56</v>
      </c>
      <c r="F30" s="1" t="s">
        <v>31</v>
      </c>
      <c r="G30" s="1">
        <v>8</v>
      </c>
      <c r="H30" s="1">
        <v>4</v>
      </c>
      <c r="I30" s="1">
        <v>0</v>
      </c>
      <c r="J30" s="1">
        <v>4</v>
      </c>
      <c r="K30" s="1">
        <v>0</v>
      </c>
      <c r="L30" s="1" t="s">
        <v>86</v>
      </c>
    </row>
    <row r="31" spans="1:12" x14ac:dyDescent="0.3">
      <c r="B31" s="1" t="s">
        <v>87</v>
      </c>
      <c r="C31" s="1" t="s">
        <v>27</v>
      </c>
      <c r="D31" s="1" t="s">
        <v>28</v>
      </c>
      <c r="E31" s="1" t="s">
        <v>56</v>
      </c>
      <c r="F31" s="1" t="s">
        <v>31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 t="s">
        <v>88</v>
      </c>
    </row>
    <row r="32" spans="1:12" x14ac:dyDescent="0.3">
      <c r="A32" s="1" t="s">
        <v>14</v>
      </c>
      <c r="G32" s="1" t="s">
        <v>89</v>
      </c>
      <c r="H32" s="1" t="s">
        <v>90</v>
      </c>
      <c r="I32" s="1" t="s">
        <v>123</v>
      </c>
      <c r="J32" s="1" t="s">
        <v>91</v>
      </c>
      <c r="K32" s="1" t="s">
        <v>92</v>
      </c>
      <c r="L32" s="1" t="s">
        <v>14</v>
      </c>
    </row>
    <row r="33" spans="1:18" x14ac:dyDescent="0.3">
      <c r="A33" s="1" t="s">
        <v>14</v>
      </c>
      <c r="G33" s="1">
        <v>14096</v>
      </c>
      <c r="H33" s="1">
        <v>2108</v>
      </c>
      <c r="I33" s="1">
        <v>925</v>
      </c>
      <c r="J33" s="1">
        <v>2108</v>
      </c>
      <c r="K33" s="1">
        <v>176</v>
      </c>
      <c r="L33" s="1" t="s">
        <v>97</v>
      </c>
    </row>
    <row r="34" spans="1:18" ht="15" thickBot="1" x14ac:dyDescent="0.35">
      <c r="A34" s="1" t="s">
        <v>124</v>
      </c>
      <c r="B34" s="1" t="s">
        <v>13</v>
      </c>
      <c r="C34" s="1" t="s">
        <v>14</v>
      </c>
      <c r="D34" s="1" t="s">
        <v>14</v>
      </c>
      <c r="E34" s="1" t="s">
        <v>14</v>
      </c>
      <c r="F34" s="1" t="s">
        <v>14</v>
      </c>
      <c r="G34" s="1"/>
      <c r="H34" s="1"/>
      <c r="I34" s="1"/>
      <c r="J34" s="1"/>
      <c r="K34" s="1"/>
      <c r="L34" s="1" t="s">
        <v>14</v>
      </c>
    </row>
    <row r="35" spans="1:18" ht="15" thickBot="1" x14ac:dyDescent="0.35">
      <c r="A35" s="1" t="s">
        <v>14</v>
      </c>
      <c r="B35" s="1" t="s">
        <v>15</v>
      </c>
      <c r="C35" s="1" t="s">
        <v>16</v>
      </c>
      <c r="D35" s="1" t="s">
        <v>17</v>
      </c>
      <c r="E35" s="1" t="s">
        <v>18</v>
      </c>
      <c r="F35" s="1" t="s">
        <v>19</v>
      </c>
      <c r="G35" s="1" t="s">
        <v>20</v>
      </c>
      <c r="H35" s="1" t="s">
        <v>21</v>
      </c>
      <c r="I35" s="1" t="s">
        <v>22</v>
      </c>
      <c r="J35" s="1" t="s">
        <v>23</v>
      </c>
      <c r="K35" s="1" t="s">
        <v>24</v>
      </c>
      <c r="L35" s="1" t="s">
        <v>25</v>
      </c>
      <c r="N35" s="27" t="s">
        <v>149</v>
      </c>
      <c r="O35" s="28" t="s">
        <v>150</v>
      </c>
      <c r="P35" s="29" t="s">
        <v>22</v>
      </c>
      <c r="Q35" s="29" t="s">
        <v>23</v>
      </c>
      <c r="R35" s="30" t="s">
        <v>151</v>
      </c>
    </row>
    <row r="36" spans="1:18" x14ac:dyDescent="0.3">
      <c r="A36" s="1" t="s">
        <v>14</v>
      </c>
      <c r="B36" s="1" t="s">
        <v>26</v>
      </c>
      <c r="C36" s="1" t="s">
        <v>27</v>
      </c>
      <c r="D36" s="1" t="s">
        <v>28</v>
      </c>
      <c r="E36" s="1" t="s">
        <v>29</v>
      </c>
      <c r="F36" s="1" t="s">
        <v>30</v>
      </c>
      <c r="G36" s="1">
        <v>4</v>
      </c>
      <c r="H36" s="1">
        <v>4</v>
      </c>
      <c r="I36" s="1">
        <v>2</v>
      </c>
      <c r="J36" s="1">
        <v>4</v>
      </c>
      <c r="K36" s="1">
        <v>0</v>
      </c>
      <c r="L36" s="1" t="s">
        <v>32</v>
      </c>
      <c r="N36" s="15" t="str">
        <f>spmap2[[#This Row],[Column17]]</f>
        <v>a.out</v>
      </c>
      <c r="O36" s="16">
        <f>SUM(H36:H38)</f>
        <v>12</v>
      </c>
      <c r="P36" s="17">
        <f t="shared" ref="P36" si="6">SUM(I36:I38)</f>
        <v>10</v>
      </c>
      <c r="Q36" s="17">
        <f t="shared" ref="Q36" si="7">SUM(J36:J38)</f>
        <v>12</v>
      </c>
      <c r="R36" s="26">
        <f t="shared" ref="R36" si="8">SUM(K36:K38)</f>
        <v>8</v>
      </c>
    </row>
    <row r="37" spans="1:18" x14ac:dyDescent="0.3">
      <c r="A37" s="1" t="s">
        <v>14</v>
      </c>
      <c r="B37" s="1" t="s">
        <v>33</v>
      </c>
      <c r="C37" s="1" t="s">
        <v>34</v>
      </c>
      <c r="D37" s="1" t="s">
        <v>28</v>
      </c>
      <c r="E37" s="1" t="s">
        <v>29</v>
      </c>
      <c r="F37" s="1" t="s">
        <v>30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 t="s">
        <v>32</v>
      </c>
      <c r="N37" s="18" t="str">
        <f>L39</f>
        <v>libm-2.19.so</v>
      </c>
      <c r="O37" s="20">
        <f>SUM(H39:H42)</f>
        <v>252</v>
      </c>
      <c r="P37" s="22">
        <f t="shared" ref="P37" si="9">SUM(I39:I42)</f>
        <v>130</v>
      </c>
      <c r="Q37" s="22">
        <f t="shared" ref="Q37" si="10">SUM(J39:J42)</f>
        <v>252</v>
      </c>
      <c r="R37" s="23">
        <f t="shared" ref="R37" si="11">SUM(K39:K42)</f>
        <v>8</v>
      </c>
    </row>
    <row r="38" spans="1:18" x14ac:dyDescent="0.3">
      <c r="A38" s="1" t="s">
        <v>14</v>
      </c>
      <c r="B38" s="1" t="s">
        <v>35</v>
      </c>
      <c r="C38" s="1" t="s">
        <v>36</v>
      </c>
      <c r="D38" s="1" t="s">
        <v>37</v>
      </c>
      <c r="E38" s="1" t="s">
        <v>29</v>
      </c>
      <c r="F38" s="1" t="s">
        <v>30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 t="s">
        <v>32</v>
      </c>
      <c r="N38" s="18" t="str">
        <f>L43</f>
        <v>libc-2.19.so</v>
      </c>
      <c r="O38" s="20">
        <f>SUM(H43:H46)</f>
        <v>948</v>
      </c>
      <c r="P38" s="22">
        <f t="shared" ref="P38" si="12">SUM(I43:I46)</f>
        <v>268</v>
      </c>
      <c r="Q38" s="22">
        <f t="shared" ref="Q38" si="13">SUM(J43:J46)</f>
        <v>948</v>
      </c>
      <c r="R38" s="23">
        <f t="shared" ref="R38" si="14">SUM(K43:K46)</f>
        <v>24</v>
      </c>
    </row>
    <row r="39" spans="1:18" x14ac:dyDescent="0.3">
      <c r="A39" s="1" t="s">
        <v>14</v>
      </c>
      <c r="B39" s="1" t="s">
        <v>125</v>
      </c>
      <c r="C39" s="1" t="s">
        <v>27</v>
      </c>
      <c r="D39" s="1" t="s">
        <v>28</v>
      </c>
      <c r="E39" s="1" t="s">
        <v>29</v>
      </c>
      <c r="F39" s="1" t="s">
        <v>39</v>
      </c>
      <c r="G39" s="1">
        <v>1044</v>
      </c>
      <c r="H39" s="1">
        <v>244</v>
      </c>
      <c r="I39" s="1">
        <v>122</v>
      </c>
      <c r="J39" s="1">
        <v>244</v>
      </c>
      <c r="K39" s="1">
        <v>0</v>
      </c>
      <c r="L39" s="1" t="s">
        <v>40</v>
      </c>
      <c r="N39" s="18" t="str">
        <f>L48</f>
        <v>libgslcblas.so.0.0.0</v>
      </c>
      <c r="O39" s="20">
        <f>SUM(H48:H51)</f>
        <v>68</v>
      </c>
      <c r="P39" s="22">
        <f t="shared" ref="P39" si="15">SUM(I48:I51)</f>
        <v>38</v>
      </c>
      <c r="Q39" s="22">
        <f t="shared" ref="Q39" si="16">SUM(J48:J51)</f>
        <v>68</v>
      </c>
      <c r="R39" s="23">
        <f t="shared" ref="R39" si="17">SUM(K48:K51)</f>
        <v>8</v>
      </c>
    </row>
    <row r="40" spans="1:18" x14ac:dyDescent="0.3">
      <c r="A40" s="1" t="s">
        <v>14</v>
      </c>
      <c r="B40" s="1" t="s">
        <v>126</v>
      </c>
      <c r="C40" s="1" t="s">
        <v>42</v>
      </c>
      <c r="D40" s="1" t="s">
        <v>43</v>
      </c>
      <c r="E40" s="1" t="s">
        <v>29</v>
      </c>
      <c r="F40" s="1" t="s">
        <v>39</v>
      </c>
      <c r="G40" s="1">
        <v>2044</v>
      </c>
      <c r="H40" s="1">
        <v>0</v>
      </c>
      <c r="I40" s="1">
        <v>0</v>
      </c>
      <c r="J40" s="1">
        <v>0</v>
      </c>
      <c r="K40" s="1">
        <v>0</v>
      </c>
      <c r="L40" s="1" t="s">
        <v>40</v>
      </c>
      <c r="N40" s="18" t="str">
        <f>L52</f>
        <v>libgsl.so.19.3.0</v>
      </c>
      <c r="O40" s="20">
        <f>SUM(H52:H55)</f>
        <v>480</v>
      </c>
      <c r="P40" s="22">
        <f t="shared" ref="P40" si="18">SUM(I52:I55)</f>
        <v>272</v>
      </c>
      <c r="Q40" s="22">
        <f t="shared" ref="Q40" si="19">SUM(J52:J55)</f>
        <v>480</v>
      </c>
      <c r="R40" s="23">
        <f t="shared" ref="R40" si="20">SUM(K52:K55)</f>
        <v>64</v>
      </c>
    </row>
    <row r="41" spans="1:18" ht="15" thickBot="1" x14ac:dyDescent="0.35">
      <c r="A41" s="1" t="s">
        <v>14</v>
      </c>
      <c r="B41" s="1" t="s">
        <v>127</v>
      </c>
      <c r="C41" s="1" t="s">
        <v>34</v>
      </c>
      <c r="D41" s="1" t="s">
        <v>45</v>
      </c>
      <c r="E41" s="1" t="s">
        <v>29</v>
      </c>
      <c r="F41" s="1" t="s">
        <v>39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 t="s">
        <v>40</v>
      </c>
      <c r="N41" s="19" t="str">
        <f>'2 containers'!L55</f>
        <v>libgsl.so.19.3.0</v>
      </c>
      <c r="O41" s="21">
        <f>SUM(H55:H57)</f>
        <v>212</v>
      </c>
      <c r="P41" s="21">
        <f t="shared" ref="P41" si="21">SUM(I55:I57)</f>
        <v>99</v>
      </c>
      <c r="Q41" s="21">
        <f t="shared" ref="Q41" si="22">SUM(J55:J57)</f>
        <v>212</v>
      </c>
      <c r="R41" s="21">
        <f t="shared" ref="R41" si="23">SUM(K55:K57)</f>
        <v>56</v>
      </c>
    </row>
    <row r="42" spans="1:18" x14ac:dyDescent="0.3">
      <c r="A42" s="1" t="s">
        <v>14</v>
      </c>
      <c r="B42" s="1" t="s">
        <v>128</v>
      </c>
      <c r="C42" s="1" t="s">
        <v>36</v>
      </c>
      <c r="D42" s="1" t="s">
        <v>43</v>
      </c>
      <c r="E42" s="1" t="s">
        <v>29</v>
      </c>
      <c r="F42" s="1" t="s">
        <v>39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 t="s">
        <v>40</v>
      </c>
    </row>
    <row r="43" spans="1:18" x14ac:dyDescent="0.3">
      <c r="A43" s="1" t="s">
        <v>14</v>
      </c>
      <c r="B43" s="1" t="s">
        <v>129</v>
      </c>
      <c r="C43" s="1" t="s">
        <v>27</v>
      </c>
      <c r="D43" s="1" t="s">
        <v>28</v>
      </c>
      <c r="E43" s="1" t="s">
        <v>29</v>
      </c>
      <c r="F43" s="1" t="s">
        <v>48</v>
      </c>
      <c r="G43" s="1">
        <v>1768</v>
      </c>
      <c r="H43" s="1">
        <v>924</v>
      </c>
      <c r="I43" s="1">
        <v>244</v>
      </c>
      <c r="J43" s="1">
        <v>924</v>
      </c>
      <c r="K43" s="1">
        <v>0</v>
      </c>
      <c r="L43" s="1" t="s">
        <v>49</v>
      </c>
    </row>
    <row r="44" spans="1:18" x14ac:dyDescent="0.3">
      <c r="A44" s="1" t="s">
        <v>14</v>
      </c>
      <c r="B44" s="1" t="s">
        <v>130</v>
      </c>
      <c r="C44" s="1" t="s">
        <v>42</v>
      </c>
      <c r="D44" s="1" t="s">
        <v>51</v>
      </c>
      <c r="E44" s="1" t="s">
        <v>29</v>
      </c>
      <c r="F44" s="1" t="s">
        <v>48</v>
      </c>
      <c r="G44" s="1">
        <v>2048</v>
      </c>
      <c r="H44" s="1">
        <v>0</v>
      </c>
      <c r="I44" s="1">
        <v>0</v>
      </c>
      <c r="J44" s="1">
        <v>0</v>
      </c>
      <c r="K44" s="1">
        <v>0</v>
      </c>
      <c r="L44" s="1" t="s">
        <v>49</v>
      </c>
    </row>
    <row r="45" spans="1:18" x14ac:dyDescent="0.3">
      <c r="A45" s="1" t="s">
        <v>14</v>
      </c>
      <c r="B45" s="1" t="s">
        <v>131</v>
      </c>
      <c r="C45" s="1" t="s">
        <v>34</v>
      </c>
      <c r="D45" s="1" t="s">
        <v>51</v>
      </c>
      <c r="E45" s="1" t="s">
        <v>29</v>
      </c>
      <c r="F45" s="1" t="s">
        <v>48</v>
      </c>
      <c r="G45" s="1">
        <v>16</v>
      </c>
      <c r="H45" s="1">
        <v>16</v>
      </c>
      <c r="I45" s="1">
        <v>16</v>
      </c>
      <c r="J45" s="1">
        <v>16</v>
      </c>
      <c r="K45" s="1">
        <v>16</v>
      </c>
      <c r="L45" s="1" t="s">
        <v>49</v>
      </c>
    </row>
    <row r="46" spans="1:18" x14ac:dyDescent="0.3">
      <c r="A46" s="1" t="s">
        <v>14</v>
      </c>
      <c r="B46" s="1" t="s">
        <v>132</v>
      </c>
      <c r="C46" s="1" t="s">
        <v>36</v>
      </c>
      <c r="D46" s="1" t="s">
        <v>54</v>
      </c>
      <c r="E46" s="1" t="s">
        <v>29</v>
      </c>
      <c r="F46" s="1" t="s">
        <v>48</v>
      </c>
      <c r="G46" s="1">
        <v>8</v>
      </c>
      <c r="H46" s="1">
        <v>8</v>
      </c>
      <c r="I46" s="1">
        <v>8</v>
      </c>
      <c r="J46" s="1">
        <v>8</v>
      </c>
      <c r="K46" s="1">
        <v>8</v>
      </c>
      <c r="L46" s="1" t="s">
        <v>49</v>
      </c>
    </row>
    <row r="47" spans="1:18" x14ac:dyDescent="0.3">
      <c r="A47" s="1" t="s">
        <v>14</v>
      </c>
      <c r="B47" s="1" t="s">
        <v>133</v>
      </c>
      <c r="C47" s="1" t="s">
        <v>36</v>
      </c>
      <c r="D47" s="1" t="s">
        <v>28</v>
      </c>
      <c r="E47" s="1" t="s">
        <v>56</v>
      </c>
      <c r="F47" s="1" t="s">
        <v>31</v>
      </c>
      <c r="G47" s="1">
        <v>20</v>
      </c>
      <c r="H47" s="1">
        <v>12</v>
      </c>
      <c r="I47" s="1">
        <v>12</v>
      </c>
      <c r="J47" s="1">
        <v>12</v>
      </c>
      <c r="K47" s="1">
        <v>12</v>
      </c>
      <c r="L47" s="1" t="s">
        <v>14</v>
      </c>
    </row>
    <row r="48" spans="1:18" x14ac:dyDescent="0.3">
      <c r="A48" s="1" t="s">
        <v>14</v>
      </c>
      <c r="B48" s="1" t="s">
        <v>134</v>
      </c>
      <c r="C48" s="1" t="s">
        <v>27</v>
      </c>
      <c r="D48" s="1" t="s">
        <v>28</v>
      </c>
      <c r="E48" s="1" t="s">
        <v>29</v>
      </c>
      <c r="F48" s="1" t="s">
        <v>58</v>
      </c>
      <c r="G48" s="1">
        <v>240</v>
      </c>
      <c r="H48" s="1">
        <v>60</v>
      </c>
      <c r="I48" s="1">
        <v>30</v>
      </c>
      <c r="J48" s="1">
        <v>60</v>
      </c>
      <c r="K48" s="1">
        <v>0</v>
      </c>
      <c r="L48" s="1" t="s">
        <v>59</v>
      </c>
    </row>
    <row r="49" spans="1:12" x14ac:dyDescent="0.3">
      <c r="A49" s="1" t="s">
        <v>14</v>
      </c>
      <c r="B49" s="1" t="s">
        <v>135</v>
      </c>
      <c r="C49" s="1" t="s">
        <v>42</v>
      </c>
      <c r="D49" s="1" t="s">
        <v>61</v>
      </c>
      <c r="E49" s="1" t="s">
        <v>29</v>
      </c>
      <c r="F49" s="1" t="s">
        <v>58</v>
      </c>
      <c r="G49" s="1">
        <v>2044</v>
      </c>
      <c r="H49" s="1">
        <v>0</v>
      </c>
      <c r="I49" s="1">
        <v>0</v>
      </c>
      <c r="J49" s="1">
        <v>0</v>
      </c>
      <c r="K49" s="1">
        <v>0</v>
      </c>
      <c r="L49" s="1" t="s">
        <v>59</v>
      </c>
    </row>
    <row r="50" spans="1:12" x14ac:dyDescent="0.3">
      <c r="A50" s="1" t="s">
        <v>14</v>
      </c>
      <c r="B50" s="1" t="s">
        <v>136</v>
      </c>
      <c r="C50" s="1" t="s">
        <v>34</v>
      </c>
      <c r="D50" s="1" t="s">
        <v>63</v>
      </c>
      <c r="E50" s="1" t="s">
        <v>29</v>
      </c>
      <c r="F50" s="1" t="s">
        <v>58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 t="s">
        <v>59</v>
      </c>
    </row>
    <row r="51" spans="1:12" x14ac:dyDescent="0.3">
      <c r="A51" s="1" t="s">
        <v>14</v>
      </c>
      <c r="B51" s="1" t="s">
        <v>137</v>
      </c>
      <c r="C51" s="1" t="s">
        <v>36</v>
      </c>
      <c r="D51" s="1" t="s">
        <v>61</v>
      </c>
      <c r="E51" s="1" t="s">
        <v>29</v>
      </c>
      <c r="F51" s="1" t="s">
        <v>58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 t="s">
        <v>59</v>
      </c>
    </row>
    <row r="52" spans="1:12" x14ac:dyDescent="0.3">
      <c r="A52" s="1" t="s">
        <v>14</v>
      </c>
      <c r="B52" s="1" t="s">
        <v>138</v>
      </c>
      <c r="C52" s="1" t="s">
        <v>27</v>
      </c>
      <c r="D52" s="1" t="s">
        <v>28</v>
      </c>
      <c r="E52" s="1" t="s">
        <v>29</v>
      </c>
      <c r="F52" s="1" t="s">
        <v>66</v>
      </c>
      <c r="G52" s="1">
        <v>2372</v>
      </c>
      <c r="H52" s="1">
        <v>400</v>
      </c>
      <c r="I52" s="1">
        <v>200</v>
      </c>
      <c r="J52" s="1">
        <v>400</v>
      </c>
      <c r="K52" s="1">
        <v>0</v>
      </c>
      <c r="L52" s="1" t="s">
        <v>67</v>
      </c>
    </row>
    <row r="53" spans="1:12" x14ac:dyDescent="0.3">
      <c r="A53" s="1" t="s">
        <v>14</v>
      </c>
      <c r="B53" s="1" t="s">
        <v>139</v>
      </c>
      <c r="C53" s="1" t="s">
        <v>42</v>
      </c>
      <c r="D53" s="1" t="s">
        <v>69</v>
      </c>
      <c r="E53" s="1" t="s">
        <v>29</v>
      </c>
      <c r="F53" s="1" t="s">
        <v>66</v>
      </c>
      <c r="G53" s="1">
        <v>2048</v>
      </c>
      <c r="H53" s="1">
        <v>0</v>
      </c>
      <c r="I53" s="1">
        <v>0</v>
      </c>
      <c r="J53" s="1">
        <v>0</v>
      </c>
      <c r="K53" s="1">
        <v>0</v>
      </c>
      <c r="L53" s="1" t="s">
        <v>67</v>
      </c>
    </row>
    <row r="54" spans="1:12" x14ac:dyDescent="0.3">
      <c r="A54" s="1" t="s">
        <v>14</v>
      </c>
      <c r="B54" s="1" t="s">
        <v>140</v>
      </c>
      <c r="C54" s="1" t="s">
        <v>34</v>
      </c>
      <c r="D54" s="1" t="s">
        <v>69</v>
      </c>
      <c r="E54" s="1" t="s">
        <v>29</v>
      </c>
      <c r="F54" s="1" t="s">
        <v>66</v>
      </c>
      <c r="G54" s="1">
        <v>12</v>
      </c>
      <c r="H54" s="1">
        <v>12</v>
      </c>
      <c r="I54" s="1">
        <v>12</v>
      </c>
      <c r="J54" s="1">
        <v>12</v>
      </c>
      <c r="K54" s="1">
        <v>12</v>
      </c>
      <c r="L54" s="1" t="s">
        <v>67</v>
      </c>
    </row>
    <row r="55" spans="1:12" x14ac:dyDescent="0.3">
      <c r="A55" s="1" t="s">
        <v>14</v>
      </c>
      <c r="B55" s="1" t="s">
        <v>141</v>
      </c>
      <c r="C55" s="1" t="s">
        <v>36</v>
      </c>
      <c r="D55" s="1" t="s">
        <v>72</v>
      </c>
      <c r="E55" s="1" t="s">
        <v>29</v>
      </c>
      <c r="F55" s="1" t="s">
        <v>66</v>
      </c>
      <c r="G55" s="1">
        <v>68</v>
      </c>
      <c r="H55" s="1">
        <v>68</v>
      </c>
      <c r="I55" s="1">
        <v>60</v>
      </c>
      <c r="J55" s="1">
        <v>68</v>
      </c>
      <c r="K55" s="1">
        <v>52</v>
      </c>
      <c r="L55" s="1" t="s">
        <v>67</v>
      </c>
    </row>
    <row r="56" spans="1:12" x14ac:dyDescent="0.3">
      <c r="A56" s="1" t="s">
        <v>14</v>
      </c>
      <c r="B56" s="1" t="s">
        <v>142</v>
      </c>
      <c r="C56" s="1" t="s">
        <v>27</v>
      </c>
      <c r="D56" s="1" t="s">
        <v>28</v>
      </c>
      <c r="E56" s="1" t="s">
        <v>29</v>
      </c>
      <c r="F56" s="1" t="s">
        <v>74</v>
      </c>
      <c r="G56" s="1">
        <v>140</v>
      </c>
      <c r="H56" s="1">
        <v>140</v>
      </c>
      <c r="I56" s="1">
        <v>35</v>
      </c>
      <c r="J56" s="1">
        <v>140</v>
      </c>
      <c r="K56" s="1">
        <v>0</v>
      </c>
      <c r="L56" s="1" t="s">
        <v>75</v>
      </c>
    </row>
    <row r="57" spans="1:12" x14ac:dyDescent="0.3">
      <c r="A57" s="1" t="s">
        <v>14</v>
      </c>
      <c r="B57" s="1" t="s">
        <v>143</v>
      </c>
      <c r="C57" s="1" t="s">
        <v>34</v>
      </c>
      <c r="D57" s="1" t="s">
        <v>77</v>
      </c>
      <c r="E57" s="1" t="s">
        <v>29</v>
      </c>
      <c r="F57" s="1" t="s">
        <v>74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 t="s">
        <v>75</v>
      </c>
    </row>
    <row r="58" spans="1:12" x14ac:dyDescent="0.3">
      <c r="A58" s="1" t="s">
        <v>14</v>
      </c>
      <c r="B58" s="1" t="s">
        <v>144</v>
      </c>
      <c r="C58" s="1" t="s">
        <v>36</v>
      </c>
      <c r="D58" s="1" t="s">
        <v>79</v>
      </c>
      <c r="E58" s="1" t="s">
        <v>29</v>
      </c>
      <c r="F58" s="1" t="s">
        <v>74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 t="s">
        <v>75</v>
      </c>
    </row>
    <row r="59" spans="1:12" x14ac:dyDescent="0.3">
      <c r="A59" s="1" t="s">
        <v>14</v>
      </c>
      <c r="B59" s="1" t="s">
        <v>145</v>
      </c>
      <c r="C59" s="1" t="s">
        <v>36</v>
      </c>
      <c r="D59" s="1" t="s">
        <v>28</v>
      </c>
      <c r="E59" s="1" t="s">
        <v>56</v>
      </c>
      <c r="F59" s="1" t="s">
        <v>31</v>
      </c>
      <c r="G59" s="1">
        <v>4</v>
      </c>
      <c r="H59" s="1">
        <v>4</v>
      </c>
      <c r="I59" s="1">
        <v>4</v>
      </c>
      <c r="J59" s="1">
        <v>4</v>
      </c>
      <c r="K59" s="1">
        <v>4</v>
      </c>
      <c r="L59" s="1" t="s">
        <v>14</v>
      </c>
    </row>
    <row r="60" spans="1:12" x14ac:dyDescent="0.3">
      <c r="A60" s="1" t="s">
        <v>14</v>
      </c>
      <c r="B60" s="1" t="s">
        <v>146</v>
      </c>
      <c r="C60" s="1" t="s">
        <v>36</v>
      </c>
      <c r="D60" s="1" t="s">
        <v>28</v>
      </c>
      <c r="E60" s="1" t="s">
        <v>56</v>
      </c>
      <c r="F60" s="1" t="s">
        <v>31</v>
      </c>
      <c r="G60" s="1">
        <v>136</v>
      </c>
      <c r="H60" s="1">
        <v>12</v>
      </c>
      <c r="I60" s="1">
        <v>12</v>
      </c>
      <c r="J60" s="1">
        <v>12</v>
      </c>
      <c r="K60" s="1">
        <v>12</v>
      </c>
      <c r="L60" s="1" t="s">
        <v>82</v>
      </c>
    </row>
    <row r="61" spans="1:12" x14ac:dyDescent="0.3">
      <c r="A61" s="1" t="s">
        <v>14</v>
      </c>
      <c r="B61" s="1" t="s">
        <v>147</v>
      </c>
      <c r="C61" s="1" t="s">
        <v>34</v>
      </c>
      <c r="D61" s="1" t="s">
        <v>28</v>
      </c>
      <c r="E61" s="1" t="s">
        <v>56</v>
      </c>
      <c r="F61" s="1" t="s">
        <v>31</v>
      </c>
      <c r="G61" s="1">
        <v>8</v>
      </c>
      <c r="H61" s="1">
        <v>0</v>
      </c>
      <c r="I61" s="1">
        <v>0</v>
      </c>
      <c r="J61" s="1">
        <v>0</v>
      </c>
      <c r="K61" s="1">
        <v>0</v>
      </c>
      <c r="L61" s="1" t="s">
        <v>84</v>
      </c>
    </row>
    <row r="62" spans="1:12" x14ac:dyDescent="0.3">
      <c r="A62" s="1" t="s">
        <v>14</v>
      </c>
      <c r="B62" s="1" t="s">
        <v>148</v>
      </c>
      <c r="C62" s="1" t="s">
        <v>27</v>
      </c>
      <c r="D62" s="1" t="s">
        <v>28</v>
      </c>
      <c r="E62" s="1" t="s">
        <v>56</v>
      </c>
      <c r="F62" s="1" t="s">
        <v>31</v>
      </c>
      <c r="G62" s="1">
        <v>8</v>
      </c>
      <c r="H62" s="1">
        <v>4</v>
      </c>
      <c r="I62" s="1">
        <v>0</v>
      </c>
      <c r="J62" s="1">
        <v>4</v>
      </c>
      <c r="K62" s="1">
        <v>0</v>
      </c>
      <c r="L62" s="1" t="s">
        <v>86</v>
      </c>
    </row>
    <row r="63" spans="1:12" x14ac:dyDescent="0.3">
      <c r="B63" s="1" t="s">
        <v>87</v>
      </c>
      <c r="C63" s="1" t="s">
        <v>27</v>
      </c>
      <c r="D63" s="1" t="s">
        <v>28</v>
      </c>
      <c r="E63" s="1" t="s">
        <v>56</v>
      </c>
      <c r="F63" s="1" t="s">
        <v>31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 t="s">
        <v>88</v>
      </c>
    </row>
    <row r="64" spans="1:12" x14ac:dyDescent="0.3">
      <c r="A64" s="1" t="s">
        <v>14</v>
      </c>
      <c r="G64" s="1" t="s">
        <v>89</v>
      </c>
      <c r="H64" s="1" t="s">
        <v>90</v>
      </c>
      <c r="I64" s="1" t="s">
        <v>90</v>
      </c>
      <c r="J64" s="1" t="s">
        <v>91</v>
      </c>
      <c r="K64" s="1" t="s">
        <v>92</v>
      </c>
      <c r="L64" s="1" t="s">
        <v>14</v>
      </c>
    </row>
    <row r="65" spans="1:12" x14ac:dyDescent="0.3">
      <c r="A65" s="1" t="s">
        <v>14</v>
      </c>
      <c r="G65" s="1">
        <v>28192</v>
      </c>
      <c r="H65" s="1">
        <v>4076</v>
      </c>
      <c r="I65" s="1">
        <v>1742</v>
      </c>
      <c r="J65" s="1">
        <v>4076</v>
      </c>
      <c r="K65" s="1">
        <v>352</v>
      </c>
      <c r="L65" s="1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490B-35F3-4EA4-8181-AC8FC0BF50F3}">
  <dimension ref="B2:S30"/>
  <sheetViews>
    <sheetView tabSelected="1" workbookViewId="0">
      <selection activeCell="H29" sqref="H29"/>
    </sheetView>
  </sheetViews>
  <sheetFormatPr defaultRowHeight="14.4" x14ac:dyDescent="0.3"/>
  <cols>
    <col min="3" max="3" width="17.21875" bestFit="1" customWidth="1"/>
    <col min="6" max="6" width="11" bestFit="1" customWidth="1"/>
    <col min="9" max="9" width="17.21875" bestFit="1" customWidth="1"/>
    <col min="12" max="12" width="11" bestFit="1" customWidth="1"/>
    <col min="15" max="15" width="18.44140625" bestFit="1" customWidth="1"/>
    <col min="18" max="18" width="11" bestFit="1" customWidth="1"/>
  </cols>
  <sheetData>
    <row r="2" spans="3:19" ht="15" thickBot="1" x14ac:dyDescent="0.35">
      <c r="C2" t="s">
        <v>152</v>
      </c>
      <c r="I2" t="s">
        <v>153</v>
      </c>
      <c r="O2" t="s">
        <v>154</v>
      </c>
    </row>
    <row r="3" spans="3:19" ht="15" thickBot="1" x14ac:dyDescent="0.35">
      <c r="C3" s="31" t="s">
        <v>149</v>
      </c>
      <c r="D3" s="32" t="s">
        <v>150</v>
      </c>
      <c r="E3" s="33" t="s">
        <v>161</v>
      </c>
      <c r="F3" s="33" t="s">
        <v>23</v>
      </c>
      <c r="G3" s="34" t="s">
        <v>151</v>
      </c>
      <c r="I3" s="31" t="s">
        <v>149</v>
      </c>
      <c r="J3" s="32" t="s">
        <v>150</v>
      </c>
      <c r="K3" s="33" t="s">
        <v>161</v>
      </c>
      <c r="L3" s="33" t="s">
        <v>23</v>
      </c>
      <c r="M3" s="34" t="s">
        <v>151</v>
      </c>
      <c r="O3" s="31" t="s">
        <v>155</v>
      </c>
      <c r="P3" s="32" t="s">
        <v>150</v>
      </c>
      <c r="Q3" s="33" t="s">
        <v>161</v>
      </c>
      <c r="R3" s="33" t="s">
        <v>23</v>
      </c>
      <c r="S3" s="34" t="s">
        <v>151</v>
      </c>
    </row>
    <row r="4" spans="3:19" x14ac:dyDescent="0.3">
      <c r="C4" s="10" t="s">
        <v>32</v>
      </c>
      <c r="D4" s="11">
        <v>12</v>
      </c>
      <c r="E4" s="12">
        <v>12</v>
      </c>
      <c r="F4" s="12">
        <v>12</v>
      </c>
      <c r="G4" s="13">
        <v>8</v>
      </c>
      <c r="I4" s="10" t="s">
        <v>32</v>
      </c>
      <c r="J4" s="11">
        <v>12</v>
      </c>
      <c r="K4" s="12">
        <v>10</v>
      </c>
      <c r="L4" s="12">
        <v>12</v>
      </c>
      <c r="M4" s="13">
        <v>8</v>
      </c>
      <c r="O4" s="10" t="s">
        <v>32</v>
      </c>
      <c r="P4" s="11">
        <f>D4-J4</f>
        <v>0</v>
      </c>
      <c r="Q4" s="12">
        <f t="shared" ref="Q4:S9" si="0">E4-K4</f>
        <v>2</v>
      </c>
      <c r="R4" s="12">
        <f t="shared" si="0"/>
        <v>0</v>
      </c>
      <c r="S4" s="13">
        <f t="shared" si="0"/>
        <v>0</v>
      </c>
    </row>
    <row r="5" spans="3:19" x14ac:dyDescent="0.3">
      <c r="C5" s="8" t="s">
        <v>40</v>
      </c>
      <c r="D5" s="6">
        <v>268</v>
      </c>
      <c r="E5" s="2">
        <v>268</v>
      </c>
      <c r="F5" s="2">
        <v>268</v>
      </c>
      <c r="G5" s="3">
        <v>8</v>
      </c>
      <c r="I5" s="8" t="s">
        <v>40</v>
      </c>
      <c r="J5" s="6">
        <v>280</v>
      </c>
      <c r="K5" s="2">
        <v>158</v>
      </c>
      <c r="L5" s="2">
        <v>280</v>
      </c>
      <c r="M5" s="3">
        <v>8</v>
      </c>
      <c r="O5" s="8" t="s">
        <v>40</v>
      </c>
      <c r="P5" s="6">
        <f t="shared" ref="P5:P9" si="1">D5-J5</f>
        <v>-12</v>
      </c>
      <c r="Q5" s="2">
        <f t="shared" si="0"/>
        <v>110</v>
      </c>
      <c r="R5" s="2">
        <f t="shared" si="0"/>
        <v>-12</v>
      </c>
      <c r="S5" s="3">
        <f t="shared" si="0"/>
        <v>0</v>
      </c>
    </row>
    <row r="6" spans="3:19" x14ac:dyDescent="0.3">
      <c r="C6" s="8" t="s">
        <v>49</v>
      </c>
      <c r="D6" s="6">
        <v>980</v>
      </c>
      <c r="E6" s="2">
        <v>552</v>
      </c>
      <c r="F6" s="2">
        <v>980</v>
      </c>
      <c r="G6" s="3">
        <v>24</v>
      </c>
      <c r="I6" s="8" t="s">
        <v>49</v>
      </c>
      <c r="J6" s="6">
        <v>1020</v>
      </c>
      <c r="K6" s="2">
        <v>308</v>
      </c>
      <c r="L6" s="2">
        <v>1020</v>
      </c>
      <c r="M6" s="3">
        <v>24</v>
      </c>
      <c r="O6" s="8" t="s">
        <v>49</v>
      </c>
      <c r="P6" s="6">
        <f t="shared" si="1"/>
        <v>-40</v>
      </c>
      <c r="Q6" s="2">
        <f t="shared" si="0"/>
        <v>244</v>
      </c>
      <c r="R6" s="2">
        <f t="shared" si="0"/>
        <v>-40</v>
      </c>
      <c r="S6" s="3">
        <f t="shared" si="0"/>
        <v>0</v>
      </c>
    </row>
    <row r="7" spans="3:19" x14ac:dyDescent="0.3">
      <c r="C7" s="8" t="s">
        <v>59</v>
      </c>
      <c r="D7" s="6">
        <v>68</v>
      </c>
      <c r="E7" s="2">
        <v>68</v>
      </c>
      <c r="F7" s="2">
        <v>68</v>
      </c>
      <c r="G7" s="3">
        <v>8</v>
      </c>
      <c r="I7" s="8" t="s">
        <v>59</v>
      </c>
      <c r="J7" s="6">
        <v>68</v>
      </c>
      <c r="K7" s="2">
        <v>38</v>
      </c>
      <c r="L7" s="2">
        <v>68</v>
      </c>
      <c r="M7" s="3">
        <v>8</v>
      </c>
      <c r="O7" s="8" t="s">
        <v>59</v>
      </c>
      <c r="P7" s="6">
        <f t="shared" si="1"/>
        <v>0</v>
      </c>
      <c r="Q7" s="2">
        <f t="shared" si="0"/>
        <v>30</v>
      </c>
      <c r="R7" s="2">
        <f t="shared" si="0"/>
        <v>0</v>
      </c>
      <c r="S7" s="3">
        <f t="shared" si="0"/>
        <v>0</v>
      </c>
    </row>
    <row r="8" spans="3:19" x14ac:dyDescent="0.3">
      <c r="C8" s="8" t="s">
        <v>67</v>
      </c>
      <c r="D8" s="6">
        <v>496</v>
      </c>
      <c r="E8" s="2">
        <v>496</v>
      </c>
      <c r="F8" s="2">
        <v>496</v>
      </c>
      <c r="G8" s="3">
        <v>64</v>
      </c>
      <c r="I8" s="8" t="s">
        <v>67</v>
      </c>
      <c r="J8" s="6">
        <v>520</v>
      </c>
      <c r="K8" s="2">
        <v>312</v>
      </c>
      <c r="L8" s="2">
        <v>520</v>
      </c>
      <c r="M8" s="3">
        <v>64</v>
      </c>
      <c r="O8" s="8" t="s">
        <v>67</v>
      </c>
      <c r="P8" s="6">
        <f t="shared" si="1"/>
        <v>-24</v>
      </c>
      <c r="Q8" s="2">
        <f t="shared" si="0"/>
        <v>184</v>
      </c>
      <c r="R8" s="2">
        <f t="shared" si="0"/>
        <v>-24</v>
      </c>
      <c r="S8" s="3">
        <f t="shared" si="0"/>
        <v>0</v>
      </c>
    </row>
    <row r="9" spans="3:19" ht="15" thickBot="1" x14ac:dyDescent="0.35">
      <c r="C9" s="9" t="s">
        <v>75</v>
      </c>
      <c r="D9" s="7">
        <v>136</v>
      </c>
      <c r="E9" s="4">
        <v>72</v>
      </c>
      <c r="F9" s="4">
        <v>136</v>
      </c>
      <c r="G9" s="5">
        <v>8</v>
      </c>
      <c r="I9" s="9" t="s">
        <v>75</v>
      </c>
      <c r="J9" s="7">
        <v>212</v>
      </c>
      <c r="K9" s="4">
        <v>99</v>
      </c>
      <c r="L9" s="4">
        <v>212</v>
      </c>
      <c r="M9" s="5">
        <v>56</v>
      </c>
      <c r="O9" s="9" t="s">
        <v>75</v>
      </c>
      <c r="P9" s="7">
        <f t="shared" si="1"/>
        <v>-76</v>
      </c>
      <c r="Q9" s="4">
        <f t="shared" si="0"/>
        <v>-27</v>
      </c>
      <c r="R9" s="4">
        <f t="shared" si="0"/>
        <v>-76</v>
      </c>
      <c r="S9" s="5">
        <f t="shared" si="0"/>
        <v>-48</v>
      </c>
    </row>
    <row r="11" spans="3:19" x14ac:dyDescent="0.3">
      <c r="I11" t="s">
        <v>32</v>
      </c>
      <c r="J11">
        <v>12</v>
      </c>
      <c r="K11">
        <v>10</v>
      </c>
      <c r="L11">
        <v>12</v>
      </c>
      <c r="M11">
        <v>8</v>
      </c>
    </row>
    <row r="12" spans="3:19" x14ac:dyDescent="0.3">
      <c r="I12" t="s">
        <v>40</v>
      </c>
      <c r="J12">
        <v>252</v>
      </c>
      <c r="K12">
        <v>130</v>
      </c>
      <c r="L12">
        <v>252</v>
      </c>
      <c r="M12">
        <v>8</v>
      </c>
    </row>
    <row r="13" spans="3:19" x14ac:dyDescent="0.3">
      <c r="I13" t="s">
        <v>49</v>
      </c>
      <c r="J13">
        <v>948</v>
      </c>
      <c r="K13">
        <v>268</v>
      </c>
      <c r="L13">
        <v>948</v>
      </c>
      <c r="M13">
        <v>24</v>
      </c>
    </row>
    <row r="14" spans="3:19" x14ac:dyDescent="0.3">
      <c r="I14" t="s">
        <v>59</v>
      </c>
      <c r="J14">
        <v>68</v>
      </c>
      <c r="K14">
        <v>38</v>
      </c>
      <c r="L14">
        <v>68</v>
      </c>
      <c r="M14">
        <v>8</v>
      </c>
    </row>
    <row r="15" spans="3:19" x14ac:dyDescent="0.3">
      <c r="I15" t="s">
        <v>67</v>
      </c>
      <c r="J15">
        <v>480</v>
      </c>
      <c r="K15">
        <v>272</v>
      </c>
      <c r="L15">
        <v>480</v>
      </c>
      <c r="M15">
        <v>64</v>
      </c>
    </row>
    <row r="16" spans="3:19" x14ac:dyDescent="0.3">
      <c r="I16" t="s">
        <v>67</v>
      </c>
      <c r="J16">
        <v>212</v>
      </c>
      <c r="K16">
        <v>99</v>
      </c>
      <c r="L16">
        <v>212</v>
      </c>
      <c r="M16">
        <v>56</v>
      </c>
    </row>
    <row r="20" spans="2:5" x14ac:dyDescent="0.3">
      <c r="C20" t="s">
        <v>156</v>
      </c>
    </row>
    <row r="21" spans="2:5" x14ac:dyDescent="0.3">
      <c r="C21" t="s">
        <v>157</v>
      </c>
    </row>
    <row r="22" spans="2:5" x14ac:dyDescent="0.3">
      <c r="C22" t="s">
        <v>158</v>
      </c>
    </row>
    <row r="23" spans="2:5" x14ac:dyDescent="0.3">
      <c r="C23" t="s">
        <v>159</v>
      </c>
    </row>
    <row r="28" spans="2:5" x14ac:dyDescent="0.3">
      <c r="C28" t="s">
        <v>160</v>
      </c>
      <c r="D28" t="s">
        <v>161</v>
      </c>
      <c r="E28" t="s">
        <v>150</v>
      </c>
    </row>
    <row r="29" spans="2:5" x14ac:dyDescent="0.3">
      <c r="B29" t="s">
        <v>162</v>
      </c>
      <c r="C29">
        <v>924</v>
      </c>
      <c r="D29">
        <v>1442</v>
      </c>
      <c r="E29">
        <v>1964</v>
      </c>
    </row>
    <row r="30" spans="2:5" x14ac:dyDescent="0.3">
      <c r="B30" t="s">
        <v>163</v>
      </c>
      <c r="C30">
        <v>212</v>
      </c>
      <c r="D30">
        <v>830</v>
      </c>
      <c r="E30">
        <v>1964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4 0 d b 5 4 - 2 b b 9 - 4 6 1 9 - b 4 8 5 - f 4 5 5 d b 0 d 7 b 2 5 "   x m l n s = " h t t p : / / s c h e m a s . m i c r o s o f t . c o m / D a t a M a s h u p " > A A A A A G I E A A B Q S w M E F A A C A A g A 2 H V 6 U J R L J t q n A A A A + A A A A B I A H A B D b 2 5 m a W c v U G F j a 2 F n Z S 5 4 b W w g o h g A K K A U A A A A A A A A A A A A A A A A A A A A A A A A A A A A h Y / B C o I w H I d f R X Z 3 m 0 s r 5 O + E o l t C E E T X M Z e O d I a b 6 b t 1 6 J F 6 h Y S y u n X 8 f X y H 7 / e 4 3 S E d 6 s q 7 q t b q x i Q o w B R 5 y s g m 1 6 Z I U O d O / h K l H H Z C n k W h v F E 2 N h 5 s n q D S u U t M S N / 3 u J / h p i 0 I o z Q g x 2 y 7 l 6 W q B f r I + r / s a 2 O d M F I h D o d X D G d 4 w X A U R X M c h g G Q C U O m z V d h Y z G m Q H 4 g r L v K d a 3 i p v J X G y D T B P J + w Z 9 Q S w M E F A A C A A g A 2 H V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1 e l D i N o z Q W Q E A A A E G A A A T A B w A R m 9 y b X V s Y X M v U 2 V j d G l v b j E u b S C i G A A o o B Q A A A A A A A A A A A A A A A A A A A A A A A A A A A D t k k F P g z A Y h u 8 k / I c G L 1 v C C O 2 c O h c u b u r F m J h x s x 4 6 + G T V 0 p K 2 z M 1 l / 9 0 i M c a Y n r x 4 G J f S h 6 / t 9 5 T X Q G G 5 k m j Z j 3 g W B m F g 1 k x D i U x T s w a j D A m w Y Y D c c 6 V d a Y b m Z p M s V N H W I O 3 g h g t I 5 k p a N z G D a H F J b 5 W q B K C F 5 h u g d 9 B u w O 1 f r N k r i E a r S r O 6 Z p S k e D o i K U l p v g b D D Y V t A 5 p 3 W x r a N y D 4 S j P N w Y w 0 u I V l + 9 n i i E z S M e 1 a o 3 2 D i d 3 a a B g / L k D w m l v Q W T S L Y j R X o q 2 l y f B 5 j K 5 l o U o u q w y T C Y n R Q 6 s s L O 1 O Q P b 9 m t w r C U / D u D c 9 i f J d A 6 i C N / 7 y z q s y c t o 5 W 7 m y X D N p n p W u + w O 6 M j P o L i b e 7 6 O e Y X e 8 7 Z Z b 2 N p D j L 4 4 8 f C x h 5 9 6 + M T D z z z 8 3 M M v P H z q 4 T j 1 f f A Z Y 5 8 y 9 j l j n z T 2 W W O f N v 7 p f R i G A Z e e 3 / s r 9 + S / 5 5 4 c c 3 / M / d 9 z / w F Q S w E C L Q A U A A I A C A D Y d X p Q l E s m 2 q c A A A D 4 A A A A E g A A A A A A A A A A A A A A A A A A A A A A Q 2 9 u Z m l n L 1 B h Y 2 t h Z 2 U u e G 1 s U E s B A i 0 A F A A C A A g A 2 H V 6 U A / K 6 a u k A A A A 6 Q A A A B M A A A A A A A A A A A A A A A A A 8 w A A A F t D b 2 5 0 Z W 5 0 X 1 R 5 c G V z X S 5 4 b W x Q S w E C L Q A U A A I A C A D Y d X p Q 4 j a M 0 F k B A A A B B g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H g A A A A A A A M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t Y X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t Y X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1 h c D E v V H l w Z S B n Z X d p a n p p Z 2 Q u e 0 N v b H V t b j E s M H 0 m c X V v d D s s J n F 1 b 3 Q 7 U 2 V j d G l v b j E v c 3 B t Y X A x L 1 R 5 c G U g Z 2 V 3 a W p 6 a W d k L n t D b 2 x 1 b W 4 y L D F 9 J n F 1 b 3 Q 7 L C Z x d W 9 0 O 1 N l Y 3 R p b 2 4 x L 3 N w b W F w M S 9 U e X B l I G d l d 2 l q e m l n Z C 5 7 Q 2 9 s d W 1 u M y w y f S Z x d W 9 0 O y w m c X V v d D t T Z W N 0 a W 9 u M S 9 z c G 1 h c D E v V H l w Z S B n Z X d p a n p p Z 2 Q u e 0 N v b H V t b j Q s M 3 0 m c X V v d D s s J n F 1 b 3 Q 7 U 2 V j d G l v b j E v c 3 B t Y X A x L 1 R 5 c G U g Z 2 V 3 a W p 6 a W d k L n t D b 2 x 1 b W 4 1 L D R 9 J n F 1 b 3 Q 7 L C Z x d W 9 0 O 1 N l Y 3 R p b 2 4 x L 3 N w b W F w M S 9 U e X B l I G d l d 2 l q e m l n Z C 5 7 Q 2 9 s d W 1 u N i w 1 f S Z x d W 9 0 O y w m c X V v d D t T Z W N 0 a W 9 u M S 9 z c G 1 h c D E v V H l w Z S B n Z X d p a n p p Z 2 Q u e 0 N v b H V t b j c s N n 0 m c X V v d D s s J n F 1 b 3 Q 7 U 2 V j d G l v b j E v c 3 B t Y X A x L 1 R 5 c G U g Z 2 V 3 a W p 6 a W d k L n t D b 2 x 1 b W 4 4 L D d 9 J n F 1 b 3 Q 7 L C Z x d W 9 0 O 1 N l Y 3 R p b 2 4 x L 3 N w b W F w M S 9 U e X B l I G d l d 2 l q e m l n Z C 5 7 Q 2 9 s d W 1 u O S w 4 f S Z x d W 9 0 O y w m c X V v d D t T Z W N 0 a W 9 u M S 9 z c G 1 h c D E v V H l w Z S B n Z X d p a n p p Z 2 Q u e 0 N v b H V t b j E w L D l 9 J n F 1 b 3 Q 7 L C Z x d W 9 0 O 1 N l Y 3 R p b 2 4 x L 3 N w b W F w M S 9 U e X B l I G d l d 2 l q e m l n Z C 5 7 Q 2 9 s d W 1 u M T E s M T B 9 J n F 1 b 3 Q 7 L C Z x d W 9 0 O 1 N l Y 3 R p b 2 4 x L 3 N w b W F w M S 9 U e X B l I G d l d 2 l q e m l n Z C 5 7 Q 2 9 s d W 1 u M T I s M T F 9 J n F 1 b 3 Q 7 L C Z x d W 9 0 O 1 N l Y 3 R p b 2 4 x L 3 N w b W F w M S 9 U e X B l I G d l d 2 l q e m l n Z C 5 7 Q 2 9 s d W 1 u M T M s M T J 9 J n F 1 b 3 Q 7 L C Z x d W 9 0 O 1 N l Y 3 R p b 2 4 x L 3 N w b W F w M S 9 U e X B l I G d l d 2 l q e m l n Z C 5 7 Q 2 9 s d W 1 u M T Q s M T N 9 J n F 1 b 3 Q 7 L C Z x d W 9 0 O 1 N l Y 3 R p b 2 4 x L 3 N w b W F w M S 9 U e X B l I G d l d 2 l q e m l n Z C 5 7 Q 2 9 s d W 1 u M T U s M T R 9 J n F 1 b 3 Q 7 L C Z x d W 9 0 O 1 N l Y 3 R p b 2 4 x L 3 N w b W F w M S 9 U e X B l I G d l d 2 l q e m l n Z C 5 7 Q 2 9 s d W 1 u M T Y s M T V 9 J n F 1 b 3 Q 7 L C Z x d W 9 0 O 1 N l Y 3 R p b 2 4 x L 3 N w b W F w M S 9 U e X B l I G d l d 2 l q e m l n Z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c G 1 h c D E v V H l w Z S B n Z X d p a n p p Z 2 Q u e 0 N v b H V t b j E s M H 0 m c X V v d D s s J n F 1 b 3 Q 7 U 2 V j d G l v b j E v c 3 B t Y X A x L 1 R 5 c G U g Z 2 V 3 a W p 6 a W d k L n t D b 2 x 1 b W 4 y L D F 9 J n F 1 b 3 Q 7 L C Z x d W 9 0 O 1 N l Y 3 R p b 2 4 x L 3 N w b W F w M S 9 U e X B l I G d l d 2 l q e m l n Z C 5 7 Q 2 9 s d W 1 u M y w y f S Z x d W 9 0 O y w m c X V v d D t T Z W N 0 a W 9 u M S 9 z c G 1 h c D E v V H l w Z S B n Z X d p a n p p Z 2 Q u e 0 N v b H V t b j Q s M 3 0 m c X V v d D s s J n F 1 b 3 Q 7 U 2 V j d G l v b j E v c 3 B t Y X A x L 1 R 5 c G U g Z 2 V 3 a W p 6 a W d k L n t D b 2 x 1 b W 4 1 L D R 9 J n F 1 b 3 Q 7 L C Z x d W 9 0 O 1 N l Y 3 R p b 2 4 x L 3 N w b W F w M S 9 U e X B l I G d l d 2 l q e m l n Z C 5 7 Q 2 9 s d W 1 u N i w 1 f S Z x d W 9 0 O y w m c X V v d D t T Z W N 0 a W 9 u M S 9 z c G 1 h c D E v V H l w Z S B n Z X d p a n p p Z 2 Q u e 0 N v b H V t b j c s N n 0 m c X V v d D s s J n F 1 b 3 Q 7 U 2 V j d G l v b j E v c 3 B t Y X A x L 1 R 5 c G U g Z 2 V 3 a W p 6 a W d k L n t D b 2 x 1 b W 4 4 L D d 9 J n F 1 b 3 Q 7 L C Z x d W 9 0 O 1 N l Y 3 R p b 2 4 x L 3 N w b W F w M S 9 U e X B l I G d l d 2 l q e m l n Z C 5 7 Q 2 9 s d W 1 u O S w 4 f S Z x d W 9 0 O y w m c X V v d D t T Z W N 0 a W 9 u M S 9 z c G 1 h c D E v V H l w Z S B n Z X d p a n p p Z 2 Q u e 0 N v b H V t b j E w L D l 9 J n F 1 b 3 Q 7 L C Z x d W 9 0 O 1 N l Y 3 R p b 2 4 x L 3 N w b W F w M S 9 U e X B l I G d l d 2 l q e m l n Z C 5 7 Q 2 9 s d W 1 u M T E s M T B 9 J n F 1 b 3 Q 7 L C Z x d W 9 0 O 1 N l Y 3 R p b 2 4 x L 3 N w b W F w M S 9 U e X B l I G d l d 2 l q e m l n Z C 5 7 Q 2 9 s d W 1 u M T I s M T F 9 J n F 1 b 3 Q 7 L C Z x d W 9 0 O 1 N l Y 3 R p b 2 4 x L 3 N w b W F w M S 9 U e X B l I G d l d 2 l q e m l n Z C 5 7 Q 2 9 s d W 1 u M T M s M T J 9 J n F 1 b 3 Q 7 L C Z x d W 9 0 O 1 N l Y 3 R p b 2 4 x L 3 N w b W F w M S 9 U e X B l I G d l d 2 l q e m l n Z C 5 7 Q 2 9 s d W 1 u M T Q s M T N 9 J n F 1 b 3 Q 7 L C Z x d W 9 0 O 1 N l Y 3 R p b 2 4 x L 3 N w b W F w M S 9 U e X B l I G d l d 2 l q e m l n Z C 5 7 Q 2 9 s d W 1 u M T U s M T R 9 J n F 1 b 3 Q 7 L C Z x d W 9 0 O 1 N l Y 3 R p b 2 4 x L 3 N w b W F w M S 9 U e X B l I G d l d 2 l q e m l n Z C 5 7 Q 2 9 s d W 1 u M T Y s M T V 9 J n F 1 b 3 Q 7 L C Z x d W 9 0 O 1 N l Y 3 R p b 2 4 x L 3 N w b W F w M S 9 U e X B l I G d l d 2 l q e m l n Z C 5 7 Q 2 9 s d W 1 u M T c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D b 2 x 1 b W 5 U e X B l c y I g V m F s d W U 9 I n N C Z 1 l H Q m d Z R 0 J n W U d C Z 1 l H Q m d Z R 0 J n W T 0 i I C 8 + P E V u d H J 5 I F R 5 c G U 9 I k Z p b G x M Y X N 0 V X B k Y X R l Z C I g V m F s d W U 9 I m Q y M D I w L T A z L T I 2 V D E z O j Q 2 O j Q 5 L j I 4 M z k 2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R d W V y e U l E I i B W Y W x 1 Z T 0 i c 2 Z l Z m E 1 Y j k 4 L T k 2 N T k t N D I z O S 1 h Z W N m L W J k M j g w M m V h N j g w M S I g L z 4 8 L 1 N 0 Y W J s Z U V u d H J p Z X M + P C 9 J d G V t P j x J d G V t P j x J d G V t T G 9 j Y X R p b 2 4 + P E l 0 Z W 1 U e X B l P k Z v c m 1 1 b G E 8 L 0 l 0 Z W 1 U e X B l P j x J d G V t U G F 0 a D 5 T Z W N 0 a W 9 u M S 9 z c G 1 h c D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W F w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t Y X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t Y X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E z O j M 0 O j E 4 L j U w N z c 3 N j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W F w M i 9 U e X B l I G d l d 2 l q e m l n Z C 5 7 Q 2 9 s d W 1 u M S w w f S Z x d W 9 0 O y w m c X V v d D t T Z W N 0 a W 9 u M S 9 z c G 1 h c D I v V H l w Z S B n Z X d p a n p p Z 2 Q u e 0 N v b H V t b j I s M X 0 m c X V v d D s s J n F 1 b 3 Q 7 U 2 V j d G l v b j E v c 3 B t Y X A y L 1 R 5 c G U g Z 2 V 3 a W p 6 a W d k L n t D b 2 x 1 b W 4 z L D J 9 J n F 1 b 3 Q 7 L C Z x d W 9 0 O 1 N l Y 3 R p b 2 4 x L 3 N w b W F w M i 9 U e X B l I G d l d 2 l q e m l n Z C 5 7 Q 2 9 s d W 1 u N C w z f S Z x d W 9 0 O y w m c X V v d D t T Z W N 0 a W 9 u M S 9 z c G 1 h c D I v V H l w Z S B n Z X d p a n p p Z 2 Q u e 0 N v b H V t b j U s N H 0 m c X V v d D s s J n F 1 b 3 Q 7 U 2 V j d G l v b j E v c 3 B t Y X A y L 1 R 5 c G U g Z 2 V 3 a W p 6 a W d k L n t D b 2 x 1 b W 4 2 L D V 9 J n F 1 b 3 Q 7 L C Z x d W 9 0 O 1 N l Y 3 R p b 2 4 x L 3 N w b W F w M i 9 U e X B l I G d l d 2 l q e m l n Z C 5 7 Q 2 9 s d W 1 u N y w 2 f S Z x d W 9 0 O y w m c X V v d D t T Z W N 0 a W 9 u M S 9 z c G 1 h c D I v V H l w Z S B n Z X d p a n p p Z 2 Q u e 0 N v b H V t b j g s N 3 0 m c X V v d D s s J n F 1 b 3 Q 7 U 2 V j d G l v b j E v c 3 B t Y X A y L 1 R 5 c G U g Z 2 V 3 a W p 6 a W d k L n t D b 2 x 1 b W 4 5 L D h 9 J n F 1 b 3 Q 7 L C Z x d W 9 0 O 1 N l Y 3 R p b 2 4 x L 3 N w b W F w M i 9 U e X B l I G d l d 2 l q e m l n Z C 5 7 Q 2 9 s d W 1 u M T A s O X 0 m c X V v d D s s J n F 1 b 3 Q 7 U 2 V j d G l v b j E v c 3 B t Y X A y L 1 R 5 c G U g Z 2 V 3 a W p 6 a W d k L n t D b 2 x 1 b W 4 x M S w x M H 0 m c X V v d D s s J n F 1 b 3 Q 7 U 2 V j d G l v b j E v c 3 B t Y X A y L 1 R 5 c G U g Z 2 V 3 a W p 6 a W d k L n t D b 2 x 1 b W 4 x M i w x M X 0 m c X V v d D s s J n F 1 b 3 Q 7 U 2 V j d G l v b j E v c 3 B t Y X A y L 1 R 5 c G U g Z 2 V 3 a W p 6 a W d k L n t D b 2 x 1 b W 4 x M y w x M n 0 m c X V v d D s s J n F 1 b 3 Q 7 U 2 V j d G l v b j E v c 3 B t Y X A y L 1 R 5 c G U g Z 2 V 3 a W p 6 a W d k L n t D b 2 x 1 b W 4 x N C w x M 3 0 m c X V v d D s s J n F 1 b 3 Q 7 U 2 V j d G l v b j E v c 3 B t Y X A y L 1 R 5 c G U g Z 2 V 3 a W p 6 a W d k L n t D b 2 x 1 b W 4 x N S w x N H 0 m c X V v d D s s J n F 1 b 3 Q 7 U 2 V j d G l v b j E v c 3 B t Y X A y L 1 R 5 c G U g Z 2 V 3 a W p 6 a W d k L n t D b 2 x 1 b W 4 x N i w x N X 0 m c X V v d D s s J n F 1 b 3 Q 7 U 2 V j d G l v b j E v c 3 B t Y X A y L 1 R 5 c G U g Z 2 V 3 a W p 6 a W d k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w b W F w M i 9 U e X B l I G d l d 2 l q e m l n Z C 5 7 Q 2 9 s d W 1 u M S w w f S Z x d W 9 0 O y w m c X V v d D t T Z W N 0 a W 9 u M S 9 z c G 1 h c D I v V H l w Z S B n Z X d p a n p p Z 2 Q u e 0 N v b H V t b j I s M X 0 m c X V v d D s s J n F 1 b 3 Q 7 U 2 V j d G l v b j E v c 3 B t Y X A y L 1 R 5 c G U g Z 2 V 3 a W p 6 a W d k L n t D b 2 x 1 b W 4 z L D J 9 J n F 1 b 3 Q 7 L C Z x d W 9 0 O 1 N l Y 3 R p b 2 4 x L 3 N w b W F w M i 9 U e X B l I G d l d 2 l q e m l n Z C 5 7 Q 2 9 s d W 1 u N C w z f S Z x d W 9 0 O y w m c X V v d D t T Z W N 0 a W 9 u M S 9 z c G 1 h c D I v V H l w Z S B n Z X d p a n p p Z 2 Q u e 0 N v b H V t b j U s N H 0 m c X V v d D s s J n F 1 b 3 Q 7 U 2 V j d G l v b j E v c 3 B t Y X A y L 1 R 5 c G U g Z 2 V 3 a W p 6 a W d k L n t D b 2 x 1 b W 4 2 L D V 9 J n F 1 b 3 Q 7 L C Z x d W 9 0 O 1 N l Y 3 R p b 2 4 x L 3 N w b W F w M i 9 U e X B l I G d l d 2 l q e m l n Z C 5 7 Q 2 9 s d W 1 u N y w 2 f S Z x d W 9 0 O y w m c X V v d D t T Z W N 0 a W 9 u M S 9 z c G 1 h c D I v V H l w Z S B n Z X d p a n p p Z 2 Q u e 0 N v b H V t b j g s N 3 0 m c X V v d D s s J n F 1 b 3 Q 7 U 2 V j d G l v b j E v c 3 B t Y X A y L 1 R 5 c G U g Z 2 V 3 a W p 6 a W d k L n t D b 2 x 1 b W 4 5 L D h 9 J n F 1 b 3 Q 7 L C Z x d W 9 0 O 1 N l Y 3 R p b 2 4 x L 3 N w b W F w M i 9 U e X B l I G d l d 2 l q e m l n Z C 5 7 Q 2 9 s d W 1 u M T A s O X 0 m c X V v d D s s J n F 1 b 3 Q 7 U 2 V j d G l v b j E v c 3 B t Y X A y L 1 R 5 c G U g Z 2 V 3 a W p 6 a W d k L n t D b 2 x 1 b W 4 x M S w x M H 0 m c X V v d D s s J n F 1 b 3 Q 7 U 2 V j d G l v b j E v c 3 B t Y X A y L 1 R 5 c G U g Z 2 V 3 a W p 6 a W d k L n t D b 2 x 1 b W 4 x M i w x M X 0 m c X V v d D s s J n F 1 b 3 Q 7 U 2 V j d G l v b j E v c 3 B t Y X A y L 1 R 5 c G U g Z 2 V 3 a W p 6 a W d k L n t D b 2 x 1 b W 4 x M y w x M n 0 m c X V v d D s s J n F 1 b 3 Q 7 U 2 V j d G l v b j E v c 3 B t Y X A y L 1 R 5 c G U g Z 2 V 3 a W p 6 a W d k L n t D b 2 x 1 b W 4 x N C w x M 3 0 m c X V v d D s s J n F 1 b 3 Q 7 U 2 V j d G l v b j E v c 3 B t Y X A y L 1 R 5 c G U g Z 2 V 3 a W p 6 a W d k L n t D b 2 x 1 b W 4 x N S w x N H 0 m c X V v d D s s J n F 1 b 3 Q 7 U 2 V j d G l v b j E v c 3 B t Y X A y L 1 R 5 c G U g Z 2 V 3 a W p 6 a W d k L n t D b 2 x 1 b W 4 x N i w x N X 0 m c X V v d D s s J n F 1 b 3 Q 7 U 2 V j d G l v b j E v c 3 B t Y X A y L 1 R 5 c G U g Z 2 V 3 a W p 6 a W d k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W F w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t Y X A y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M q A 9 8 d d c k W K P x s Q N f i t 9 w A A A A A C A A A A A A A Q Z g A A A A E A A C A A A A A Y N v h E A S V C P i 8 x / + 2 K I Z l X l O B B b A l w G S u e x S g d u D Y W k w A A A A A O g A A A A A I A A C A A A A C B u W 8 d 6 y 5 q E Q 6 v b V U E 2 v w 6 b V G v T 3 E Y 3 2 Z b 8 9 e y d T a + w l A A A A D X K T z w Y 2 A T d 5 w 3 / N 7 + R 0 U q s 6 k U b O 3 7 2 5 7 J h o e f a r k M r d g L F 1 A J l F m Z E s G i M s n w 9 i C Y X n Z u L Z M E d P / Q u Z U m u 6 l u V U v k G R k q e 7 k 6 H W 2 l X H b 3 z k A A A A A m 2 c h M g e d b q A 0 i o j O C R V X t P L X o a 1 x a d d k G P 6 S R w 7 n F b W K I W 4 j p h m L C 2 e 0 u w I O F L F Q s 2 u c N U E 8 w / X S k T j t x 4 J 4 j < / D a t a M a s h u p > 
</file>

<file path=customXml/itemProps1.xml><?xml version="1.0" encoding="utf-8"?>
<ds:datastoreItem xmlns:ds="http://schemas.openxmlformats.org/officeDocument/2006/customXml" ds:itemID="{05089249-0309-44B5-B61B-89CAFD61F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 container</vt:lpstr>
      <vt:lpstr>2 containers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2020-03-26T13:31:55Z</dcterms:created>
  <dcterms:modified xsi:type="dcterms:W3CDTF">2020-03-26T20:11:15Z</dcterms:modified>
</cp:coreProperties>
</file>