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Google Drive/UC Denver/Project/R/herbivory manuscript/"/>
    </mc:Choice>
  </mc:AlternateContent>
  <xr:revisionPtr revIDLastSave="0" documentId="8_{FF107DA0-8E2A-AC4D-B05F-53ACCB70A88A}" xr6:coauthVersionLast="45" xr6:coauthVersionMax="45" xr10:uidLastSave="{00000000-0000-0000-0000-000000000000}"/>
  <bookViews>
    <workbookView xWindow="0" yWindow="460" windowWidth="28440" windowHeight="16460" xr2:uid="{D52B4888-61A0-D74E-B6E8-E2DCB315A5B1}"/>
  </bookViews>
  <sheets>
    <sheet name="DALTON" sheetId="1" r:id="rId1"/>
    <sheet name="Sheet1" sheetId="3" r:id="rId2"/>
    <sheet name="STEE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48" i="1" l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I2085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67" i="1"/>
  <c r="E2" i="3"/>
  <c r="L2066" i="1"/>
  <c r="L2065" i="1"/>
  <c r="L2064" i="1"/>
  <c r="L2063" i="1"/>
  <c r="L2062" i="1"/>
  <c r="L2061" i="1"/>
  <c r="L2060" i="1"/>
  <c r="L2059" i="1"/>
  <c r="L2058" i="1"/>
  <c r="L2057" i="1"/>
  <c r="F2066" i="1"/>
  <c r="F2065" i="1"/>
  <c r="F2064" i="1"/>
  <c r="F2063" i="1"/>
  <c r="F2062" i="1"/>
  <c r="F2061" i="1"/>
  <c r="F2060" i="1"/>
  <c r="F2059" i="1"/>
  <c r="F2058" i="1"/>
  <c r="F2057" i="1"/>
  <c r="L2056" i="1"/>
  <c r="L2055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L1999" i="1"/>
  <c r="L1998" i="1"/>
  <c r="L1997" i="1"/>
  <c r="L1996" i="1"/>
  <c r="L1995" i="1"/>
  <c r="L1994" i="1"/>
  <c r="L1993" i="1"/>
  <c r="L1992" i="1"/>
  <c r="L1991" i="1"/>
  <c r="L1990" i="1"/>
  <c r="L2000" i="1"/>
  <c r="L1989" i="1"/>
  <c r="L1988" i="1"/>
  <c r="L1987" i="1"/>
  <c r="F1999" i="1"/>
  <c r="F1998" i="1"/>
  <c r="F1997" i="1"/>
  <c r="F1996" i="1"/>
  <c r="F1995" i="1"/>
  <c r="F1994" i="1"/>
  <c r="F1993" i="1"/>
  <c r="F1992" i="1"/>
  <c r="F1991" i="1"/>
  <c r="F1990" i="1"/>
  <c r="F2000" i="1"/>
  <c r="F1989" i="1"/>
  <c r="F1988" i="1"/>
  <c r="F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3" i="1"/>
  <c r="L1934" i="1"/>
  <c r="L1935" i="1"/>
  <c r="L1936" i="1"/>
  <c r="L1937" i="1"/>
  <c r="L1938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F1937" i="1"/>
  <c r="F1929" i="1"/>
  <c r="F1930" i="1"/>
  <c r="F1931" i="1"/>
  <c r="F1932" i="1"/>
  <c r="F1933" i="1"/>
  <c r="F1934" i="1"/>
  <c r="F1928" i="1"/>
  <c r="F1921" i="1"/>
  <c r="F1917" i="1"/>
  <c r="F1916" i="1"/>
  <c r="F1915" i="1"/>
  <c r="F1914" i="1"/>
  <c r="F1913" i="1"/>
  <c r="F1912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885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F1884" i="1"/>
  <c r="F1883" i="1"/>
  <c r="F1879" i="1"/>
  <c r="F1877" i="1"/>
  <c r="F1876" i="1"/>
  <c r="F1870" i="1"/>
  <c r="F1869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47" i="1"/>
  <c r="L1848" i="1"/>
  <c r="F1852" i="1"/>
  <c r="F1851" i="1"/>
  <c r="F1850" i="1"/>
  <c r="F1849" i="1"/>
  <c r="F1848" i="1"/>
  <c r="F1847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19" i="1"/>
  <c r="F1846" i="1" l="1"/>
  <c r="F1845" i="1"/>
  <c r="F1842" i="1"/>
  <c r="F1843" i="1"/>
  <c r="F1841" i="1"/>
  <c r="F1832" i="1"/>
  <c r="F1833" i="1"/>
  <c r="F1831" i="1"/>
  <c r="F1829" i="1"/>
  <c r="F1828" i="1"/>
  <c r="F1826" i="1"/>
  <c r="F1825" i="1"/>
  <c r="F1821" i="1"/>
  <c r="F1822" i="1"/>
  <c r="F1823" i="1"/>
  <c r="F1820" i="1"/>
  <c r="L1814" i="1"/>
  <c r="L1815" i="1"/>
  <c r="L1816" i="1"/>
  <c r="L1817" i="1"/>
  <c r="L1818" i="1"/>
  <c r="L1813" i="1"/>
  <c r="L1812" i="1"/>
  <c r="L1811" i="1"/>
  <c r="L1810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F1818" i="1"/>
  <c r="F1817" i="1"/>
  <c r="F1814" i="1"/>
  <c r="F1810" i="1"/>
  <c r="F1811" i="1"/>
  <c r="F1812" i="1"/>
  <c r="F1809" i="1"/>
  <c r="F1806" i="1"/>
  <c r="F1807" i="1"/>
  <c r="F1805" i="1"/>
  <c r="F1797" i="1"/>
  <c r="F1798" i="1"/>
  <c r="F1799" i="1"/>
  <c r="F1800" i="1"/>
  <c r="F1801" i="1"/>
  <c r="F1802" i="1"/>
  <c r="F1803" i="1"/>
  <c r="F1796" i="1"/>
  <c r="F1794" i="1"/>
  <c r="F1793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I1770" i="1"/>
  <c r="F1791" i="1"/>
  <c r="F1789" i="1"/>
  <c r="F1778" i="1"/>
  <c r="F1779" i="1"/>
  <c r="F1780" i="1"/>
  <c r="F1781" i="1"/>
  <c r="F1782" i="1"/>
  <c r="F1783" i="1"/>
  <c r="F1784" i="1"/>
  <c r="F1785" i="1"/>
  <c r="F1786" i="1"/>
  <c r="F1777" i="1"/>
  <c r="F1774" i="1"/>
  <c r="F1771" i="1"/>
  <c r="F1762" i="1"/>
  <c r="F1763" i="1"/>
  <c r="F1764" i="1"/>
  <c r="F1765" i="1"/>
  <c r="F1766" i="1"/>
  <c r="F1767" i="1"/>
  <c r="F1768" i="1"/>
  <c r="F1769" i="1"/>
  <c r="F1770" i="1"/>
  <c r="F1761" i="1"/>
  <c r="F1757" i="1"/>
  <c r="F1758" i="1"/>
  <c r="F1759" i="1"/>
  <c r="F1756" i="1"/>
  <c r="F1748" i="1"/>
  <c r="F1749" i="1"/>
  <c r="F1750" i="1"/>
  <c r="F1751" i="1"/>
  <c r="F1752" i="1"/>
  <c r="F1753" i="1"/>
  <c r="F1747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F1745" i="1"/>
  <c r="F1744" i="1"/>
  <c r="F1743" i="1"/>
  <c r="F1742" i="1"/>
  <c r="F1741" i="1"/>
  <c r="F1740" i="1"/>
  <c r="F1739" i="1"/>
  <c r="F1738" i="1"/>
  <c r="F1737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11" i="1"/>
  <c r="F1732" i="1"/>
  <c r="F1733" i="1"/>
  <c r="F1734" i="1"/>
  <c r="F1735" i="1"/>
  <c r="F1736" i="1"/>
  <c r="F173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11" i="1"/>
  <c r="F1710" i="1"/>
  <c r="F1709" i="1"/>
  <c r="F1708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L1680" i="1"/>
  <c r="L1679" i="1"/>
  <c r="L1678" i="1"/>
  <c r="L1677" i="1"/>
  <c r="L1676" i="1"/>
  <c r="F1680" i="1"/>
  <c r="F1679" i="1"/>
  <c r="F1678" i="1"/>
  <c r="F1677" i="1"/>
  <c r="F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I1638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I1633" i="1"/>
  <c r="I162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L1617" i="1"/>
  <c r="L1618" i="1"/>
  <c r="L1619" i="1"/>
  <c r="L1620" i="1"/>
  <c r="L1621" i="1"/>
  <c r="L1622" i="1"/>
  <c r="L1623" i="1"/>
  <c r="L1624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I1614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I1598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I1572" i="1"/>
  <c r="I1569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L1475" i="1" l="1"/>
  <c r="L1474" i="1"/>
  <c r="L1473" i="1"/>
  <c r="L1472" i="1"/>
  <c r="F1475" i="1"/>
  <c r="F1474" i="1"/>
  <c r="F1473" i="1"/>
  <c r="F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I1451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44" i="1"/>
  <c r="L1429" i="1" l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03" i="1"/>
  <c r="L1402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376" i="1"/>
  <c r="L1375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F1374" i="1" l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L1353" i="1"/>
  <c r="L1354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L1330" i="1"/>
  <c r="L1331" i="1"/>
  <c r="L1332" i="1"/>
  <c r="L1333" i="1"/>
  <c r="L1334" i="1"/>
  <c r="L1335" i="1"/>
  <c r="F1335" i="1"/>
  <c r="F1334" i="1"/>
  <c r="F1333" i="1"/>
  <c r="F1332" i="1"/>
  <c r="F1331" i="1"/>
  <c r="F1330" i="1"/>
  <c r="L1324" i="1"/>
  <c r="L1325" i="1"/>
  <c r="L1326" i="1"/>
  <c r="L1327" i="1"/>
  <c r="L1328" i="1"/>
  <c r="L1329" i="1"/>
  <c r="I1326" i="1"/>
  <c r="F1325" i="1"/>
  <c r="F1326" i="1"/>
  <c r="F1327" i="1"/>
  <c r="F1328" i="1"/>
  <c r="F1329" i="1"/>
  <c r="F1324" i="1"/>
  <c r="L1321" i="1"/>
  <c r="L1322" i="1"/>
  <c r="L1323" i="1"/>
  <c r="L1320" i="1"/>
  <c r="F1321" i="1"/>
  <c r="F1320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L1183" i="1" l="1"/>
  <c r="L1182" i="1"/>
  <c r="L1181" i="1"/>
  <c r="L1180" i="1"/>
  <c r="L1179" i="1"/>
  <c r="L1178" i="1"/>
  <c r="L1177" i="1"/>
  <c r="L1176" i="1"/>
  <c r="L1175" i="1"/>
  <c r="L1174" i="1"/>
  <c r="L1173" i="1"/>
  <c r="L1172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L1033" i="1"/>
  <c r="L1032" i="1"/>
  <c r="L1031" i="1"/>
  <c r="L1030" i="1"/>
  <c r="L1029" i="1"/>
  <c r="L1028" i="1"/>
  <c r="L1027" i="1"/>
  <c r="L1026" i="1"/>
  <c r="L1025" i="1"/>
  <c r="F1033" i="1"/>
  <c r="F1032" i="1"/>
  <c r="F1031" i="1"/>
  <c r="F1030" i="1"/>
  <c r="F1029" i="1"/>
  <c r="F1028" i="1"/>
  <c r="F1027" i="1"/>
  <c r="F1026" i="1"/>
  <c r="F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L943" i="1"/>
  <c r="L942" i="1"/>
  <c r="L941" i="1"/>
  <c r="L940" i="1"/>
  <c r="F943" i="1"/>
  <c r="F942" i="1"/>
  <c r="F941" i="1"/>
  <c r="F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L882" i="1"/>
  <c r="L881" i="1"/>
  <c r="L880" i="1"/>
  <c r="L879" i="1"/>
  <c r="L878" i="1"/>
  <c r="L877" i="1"/>
  <c r="L876" i="1"/>
  <c r="L875" i="1"/>
  <c r="L874" i="1"/>
  <c r="F882" i="1"/>
  <c r="F881" i="1"/>
  <c r="F880" i="1"/>
  <c r="F879" i="1"/>
  <c r="F878" i="1"/>
  <c r="F877" i="1"/>
  <c r="F876" i="1"/>
  <c r="F875" i="1"/>
  <c r="F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29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18" i="1"/>
  <c r="F819" i="1"/>
  <c r="F820" i="1"/>
  <c r="F821" i="1"/>
  <c r="F822" i="1"/>
  <c r="F823" i="1"/>
  <c r="F824" i="1"/>
  <c r="F825" i="1"/>
  <c r="F826" i="1"/>
  <c r="F817" i="1"/>
  <c r="I674" i="1" l="1"/>
  <c r="I226" i="1" l="1"/>
  <c r="I193" i="1"/>
  <c r="I192" i="1"/>
  <c r="I190" i="1"/>
  <c r="I144" i="1"/>
  <c r="I143" i="1"/>
  <c r="I142" i="1"/>
  <c r="I136" i="1"/>
  <c r="I63" i="1"/>
  <c r="I4" i="1"/>
</calcChain>
</file>

<file path=xl/sharedStrings.xml><?xml version="1.0" encoding="utf-8"?>
<sst xmlns="http://schemas.openxmlformats.org/spreadsheetml/2006/main" count="12861" uniqueCount="385">
  <si>
    <t>SITE</t>
  </si>
  <si>
    <t>SITECODE</t>
  </si>
  <si>
    <t>TREAT</t>
  </si>
  <si>
    <t>SPP</t>
  </si>
  <si>
    <t>CANOPY</t>
  </si>
  <si>
    <t>B_TYPE</t>
  </si>
  <si>
    <t>MAX_B_WIDTH</t>
  </si>
  <si>
    <t>CLUMP_TYPE</t>
  </si>
  <si>
    <t>DALTON</t>
  </si>
  <si>
    <t>32_2</t>
  </si>
  <si>
    <t>SALIX</t>
  </si>
  <si>
    <t>START</t>
  </si>
  <si>
    <t>STEM_TYPE</t>
  </si>
  <si>
    <t>CLUMP</t>
  </si>
  <si>
    <t>H</t>
  </si>
  <si>
    <t>N</t>
  </si>
  <si>
    <t>END</t>
  </si>
  <si>
    <t>PIME</t>
  </si>
  <si>
    <t xml:space="preserve">N </t>
  </si>
  <si>
    <t>IND</t>
  </si>
  <si>
    <t>BRANCH_COUNT</t>
  </si>
  <si>
    <t>0/0</t>
  </si>
  <si>
    <t>B</t>
  </si>
  <si>
    <t>BENE</t>
  </si>
  <si>
    <t>M</t>
  </si>
  <si>
    <t>NA</t>
  </si>
  <si>
    <t>HEIGHT FEET</t>
  </si>
  <si>
    <t>HEIGHT INCH</t>
  </si>
  <si>
    <t>DBH INCH</t>
  </si>
  <si>
    <t>DBH CM</t>
  </si>
  <si>
    <t>2/2</t>
  </si>
  <si>
    <t>5/6</t>
  </si>
  <si>
    <t>6/6</t>
  </si>
  <si>
    <t>4/5</t>
  </si>
  <si>
    <t>4/4</t>
  </si>
  <si>
    <t>2/4</t>
  </si>
  <si>
    <t>3/3</t>
  </si>
  <si>
    <t>0/2</t>
  </si>
  <si>
    <t>2/5</t>
  </si>
  <si>
    <t>1/3</t>
  </si>
  <si>
    <t>3/4</t>
  </si>
  <si>
    <t>15/42</t>
  </si>
  <si>
    <t>8/8</t>
  </si>
  <si>
    <t>8/35</t>
  </si>
  <si>
    <t>4/35</t>
  </si>
  <si>
    <t>10/16</t>
  </si>
  <si>
    <t>5/32</t>
  </si>
  <si>
    <t>8 CM</t>
  </si>
  <si>
    <t>POTR</t>
  </si>
  <si>
    <t>1/2</t>
  </si>
  <si>
    <t>1/4</t>
  </si>
  <si>
    <t>2/3</t>
  </si>
  <si>
    <t>15/32</t>
  </si>
  <si>
    <t>16/29</t>
  </si>
  <si>
    <t>6/7</t>
  </si>
  <si>
    <t>15/35</t>
  </si>
  <si>
    <t>15/25</t>
  </si>
  <si>
    <t>55_3</t>
  </si>
  <si>
    <t>3/6</t>
  </si>
  <si>
    <t>9/10</t>
  </si>
  <si>
    <t>8/12</t>
  </si>
  <si>
    <t>8/13</t>
  </si>
  <si>
    <t>12/15</t>
  </si>
  <si>
    <t>6/36</t>
  </si>
  <si>
    <t>1/7</t>
  </si>
  <si>
    <t>1/6</t>
  </si>
  <si>
    <t>1/1</t>
  </si>
  <si>
    <t>6/9</t>
  </si>
  <si>
    <t>10/38</t>
  </si>
  <si>
    <t>10/19</t>
  </si>
  <si>
    <t>7/7</t>
  </si>
  <si>
    <t>10/17</t>
  </si>
  <si>
    <t>6/10</t>
  </si>
  <si>
    <t>22/27</t>
  </si>
  <si>
    <t>15/19</t>
  </si>
  <si>
    <t>11/15</t>
  </si>
  <si>
    <t>1/11</t>
  </si>
  <si>
    <t>1/22</t>
  </si>
  <si>
    <t>14/31</t>
  </si>
  <si>
    <t>6/8</t>
  </si>
  <si>
    <t>3/5</t>
  </si>
  <si>
    <t>6/12</t>
  </si>
  <si>
    <t>3/10</t>
  </si>
  <si>
    <t>4/16</t>
  </si>
  <si>
    <t>4/6</t>
  </si>
  <si>
    <t>18/23</t>
  </si>
  <si>
    <t>21/25</t>
  </si>
  <si>
    <t>22/26</t>
  </si>
  <si>
    <t>10/22</t>
  </si>
  <si>
    <t>22/29</t>
  </si>
  <si>
    <t>7/20</t>
  </si>
  <si>
    <t>3/22</t>
  </si>
  <si>
    <t>3/7</t>
  </si>
  <si>
    <t>4/19</t>
  </si>
  <si>
    <t>12/32</t>
  </si>
  <si>
    <t>10/24</t>
  </si>
  <si>
    <t>12/50</t>
  </si>
  <si>
    <t>12/25</t>
  </si>
  <si>
    <t>11/25</t>
  </si>
  <si>
    <t>0</t>
  </si>
  <si>
    <t>8/14</t>
  </si>
  <si>
    <t>8/9</t>
  </si>
  <si>
    <t>13/20</t>
  </si>
  <si>
    <t>5/23</t>
  </si>
  <si>
    <t>7/12</t>
  </si>
  <si>
    <t>8/11</t>
  </si>
  <si>
    <t>9/11</t>
  </si>
  <si>
    <t>12/14</t>
  </si>
  <si>
    <t>3/12</t>
  </si>
  <si>
    <t>14/16</t>
  </si>
  <si>
    <t>10/11</t>
  </si>
  <si>
    <t>8/10</t>
  </si>
  <si>
    <t>7/9</t>
  </si>
  <si>
    <t>5/22</t>
  </si>
  <si>
    <t>5/9</t>
  </si>
  <si>
    <t>4/30</t>
  </si>
  <si>
    <t>4/50</t>
  </si>
  <si>
    <t>5/13</t>
  </si>
  <si>
    <t>4/22</t>
  </si>
  <si>
    <t>9/15</t>
  </si>
  <si>
    <t>ALCR</t>
  </si>
  <si>
    <t>PIGL</t>
  </si>
  <si>
    <t>5/5</t>
  </si>
  <si>
    <t>8/45</t>
  </si>
  <si>
    <t>5/17</t>
  </si>
  <si>
    <t>2/6</t>
  </si>
  <si>
    <t>5/7</t>
  </si>
  <si>
    <t>8/24</t>
  </si>
  <si>
    <t>4/25</t>
  </si>
  <si>
    <t>4/7</t>
  </si>
  <si>
    <t>7/35</t>
  </si>
  <si>
    <t>7/16</t>
  </si>
  <si>
    <t>13/13</t>
  </si>
  <si>
    <t>8/15</t>
  </si>
  <si>
    <t>15_3</t>
  </si>
  <si>
    <t>8/25</t>
  </si>
  <si>
    <t>7/25</t>
  </si>
  <si>
    <t>19/20</t>
  </si>
  <si>
    <t>10/12</t>
  </si>
  <si>
    <t>5/10</t>
  </si>
  <si>
    <t>5/15</t>
  </si>
  <si>
    <t>7/8</t>
  </si>
  <si>
    <t>7/10</t>
  </si>
  <si>
    <t>7/11</t>
  </si>
  <si>
    <t>8/22</t>
  </si>
  <si>
    <t>STEESE</t>
  </si>
  <si>
    <t>33_1</t>
  </si>
  <si>
    <t>21/21</t>
  </si>
  <si>
    <t>10/14</t>
  </si>
  <si>
    <t>13/14</t>
  </si>
  <si>
    <t>19/23</t>
  </si>
  <si>
    <t>15/16</t>
  </si>
  <si>
    <t>9/9</t>
  </si>
  <si>
    <t>17/18</t>
  </si>
  <si>
    <t>14/34</t>
  </si>
  <si>
    <t>28/29</t>
  </si>
  <si>
    <t>4/10</t>
  </si>
  <si>
    <t>30/31</t>
  </si>
  <si>
    <t>11/12</t>
  </si>
  <si>
    <t>BROW_INDEX</t>
  </si>
  <si>
    <t>BROW_COUNT</t>
  </si>
  <si>
    <t>13/18</t>
  </si>
  <si>
    <t>17/17</t>
  </si>
  <si>
    <t>16/19</t>
  </si>
  <si>
    <t>11/11</t>
  </si>
  <si>
    <t>12/12</t>
  </si>
  <si>
    <t>14/17</t>
  </si>
  <si>
    <t>11/13</t>
  </si>
  <si>
    <t>18/21</t>
  </si>
  <si>
    <t>12/13</t>
  </si>
  <si>
    <t>14/22</t>
  </si>
  <si>
    <t>9/16</t>
  </si>
  <si>
    <t>19/22</t>
  </si>
  <si>
    <t>13/15</t>
  </si>
  <si>
    <t>19/19</t>
  </si>
  <si>
    <t>11/14</t>
  </si>
  <si>
    <t>20/21</t>
  </si>
  <si>
    <t>13/16</t>
  </si>
  <si>
    <t>21/26</t>
  </si>
  <si>
    <t>12/16</t>
  </si>
  <si>
    <t>4/11</t>
  </si>
  <si>
    <t>16/18</t>
  </si>
  <si>
    <t>14/18</t>
  </si>
  <si>
    <t>15/18</t>
  </si>
  <si>
    <t>10/13</t>
  </si>
  <si>
    <t>16/17</t>
  </si>
  <si>
    <t>1/5</t>
  </si>
  <si>
    <t>20/22</t>
  </si>
  <si>
    <t>24/29</t>
  </si>
  <si>
    <t>17/22</t>
  </si>
  <si>
    <t>13/24</t>
  </si>
  <si>
    <t>6/11</t>
  </si>
  <si>
    <t>19/21</t>
  </si>
  <si>
    <t>7/18</t>
  </si>
  <si>
    <t>4/13</t>
  </si>
  <si>
    <t>6/15</t>
  </si>
  <si>
    <t>10/15</t>
  </si>
  <si>
    <t>9/13</t>
  </si>
  <si>
    <t>16/22</t>
  </si>
  <si>
    <t>52_1</t>
  </si>
  <si>
    <t>REGEN</t>
  </si>
  <si>
    <t>DBH</t>
  </si>
  <si>
    <t>1 QUAD</t>
  </si>
  <si>
    <t>3X3</t>
  </si>
  <si>
    <t>10_0</t>
  </si>
  <si>
    <t>13/22</t>
  </si>
  <si>
    <t>5X5</t>
  </si>
  <si>
    <t>1QUAD</t>
  </si>
  <si>
    <t>40_2</t>
  </si>
  <si>
    <t>9/27</t>
  </si>
  <si>
    <t>11/22</t>
  </si>
  <si>
    <t>14/19</t>
  </si>
  <si>
    <t>14/20</t>
  </si>
  <si>
    <t>2/14</t>
  </si>
  <si>
    <t>3/16</t>
  </si>
  <si>
    <t>2/34</t>
  </si>
  <si>
    <t>2/16</t>
  </si>
  <si>
    <t>42_1</t>
  </si>
  <si>
    <t>2/36</t>
  </si>
  <si>
    <t>54_3</t>
  </si>
  <si>
    <t>12/67</t>
  </si>
  <si>
    <t>3/47</t>
  </si>
  <si>
    <t>12/38</t>
  </si>
  <si>
    <t>5/26</t>
  </si>
  <si>
    <t>6/18</t>
  </si>
  <si>
    <t>12/47</t>
  </si>
  <si>
    <t>4/28</t>
  </si>
  <si>
    <t>1</t>
  </si>
  <si>
    <t>4/27</t>
  </si>
  <si>
    <t>9/59</t>
  </si>
  <si>
    <t>14_3</t>
  </si>
  <si>
    <t>11/23</t>
  </si>
  <si>
    <t>5/27</t>
  </si>
  <si>
    <t>18/32</t>
  </si>
  <si>
    <t>8/33</t>
  </si>
  <si>
    <t>6/21</t>
  </si>
  <si>
    <t>9/25</t>
  </si>
  <si>
    <t>19/30</t>
  </si>
  <si>
    <t>26/48</t>
  </si>
  <si>
    <t>10/18</t>
  </si>
  <si>
    <t>37_3</t>
  </si>
  <si>
    <t>8/48</t>
  </si>
  <si>
    <t>7/29</t>
  </si>
  <si>
    <t>5/8</t>
  </si>
  <si>
    <t>13/26</t>
  </si>
  <si>
    <t>6/14</t>
  </si>
  <si>
    <t>10/26</t>
  </si>
  <si>
    <t>10/44</t>
  </si>
  <si>
    <t>11/31</t>
  </si>
  <si>
    <t>7/36</t>
  </si>
  <si>
    <t>10/29</t>
  </si>
  <si>
    <t>7/45</t>
  </si>
  <si>
    <t>8/37</t>
  </si>
  <si>
    <t>11/34</t>
  </si>
  <si>
    <t>13/64</t>
  </si>
  <si>
    <t>10/21</t>
  </si>
  <si>
    <t>17/44</t>
  </si>
  <si>
    <t>15/23</t>
  </si>
  <si>
    <t>17/30</t>
  </si>
  <si>
    <t>7/23</t>
  </si>
  <si>
    <t>7_3</t>
  </si>
  <si>
    <t>6/24</t>
  </si>
  <si>
    <t>16/26</t>
  </si>
  <si>
    <t>14/38</t>
  </si>
  <si>
    <t>13/28</t>
  </si>
  <si>
    <t>8/47</t>
  </si>
  <si>
    <t>8/41</t>
  </si>
  <si>
    <t>25/35</t>
  </si>
  <si>
    <t>14/37</t>
  </si>
  <si>
    <t>8/26</t>
  </si>
  <si>
    <t>14/39</t>
  </si>
  <si>
    <t>12/46</t>
  </si>
  <si>
    <t>9/44</t>
  </si>
  <si>
    <t>11/37</t>
  </si>
  <si>
    <t>6/32</t>
  </si>
  <si>
    <t>2/20</t>
  </si>
  <si>
    <t>3/18</t>
  </si>
  <si>
    <t>12/26</t>
  </si>
  <si>
    <t>5/24</t>
  </si>
  <si>
    <t>11_0</t>
  </si>
  <si>
    <t>1/30</t>
  </si>
  <si>
    <t>5/19</t>
  </si>
  <si>
    <t>58_0</t>
  </si>
  <si>
    <t>21/37</t>
  </si>
  <si>
    <t>1/14</t>
  </si>
  <si>
    <t>5/93</t>
  </si>
  <si>
    <t>6/166</t>
  </si>
  <si>
    <t>10/145</t>
  </si>
  <si>
    <t>6/133</t>
  </si>
  <si>
    <t>22/65</t>
  </si>
  <si>
    <t>4/103</t>
  </si>
  <si>
    <t>3/130</t>
  </si>
  <si>
    <t>2/84</t>
  </si>
  <si>
    <t>2/23</t>
  </si>
  <si>
    <t>44_0</t>
  </si>
  <si>
    <t>3/79</t>
  </si>
  <si>
    <t>3/61</t>
  </si>
  <si>
    <t>2/103</t>
  </si>
  <si>
    <t>2/81</t>
  </si>
  <si>
    <t>4/99</t>
  </si>
  <si>
    <t>2/69</t>
  </si>
  <si>
    <t>2/74</t>
  </si>
  <si>
    <t>3/17</t>
  </si>
  <si>
    <t>1/66</t>
  </si>
  <si>
    <t>6/125</t>
  </si>
  <si>
    <t>2/77</t>
  </si>
  <si>
    <t>7/103</t>
  </si>
  <si>
    <t>3/122</t>
  </si>
  <si>
    <t>4/100</t>
  </si>
  <si>
    <t>2/90</t>
  </si>
  <si>
    <t>3/81</t>
  </si>
  <si>
    <t>1/64</t>
  </si>
  <si>
    <t>39_2</t>
  </si>
  <si>
    <t>2/24</t>
  </si>
  <si>
    <t>4/36</t>
  </si>
  <si>
    <t>2/18</t>
  </si>
  <si>
    <t>4/12</t>
  </si>
  <si>
    <t>13/37</t>
  </si>
  <si>
    <t>2/21</t>
  </si>
  <si>
    <t>8/23</t>
  </si>
  <si>
    <t>2/17</t>
  </si>
  <si>
    <t>6/22</t>
  </si>
  <si>
    <t>11/27</t>
  </si>
  <si>
    <t>2/22</t>
  </si>
  <si>
    <t>4/26</t>
  </si>
  <si>
    <t>3/21</t>
  </si>
  <si>
    <t>57_2</t>
  </si>
  <si>
    <t>7/15</t>
  </si>
  <si>
    <t>4/33</t>
  </si>
  <si>
    <t>7/28</t>
  </si>
  <si>
    <t>8/27</t>
  </si>
  <si>
    <t>3/26</t>
  </si>
  <si>
    <t>25/32</t>
  </si>
  <si>
    <t>6/33</t>
  </si>
  <si>
    <t>9/32</t>
  </si>
  <si>
    <t>5/12</t>
  </si>
  <si>
    <t>9/26</t>
  </si>
  <si>
    <t>10/33</t>
  </si>
  <si>
    <t>7/22</t>
  </si>
  <si>
    <t>3/8</t>
  </si>
  <si>
    <t>11/43</t>
  </si>
  <si>
    <t>12/29</t>
  </si>
  <si>
    <t>6/16</t>
  </si>
  <si>
    <t>24/27</t>
  </si>
  <si>
    <t>6/35</t>
  </si>
  <si>
    <t>10/23</t>
  </si>
  <si>
    <t>17/29</t>
  </si>
  <si>
    <t>10/42</t>
  </si>
  <si>
    <t>6/38</t>
  </si>
  <si>
    <t>11/30</t>
  </si>
  <si>
    <t>13/41</t>
  </si>
  <si>
    <t>4/56</t>
  </si>
  <si>
    <t>9/39</t>
  </si>
  <si>
    <t>22/25</t>
  </si>
  <si>
    <t>16/25</t>
  </si>
  <si>
    <t>10/27</t>
  </si>
  <si>
    <t>8/31</t>
  </si>
  <si>
    <t>9/47</t>
  </si>
  <si>
    <t>11/36</t>
  </si>
  <si>
    <t>1/43</t>
  </si>
  <si>
    <t>17/19</t>
  </si>
  <si>
    <t>15/34</t>
  </si>
  <si>
    <t>11/32</t>
  </si>
  <si>
    <t>1/35</t>
  </si>
  <si>
    <t>15/17</t>
  </si>
  <si>
    <t>10/39</t>
  </si>
  <si>
    <t>6/43</t>
  </si>
  <si>
    <t>10/53</t>
  </si>
  <si>
    <t>17/31</t>
  </si>
  <si>
    <t>11/48</t>
  </si>
  <si>
    <t>6/37</t>
  </si>
  <si>
    <t>7/83</t>
  </si>
  <si>
    <t>3/37</t>
  </si>
  <si>
    <t>6/63</t>
  </si>
  <si>
    <t>3/34</t>
  </si>
  <si>
    <t>6/42</t>
  </si>
  <si>
    <t>12/44</t>
  </si>
  <si>
    <t>6/51</t>
  </si>
  <si>
    <t>5/52</t>
  </si>
  <si>
    <t>5/40</t>
  </si>
  <si>
    <t>56_2</t>
  </si>
  <si>
    <t>DBH_INCH</t>
  </si>
  <si>
    <t>DBH_CM</t>
  </si>
  <si>
    <t>HEIGHT_FT</t>
  </si>
  <si>
    <t>HEIGHT_IN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</si>
</sst>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16" fontId="0" fillId="0" borderId="0" xfId="0" applyNumberForma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4493-D247-1741-93B7-ED57A5AD5ED6}">
  <dimension ref="A1:Q2248"/>
  <sheetViews>
    <sheetView tabSelected="1" topLeftCell="C1" zoomScale="120" zoomScaleNormal="120" workbookViewId="0">
      <pane ySplit="1" topLeftCell="A2063" activePane="bottomLeft" state="frozen"/>
      <selection pane="bottomLeft" activeCell="Q2073" sqref="Q2073"/>
    </sheetView>
  </sheetViews>
  <sheetFormatPr baseColWidth="10" defaultRowHeight="16"/>
  <cols>
    <col min="2" max="4" width="10.83203125" customWidth="1"/>
    <col min="5" max="7" width="10.83203125" style="1" customWidth="1"/>
    <col min="8" max="8" width="10.83203125" customWidth="1"/>
    <col min="9" max="9" width="10.83203125" style="1" customWidth="1"/>
    <col min="10" max="10" width="10.83203125" customWidth="1"/>
    <col min="12" max="13" width="10.83203125" style="1"/>
    <col min="16" max="16" width="10.83203125" style="2"/>
    <col min="17" max="17" width="10.83203125" style="1"/>
  </cols>
  <sheetData>
    <row r="1" spans="1:17">
      <c r="A1" t="s">
        <v>0</v>
      </c>
      <c r="B1" t="s">
        <v>1</v>
      </c>
      <c r="C1" t="s">
        <v>2</v>
      </c>
      <c r="D1" t="s">
        <v>3</v>
      </c>
      <c r="F1" s="1" t="s">
        <v>381</v>
      </c>
      <c r="G1" s="1" t="s">
        <v>382</v>
      </c>
      <c r="H1" t="s">
        <v>4</v>
      </c>
      <c r="I1" s="1" t="s">
        <v>383</v>
      </c>
      <c r="J1" t="s">
        <v>384</v>
      </c>
      <c r="K1" t="s">
        <v>5</v>
      </c>
      <c r="L1" s="1" t="s">
        <v>6</v>
      </c>
      <c r="N1" t="s">
        <v>12</v>
      </c>
      <c r="O1" t="s">
        <v>7</v>
      </c>
      <c r="P1" s="2" t="s">
        <v>160</v>
      </c>
      <c r="Q1" s="1" t="s">
        <v>159</v>
      </c>
    </row>
    <row r="2" spans="1:17">
      <c r="A2" t="s">
        <v>8</v>
      </c>
      <c r="B2" t="s">
        <v>9</v>
      </c>
      <c r="C2">
        <v>2</v>
      </c>
      <c r="D2" t="s">
        <v>10</v>
      </c>
      <c r="F2" s="1">
        <v>0.75</v>
      </c>
      <c r="H2">
        <v>60</v>
      </c>
      <c r="I2" s="1">
        <v>2.9855643044619424</v>
      </c>
      <c r="K2" t="s">
        <v>14</v>
      </c>
      <c r="L2" s="1">
        <v>0.28125</v>
      </c>
      <c r="N2" t="s">
        <v>13</v>
      </c>
      <c r="O2" t="s">
        <v>11</v>
      </c>
      <c r="P2" s="2" t="s">
        <v>31</v>
      </c>
      <c r="Q2" s="1">
        <v>0.83</v>
      </c>
    </row>
    <row r="3" spans="1:17">
      <c r="A3" t="s">
        <v>8</v>
      </c>
      <c r="B3" t="s">
        <v>9</v>
      </c>
      <c r="C3">
        <v>2</v>
      </c>
      <c r="D3" t="s">
        <v>10</v>
      </c>
      <c r="F3" s="1">
        <v>0.5625</v>
      </c>
      <c r="H3">
        <v>50</v>
      </c>
      <c r="I3" s="1">
        <v>8</v>
      </c>
      <c r="K3" t="s">
        <v>14</v>
      </c>
      <c r="L3" s="1">
        <v>0.21875</v>
      </c>
      <c r="N3" t="s">
        <v>13</v>
      </c>
    </row>
    <row r="4" spans="1:17">
      <c r="A4" t="s">
        <v>8</v>
      </c>
      <c r="B4" t="s">
        <v>9</v>
      </c>
      <c r="C4">
        <v>2</v>
      </c>
      <c r="D4" t="s">
        <v>10</v>
      </c>
      <c r="F4" s="1">
        <v>0.3125</v>
      </c>
      <c r="H4">
        <v>0</v>
      </c>
      <c r="I4" s="1">
        <f>5+(10/12)</f>
        <v>5.833333333333333</v>
      </c>
      <c r="K4" t="s">
        <v>15</v>
      </c>
      <c r="N4" t="s">
        <v>13</v>
      </c>
    </row>
    <row r="5" spans="1:17">
      <c r="A5" t="s">
        <v>8</v>
      </c>
      <c r="B5" t="s">
        <v>9</v>
      </c>
      <c r="C5">
        <v>2</v>
      </c>
      <c r="D5" t="s">
        <v>10</v>
      </c>
      <c r="F5" s="1">
        <v>0.875</v>
      </c>
      <c r="H5">
        <v>45</v>
      </c>
      <c r="I5" s="1">
        <v>4</v>
      </c>
      <c r="K5" t="s">
        <v>14</v>
      </c>
      <c r="L5" s="1">
        <v>0.21875</v>
      </c>
      <c r="N5" t="s">
        <v>13</v>
      </c>
    </row>
    <row r="6" spans="1:17">
      <c r="A6" t="s">
        <v>8</v>
      </c>
      <c r="B6" t="s">
        <v>9</v>
      </c>
      <c r="C6">
        <v>2</v>
      </c>
      <c r="D6" t="s">
        <v>10</v>
      </c>
      <c r="F6" s="1">
        <v>0.5</v>
      </c>
      <c r="H6">
        <v>0</v>
      </c>
      <c r="I6" s="1">
        <v>3.5</v>
      </c>
      <c r="K6" t="s">
        <v>14</v>
      </c>
      <c r="L6" s="1">
        <v>0.21875</v>
      </c>
      <c r="N6" t="s">
        <v>13</v>
      </c>
    </row>
    <row r="7" spans="1:17">
      <c r="A7" t="s">
        <v>8</v>
      </c>
      <c r="B7" t="s">
        <v>9</v>
      </c>
      <c r="C7">
        <v>2</v>
      </c>
      <c r="D7" t="s">
        <v>10</v>
      </c>
      <c r="F7" s="1">
        <v>0.75</v>
      </c>
      <c r="H7">
        <v>0</v>
      </c>
      <c r="I7" s="1">
        <v>3</v>
      </c>
      <c r="K7" t="s">
        <v>14</v>
      </c>
      <c r="L7" s="1">
        <v>0.25</v>
      </c>
      <c r="N7" t="s">
        <v>13</v>
      </c>
      <c r="O7" t="s">
        <v>16</v>
      </c>
    </row>
    <row r="8" spans="1:17">
      <c r="A8" t="s">
        <v>8</v>
      </c>
      <c r="B8" t="s">
        <v>9</v>
      </c>
      <c r="C8">
        <v>2</v>
      </c>
      <c r="D8" t="s">
        <v>17</v>
      </c>
      <c r="F8" s="1">
        <v>0.75</v>
      </c>
      <c r="H8">
        <v>0</v>
      </c>
      <c r="I8" s="1">
        <v>2</v>
      </c>
      <c r="K8" t="s">
        <v>18</v>
      </c>
      <c r="N8" t="s">
        <v>19</v>
      </c>
      <c r="P8" s="2" t="s">
        <v>21</v>
      </c>
      <c r="Q8" s="1">
        <v>0</v>
      </c>
    </row>
    <row r="9" spans="1:17">
      <c r="A9" t="s">
        <v>8</v>
      </c>
      <c r="B9" t="s">
        <v>9</v>
      </c>
      <c r="C9">
        <v>2</v>
      </c>
      <c r="D9" t="s">
        <v>17</v>
      </c>
      <c r="F9" s="1">
        <v>0.75</v>
      </c>
      <c r="H9">
        <v>0</v>
      </c>
      <c r="I9" s="1">
        <v>2</v>
      </c>
      <c r="K9" t="s">
        <v>14</v>
      </c>
      <c r="L9" s="1">
        <v>0.5</v>
      </c>
      <c r="N9" t="s">
        <v>19</v>
      </c>
      <c r="P9" s="2" t="s">
        <v>21</v>
      </c>
      <c r="Q9" s="1">
        <v>0</v>
      </c>
    </row>
    <row r="10" spans="1:17">
      <c r="A10" t="s">
        <v>8</v>
      </c>
      <c r="B10" t="s">
        <v>9</v>
      </c>
      <c r="C10">
        <v>2</v>
      </c>
      <c r="D10" t="s">
        <v>10</v>
      </c>
      <c r="F10" s="1">
        <v>0.53125</v>
      </c>
      <c r="H10">
        <v>90</v>
      </c>
      <c r="I10" s="1">
        <v>3</v>
      </c>
      <c r="K10" t="s">
        <v>14</v>
      </c>
      <c r="L10" s="1">
        <v>0.1875</v>
      </c>
      <c r="N10" t="s">
        <v>13</v>
      </c>
      <c r="O10" t="s">
        <v>11</v>
      </c>
      <c r="P10" s="2" t="s">
        <v>30</v>
      </c>
      <c r="Q10" s="1">
        <v>1</v>
      </c>
    </row>
    <row r="11" spans="1:17">
      <c r="A11" t="s">
        <v>8</v>
      </c>
      <c r="B11" t="s">
        <v>9</v>
      </c>
      <c r="C11">
        <v>2</v>
      </c>
      <c r="D11" t="s">
        <v>10</v>
      </c>
      <c r="F11" s="1">
        <v>0.375</v>
      </c>
      <c r="H11">
        <v>80</v>
      </c>
      <c r="I11" s="1">
        <v>1.5</v>
      </c>
      <c r="K11" t="s">
        <v>14</v>
      </c>
      <c r="L11" s="1">
        <v>0.15625</v>
      </c>
      <c r="N11" t="s">
        <v>13</v>
      </c>
      <c r="O11" t="s">
        <v>16</v>
      </c>
    </row>
    <row r="12" spans="1:17">
      <c r="A12" t="s">
        <v>8</v>
      </c>
      <c r="B12" t="s">
        <v>9</v>
      </c>
      <c r="C12">
        <v>2</v>
      </c>
      <c r="D12" t="s">
        <v>10</v>
      </c>
      <c r="F12" s="1">
        <v>0.25</v>
      </c>
      <c r="H12">
        <v>15</v>
      </c>
      <c r="I12" s="1">
        <v>1</v>
      </c>
      <c r="K12" t="s">
        <v>14</v>
      </c>
      <c r="L12" s="1">
        <v>0.125</v>
      </c>
      <c r="N12" t="s">
        <v>13</v>
      </c>
      <c r="O12" t="s">
        <v>11</v>
      </c>
      <c r="P12" s="2" t="s">
        <v>30</v>
      </c>
      <c r="Q12" s="1">
        <v>1</v>
      </c>
    </row>
    <row r="13" spans="1:17">
      <c r="A13" t="s">
        <v>8</v>
      </c>
      <c r="B13" t="s">
        <v>9</v>
      </c>
      <c r="C13">
        <v>2</v>
      </c>
      <c r="D13" t="s">
        <v>10</v>
      </c>
      <c r="F13" s="1">
        <v>0.59375</v>
      </c>
      <c r="H13">
        <v>10</v>
      </c>
      <c r="I13" s="1">
        <v>3</v>
      </c>
      <c r="K13" t="s">
        <v>14</v>
      </c>
      <c r="L13" s="1">
        <v>0.28125</v>
      </c>
      <c r="N13" t="s">
        <v>13</v>
      </c>
      <c r="O13" t="s">
        <v>16</v>
      </c>
    </row>
    <row r="14" spans="1:17">
      <c r="A14" t="s">
        <v>8</v>
      </c>
      <c r="B14" t="s">
        <v>9</v>
      </c>
      <c r="C14">
        <v>2</v>
      </c>
      <c r="D14" t="s">
        <v>17</v>
      </c>
      <c r="F14" s="1">
        <v>1.125</v>
      </c>
      <c r="H14">
        <v>0</v>
      </c>
      <c r="I14" s="1">
        <v>6.4</v>
      </c>
      <c r="K14" t="s">
        <v>15</v>
      </c>
      <c r="N14" t="s">
        <v>19</v>
      </c>
      <c r="P14" s="2" t="s">
        <v>21</v>
      </c>
      <c r="Q14" s="1">
        <v>0</v>
      </c>
    </row>
    <row r="15" spans="1:17">
      <c r="A15" t="s">
        <v>8</v>
      </c>
      <c r="B15" t="s">
        <v>9</v>
      </c>
      <c r="C15">
        <v>2</v>
      </c>
      <c r="D15" t="s">
        <v>17</v>
      </c>
      <c r="F15" s="1">
        <v>0.875</v>
      </c>
      <c r="H15">
        <v>0</v>
      </c>
      <c r="I15" s="1">
        <v>3</v>
      </c>
      <c r="K15" t="s">
        <v>15</v>
      </c>
      <c r="N15" t="s">
        <v>19</v>
      </c>
      <c r="P15" s="2" t="s">
        <v>21</v>
      </c>
      <c r="Q15" s="1">
        <v>0</v>
      </c>
    </row>
    <row r="16" spans="1:17">
      <c r="A16" t="s">
        <v>8</v>
      </c>
      <c r="B16" t="s">
        <v>9</v>
      </c>
      <c r="C16">
        <v>2</v>
      </c>
      <c r="D16" t="s">
        <v>17</v>
      </c>
      <c r="F16" s="1">
        <v>0.625</v>
      </c>
      <c r="H16">
        <v>0</v>
      </c>
      <c r="I16" s="1">
        <v>3</v>
      </c>
      <c r="K16" t="s">
        <v>15</v>
      </c>
      <c r="N16" t="s">
        <v>19</v>
      </c>
      <c r="P16" s="2" t="s">
        <v>21</v>
      </c>
      <c r="Q16" s="1">
        <v>0</v>
      </c>
    </row>
    <row r="17" spans="1:17">
      <c r="A17" t="s">
        <v>8</v>
      </c>
      <c r="B17" t="s">
        <v>9</v>
      </c>
      <c r="C17">
        <v>2</v>
      </c>
      <c r="D17" t="s">
        <v>17</v>
      </c>
      <c r="F17" s="1">
        <v>0.5</v>
      </c>
      <c r="H17">
        <v>0</v>
      </c>
      <c r="I17" s="1">
        <v>2</v>
      </c>
      <c r="K17" t="s">
        <v>15</v>
      </c>
      <c r="N17" t="s">
        <v>19</v>
      </c>
      <c r="P17" s="2" t="s">
        <v>21</v>
      </c>
      <c r="Q17" s="1">
        <v>0</v>
      </c>
    </row>
    <row r="18" spans="1:17">
      <c r="A18" t="s">
        <v>8</v>
      </c>
      <c r="B18" t="s">
        <v>9</v>
      </c>
      <c r="C18">
        <v>2</v>
      </c>
      <c r="D18" t="s">
        <v>17</v>
      </c>
      <c r="F18" s="1">
        <v>0.5</v>
      </c>
      <c r="H18">
        <v>0</v>
      </c>
      <c r="I18" s="1">
        <v>2</v>
      </c>
      <c r="K18" t="s">
        <v>15</v>
      </c>
      <c r="N18" t="s">
        <v>19</v>
      </c>
      <c r="P18" s="2" t="s">
        <v>21</v>
      </c>
      <c r="Q18" s="1">
        <v>0</v>
      </c>
    </row>
    <row r="19" spans="1:17">
      <c r="A19" t="s">
        <v>8</v>
      </c>
      <c r="B19" t="s">
        <v>9</v>
      </c>
      <c r="C19">
        <v>2</v>
      </c>
      <c r="D19" t="s">
        <v>17</v>
      </c>
      <c r="F19" s="1">
        <v>1</v>
      </c>
      <c r="H19">
        <v>0</v>
      </c>
      <c r="I19" s="1">
        <v>3</v>
      </c>
      <c r="K19" t="s">
        <v>15</v>
      </c>
      <c r="N19" t="s">
        <v>19</v>
      </c>
      <c r="P19" s="2" t="s">
        <v>21</v>
      </c>
      <c r="Q19" s="1">
        <v>0</v>
      </c>
    </row>
    <row r="20" spans="1:17">
      <c r="A20" t="s">
        <v>8</v>
      </c>
      <c r="B20" t="s">
        <v>9</v>
      </c>
      <c r="C20">
        <v>2</v>
      </c>
      <c r="D20" t="s">
        <v>10</v>
      </c>
      <c r="F20" s="1">
        <v>0.90625</v>
      </c>
      <c r="H20">
        <v>80</v>
      </c>
      <c r="I20" s="1">
        <v>4.5</v>
      </c>
      <c r="K20" t="s">
        <v>14</v>
      </c>
      <c r="L20" s="1">
        <v>0.28125</v>
      </c>
      <c r="N20" t="s">
        <v>13</v>
      </c>
      <c r="O20" t="s">
        <v>11</v>
      </c>
      <c r="P20" s="2" t="s">
        <v>32</v>
      </c>
      <c r="Q20" s="1">
        <v>1</v>
      </c>
    </row>
    <row r="21" spans="1:17">
      <c r="A21" t="s">
        <v>8</v>
      </c>
      <c r="B21" t="s">
        <v>9</v>
      </c>
      <c r="C21">
        <v>2</v>
      </c>
      <c r="D21" t="s">
        <v>10</v>
      </c>
      <c r="F21" s="1">
        <v>0.625</v>
      </c>
      <c r="H21">
        <v>80</v>
      </c>
      <c r="I21" s="1">
        <v>3</v>
      </c>
      <c r="K21" t="s">
        <v>14</v>
      </c>
      <c r="L21" s="1">
        <v>0.1875</v>
      </c>
      <c r="N21" t="s">
        <v>13</v>
      </c>
    </row>
    <row r="22" spans="1:17">
      <c r="A22" t="s">
        <v>8</v>
      </c>
      <c r="B22" t="s">
        <v>9</v>
      </c>
      <c r="C22">
        <v>2</v>
      </c>
      <c r="D22" t="s">
        <v>10</v>
      </c>
      <c r="F22" s="1">
        <v>0.5</v>
      </c>
      <c r="H22">
        <v>0</v>
      </c>
      <c r="I22" s="1">
        <v>2.5</v>
      </c>
      <c r="K22" t="s">
        <v>14</v>
      </c>
      <c r="L22" s="1">
        <v>0.1875</v>
      </c>
      <c r="N22" t="s">
        <v>13</v>
      </c>
    </row>
    <row r="23" spans="1:17">
      <c r="A23" t="s">
        <v>8</v>
      </c>
      <c r="B23" t="s">
        <v>9</v>
      </c>
      <c r="C23">
        <v>2</v>
      </c>
      <c r="D23" t="s">
        <v>10</v>
      </c>
      <c r="F23" s="1">
        <v>0.75</v>
      </c>
      <c r="H23">
        <v>90</v>
      </c>
      <c r="I23" s="1">
        <v>8</v>
      </c>
      <c r="K23" t="s">
        <v>14</v>
      </c>
      <c r="L23" s="1">
        <v>0.15625</v>
      </c>
      <c r="N23" t="s">
        <v>13</v>
      </c>
    </row>
    <row r="24" spans="1:17">
      <c r="A24" t="s">
        <v>8</v>
      </c>
      <c r="B24" t="s">
        <v>9</v>
      </c>
      <c r="C24">
        <v>2</v>
      </c>
      <c r="D24" t="s">
        <v>10</v>
      </c>
      <c r="F24" s="1">
        <v>0.25</v>
      </c>
      <c r="H24">
        <v>95</v>
      </c>
      <c r="I24" s="1">
        <v>6</v>
      </c>
      <c r="K24" t="s">
        <v>14</v>
      </c>
      <c r="L24" s="1">
        <v>9.375E-2</v>
      </c>
      <c r="N24" t="s">
        <v>13</v>
      </c>
    </row>
    <row r="25" spans="1:17">
      <c r="A25" t="s">
        <v>8</v>
      </c>
      <c r="B25" t="s">
        <v>9</v>
      </c>
      <c r="C25">
        <v>2</v>
      </c>
      <c r="D25" t="s">
        <v>10</v>
      </c>
      <c r="F25" s="1">
        <v>0.4375</v>
      </c>
      <c r="H25">
        <v>0</v>
      </c>
      <c r="I25" s="1">
        <v>6</v>
      </c>
      <c r="K25" t="s">
        <v>14</v>
      </c>
      <c r="L25" s="1">
        <v>0.125</v>
      </c>
      <c r="N25" t="s">
        <v>13</v>
      </c>
      <c r="O25" t="s">
        <v>16</v>
      </c>
    </row>
    <row r="26" spans="1:17">
      <c r="A26" t="s">
        <v>8</v>
      </c>
      <c r="B26" t="s">
        <v>9</v>
      </c>
      <c r="C26">
        <v>2</v>
      </c>
      <c r="D26" t="s">
        <v>17</v>
      </c>
      <c r="F26" s="1">
        <v>0.34375</v>
      </c>
      <c r="H26">
        <v>100</v>
      </c>
      <c r="I26" s="1">
        <v>1</v>
      </c>
      <c r="K26" t="s">
        <v>15</v>
      </c>
      <c r="N26" t="s">
        <v>19</v>
      </c>
      <c r="P26" s="2" t="s">
        <v>21</v>
      </c>
      <c r="Q26" s="1">
        <v>0</v>
      </c>
    </row>
    <row r="27" spans="1:17">
      <c r="A27" t="s">
        <v>8</v>
      </c>
      <c r="B27" t="s">
        <v>9</v>
      </c>
      <c r="C27">
        <v>2</v>
      </c>
      <c r="D27" t="s">
        <v>10</v>
      </c>
      <c r="F27" s="1">
        <v>0.75</v>
      </c>
      <c r="H27">
        <v>90</v>
      </c>
      <c r="I27" s="1">
        <v>3</v>
      </c>
      <c r="K27" t="s">
        <v>14</v>
      </c>
      <c r="L27" s="1">
        <v>0.21875</v>
      </c>
      <c r="N27" t="s">
        <v>13</v>
      </c>
      <c r="O27" t="s">
        <v>11</v>
      </c>
      <c r="P27" s="2" t="s">
        <v>33</v>
      </c>
      <c r="Q27" s="1">
        <v>0.8</v>
      </c>
    </row>
    <row r="28" spans="1:17">
      <c r="A28" t="s">
        <v>8</v>
      </c>
      <c r="B28" t="s">
        <v>9</v>
      </c>
      <c r="C28">
        <v>2</v>
      </c>
      <c r="D28" t="s">
        <v>10</v>
      </c>
      <c r="F28" s="1">
        <v>0.4375</v>
      </c>
      <c r="H28">
        <v>0</v>
      </c>
      <c r="I28" s="1">
        <v>3</v>
      </c>
      <c r="K28" t="s">
        <v>14</v>
      </c>
      <c r="L28" s="1">
        <v>0.1875</v>
      </c>
      <c r="N28" t="s">
        <v>13</v>
      </c>
    </row>
    <row r="29" spans="1:17">
      <c r="A29" t="s">
        <v>8</v>
      </c>
      <c r="B29" t="s">
        <v>9</v>
      </c>
      <c r="C29">
        <v>2</v>
      </c>
      <c r="D29" t="s">
        <v>10</v>
      </c>
      <c r="F29" s="1">
        <v>0.28125</v>
      </c>
      <c r="H29">
        <v>90</v>
      </c>
      <c r="I29" s="1">
        <v>2</v>
      </c>
      <c r="K29" t="s">
        <v>14</v>
      </c>
      <c r="L29" s="1">
        <v>0.125</v>
      </c>
      <c r="N29" t="s">
        <v>13</v>
      </c>
    </row>
    <row r="30" spans="1:17">
      <c r="A30" t="s">
        <v>8</v>
      </c>
      <c r="B30" t="s">
        <v>9</v>
      </c>
      <c r="C30">
        <v>2</v>
      </c>
      <c r="D30" t="s">
        <v>10</v>
      </c>
      <c r="F30" s="1">
        <v>9.375E-2</v>
      </c>
      <c r="H30">
        <v>100</v>
      </c>
      <c r="I30" s="1">
        <v>1</v>
      </c>
      <c r="K30" t="s">
        <v>15</v>
      </c>
      <c r="N30" t="s">
        <v>13</v>
      </c>
    </row>
    <row r="31" spans="1:17">
      <c r="A31" t="s">
        <v>8</v>
      </c>
      <c r="B31" t="s">
        <v>9</v>
      </c>
      <c r="C31">
        <v>2</v>
      </c>
      <c r="D31" t="s">
        <v>10</v>
      </c>
      <c r="F31" s="1">
        <v>0.15625</v>
      </c>
      <c r="H31">
        <v>50</v>
      </c>
      <c r="I31" s="1">
        <v>0.5</v>
      </c>
      <c r="K31" t="s">
        <v>14</v>
      </c>
      <c r="L31" s="1">
        <v>6.25E-2</v>
      </c>
      <c r="N31" t="s">
        <v>13</v>
      </c>
      <c r="O31" t="s">
        <v>16</v>
      </c>
    </row>
    <row r="32" spans="1:17">
      <c r="A32" t="s">
        <v>8</v>
      </c>
      <c r="B32" t="s">
        <v>9</v>
      </c>
      <c r="C32">
        <v>2</v>
      </c>
      <c r="D32" t="s">
        <v>10</v>
      </c>
      <c r="F32" s="1">
        <v>1</v>
      </c>
      <c r="H32">
        <v>40</v>
      </c>
      <c r="I32" s="1">
        <v>9</v>
      </c>
      <c r="K32" t="s">
        <v>14</v>
      </c>
      <c r="L32" s="1">
        <v>0.125</v>
      </c>
      <c r="N32" t="s">
        <v>19</v>
      </c>
      <c r="P32" s="2" t="s">
        <v>25</v>
      </c>
      <c r="Q32" s="1" t="s">
        <v>25</v>
      </c>
    </row>
    <row r="33" spans="1:17">
      <c r="A33" t="s">
        <v>8</v>
      </c>
      <c r="B33" t="s">
        <v>9</v>
      </c>
      <c r="C33">
        <v>2</v>
      </c>
      <c r="D33" t="s">
        <v>17</v>
      </c>
      <c r="F33" s="1">
        <v>0.46875</v>
      </c>
      <c r="H33">
        <v>0</v>
      </c>
      <c r="I33" s="1">
        <v>2</v>
      </c>
      <c r="K33" t="s">
        <v>15</v>
      </c>
      <c r="N33" t="s">
        <v>19</v>
      </c>
      <c r="P33" s="2" t="s">
        <v>21</v>
      </c>
      <c r="Q33" s="1">
        <v>0</v>
      </c>
    </row>
    <row r="34" spans="1:17">
      <c r="A34" t="s">
        <v>8</v>
      </c>
      <c r="B34" t="s">
        <v>9</v>
      </c>
      <c r="C34">
        <v>2</v>
      </c>
      <c r="D34" t="s">
        <v>17</v>
      </c>
      <c r="F34" s="1">
        <v>0.59375</v>
      </c>
      <c r="H34">
        <v>0</v>
      </c>
      <c r="I34" s="1">
        <v>2</v>
      </c>
      <c r="K34" t="s">
        <v>15</v>
      </c>
      <c r="N34" t="s">
        <v>19</v>
      </c>
      <c r="P34" s="2" t="s">
        <v>21</v>
      </c>
      <c r="Q34" s="1">
        <v>0</v>
      </c>
    </row>
    <row r="35" spans="1:17">
      <c r="A35" t="s">
        <v>8</v>
      </c>
      <c r="B35" t="s">
        <v>9</v>
      </c>
      <c r="C35">
        <v>2</v>
      </c>
      <c r="D35" t="s">
        <v>17</v>
      </c>
      <c r="F35" s="1">
        <v>0.625</v>
      </c>
      <c r="H35">
        <v>0</v>
      </c>
      <c r="I35" s="1">
        <v>2</v>
      </c>
      <c r="K35" t="s">
        <v>15</v>
      </c>
      <c r="N35" t="s">
        <v>19</v>
      </c>
      <c r="P35" s="2" t="s">
        <v>21</v>
      </c>
      <c r="Q35" s="1">
        <v>0</v>
      </c>
    </row>
    <row r="36" spans="1:17">
      <c r="A36" t="s">
        <v>8</v>
      </c>
      <c r="B36" t="s">
        <v>9</v>
      </c>
      <c r="C36">
        <v>2</v>
      </c>
      <c r="D36" t="s">
        <v>17</v>
      </c>
      <c r="F36" s="1">
        <v>0.375</v>
      </c>
      <c r="H36">
        <v>0</v>
      </c>
      <c r="I36" s="1">
        <v>1</v>
      </c>
      <c r="K36" t="s">
        <v>15</v>
      </c>
      <c r="N36" t="s">
        <v>19</v>
      </c>
      <c r="P36" s="2" t="s">
        <v>21</v>
      </c>
      <c r="Q36" s="1">
        <v>0</v>
      </c>
    </row>
    <row r="37" spans="1:17">
      <c r="A37" t="s">
        <v>8</v>
      </c>
      <c r="B37" t="s">
        <v>9</v>
      </c>
      <c r="C37">
        <v>2</v>
      </c>
      <c r="D37" t="s">
        <v>17</v>
      </c>
      <c r="F37" s="1">
        <v>0.5</v>
      </c>
      <c r="H37">
        <v>0</v>
      </c>
      <c r="I37" s="1">
        <v>2</v>
      </c>
      <c r="K37" t="s">
        <v>15</v>
      </c>
      <c r="N37" t="s">
        <v>19</v>
      </c>
      <c r="P37" s="2" t="s">
        <v>21</v>
      </c>
      <c r="Q37" s="1">
        <v>0</v>
      </c>
    </row>
    <row r="38" spans="1:17">
      <c r="A38" t="s">
        <v>8</v>
      </c>
      <c r="B38" t="s">
        <v>9</v>
      </c>
      <c r="C38">
        <v>2</v>
      </c>
      <c r="D38" t="s">
        <v>17</v>
      </c>
      <c r="F38" s="1">
        <v>1</v>
      </c>
      <c r="H38">
        <v>0</v>
      </c>
      <c r="I38" s="1">
        <v>5.5</v>
      </c>
      <c r="K38" t="s">
        <v>14</v>
      </c>
      <c r="L38" s="1">
        <v>0.21875</v>
      </c>
      <c r="N38" t="s">
        <v>19</v>
      </c>
      <c r="P38" s="2" t="s">
        <v>25</v>
      </c>
      <c r="Q38" s="1" t="s">
        <v>25</v>
      </c>
    </row>
    <row r="39" spans="1:17">
      <c r="A39" t="s">
        <v>8</v>
      </c>
      <c r="B39" t="s">
        <v>9</v>
      </c>
      <c r="C39">
        <v>2</v>
      </c>
      <c r="D39" t="s">
        <v>17</v>
      </c>
      <c r="F39" s="1">
        <v>0.40625</v>
      </c>
      <c r="H39">
        <v>0</v>
      </c>
      <c r="I39" s="1">
        <v>5</v>
      </c>
      <c r="K39" t="s">
        <v>15</v>
      </c>
      <c r="N39" t="s">
        <v>19</v>
      </c>
      <c r="P39" s="2" t="s">
        <v>21</v>
      </c>
      <c r="Q39" s="1">
        <v>0</v>
      </c>
    </row>
    <row r="40" spans="1:17">
      <c r="A40" t="s">
        <v>8</v>
      </c>
      <c r="B40" t="s">
        <v>9</v>
      </c>
      <c r="C40">
        <v>2</v>
      </c>
      <c r="D40" t="s">
        <v>17</v>
      </c>
      <c r="F40" s="1">
        <v>0.28125</v>
      </c>
      <c r="H40">
        <v>0</v>
      </c>
      <c r="I40" s="1">
        <v>5</v>
      </c>
      <c r="K40" t="s">
        <v>15</v>
      </c>
      <c r="N40" t="s">
        <v>19</v>
      </c>
      <c r="P40" s="2" t="s">
        <v>21</v>
      </c>
      <c r="Q40" s="1">
        <v>0</v>
      </c>
    </row>
    <row r="41" spans="1:17">
      <c r="A41" t="s">
        <v>8</v>
      </c>
      <c r="B41" t="s">
        <v>9</v>
      </c>
      <c r="C41">
        <v>2</v>
      </c>
      <c r="D41" t="s">
        <v>17</v>
      </c>
      <c r="F41" s="1">
        <v>0.75</v>
      </c>
      <c r="H41">
        <v>0</v>
      </c>
      <c r="I41" s="1">
        <v>3.5</v>
      </c>
      <c r="K41" t="s">
        <v>15</v>
      </c>
      <c r="N41" t="s">
        <v>19</v>
      </c>
      <c r="P41" s="2" t="s">
        <v>21</v>
      </c>
      <c r="Q41" s="1">
        <v>0</v>
      </c>
    </row>
    <row r="42" spans="1:17">
      <c r="A42" t="s">
        <v>8</v>
      </c>
      <c r="B42" t="s">
        <v>9</v>
      </c>
      <c r="C42">
        <v>2</v>
      </c>
      <c r="D42" t="s">
        <v>17</v>
      </c>
      <c r="F42" s="1">
        <v>0.75</v>
      </c>
      <c r="H42">
        <v>0</v>
      </c>
      <c r="I42" s="1">
        <v>10</v>
      </c>
      <c r="K42" t="s">
        <v>15</v>
      </c>
      <c r="N42" t="s">
        <v>19</v>
      </c>
      <c r="P42" s="2" t="s">
        <v>21</v>
      </c>
      <c r="Q42" s="1">
        <v>0</v>
      </c>
    </row>
    <row r="43" spans="1:17">
      <c r="A43" t="s">
        <v>8</v>
      </c>
      <c r="B43" t="s">
        <v>9</v>
      </c>
      <c r="C43">
        <v>2</v>
      </c>
      <c r="D43" t="s">
        <v>10</v>
      </c>
      <c r="F43" s="1">
        <v>0.75</v>
      </c>
      <c r="H43">
        <v>0</v>
      </c>
      <c r="I43" s="1">
        <v>3</v>
      </c>
      <c r="K43" t="s">
        <v>14</v>
      </c>
      <c r="L43" s="1">
        <v>0.375</v>
      </c>
      <c r="N43" t="s">
        <v>13</v>
      </c>
      <c r="O43" t="s">
        <v>11</v>
      </c>
      <c r="P43" s="2" t="s">
        <v>34</v>
      </c>
      <c r="Q43" s="1">
        <v>1</v>
      </c>
    </row>
    <row r="44" spans="1:17">
      <c r="A44" t="s">
        <v>8</v>
      </c>
      <c r="B44" t="s">
        <v>9</v>
      </c>
      <c r="C44">
        <v>2</v>
      </c>
      <c r="D44" t="s">
        <v>10</v>
      </c>
      <c r="F44" s="1">
        <v>0.375</v>
      </c>
      <c r="H44">
        <v>0</v>
      </c>
      <c r="I44" s="1">
        <v>1.5</v>
      </c>
      <c r="K44" t="s">
        <v>14</v>
      </c>
      <c r="L44" s="1">
        <v>0.25</v>
      </c>
      <c r="N44" t="s">
        <v>13</v>
      </c>
    </row>
    <row r="45" spans="1:17">
      <c r="A45" t="s">
        <v>8</v>
      </c>
      <c r="B45" t="s">
        <v>9</v>
      </c>
      <c r="C45">
        <v>2</v>
      </c>
      <c r="D45" t="s">
        <v>10</v>
      </c>
      <c r="F45" s="1">
        <v>0.75</v>
      </c>
      <c r="H45">
        <v>0</v>
      </c>
      <c r="I45" s="1">
        <v>9</v>
      </c>
      <c r="K45" t="s">
        <v>22</v>
      </c>
      <c r="L45" s="1">
        <v>0.375</v>
      </c>
      <c r="N45" t="s">
        <v>13</v>
      </c>
    </row>
    <row r="46" spans="1:17">
      <c r="A46" t="s">
        <v>8</v>
      </c>
      <c r="B46" t="s">
        <v>9</v>
      </c>
      <c r="C46">
        <v>2</v>
      </c>
      <c r="D46" t="s">
        <v>10</v>
      </c>
      <c r="F46" s="1">
        <v>0.75</v>
      </c>
      <c r="H46">
        <v>0</v>
      </c>
      <c r="I46" s="1">
        <v>4</v>
      </c>
      <c r="K46" t="s">
        <v>14</v>
      </c>
      <c r="L46" s="1">
        <v>0.375</v>
      </c>
      <c r="N46" t="s">
        <v>13</v>
      </c>
      <c r="O46" t="s">
        <v>16</v>
      </c>
    </row>
    <row r="47" spans="1:17">
      <c r="A47" t="s">
        <v>8</v>
      </c>
      <c r="B47" t="s">
        <v>9</v>
      </c>
      <c r="C47">
        <v>2</v>
      </c>
      <c r="D47" t="s">
        <v>23</v>
      </c>
      <c r="F47" s="1">
        <v>1.03125</v>
      </c>
      <c r="H47">
        <v>0</v>
      </c>
      <c r="I47" s="1">
        <v>3</v>
      </c>
      <c r="K47" t="s">
        <v>14</v>
      </c>
      <c r="L47" s="1">
        <v>0.4375</v>
      </c>
      <c r="N47" t="s">
        <v>13</v>
      </c>
      <c r="O47" t="s">
        <v>11</v>
      </c>
      <c r="P47" s="2" t="s">
        <v>35</v>
      </c>
      <c r="Q47" s="1">
        <v>0.5</v>
      </c>
    </row>
    <row r="48" spans="1:17">
      <c r="A48" t="s">
        <v>8</v>
      </c>
      <c r="B48" t="s">
        <v>9</v>
      </c>
      <c r="C48">
        <v>2</v>
      </c>
      <c r="D48" t="s">
        <v>23</v>
      </c>
      <c r="F48" s="1">
        <v>0.84375</v>
      </c>
      <c r="H48">
        <v>100</v>
      </c>
      <c r="I48" s="1">
        <v>10</v>
      </c>
      <c r="K48" t="s">
        <v>15</v>
      </c>
      <c r="N48" t="s">
        <v>13</v>
      </c>
    </row>
    <row r="49" spans="1:17">
      <c r="A49" t="s">
        <v>8</v>
      </c>
      <c r="B49" t="s">
        <v>9</v>
      </c>
      <c r="C49">
        <v>2</v>
      </c>
      <c r="D49" t="s">
        <v>23</v>
      </c>
      <c r="F49" s="1">
        <v>0.625</v>
      </c>
      <c r="H49">
        <v>90</v>
      </c>
      <c r="I49" s="1">
        <v>10</v>
      </c>
      <c r="K49" t="s">
        <v>14</v>
      </c>
      <c r="L49" s="1">
        <v>0.25</v>
      </c>
      <c r="N49" t="s">
        <v>13</v>
      </c>
    </row>
    <row r="50" spans="1:17">
      <c r="A50" t="s">
        <v>8</v>
      </c>
      <c r="B50" t="s">
        <v>9</v>
      </c>
      <c r="C50">
        <v>2</v>
      </c>
      <c r="D50" t="s">
        <v>23</v>
      </c>
      <c r="F50" s="1">
        <v>0.375</v>
      </c>
      <c r="H50">
        <v>100</v>
      </c>
      <c r="I50" s="1">
        <v>8.5</v>
      </c>
      <c r="K50" t="s">
        <v>15</v>
      </c>
      <c r="N50" t="s">
        <v>13</v>
      </c>
      <c r="O50" t="s">
        <v>16</v>
      </c>
    </row>
    <row r="51" spans="1:17">
      <c r="A51" t="s">
        <v>8</v>
      </c>
      <c r="B51" t="s">
        <v>9</v>
      </c>
      <c r="C51">
        <v>2</v>
      </c>
      <c r="D51" t="s">
        <v>17</v>
      </c>
      <c r="F51" s="1">
        <v>0.84375</v>
      </c>
      <c r="H51">
        <v>0</v>
      </c>
      <c r="I51" s="1">
        <v>3</v>
      </c>
      <c r="K51" t="s">
        <v>15</v>
      </c>
      <c r="N51" t="s">
        <v>19</v>
      </c>
      <c r="P51" s="2" t="s">
        <v>21</v>
      </c>
      <c r="Q51" s="1">
        <v>0</v>
      </c>
    </row>
    <row r="52" spans="1:17">
      <c r="A52" t="s">
        <v>8</v>
      </c>
      <c r="B52" t="s">
        <v>9</v>
      </c>
      <c r="C52">
        <v>2</v>
      </c>
      <c r="D52" t="s">
        <v>17</v>
      </c>
      <c r="F52" s="1">
        <v>0.75</v>
      </c>
      <c r="H52">
        <v>0</v>
      </c>
      <c r="I52" s="1">
        <v>4</v>
      </c>
      <c r="K52" t="s">
        <v>15</v>
      </c>
      <c r="N52" t="s">
        <v>19</v>
      </c>
      <c r="P52" s="2" t="s">
        <v>21</v>
      </c>
      <c r="Q52" s="1">
        <v>0</v>
      </c>
    </row>
    <row r="53" spans="1:17">
      <c r="A53" t="s">
        <v>8</v>
      </c>
      <c r="B53" t="s">
        <v>9</v>
      </c>
      <c r="C53">
        <v>2</v>
      </c>
      <c r="D53" t="s">
        <v>23</v>
      </c>
      <c r="F53" s="1">
        <v>1.0625</v>
      </c>
      <c r="H53">
        <v>0</v>
      </c>
      <c r="I53" s="1">
        <v>3.5</v>
      </c>
      <c r="K53" t="s">
        <v>14</v>
      </c>
      <c r="L53" s="1">
        <v>0.21875</v>
      </c>
      <c r="N53" t="s">
        <v>19</v>
      </c>
      <c r="Q53" s="1" t="s">
        <v>25</v>
      </c>
    </row>
    <row r="54" spans="1:17">
      <c r="A54" t="s">
        <v>8</v>
      </c>
      <c r="B54" t="s">
        <v>9</v>
      </c>
      <c r="C54">
        <v>2</v>
      </c>
      <c r="D54" t="s">
        <v>23</v>
      </c>
      <c r="F54" s="1">
        <v>1.1875</v>
      </c>
      <c r="H54">
        <v>0</v>
      </c>
      <c r="I54" s="1">
        <v>3</v>
      </c>
      <c r="K54" t="s">
        <v>14</v>
      </c>
      <c r="L54" s="1">
        <v>9.375E-2</v>
      </c>
      <c r="N54" t="s">
        <v>19</v>
      </c>
      <c r="Q54" s="1" t="s">
        <v>25</v>
      </c>
    </row>
    <row r="55" spans="1:17">
      <c r="A55" t="s">
        <v>8</v>
      </c>
      <c r="B55" t="s">
        <v>9</v>
      </c>
      <c r="C55">
        <v>2</v>
      </c>
      <c r="D55" t="s">
        <v>23</v>
      </c>
      <c r="F55" s="1">
        <v>0.46875</v>
      </c>
      <c r="H55">
        <v>80</v>
      </c>
      <c r="I55" s="1">
        <v>10</v>
      </c>
      <c r="K55" t="s">
        <v>14</v>
      </c>
      <c r="L55" s="1">
        <v>0.1875</v>
      </c>
      <c r="N55" t="s">
        <v>19</v>
      </c>
      <c r="Q55" s="1" t="s">
        <v>25</v>
      </c>
    </row>
    <row r="56" spans="1:17">
      <c r="A56" t="s">
        <v>8</v>
      </c>
      <c r="B56" t="s">
        <v>9</v>
      </c>
      <c r="C56">
        <v>2</v>
      </c>
      <c r="D56" t="s">
        <v>17</v>
      </c>
      <c r="F56" s="1">
        <v>0.5</v>
      </c>
      <c r="H56">
        <v>0</v>
      </c>
      <c r="I56" s="1">
        <v>5.5</v>
      </c>
      <c r="K56" t="s">
        <v>15</v>
      </c>
      <c r="N56" t="s">
        <v>19</v>
      </c>
      <c r="P56" s="2" t="s">
        <v>21</v>
      </c>
      <c r="Q56" s="1">
        <v>0</v>
      </c>
    </row>
    <row r="57" spans="1:17">
      <c r="A57" t="s">
        <v>8</v>
      </c>
      <c r="B57" t="s">
        <v>9</v>
      </c>
      <c r="C57">
        <v>2</v>
      </c>
      <c r="D57" t="s">
        <v>23</v>
      </c>
      <c r="F57" s="1">
        <v>0.34375</v>
      </c>
      <c r="H57">
        <v>70</v>
      </c>
      <c r="I57" s="1">
        <v>8</v>
      </c>
      <c r="K57" t="s">
        <v>14</v>
      </c>
      <c r="L57" s="1">
        <v>0.15625</v>
      </c>
      <c r="N57" t="s">
        <v>19</v>
      </c>
      <c r="Q57" s="1" t="s">
        <v>25</v>
      </c>
    </row>
    <row r="58" spans="1:17">
      <c r="A58" t="s">
        <v>8</v>
      </c>
      <c r="B58" t="s">
        <v>9</v>
      </c>
      <c r="C58">
        <v>2</v>
      </c>
      <c r="D58" t="s">
        <v>17</v>
      </c>
      <c r="F58" s="1">
        <v>0.375</v>
      </c>
      <c r="H58">
        <v>0</v>
      </c>
      <c r="I58" s="1">
        <v>5.5</v>
      </c>
      <c r="K58" t="s">
        <v>15</v>
      </c>
      <c r="N58" t="s">
        <v>19</v>
      </c>
      <c r="P58" s="2" t="s">
        <v>21</v>
      </c>
      <c r="Q58" s="1">
        <v>0</v>
      </c>
    </row>
    <row r="59" spans="1:17">
      <c r="A59" t="s">
        <v>8</v>
      </c>
      <c r="B59" t="s">
        <v>9</v>
      </c>
      <c r="C59">
        <v>2</v>
      </c>
      <c r="D59" t="s">
        <v>23</v>
      </c>
      <c r="F59" s="1">
        <v>0.71875</v>
      </c>
      <c r="H59">
        <v>0</v>
      </c>
      <c r="I59" s="1">
        <v>6</v>
      </c>
      <c r="K59" t="s">
        <v>24</v>
      </c>
      <c r="L59" s="1">
        <v>0.71875</v>
      </c>
      <c r="N59" t="s">
        <v>19</v>
      </c>
      <c r="Q59" s="1" t="s">
        <v>25</v>
      </c>
    </row>
    <row r="60" spans="1:17">
      <c r="A60" t="s">
        <v>8</v>
      </c>
      <c r="B60" t="s">
        <v>9</v>
      </c>
      <c r="C60">
        <v>2</v>
      </c>
      <c r="D60" t="s">
        <v>17</v>
      </c>
      <c r="F60" s="1">
        <v>1</v>
      </c>
      <c r="H60">
        <v>0</v>
      </c>
      <c r="I60" s="1">
        <v>5</v>
      </c>
      <c r="K60" t="s">
        <v>15</v>
      </c>
      <c r="N60" t="s">
        <v>19</v>
      </c>
      <c r="P60" s="2" t="s">
        <v>21</v>
      </c>
      <c r="Q60" s="1">
        <v>0</v>
      </c>
    </row>
    <row r="61" spans="1:17">
      <c r="A61" t="s">
        <v>8</v>
      </c>
      <c r="B61" t="s">
        <v>9</v>
      </c>
      <c r="C61">
        <v>2</v>
      </c>
      <c r="D61" t="s">
        <v>17</v>
      </c>
      <c r="F61" s="1">
        <v>0.75</v>
      </c>
      <c r="H61">
        <v>0</v>
      </c>
      <c r="I61" s="1">
        <v>6</v>
      </c>
      <c r="K61" t="s">
        <v>15</v>
      </c>
      <c r="N61" t="s">
        <v>19</v>
      </c>
      <c r="P61" s="2" t="s">
        <v>21</v>
      </c>
      <c r="Q61" s="1">
        <v>0</v>
      </c>
    </row>
    <row r="62" spans="1:17">
      <c r="A62" t="s">
        <v>8</v>
      </c>
      <c r="B62" t="s">
        <v>9</v>
      </c>
      <c r="C62">
        <v>2</v>
      </c>
      <c r="D62" t="s">
        <v>17</v>
      </c>
      <c r="F62" s="1">
        <v>0.75</v>
      </c>
      <c r="H62">
        <v>0</v>
      </c>
      <c r="I62" s="1">
        <v>7.5</v>
      </c>
      <c r="K62" t="s">
        <v>24</v>
      </c>
      <c r="L62" s="1">
        <v>0.5</v>
      </c>
      <c r="N62" t="s">
        <v>19</v>
      </c>
      <c r="Q62" s="1" t="s">
        <v>25</v>
      </c>
    </row>
    <row r="63" spans="1:17">
      <c r="A63" t="s">
        <v>8</v>
      </c>
      <c r="B63" t="s">
        <v>9</v>
      </c>
      <c r="C63">
        <v>2</v>
      </c>
      <c r="D63" t="s">
        <v>17</v>
      </c>
      <c r="F63" s="1">
        <v>0.75</v>
      </c>
      <c r="H63">
        <v>0</v>
      </c>
      <c r="I63" s="1">
        <f>5+(10/12)</f>
        <v>5.833333333333333</v>
      </c>
      <c r="K63" t="s">
        <v>24</v>
      </c>
      <c r="L63" s="1">
        <v>0.5</v>
      </c>
      <c r="N63" t="s">
        <v>19</v>
      </c>
      <c r="Q63" s="1" t="s">
        <v>25</v>
      </c>
    </row>
    <row r="64" spans="1:17">
      <c r="A64" t="s">
        <v>8</v>
      </c>
      <c r="B64" t="s">
        <v>9</v>
      </c>
      <c r="C64">
        <v>2</v>
      </c>
      <c r="D64" t="s">
        <v>10</v>
      </c>
      <c r="F64" s="1">
        <v>0.28125</v>
      </c>
      <c r="H64">
        <v>70</v>
      </c>
      <c r="I64" s="1">
        <v>3</v>
      </c>
      <c r="K64" t="s">
        <v>14</v>
      </c>
      <c r="L64" s="1">
        <v>0.15625</v>
      </c>
      <c r="N64" t="s">
        <v>13</v>
      </c>
      <c r="O64" t="s">
        <v>11</v>
      </c>
      <c r="P64" s="2" t="s">
        <v>36</v>
      </c>
      <c r="Q64" s="1">
        <v>1</v>
      </c>
    </row>
    <row r="65" spans="1:17">
      <c r="A65" t="s">
        <v>8</v>
      </c>
      <c r="B65" t="s">
        <v>9</v>
      </c>
      <c r="C65">
        <v>2</v>
      </c>
      <c r="D65" t="s">
        <v>10</v>
      </c>
      <c r="F65" s="1">
        <v>0.28125</v>
      </c>
      <c r="H65">
        <v>50</v>
      </c>
      <c r="I65" s="1">
        <v>1</v>
      </c>
      <c r="K65" t="s">
        <v>14</v>
      </c>
      <c r="L65" s="1">
        <v>0.125</v>
      </c>
      <c r="N65" t="s">
        <v>13</v>
      </c>
    </row>
    <row r="66" spans="1:17">
      <c r="A66" t="s">
        <v>8</v>
      </c>
      <c r="B66" t="s">
        <v>9</v>
      </c>
      <c r="C66">
        <v>2</v>
      </c>
      <c r="D66" t="s">
        <v>10</v>
      </c>
      <c r="F66" s="1">
        <v>0.25</v>
      </c>
      <c r="H66">
        <v>50</v>
      </c>
      <c r="I66" s="1">
        <v>2</v>
      </c>
      <c r="K66" t="s">
        <v>14</v>
      </c>
      <c r="L66" s="1">
        <v>0.16</v>
      </c>
      <c r="N66" t="s">
        <v>13</v>
      </c>
      <c r="O66" t="s">
        <v>16</v>
      </c>
    </row>
    <row r="67" spans="1:17">
      <c r="A67" t="s">
        <v>8</v>
      </c>
      <c r="B67" t="s">
        <v>9</v>
      </c>
      <c r="C67">
        <v>2</v>
      </c>
      <c r="D67" t="s">
        <v>23</v>
      </c>
      <c r="F67" s="1">
        <v>0.75</v>
      </c>
      <c r="H67">
        <v>90</v>
      </c>
      <c r="I67" s="1">
        <v>10</v>
      </c>
      <c r="K67" t="s">
        <v>14</v>
      </c>
      <c r="L67" s="1">
        <v>0.25</v>
      </c>
      <c r="N67" t="s">
        <v>13</v>
      </c>
      <c r="O67" t="s">
        <v>11</v>
      </c>
      <c r="P67" s="2" t="s">
        <v>34</v>
      </c>
      <c r="Q67" s="1">
        <v>1</v>
      </c>
    </row>
    <row r="68" spans="1:17">
      <c r="A68" t="s">
        <v>8</v>
      </c>
      <c r="B68" t="s">
        <v>9</v>
      </c>
      <c r="C68">
        <v>2</v>
      </c>
      <c r="D68" t="s">
        <v>23</v>
      </c>
      <c r="F68" s="1">
        <v>1.625</v>
      </c>
      <c r="H68">
        <v>100</v>
      </c>
      <c r="I68" s="1">
        <v>18</v>
      </c>
      <c r="K68" t="s">
        <v>14</v>
      </c>
      <c r="L68" s="1">
        <v>0.125</v>
      </c>
      <c r="N68" t="s">
        <v>13</v>
      </c>
    </row>
    <row r="69" spans="1:17">
      <c r="A69" t="s">
        <v>8</v>
      </c>
      <c r="B69" t="s">
        <v>9</v>
      </c>
      <c r="C69">
        <v>2</v>
      </c>
      <c r="D69" t="s">
        <v>23</v>
      </c>
      <c r="F69" s="1">
        <v>2</v>
      </c>
      <c r="H69">
        <v>100</v>
      </c>
      <c r="I69" s="1">
        <v>16</v>
      </c>
      <c r="K69" t="s">
        <v>14</v>
      </c>
      <c r="L69" s="1">
        <v>0.25</v>
      </c>
      <c r="N69" t="s">
        <v>13</v>
      </c>
    </row>
    <row r="70" spans="1:17">
      <c r="A70" t="s">
        <v>8</v>
      </c>
      <c r="B70" t="s">
        <v>9</v>
      </c>
      <c r="C70">
        <v>2</v>
      </c>
      <c r="D70" t="s">
        <v>23</v>
      </c>
      <c r="F70" s="1">
        <v>1.25</v>
      </c>
      <c r="H70">
        <v>100</v>
      </c>
      <c r="I70" s="1">
        <v>12</v>
      </c>
      <c r="K70" t="s">
        <v>14</v>
      </c>
      <c r="L70" s="1">
        <v>0.375</v>
      </c>
      <c r="N70" t="s">
        <v>13</v>
      </c>
      <c r="O70" t="s">
        <v>16</v>
      </c>
    </row>
    <row r="71" spans="1:17">
      <c r="A71" t="s">
        <v>8</v>
      </c>
      <c r="B71" t="s">
        <v>9</v>
      </c>
      <c r="C71">
        <v>2</v>
      </c>
      <c r="D71" t="s">
        <v>23</v>
      </c>
      <c r="F71" s="1">
        <v>0.46875</v>
      </c>
      <c r="H71">
        <v>30</v>
      </c>
      <c r="I71" s="1">
        <v>2</v>
      </c>
      <c r="K71" t="s">
        <v>14</v>
      </c>
      <c r="L71" s="1">
        <v>9.375E-2</v>
      </c>
      <c r="N71" t="s">
        <v>19</v>
      </c>
      <c r="Q71" s="1" t="s">
        <v>25</v>
      </c>
    </row>
    <row r="72" spans="1:17">
      <c r="A72" t="s">
        <v>8</v>
      </c>
      <c r="B72" t="s">
        <v>9</v>
      </c>
      <c r="C72">
        <v>2</v>
      </c>
      <c r="D72" t="s">
        <v>23</v>
      </c>
      <c r="F72" s="1">
        <v>1.4375</v>
      </c>
      <c r="H72">
        <v>0</v>
      </c>
      <c r="I72" s="1">
        <v>2.5</v>
      </c>
      <c r="K72" t="s">
        <v>15</v>
      </c>
      <c r="N72" t="s">
        <v>13</v>
      </c>
      <c r="O72" t="s">
        <v>11</v>
      </c>
      <c r="P72" s="2" t="s">
        <v>37</v>
      </c>
      <c r="Q72" s="1">
        <v>0</v>
      </c>
    </row>
    <row r="73" spans="1:17">
      <c r="A73" t="s">
        <v>8</v>
      </c>
      <c r="B73" t="s">
        <v>9</v>
      </c>
      <c r="C73">
        <v>2</v>
      </c>
      <c r="D73" t="s">
        <v>23</v>
      </c>
      <c r="F73" s="1">
        <v>0.84375</v>
      </c>
      <c r="H73">
        <v>90</v>
      </c>
      <c r="I73" s="1">
        <v>16</v>
      </c>
      <c r="K73" t="s">
        <v>15</v>
      </c>
      <c r="N73" t="s">
        <v>13</v>
      </c>
      <c r="O73" t="s">
        <v>16</v>
      </c>
    </row>
    <row r="74" spans="1:17">
      <c r="A74" t="s">
        <v>8</v>
      </c>
      <c r="B74" t="s">
        <v>9</v>
      </c>
      <c r="C74">
        <v>2</v>
      </c>
      <c r="D74" t="s">
        <v>23</v>
      </c>
      <c r="F74" s="1">
        <v>0.78125</v>
      </c>
      <c r="H74">
        <v>90</v>
      </c>
      <c r="I74" s="1">
        <v>17</v>
      </c>
      <c r="K74" t="s">
        <v>14</v>
      </c>
      <c r="L74" s="1">
        <v>0.28125</v>
      </c>
      <c r="N74" t="s">
        <v>19</v>
      </c>
      <c r="Q74" s="1" t="s">
        <v>25</v>
      </c>
    </row>
    <row r="75" spans="1:17">
      <c r="A75" t="s">
        <v>8</v>
      </c>
      <c r="B75" t="s">
        <v>9</v>
      </c>
      <c r="C75">
        <v>2</v>
      </c>
      <c r="D75" t="s">
        <v>23</v>
      </c>
      <c r="F75" s="1">
        <v>0.5</v>
      </c>
      <c r="H75">
        <v>60</v>
      </c>
      <c r="I75" s="1">
        <v>3</v>
      </c>
      <c r="K75" t="s">
        <v>14</v>
      </c>
      <c r="L75" s="1">
        <v>0.3125</v>
      </c>
      <c r="N75" t="s">
        <v>19</v>
      </c>
      <c r="Q75" s="1" t="s">
        <v>25</v>
      </c>
    </row>
    <row r="76" spans="1:17">
      <c r="A76" t="s">
        <v>8</v>
      </c>
      <c r="B76" t="s">
        <v>9</v>
      </c>
      <c r="C76">
        <v>2</v>
      </c>
      <c r="D76" t="s">
        <v>23</v>
      </c>
      <c r="G76" s="1">
        <v>10.5</v>
      </c>
      <c r="H76">
        <v>0</v>
      </c>
      <c r="I76" s="1">
        <v>3.5</v>
      </c>
      <c r="K76" t="s">
        <v>15</v>
      </c>
      <c r="N76" t="s">
        <v>19</v>
      </c>
      <c r="P76" s="2" t="s">
        <v>21</v>
      </c>
      <c r="Q76" s="1">
        <v>0</v>
      </c>
    </row>
    <row r="77" spans="1:17">
      <c r="A77" t="s">
        <v>8</v>
      </c>
      <c r="B77" t="s">
        <v>9</v>
      </c>
      <c r="C77">
        <v>2</v>
      </c>
      <c r="D77" t="s">
        <v>23</v>
      </c>
      <c r="G77" s="1">
        <v>10</v>
      </c>
      <c r="H77">
        <v>0</v>
      </c>
      <c r="I77" s="1">
        <v>8</v>
      </c>
      <c r="K77" t="s">
        <v>15</v>
      </c>
      <c r="N77" t="s">
        <v>19</v>
      </c>
      <c r="P77" s="2" t="s">
        <v>21</v>
      </c>
      <c r="Q77" s="1">
        <v>0</v>
      </c>
    </row>
    <row r="78" spans="1:17">
      <c r="A78" t="s">
        <v>8</v>
      </c>
      <c r="B78" t="s">
        <v>9</v>
      </c>
      <c r="C78">
        <v>2</v>
      </c>
      <c r="D78" t="s">
        <v>10</v>
      </c>
      <c r="F78" s="1">
        <v>0.5625</v>
      </c>
      <c r="H78">
        <v>75</v>
      </c>
      <c r="I78" s="1">
        <v>4</v>
      </c>
      <c r="K78" t="s">
        <v>14</v>
      </c>
      <c r="L78" s="1">
        <v>0.1875</v>
      </c>
      <c r="N78" t="s">
        <v>13</v>
      </c>
      <c r="O78" t="s">
        <v>11</v>
      </c>
      <c r="P78" s="2" t="s">
        <v>41</v>
      </c>
      <c r="Q78" s="1">
        <v>0.36</v>
      </c>
    </row>
    <row r="79" spans="1:17">
      <c r="A79" t="s">
        <v>8</v>
      </c>
      <c r="B79" t="s">
        <v>9</v>
      </c>
      <c r="C79">
        <v>2</v>
      </c>
      <c r="D79" t="s">
        <v>10</v>
      </c>
      <c r="F79" s="1">
        <v>0.46875</v>
      </c>
      <c r="H79">
        <v>0</v>
      </c>
      <c r="I79" s="1">
        <v>4</v>
      </c>
      <c r="K79" t="s">
        <v>15</v>
      </c>
      <c r="N79" t="s">
        <v>13</v>
      </c>
    </row>
    <row r="80" spans="1:17">
      <c r="A80" t="s">
        <v>8</v>
      </c>
      <c r="B80" t="s">
        <v>9</v>
      </c>
      <c r="C80">
        <v>2</v>
      </c>
      <c r="D80" t="s">
        <v>10</v>
      </c>
      <c r="F80" s="1">
        <v>0.46875</v>
      </c>
      <c r="H80">
        <v>0</v>
      </c>
      <c r="I80" s="1">
        <v>3</v>
      </c>
      <c r="K80" t="s">
        <v>15</v>
      </c>
      <c r="N80" t="s">
        <v>13</v>
      </c>
    </row>
    <row r="81" spans="1:14">
      <c r="A81" t="s">
        <v>8</v>
      </c>
      <c r="B81" t="s">
        <v>9</v>
      </c>
      <c r="C81">
        <v>2</v>
      </c>
      <c r="D81" t="s">
        <v>10</v>
      </c>
      <c r="F81" s="1">
        <v>0.16666666666666666</v>
      </c>
      <c r="H81">
        <v>30</v>
      </c>
      <c r="I81" s="1">
        <v>5</v>
      </c>
      <c r="K81" t="s">
        <v>14</v>
      </c>
      <c r="L81" s="1">
        <v>0.25</v>
      </c>
      <c r="N81" t="s">
        <v>13</v>
      </c>
    </row>
    <row r="82" spans="1:14">
      <c r="A82" t="s">
        <v>8</v>
      </c>
      <c r="B82" t="s">
        <v>9</v>
      </c>
      <c r="C82">
        <v>2</v>
      </c>
      <c r="D82" t="s">
        <v>10</v>
      </c>
      <c r="F82" s="1">
        <v>0.43333333333333335</v>
      </c>
      <c r="H82">
        <v>0</v>
      </c>
      <c r="I82" s="1">
        <v>5</v>
      </c>
      <c r="K82" t="s">
        <v>15</v>
      </c>
      <c r="N82" t="s">
        <v>13</v>
      </c>
    </row>
    <row r="83" spans="1:14">
      <c r="A83" t="s">
        <v>8</v>
      </c>
      <c r="B83" t="s">
        <v>9</v>
      </c>
      <c r="C83">
        <v>2</v>
      </c>
      <c r="D83" t="s">
        <v>10</v>
      </c>
      <c r="F83" s="1">
        <v>0.6333333333333333</v>
      </c>
      <c r="H83">
        <v>0</v>
      </c>
      <c r="I83" s="1">
        <v>4</v>
      </c>
      <c r="K83" t="s">
        <v>14</v>
      </c>
      <c r="L83" s="1">
        <v>0.15625</v>
      </c>
      <c r="N83" t="s">
        <v>13</v>
      </c>
    </row>
    <row r="84" spans="1:14">
      <c r="A84" t="s">
        <v>8</v>
      </c>
      <c r="B84" t="s">
        <v>9</v>
      </c>
      <c r="C84">
        <v>2</v>
      </c>
      <c r="D84" t="s">
        <v>10</v>
      </c>
      <c r="F84" s="1">
        <v>0.66666666666666663</v>
      </c>
      <c r="H84">
        <v>5</v>
      </c>
      <c r="I84" s="1">
        <v>4</v>
      </c>
      <c r="K84" t="s">
        <v>15</v>
      </c>
      <c r="N84" t="s">
        <v>13</v>
      </c>
    </row>
    <row r="85" spans="1:14">
      <c r="A85" t="s">
        <v>8</v>
      </c>
      <c r="B85" t="s">
        <v>9</v>
      </c>
      <c r="C85">
        <v>2</v>
      </c>
      <c r="D85" t="s">
        <v>10</v>
      </c>
      <c r="F85" s="1">
        <v>0.66666666666666663</v>
      </c>
      <c r="H85">
        <v>0</v>
      </c>
      <c r="I85" s="1">
        <v>4</v>
      </c>
      <c r="K85" t="s">
        <v>14</v>
      </c>
      <c r="L85" s="1">
        <v>0.15625</v>
      </c>
      <c r="N85" t="s">
        <v>13</v>
      </c>
    </row>
    <row r="86" spans="1:14">
      <c r="A86" t="s">
        <v>8</v>
      </c>
      <c r="B86" t="s">
        <v>9</v>
      </c>
      <c r="C86">
        <v>2</v>
      </c>
      <c r="D86" t="s">
        <v>10</v>
      </c>
      <c r="F86" s="1">
        <v>0.1875</v>
      </c>
      <c r="H86">
        <v>5</v>
      </c>
      <c r="I86" s="1">
        <v>7</v>
      </c>
      <c r="K86" t="s">
        <v>14</v>
      </c>
      <c r="L86" s="1">
        <v>0.15625</v>
      </c>
      <c r="N86" t="s">
        <v>13</v>
      </c>
    </row>
    <row r="87" spans="1:14">
      <c r="A87" t="s">
        <v>8</v>
      </c>
      <c r="B87" t="s">
        <v>9</v>
      </c>
      <c r="C87">
        <v>2</v>
      </c>
      <c r="D87" t="s">
        <v>10</v>
      </c>
      <c r="F87" s="1">
        <v>9.375E-2</v>
      </c>
      <c r="H87">
        <v>5</v>
      </c>
      <c r="I87" s="1">
        <v>5</v>
      </c>
      <c r="K87" t="s">
        <v>15</v>
      </c>
      <c r="N87" t="s">
        <v>13</v>
      </c>
    </row>
    <row r="88" spans="1:14">
      <c r="A88" t="s">
        <v>8</v>
      </c>
      <c r="B88" t="s">
        <v>9</v>
      </c>
      <c r="C88">
        <v>2</v>
      </c>
      <c r="D88" t="s">
        <v>10</v>
      </c>
      <c r="F88" s="1">
        <v>9.375E-2</v>
      </c>
      <c r="H88">
        <v>15</v>
      </c>
      <c r="I88" s="1">
        <v>6</v>
      </c>
      <c r="K88" t="s">
        <v>15</v>
      </c>
      <c r="N88" t="s">
        <v>13</v>
      </c>
    </row>
    <row r="89" spans="1:14">
      <c r="A89" t="s">
        <v>8</v>
      </c>
      <c r="B89" t="s">
        <v>9</v>
      </c>
      <c r="C89">
        <v>2</v>
      </c>
      <c r="D89" t="s">
        <v>10</v>
      </c>
      <c r="F89" s="1">
        <v>0.5</v>
      </c>
      <c r="H89">
        <v>40</v>
      </c>
      <c r="I89" s="1">
        <v>4</v>
      </c>
      <c r="K89" t="s">
        <v>15</v>
      </c>
      <c r="N89" t="s">
        <v>13</v>
      </c>
    </row>
    <row r="90" spans="1:14">
      <c r="A90" t="s">
        <v>8</v>
      </c>
      <c r="B90" t="s">
        <v>9</v>
      </c>
      <c r="C90">
        <v>2</v>
      </c>
      <c r="D90" t="s">
        <v>10</v>
      </c>
      <c r="F90" s="1">
        <v>0.15625</v>
      </c>
      <c r="H90">
        <v>100</v>
      </c>
      <c r="I90" s="1">
        <v>2</v>
      </c>
      <c r="K90" t="s">
        <v>15</v>
      </c>
      <c r="N90" t="s">
        <v>13</v>
      </c>
    </row>
    <row r="91" spans="1:14">
      <c r="A91" t="s">
        <v>8</v>
      </c>
      <c r="B91" t="s">
        <v>9</v>
      </c>
      <c r="C91">
        <v>2</v>
      </c>
      <c r="D91" t="s">
        <v>10</v>
      </c>
      <c r="F91" s="1">
        <v>0.46875</v>
      </c>
      <c r="H91">
        <v>0</v>
      </c>
      <c r="I91" s="1">
        <v>3</v>
      </c>
      <c r="K91" t="s">
        <v>14</v>
      </c>
      <c r="L91" s="1">
        <v>0.21875</v>
      </c>
      <c r="N91" t="s">
        <v>13</v>
      </c>
    </row>
    <row r="92" spans="1:14">
      <c r="A92" t="s">
        <v>8</v>
      </c>
      <c r="B92" t="s">
        <v>9</v>
      </c>
      <c r="C92">
        <v>2</v>
      </c>
      <c r="D92" t="s">
        <v>10</v>
      </c>
      <c r="F92" s="1">
        <v>0.375</v>
      </c>
      <c r="H92">
        <v>0</v>
      </c>
      <c r="I92" s="1">
        <v>4</v>
      </c>
      <c r="K92" t="s">
        <v>15</v>
      </c>
      <c r="N92" t="s">
        <v>13</v>
      </c>
    </row>
    <row r="93" spans="1:14">
      <c r="A93" t="s">
        <v>8</v>
      </c>
      <c r="B93" t="s">
        <v>9</v>
      </c>
      <c r="C93">
        <v>2</v>
      </c>
      <c r="D93" t="s">
        <v>10</v>
      </c>
      <c r="F93" s="1">
        <v>0.1875</v>
      </c>
      <c r="H93">
        <v>0</v>
      </c>
      <c r="I93" s="1">
        <v>6</v>
      </c>
      <c r="K93" t="s">
        <v>15</v>
      </c>
      <c r="N93" t="s">
        <v>13</v>
      </c>
    </row>
    <row r="94" spans="1:14">
      <c r="A94" t="s">
        <v>8</v>
      </c>
      <c r="B94" t="s">
        <v>9</v>
      </c>
      <c r="C94">
        <v>2</v>
      </c>
      <c r="D94" t="s">
        <v>10</v>
      </c>
      <c r="F94" s="1">
        <v>9.375E-2</v>
      </c>
      <c r="H94">
        <v>0</v>
      </c>
      <c r="I94" s="1">
        <v>5</v>
      </c>
      <c r="K94" t="s">
        <v>15</v>
      </c>
      <c r="N94" t="s">
        <v>13</v>
      </c>
    </row>
    <row r="95" spans="1:14">
      <c r="A95" t="s">
        <v>8</v>
      </c>
      <c r="B95" t="s">
        <v>9</v>
      </c>
      <c r="C95">
        <v>2</v>
      </c>
      <c r="D95" t="s">
        <v>10</v>
      </c>
      <c r="F95" s="1">
        <v>0.15625</v>
      </c>
      <c r="H95">
        <v>0</v>
      </c>
      <c r="I95" s="1">
        <v>6</v>
      </c>
      <c r="K95" t="s">
        <v>22</v>
      </c>
      <c r="L95" s="1">
        <v>9.375E-2</v>
      </c>
      <c r="N95" t="s">
        <v>13</v>
      </c>
    </row>
    <row r="96" spans="1:14">
      <c r="A96" t="s">
        <v>8</v>
      </c>
      <c r="B96" t="s">
        <v>9</v>
      </c>
      <c r="C96">
        <v>2</v>
      </c>
      <c r="D96" t="s">
        <v>10</v>
      </c>
      <c r="F96" s="1">
        <v>0.15625</v>
      </c>
      <c r="H96">
        <v>0</v>
      </c>
      <c r="I96" s="1">
        <v>6</v>
      </c>
      <c r="K96" t="s">
        <v>14</v>
      </c>
      <c r="L96" s="1">
        <v>0.1875</v>
      </c>
      <c r="N96" t="s">
        <v>13</v>
      </c>
    </row>
    <row r="97" spans="1:14">
      <c r="A97" t="s">
        <v>8</v>
      </c>
      <c r="B97" t="s">
        <v>9</v>
      </c>
      <c r="C97">
        <v>2</v>
      </c>
      <c r="D97" t="s">
        <v>10</v>
      </c>
      <c r="F97" s="1">
        <v>9.375E-2</v>
      </c>
      <c r="H97">
        <v>100</v>
      </c>
      <c r="I97" s="1">
        <v>1</v>
      </c>
      <c r="K97" t="s">
        <v>15</v>
      </c>
      <c r="N97" t="s">
        <v>13</v>
      </c>
    </row>
    <row r="98" spans="1:14">
      <c r="A98" t="s">
        <v>8</v>
      </c>
      <c r="B98" t="s">
        <v>9</v>
      </c>
      <c r="C98">
        <v>2</v>
      </c>
      <c r="D98" t="s">
        <v>10</v>
      </c>
      <c r="F98" s="1">
        <v>0.125</v>
      </c>
      <c r="H98">
        <v>0</v>
      </c>
      <c r="I98" s="1">
        <v>5</v>
      </c>
      <c r="K98" t="s">
        <v>15</v>
      </c>
      <c r="N98" t="s">
        <v>13</v>
      </c>
    </row>
    <row r="99" spans="1:14">
      <c r="A99" t="s">
        <v>8</v>
      </c>
      <c r="B99" t="s">
        <v>9</v>
      </c>
      <c r="C99">
        <v>2</v>
      </c>
      <c r="D99" t="s">
        <v>10</v>
      </c>
      <c r="F99" s="1">
        <v>0.15625</v>
      </c>
      <c r="H99">
        <v>5</v>
      </c>
      <c r="I99" s="1">
        <v>6</v>
      </c>
      <c r="K99" t="s">
        <v>15</v>
      </c>
      <c r="N99" t="s">
        <v>13</v>
      </c>
    </row>
    <row r="100" spans="1:14">
      <c r="A100" t="s">
        <v>8</v>
      </c>
      <c r="B100" t="s">
        <v>9</v>
      </c>
      <c r="C100">
        <v>2</v>
      </c>
      <c r="D100" t="s">
        <v>10</v>
      </c>
      <c r="F100" s="1">
        <v>0.40625</v>
      </c>
      <c r="H100">
        <v>5</v>
      </c>
      <c r="I100" s="1">
        <v>4</v>
      </c>
      <c r="K100" t="s">
        <v>15</v>
      </c>
      <c r="N100" t="s">
        <v>13</v>
      </c>
    </row>
    <row r="101" spans="1:14">
      <c r="A101" t="s">
        <v>8</v>
      </c>
      <c r="B101" t="s">
        <v>9</v>
      </c>
      <c r="C101">
        <v>2</v>
      </c>
      <c r="D101" t="s">
        <v>10</v>
      </c>
      <c r="F101" s="1">
        <v>0.1875</v>
      </c>
      <c r="H101">
        <v>10</v>
      </c>
      <c r="I101" s="1">
        <v>6</v>
      </c>
      <c r="K101" t="s">
        <v>14</v>
      </c>
      <c r="L101" s="1">
        <v>9.375E-2</v>
      </c>
      <c r="N101" t="s">
        <v>13</v>
      </c>
    </row>
    <row r="102" spans="1:14">
      <c r="A102" t="s">
        <v>8</v>
      </c>
      <c r="B102" t="s">
        <v>9</v>
      </c>
      <c r="C102">
        <v>2</v>
      </c>
      <c r="D102" t="s">
        <v>10</v>
      </c>
      <c r="F102" s="1">
        <v>0.125</v>
      </c>
      <c r="H102">
        <v>0</v>
      </c>
      <c r="I102" s="1">
        <v>5</v>
      </c>
      <c r="K102" t="s">
        <v>15</v>
      </c>
      <c r="N102" t="s">
        <v>13</v>
      </c>
    </row>
    <row r="103" spans="1:14">
      <c r="A103" t="s">
        <v>8</v>
      </c>
      <c r="B103" t="s">
        <v>9</v>
      </c>
      <c r="C103">
        <v>2</v>
      </c>
      <c r="D103" t="s">
        <v>10</v>
      </c>
      <c r="F103" s="1">
        <v>0.375</v>
      </c>
      <c r="H103">
        <v>0</v>
      </c>
      <c r="I103" s="1">
        <v>4</v>
      </c>
      <c r="K103" t="s">
        <v>15</v>
      </c>
      <c r="N103" t="s">
        <v>13</v>
      </c>
    </row>
    <row r="104" spans="1:14">
      <c r="A104" t="s">
        <v>8</v>
      </c>
      <c r="B104" t="s">
        <v>9</v>
      </c>
      <c r="C104">
        <v>2</v>
      </c>
      <c r="D104" t="s">
        <v>10</v>
      </c>
      <c r="F104" s="1">
        <v>0.125</v>
      </c>
      <c r="H104">
        <v>0</v>
      </c>
      <c r="I104" s="1">
        <v>6</v>
      </c>
      <c r="K104" t="s">
        <v>15</v>
      </c>
      <c r="N104" t="s">
        <v>13</v>
      </c>
    </row>
    <row r="105" spans="1:14">
      <c r="A105" t="s">
        <v>8</v>
      </c>
      <c r="B105" t="s">
        <v>9</v>
      </c>
      <c r="C105">
        <v>2</v>
      </c>
      <c r="D105" t="s">
        <v>10</v>
      </c>
      <c r="F105" s="1">
        <v>9.375E-2</v>
      </c>
      <c r="H105">
        <v>0</v>
      </c>
      <c r="I105" s="1">
        <v>5</v>
      </c>
      <c r="K105" t="s">
        <v>15</v>
      </c>
      <c r="N105" t="s">
        <v>13</v>
      </c>
    </row>
    <row r="106" spans="1:14">
      <c r="A106" t="s">
        <v>8</v>
      </c>
      <c r="B106" t="s">
        <v>9</v>
      </c>
      <c r="C106">
        <v>2</v>
      </c>
      <c r="D106" t="s">
        <v>10</v>
      </c>
      <c r="F106" s="1">
        <v>0.375</v>
      </c>
      <c r="H106">
        <v>0</v>
      </c>
      <c r="I106" s="1">
        <v>3</v>
      </c>
      <c r="K106" t="s">
        <v>15</v>
      </c>
      <c r="N106" t="s">
        <v>13</v>
      </c>
    </row>
    <row r="107" spans="1:14">
      <c r="A107" t="s">
        <v>8</v>
      </c>
      <c r="B107" t="s">
        <v>9</v>
      </c>
      <c r="C107">
        <v>2</v>
      </c>
      <c r="D107" t="s">
        <v>10</v>
      </c>
      <c r="F107" s="1">
        <v>0.375</v>
      </c>
      <c r="H107">
        <v>0</v>
      </c>
      <c r="I107" s="1">
        <v>6</v>
      </c>
      <c r="K107" t="s">
        <v>14</v>
      </c>
      <c r="L107" s="1">
        <v>9.375E-2</v>
      </c>
      <c r="N107" t="s">
        <v>13</v>
      </c>
    </row>
    <row r="108" spans="1:14">
      <c r="A108" t="s">
        <v>8</v>
      </c>
      <c r="B108" t="s">
        <v>9</v>
      </c>
      <c r="C108">
        <v>2</v>
      </c>
      <c r="D108" t="s">
        <v>10</v>
      </c>
      <c r="F108" s="1">
        <v>0.65625</v>
      </c>
      <c r="H108">
        <v>50</v>
      </c>
      <c r="I108" s="1">
        <v>3</v>
      </c>
      <c r="K108" t="s">
        <v>14</v>
      </c>
      <c r="L108" s="1">
        <v>0.125</v>
      </c>
      <c r="N108" t="s">
        <v>13</v>
      </c>
    </row>
    <row r="109" spans="1:14">
      <c r="A109" t="s">
        <v>8</v>
      </c>
      <c r="B109" t="s">
        <v>9</v>
      </c>
      <c r="C109">
        <v>2</v>
      </c>
      <c r="D109" t="s">
        <v>10</v>
      </c>
      <c r="F109" s="1">
        <v>0.1875</v>
      </c>
      <c r="H109">
        <v>0</v>
      </c>
      <c r="I109" s="1">
        <v>1.5</v>
      </c>
      <c r="K109" t="s">
        <v>15</v>
      </c>
      <c r="N109" t="s">
        <v>13</v>
      </c>
    </row>
    <row r="110" spans="1:14">
      <c r="A110" t="s">
        <v>8</v>
      </c>
      <c r="B110" t="s">
        <v>9</v>
      </c>
      <c r="C110">
        <v>2</v>
      </c>
      <c r="D110" t="s">
        <v>10</v>
      </c>
      <c r="F110" s="1">
        <v>0.1875</v>
      </c>
      <c r="H110">
        <v>0</v>
      </c>
      <c r="I110" s="1">
        <v>1</v>
      </c>
      <c r="K110" t="s">
        <v>15</v>
      </c>
      <c r="N110" t="s">
        <v>13</v>
      </c>
    </row>
    <row r="111" spans="1:14">
      <c r="A111" t="s">
        <v>8</v>
      </c>
      <c r="B111" t="s">
        <v>9</v>
      </c>
      <c r="C111">
        <v>2</v>
      </c>
      <c r="D111" t="s">
        <v>10</v>
      </c>
      <c r="F111" s="1">
        <v>0.34375</v>
      </c>
      <c r="H111">
        <v>40</v>
      </c>
      <c r="I111" s="1">
        <v>3</v>
      </c>
      <c r="K111" t="s">
        <v>15</v>
      </c>
      <c r="N111" t="s">
        <v>13</v>
      </c>
    </row>
    <row r="112" spans="1:14">
      <c r="A112" t="s">
        <v>8</v>
      </c>
      <c r="B112" t="s">
        <v>9</v>
      </c>
      <c r="C112">
        <v>2</v>
      </c>
      <c r="D112" t="s">
        <v>10</v>
      </c>
      <c r="F112" s="1">
        <v>0.25</v>
      </c>
      <c r="H112">
        <v>0</v>
      </c>
      <c r="I112" s="1">
        <v>3</v>
      </c>
      <c r="K112" t="s">
        <v>15</v>
      </c>
      <c r="N112" t="s">
        <v>13</v>
      </c>
    </row>
    <row r="113" spans="1:17">
      <c r="A113" t="s">
        <v>8</v>
      </c>
      <c r="B113" t="s">
        <v>9</v>
      </c>
      <c r="C113">
        <v>2</v>
      </c>
      <c r="D113" t="s">
        <v>10</v>
      </c>
      <c r="F113" s="1">
        <v>0.28125</v>
      </c>
      <c r="H113">
        <v>15</v>
      </c>
      <c r="I113" s="1">
        <v>4</v>
      </c>
      <c r="K113" t="s">
        <v>15</v>
      </c>
      <c r="N113" t="s">
        <v>13</v>
      </c>
    </row>
    <row r="114" spans="1:17">
      <c r="A114" t="s">
        <v>8</v>
      </c>
      <c r="B114" t="s">
        <v>9</v>
      </c>
      <c r="C114">
        <v>2</v>
      </c>
      <c r="D114" t="s">
        <v>10</v>
      </c>
      <c r="F114" s="1">
        <v>0.59375</v>
      </c>
      <c r="H114">
        <v>5</v>
      </c>
      <c r="I114" s="1">
        <v>4</v>
      </c>
      <c r="K114" t="s">
        <v>14</v>
      </c>
      <c r="L114" s="1">
        <v>9.375E-2</v>
      </c>
      <c r="N114" t="s">
        <v>13</v>
      </c>
    </row>
    <row r="115" spans="1:17">
      <c r="A115" t="s">
        <v>8</v>
      </c>
      <c r="B115" t="s">
        <v>9</v>
      </c>
      <c r="C115">
        <v>2</v>
      </c>
      <c r="D115" t="s">
        <v>10</v>
      </c>
      <c r="F115" s="1">
        <v>0.15625</v>
      </c>
      <c r="H115">
        <v>60</v>
      </c>
      <c r="I115" s="1">
        <v>1.5</v>
      </c>
      <c r="K115" t="s">
        <v>14</v>
      </c>
      <c r="L115" s="1">
        <v>9.375E-2</v>
      </c>
      <c r="N115" t="s">
        <v>13</v>
      </c>
    </row>
    <row r="116" spans="1:17">
      <c r="A116" t="s">
        <v>8</v>
      </c>
      <c r="B116" t="s">
        <v>9</v>
      </c>
      <c r="C116">
        <v>2</v>
      </c>
      <c r="D116" t="s">
        <v>10</v>
      </c>
      <c r="F116" s="1">
        <v>0.875</v>
      </c>
      <c r="H116">
        <v>0</v>
      </c>
      <c r="I116" s="1">
        <v>1.5</v>
      </c>
      <c r="K116" t="s">
        <v>15</v>
      </c>
      <c r="N116" t="s">
        <v>13</v>
      </c>
    </row>
    <row r="117" spans="1:17">
      <c r="A117" t="s">
        <v>8</v>
      </c>
      <c r="B117" t="s">
        <v>9</v>
      </c>
      <c r="C117">
        <v>2</v>
      </c>
      <c r="D117" t="s">
        <v>10</v>
      </c>
      <c r="F117" s="1">
        <v>0.375</v>
      </c>
      <c r="H117">
        <v>0</v>
      </c>
      <c r="I117" s="1">
        <v>3</v>
      </c>
      <c r="K117" t="s">
        <v>15</v>
      </c>
      <c r="N117" t="s">
        <v>13</v>
      </c>
    </row>
    <row r="118" spans="1:17">
      <c r="A118" t="s">
        <v>8</v>
      </c>
      <c r="B118" t="s">
        <v>9</v>
      </c>
      <c r="C118">
        <v>2</v>
      </c>
      <c r="D118" t="s">
        <v>10</v>
      </c>
      <c r="F118" s="1">
        <v>0.1875</v>
      </c>
      <c r="H118">
        <v>100</v>
      </c>
      <c r="I118" s="1">
        <v>2</v>
      </c>
      <c r="K118" t="s">
        <v>15</v>
      </c>
      <c r="N118" t="s">
        <v>13</v>
      </c>
    </row>
    <row r="119" spans="1:17">
      <c r="A119" t="s">
        <v>8</v>
      </c>
      <c r="B119" t="s">
        <v>9</v>
      </c>
      <c r="C119">
        <v>2</v>
      </c>
      <c r="D119" t="s">
        <v>10</v>
      </c>
      <c r="F119" s="1">
        <v>0.5</v>
      </c>
      <c r="H119">
        <v>80</v>
      </c>
      <c r="I119" s="1">
        <v>4</v>
      </c>
      <c r="K119" t="s">
        <v>14</v>
      </c>
      <c r="L119" s="1">
        <v>0.1875</v>
      </c>
      <c r="N119" t="s">
        <v>13</v>
      </c>
      <c r="O119" t="s">
        <v>16</v>
      </c>
    </row>
    <row r="120" spans="1:17">
      <c r="A120" t="s">
        <v>8</v>
      </c>
      <c r="B120" t="s">
        <v>9</v>
      </c>
      <c r="C120">
        <v>2</v>
      </c>
      <c r="D120" t="s">
        <v>23</v>
      </c>
      <c r="F120" s="1">
        <v>0.6875</v>
      </c>
      <c r="H120">
        <v>0</v>
      </c>
      <c r="I120" s="1">
        <v>3</v>
      </c>
      <c r="K120" t="s">
        <v>14</v>
      </c>
      <c r="L120" s="1">
        <v>0.3125</v>
      </c>
      <c r="N120" t="s">
        <v>13</v>
      </c>
      <c r="O120" t="s">
        <v>11</v>
      </c>
      <c r="P120" s="2" t="s">
        <v>40</v>
      </c>
      <c r="Q120" s="1">
        <v>0.75</v>
      </c>
    </row>
    <row r="121" spans="1:17">
      <c r="A121" t="s">
        <v>8</v>
      </c>
      <c r="B121" t="s">
        <v>9</v>
      </c>
      <c r="C121">
        <v>2</v>
      </c>
      <c r="D121" t="s">
        <v>23</v>
      </c>
      <c r="F121" s="1">
        <v>0.84375</v>
      </c>
      <c r="H121">
        <v>10</v>
      </c>
      <c r="I121" s="1">
        <v>4.5</v>
      </c>
      <c r="K121" t="s">
        <v>14</v>
      </c>
      <c r="L121" s="1">
        <v>0.1875</v>
      </c>
      <c r="N121" t="s">
        <v>13</v>
      </c>
    </row>
    <row r="122" spans="1:17">
      <c r="A122" t="s">
        <v>8</v>
      </c>
      <c r="B122" t="s">
        <v>9</v>
      </c>
      <c r="C122">
        <v>2</v>
      </c>
      <c r="D122" t="s">
        <v>23</v>
      </c>
      <c r="F122" s="1">
        <v>0.375</v>
      </c>
      <c r="H122">
        <v>0</v>
      </c>
      <c r="I122" s="1">
        <v>4</v>
      </c>
      <c r="K122" t="s">
        <v>15</v>
      </c>
      <c r="N122" t="s">
        <v>13</v>
      </c>
    </row>
    <row r="123" spans="1:17">
      <c r="A123" t="s">
        <v>8</v>
      </c>
      <c r="B123" t="s">
        <v>9</v>
      </c>
      <c r="C123">
        <v>2</v>
      </c>
      <c r="D123" t="s">
        <v>23</v>
      </c>
      <c r="F123" s="1">
        <v>0.625</v>
      </c>
      <c r="H123">
        <v>90</v>
      </c>
      <c r="I123" s="1">
        <v>12</v>
      </c>
      <c r="K123" t="s">
        <v>14</v>
      </c>
      <c r="L123" s="1">
        <v>0.25</v>
      </c>
      <c r="N123" t="s">
        <v>13</v>
      </c>
      <c r="O123" t="s">
        <v>16</v>
      </c>
    </row>
    <row r="124" spans="1:17">
      <c r="A124" t="s">
        <v>8</v>
      </c>
      <c r="B124" t="s">
        <v>9</v>
      </c>
      <c r="C124">
        <v>2</v>
      </c>
      <c r="D124" t="s">
        <v>23</v>
      </c>
      <c r="F124" s="1">
        <v>0.53125</v>
      </c>
      <c r="H124">
        <v>80</v>
      </c>
      <c r="I124" s="1">
        <v>8</v>
      </c>
      <c r="K124" t="s">
        <v>14</v>
      </c>
      <c r="L124" s="1">
        <v>0.1875</v>
      </c>
      <c r="N124" t="s">
        <v>19</v>
      </c>
      <c r="Q124" s="1" t="s">
        <v>25</v>
      </c>
    </row>
    <row r="125" spans="1:17">
      <c r="A125" t="s">
        <v>8</v>
      </c>
      <c r="B125" t="s">
        <v>9</v>
      </c>
      <c r="C125">
        <v>2</v>
      </c>
      <c r="D125" t="s">
        <v>23</v>
      </c>
      <c r="F125" s="1">
        <v>0.75</v>
      </c>
      <c r="H125">
        <v>70</v>
      </c>
      <c r="I125" s="1">
        <v>12</v>
      </c>
      <c r="K125" t="s">
        <v>15</v>
      </c>
      <c r="N125" t="s">
        <v>13</v>
      </c>
      <c r="O125" t="s">
        <v>11</v>
      </c>
      <c r="P125" s="2" t="s">
        <v>40</v>
      </c>
      <c r="Q125" s="1">
        <v>0.75</v>
      </c>
    </row>
    <row r="126" spans="1:17">
      <c r="A126" t="s">
        <v>8</v>
      </c>
      <c r="B126" t="s">
        <v>9</v>
      </c>
      <c r="C126">
        <v>2</v>
      </c>
      <c r="D126" t="s">
        <v>23</v>
      </c>
      <c r="F126" s="1">
        <v>1.25</v>
      </c>
      <c r="H126">
        <v>90</v>
      </c>
      <c r="I126" s="1">
        <v>14</v>
      </c>
      <c r="K126" t="s">
        <v>14</v>
      </c>
      <c r="L126" s="1">
        <v>0.25</v>
      </c>
      <c r="N126" t="s">
        <v>13</v>
      </c>
    </row>
    <row r="127" spans="1:17">
      <c r="A127" t="s">
        <v>8</v>
      </c>
      <c r="B127" t="s">
        <v>9</v>
      </c>
      <c r="C127">
        <v>2</v>
      </c>
      <c r="D127" t="s">
        <v>23</v>
      </c>
      <c r="F127" s="1">
        <v>0.625</v>
      </c>
      <c r="H127">
        <v>80</v>
      </c>
      <c r="I127" s="1">
        <v>8</v>
      </c>
      <c r="K127" t="s">
        <v>14</v>
      </c>
      <c r="L127" s="1">
        <v>0.125</v>
      </c>
      <c r="N127" t="s">
        <v>13</v>
      </c>
    </row>
    <row r="128" spans="1:17">
      <c r="A128" t="s">
        <v>8</v>
      </c>
      <c r="B128" t="s">
        <v>9</v>
      </c>
      <c r="C128">
        <v>2</v>
      </c>
      <c r="D128" t="s">
        <v>23</v>
      </c>
      <c r="F128" s="1">
        <v>1.25</v>
      </c>
      <c r="H128">
        <v>70</v>
      </c>
      <c r="I128" s="1">
        <v>16</v>
      </c>
      <c r="K128" t="s">
        <v>14</v>
      </c>
      <c r="L128" s="1">
        <v>0.125</v>
      </c>
      <c r="N128" t="s">
        <v>13</v>
      </c>
      <c r="O128" t="s">
        <v>16</v>
      </c>
    </row>
    <row r="129" spans="1:17">
      <c r="A129" t="s">
        <v>8</v>
      </c>
      <c r="B129" t="s">
        <v>9</v>
      </c>
      <c r="C129">
        <v>2</v>
      </c>
      <c r="D129" t="s">
        <v>23</v>
      </c>
      <c r="F129" s="1">
        <v>0.5625</v>
      </c>
      <c r="H129">
        <v>90</v>
      </c>
      <c r="I129" s="1">
        <v>10</v>
      </c>
      <c r="K129" t="s">
        <v>14</v>
      </c>
      <c r="L129" s="1">
        <v>0.3125</v>
      </c>
      <c r="N129" t="s">
        <v>19</v>
      </c>
      <c r="Q129" s="1" t="s">
        <v>25</v>
      </c>
    </row>
    <row r="130" spans="1:17">
      <c r="A130" t="s">
        <v>8</v>
      </c>
      <c r="B130" t="s">
        <v>9</v>
      </c>
      <c r="C130">
        <v>2</v>
      </c>
      <c r="D130" t="s">
        <v>23</v>
      </c>
      <c r="F130" s="1">
        <v>0.3125</v>
      </c>
      <c r="H130">
        <v>80</v>
      </c>
      <c r="I130" s="1">
        <v>6</v>
      </c>
      <c r="K130" t="s">
        <v>14</v>
      </c>
      <c r="L130" s="1">
        <v>0.15625</v>
      </c>
      <c r="N130" t="s">
        <v>19</v>
      </c>
      <c r="Q130" s="1" t="s">
        <v>25</v>
      </c>
    </row>
    <row r="131" spans="1:17">
      <c r="A131" t="s">
        <v>8</v>
      </c>
      <c r="B131" t="s">
        <v>9</v>
      </c>
      <c r="C131">
        <v>2</v>
      </c>
      <c r="D131" t="s">
        <v>23</v>
      </c>
      <c r="F131" s="1">
        <v>0.4375</v>
      </c>
      <c r="H131">
        <v>80</v>
      </c>
      <c r="I131" s="1">
        <v>9</v>
      </c>
      <c r="K131" t="s">
        <v>14</v>
      </c>
      <c r="L131" s="1">
        <v>0.1875</v>
      </c>
      <c r="N131" t="s">
        <v>13</v>
      </c>
      <c r="O131" t="s">
        <v>11</v>
      </c>
      <c r="P131" s="2" t="s">
        <v>30</v>
      </c>
      <c r="Q131" s="1">
        <v>1</v>
      </c>
    </row>
    <row r="132" spans="1:17">
      <c r="A132" t="s">
        <v>8</v>
      </c>
      <c r="B132" t="s">
        <v>9</v>
      </c>
      <c r="C132">
        <v>2</v>
      </c>
      <c r="D132" t="s">
        <v>23</v>
      </c>
      <c r="F132" s="1">
        <v>0.875</v>
      </c>
      <c r="H132">
        <v>0</v>
      </c>
      <c r="I132" s="1">
        <v>3</v>
      </c>
      <c r="K132" t="s">
        <v>14</v>
      </c>
      <c r="L132" s="1">
        <v>0.25</v>
      </c>
      <c r="N132" t="s">
        <v>13</v>
      </c>
      <c r="O132" t="s">
        <v>16</v>
      </c>
    </row>
    <row r="133" spans="1:17">
      <c r="A133" t="s">
        <v>8</v>
      </c>
      <c r="B133" t="s">
        <v>9</v>
      </c>
      <c r="C133">
        <v>2</v>
      </c>
      <c r="D133" t="s">
        <v>23</v>
      </c>
      <c r="F133" s="1">
        <v>0.5</v>
      </c>
      <c r="H133">
        <v>90</v>
      </c>
      <c r="I133" s="1">
        <v>10</v>
      </c>
      <c r="K133" t="s">
        <v>14</v>
      </c>
      <c r="L133" s="1">
        <v>0.1875</v>
      </c>
      <c r="N133" t="s">
        <v>19</v>
      </c>
      <c r="Q133" s="1" t="s">
        <v>25</v>
      </c>
    </row>
    <row r="134" spans="1:17">
      <c r="A134" t="s">
        <v>8</v>
      </c>
      <c r="B134" t="s">
        <v>9</v>
      </c>
      <c r="C134">
        <v>2</v>
      </c>
      <c r="D134" t="s">
        <v>17</v>
      </c>
      <c r="F134" s="1">
        <v>0.875</v>
      </c>
      <c r="H134">
        <v>0</v>
      </c>
      <c r="I134" s="1">
        <v>4</v>
      </c>
      <c r="K134" t="s">
        <v>15</v>
      </c>
      <c r="N134" t="s">
        <v>19</v>
      </c>
      <c r="P134" s="2" t="s">
        <v>21</v>
      </c>
      <c r="Q134" s="1">
        <v>0</v>
      </c>
    </row>
    <row r="135" spans="1:17">
      <c r="A135" t="s">
        <v>8</v>
      </c>
      <c r="B135" t="s">
        <v>9</v>
      </c>
      <c r="C135">
        <v>2</v>
      </c>
      <c r="D135" t="s">
        <v>17</v>
      </c>
      <c r="F135" s="1">
        <v>1</v>
      </c>
      <c r="H135">
        <v>0</v>
      </c>
      <c r="I135" s="1">
        <v>6.5</v>
      </c>
      <c r="K135" t="s">
        <v>15</v>
      </c>
      <c r="N135" t="s">
        <v>19</v>
      </c>
      <c r="P135" s="2" t="s">
        <v>21</v>
      </c>
      <c r="Q135" s="1">
        <v>0</v>
      </c>
    </row>
    <row r="136" spans="1:17">
      <c r="A136" t="s">
        <v>8</v>
      </c>
      <c r="B136" t="s">
        <v>9</v>
      </c>
      <c r="C136">
        <v>2</v>
      </c>
      <c r="D136" t="s">
        <v>17</v>
      </c>
      <c r="F136" s="1">
        <v>0.625</v>
      </c>
      <c r="H136">
        <v>0</v>
      </c>
      <c r="I136" s="1">
        <f>6 + (2/12)</f>
        <v>6.166666666666667</v>
      </c>
      <c r="K136" t="s">
        <v>15</v>
      </c>
      <c r="N136" t="s">
        <v>19</v>
      </c>
      <c r="P136" s="2" t="s">
        <v>21</v>
      </c>
      <c r="Q136" s="1">
        <v>0</v>
      </c>
    </row>
    <row r="137" spans="1:17">
      <c r="A137" t="s">
        <v>8</v>
      </c>
      <c r="B137" t="s">
        <v>9</v>
      </c>
      <c r="C137">
        <v>2</v>
      </c>
      <c r="D137" t="s">
        <v>17</v>
      </c>
      <c r="F137" s="1">
        <v>0.46875</v>
      </c>
      <c r="H137">
        <v>0</v>
      </c>
      <c r="I137" s="1">
        <v>2</v>
      </c>
      <c r="K137" t="s">
        <v>15</v>
      </c>
      <c r="N137" t="s">
        <v>19</v>
      </c>
      <c r="P137" s="2" t="s">
        <v>21</v>
      </c>
      <c r="Q137" s="1">
        <v>0</v>
      </c>
    </row>
    <row r="138" spans="1:17">
      <c r="A138" t="s">
        <v>8</v>
      </c>
      <c r="B138" t="s">
        <v>9</v>
      </c>
      <c r="C138">
        <v>2</v>
      </c>
      <c r="D138" t="s">
        <v>17</v>
      </c>
      <c r="F138" s="1">
        <v>0.5625</v>
      </c>
      <c r="H138">
        <v>0</v>
      </c>
      <c r="I138" s="1">
        <v>2.5</v>
      </c>
      <c r="K138" t="s">
        <v>15</v>
      </c>
      <c r="N138" t="s">
        <v>19</v>
      </c>
      <c r="P138" s="2" t="s">
        <v>21</v>
      </c>
      <c r="Q138" s="1">
        <v>0</v>
      </c>
    </row>
    <row r="139" spans="1:17">
      <c r="A139" t="s">
        <v>8</v>
      </c>
      <c r="B139" t="s">
        <v>9</v>
      </c>
      <c r="C139">
        <v>2</v>
      </c>
      <c r="D139" t="s">
        <v>17</v>
      </c>
      <c r="F139" s="1">
        <v>0.625</v>
      </c>
      <c r="H139">
        <v>0</v>
      </c>
      <c r="I139" s="1">
        <v>3</v>
      </c>
      <c r="K139" t="s">
        <v>15</v>
      </c>
      <c r="N139" t="s">
        <v>19</v>
      </c>
      <c r="P139" s="2" t="s">
        <v>21</v>
      </c>
      <c r="Q139" s="1">
        <v>0</v>
      </c>
    </row>
    <row r="140" spans="1:17">
      <c r="A140" t="s">
        <v>8</v>
      </c>
      <c r="B140" t="s">
        <v>9</v>
      </c>
      <c r="C140">
        <v>2</v>
      </c>
      <c r="D140" t="s">
        <v>17</v>
      </c>
      <c r="F140" s="1">
        <v>0.625</v>
      </c>
      <c r="H140">
        <v>0</v>
      </c>
      <c r="I140" s="1">
        <v>3</v>
      </c>
      <c r="K140" t="s">
        <v>15</v>
      </c>
      <c r="N140" t="s">
        <v>19</v>
      </c>
      <c r="P140" s="2" t="s">
        <v>21</v>
      </c>
      <c r="Q140" s="1">
        <v>0</v>
      </c>
    </row>
    <row r="141" spans="1:17">
      <c r="A141" t="s">
        <v>8</v>
      </c>
      <c r="B141" t="s">
        <v>9</v>
      </c>
      <c r="C141">
        <v>2</v>
      </c>
      <c r="D141" t="s">
        <v>17</v>
      </c>
      <c r="F141" s="1">
        <v>0.84375</v>
      </c>
      <c r="H141">
        <v>0</v>
      </c>
      <c r="I141" s="1">
        <v>3.5</v>
      </c>
      <c r="K141" t="s">
        <v>15</v>
      </c>
      <c r="N141" t="s">
        <v>19</v>
      </c>
      <c r="P141" s="2" t="s">
        <v>21</v>
      </c>
      <c r="Q141" s="1">
        <v>0</v>
      </c>
    </row>
    <row r="142" spans="1:17">
      <c r="A142" t="s">
        <v>8</v>
      </c>
      <c r="B142" t="s">
        <v>9</v>
      </c>
      <c r="C142">
        <v>2</v>
      </c>
      <c r="D142" t="s">
        <v>17</v>
      </c>
      <c r="F142" s="1">
        <v>0.5</v>
      </c>
      <c r="H142">
        <v>0</v>
      </c>
      <c r="I142" s="1">
        <f xml:space="preserve"> 2 + (1/12)</f>
        <v>2.0833333333333335</v>
      </c>
      <c r="K142" t="s">
        <v>15</v>
      </c>
      <c r="N142" t="s">
        <v>19</v>
      </c>
      <c r="P142" s="2" t="s">
        <v>21</v>
      </c>
      <c r="Q142" s="1">
        <v>0</v>
      </c>
    </row>
    <row r="143" spans="1:17">
      <c r="A143" t="s">
        <v>8</v>
      </c>
      <c r="B143" t="s">
        <v>9</v>
      </c>
      <c r="C143">
        <v>2</v>
      </c>
      <c r="D143" t="s">
        <v>17</v>
      </c>
      <c r="F143" s="1">
        <v>0.40625</v>
      </c>
      <c r="H143">
        <v>0</v>
      </c>
      <c r="I143" s="1">
        <f>1 + (7/12)</f>
        <v>1.5833333333333335</v>
      </c>
      <c r="K143" t="s">
        <v>15</v>
      </c>
      <c r="N143" t="s">
        <v>19</v>
      </c>
      <c r="P143" s="2" t="s">
        <v>21</v>
      </c>
      <c r="Q143" s="1">
        <v>0</v>
      </c>
    </row>
    <row r="144" spans="1:17">
      <c r="A144" t="s">
        <v>8</v>
      </c>
      <c r="B144" t="s">
        <v>9</v>
      </c>
      <c r="C144">
        <v>2</v>
      </c>
      <c r="D144" t="s">
        <v>17</v>
      </c>
      <c r="F144" s="1">
        <v>0.375</v>
      </c>
      <c r="H144">
        <v>0</v>
      </c>
      <c r="I144" s="1">
        <f xml:space="preserve"> 1+(2/12)</f>
        <v>1.1666666666666667</v>
      </c>
      <c r="K144" t="s">
        <v>15</v>
      </c>
      <c r="N144" t="s">
        <v>19</v>
      </c>
      <c r="P144" s="2" t="s">
        <v>21</v>
      </c>
      <c r="Q144" s="1">
        <v>0</v>
      </c>
    </row>
    <row r="145" spans="1:17">
      <c r="A145" t="s">
        <v>8</v>
      </c>
      <c r="B145" t="s">
        <v>9</v>
      </c>
      <c r="C145">
        <v>2</v>
      </c>
      <c r="D145" t="s">
        <v>17</v>
      </c>
      <c r="F145" s="1">
        <v>0.40625</v>
      </c>
      <c r="H145">
        <v>0</v>
      </c>
      <c r="I145" s="1">
        <v>0.9</v>
      </c>
      <c r="K145" t="s">
        <v>15</v>
      </c>
      <c r="N145" t="s">
        <v>19</v>
      </c>
      <c r="P145" s="2" t="s">
        <v>21</v>
      </c>
      <c r="Q145" s="1">
        <v>0</v>
      </c>
    </row>
    <row r="146" spans="1:17">
      <c r="A146" t="s">
        <v>8</v>
      </c>
      <c r="B146" t="s">
        <v>9</v>
      </c>
      <c r="C146">
        <v>2</v>
      </c>
      <c r="D146" t="s">
        <v>17</v>
      </c>
      <c r="F146" s="1">
        <v>0.25</v>
      </c>
      <c r="H146">
        <v>0</v>
      </c>
      <c r="I146" s="1">
        <v>0.5</v>
      </c>
      <c r="K146" t="s">
        <v>15</v>
      </c>
      <c r="N146" t="s">
        <v>19</v>
      </c>
      <c r="P146" s="2" t="s">
        <v>21</v>
      </c>
      <c r="Q146" s="1">
        <v>0</v>
      </c>
    </row>
    <row r="147" spans="1:17">
      <c r="A147" t="s">
        <v>8</v>
      </c>
      <c r="B147" t="s">
        <v>9</v>
      </c>
      <c r="C147">
        <v>2</v>
      </c>
      <c r="D147" t="s">
        <v>17</v>
      </c>
      <c r="F147" s="1">
        <v>0.25</v>
      </c>
      <c r="H147">
        <v>0</v>
      </c>
      <c r="I147" s="1">
        <v>1</v>
      </c>
      <c r="K147" t="s">
        <v>15</v>
      </c>
      <c r="N147" t="s">
        <v>19</v>
      </c>
      <c r="P147" s="2" t="s">
        <v>21</v>
      </c>
      <c r="Q147" s="1">
        <v>0</v>
      </c>
    </row>
    <row r="148" spans="1:17">
      <c r="A148" t="s">
        <v>8</v>
      </c>
      <c r="B148" t="s">
        <v>9</v>
      </c>
      <c r="C148">
        <v>2</v>
      </c>
      <c r="D148" t="s">
        <v>23</v>
      </c>
      <c r="F148" s="1">
        <v>1.4375</v>
      </c>
      <c r="H148">
        <v>0</v>
      </c>
      <c r="I148" s="1">
        <v>3.5</v>
      </c>
      <c r="K148" t="s">
        <v>15</v>
      </c>
      <c r="N148" t="s">
        <v>19</v>
      </c>
      <c r="P148" s="2" t="s">
        <v>21</v>
      </c>
      <c r="Q148" s="1">
        <v>0</v>
      </c>
    </row>
    <row r="149" spans="1:17">
      <c r="A149" t="s">
        <v>8</v>
      </c>
      <c r="B149" t="s">
        <v>9</v>
      </c>
      <c r="C149">
        <v>2</v>
      </c>
      <c r="D149" t="s">
        <v>23</v>
      </c>
      <c r="F149" s="1">
        <v>1.4375</v>
      </c>
      <c r="H149">
        <v>90</v>
      </c>
      <c r="I149" s="1">
        <v>7</v>
      </c>
      <c r="K149" t="s">
        <v>15</v>
      </c>
      <c r="N149" t="s">
        <v>19</v>
      </c>
      <c r="P149" s="2" t="s">
        <v>21</v>
      </c>
      <c r="Q149" s="1">
        <v>0</v>
      </c>
    </row>
    <row r="150" spans="1:17">
      <c r="A150" t="s">
        <v>8</v>
      </c>
      <c r="B150" t="s">
        <v>9</v>
      </c>
      <c r="C150">
        <v>2</v>
      </c>
      <c r="D150" t="s">
        <v>23</v>
      </c>
      <c r="F150" s="1">
        <v>0.3125</v>
      </c>
      <c r="H150">
        <v>95</v>
      </c>
      <c r="I150" s="1">
        <v>12</v>
      </c>
      <c r="K150" t="s">
        <v>14</v>
      </c>
      <c r="L150" s="1">
        <v>0.1875</v>
      </c>
      <c r="N150" t="s">
        <v>19</v>
      </c>
      <c r="Q150" s="1" t="s">
        <v>25</v>
      </c>
    </row>
    <row r="151" spans="1:17">
      <c r="A151" t="s">
        <v>8</v>
      </c>
      <c r="B151" t="s">
        <v>9</v>
      </c>
      <c r="C151">
        <v>2</v>
      </c>
      <c r="D151" t="s">
        <v>23</v>
      </c>
      <c r="F151" s="1">
        <v>0.875</v>
      </c>
      <c r="H151">
        <v>90</v>
      </c>
      <c r="I151" s="1">
        <v>11</v>
      </c>
      <c r="K151" t="s">
        <v>14</v>
      </c>
      <c r="L151" s="1">
        <v>0.25</v>
      </c>
      <c r="N151" t="s">
        <v>19</v>
      </c>
      <c r="Q151" s="1" t="s">
        <v>25</v>
      </c>
    </row>
    <row r="152" spans="1:17">
      <c r="A152" t="s">
        <v>8</v>
      </c>
      <c r="B152" t="s">
        <v>9</v>
      </c>
      <c r="C152">
        <v>2</v>
      </c>
      <c r="D152" t="s">
        <v>23</v>
      </c>
      <c r="F152" s="1">
        <v>0.59375</v>
      </c>
      <c r="H152">
        <v>70</v>
      </c>
      <c r="I152" s="1">
        <v>8.5</v>
      </c>
      <c r="K152" t="s">
        <v>14</v>
      </c>
      <c r="L152" s="1">
        <v>0.1875</v>
      </c>
      <c r="N152" t="s">
        <v>19</v>
      </c>
      <c r="Q152" s="1" t="s">
        <v>25</v>
      </c>
    </row>
    <row r="153" spans="1:17">
      <c r="A153" t="s">
        <v>8</v>
      </c>
      <c r="B153" t="s">
        <v>9</v>
      </c>
      <c r="C153">
        <v>2</v>
      </c>
      <c r="D153" t="s">
        <v>23</v>
      </c>
      <c r="F153" s="1">
        <v>0.28125</v>
      </c>
      <c r="H153">
        <v>50</v>
      </c>
      <c r="I153" s="1">
        <v>6.5</v>
      </c>
      <c r="K153" t="s">
        <v>14</v>
      </c>
      <c r="L153" s="1">
        <v>0.25</v>
      </c>
      <c r="N153" t="s">
        <v>19</v>
      </c>
      <c r="Q153" s="1" t="s">
        <v>25</v>
      </c>
    </row>
    <row r="154" spans="1:17">
      <c r="A154" t="s">
        <v>8</v>
      </c>
      <c r="B154" t="s">
        <v>9</v>
      </c>
      <c r="C154">
        <v>2</v>
      </c>
      <c r="D154" t="s">
        <v>17</v>
      </c>
      <c r="F154" s="1">
        <v>0.3125</v>
      </c>
      <c r="H154">
        <v>0</v>
      </c>
      <c r="I154" s="1">
        <v>1.5</v>
      </c>
      <c r="K154" t="s">
        <v>15</v>
      </c>
      <c r="N154" t="s">
        <v>19</v>
      </c>
      <c r="P154" s="2" t="s">
        <v>21</v>
      </c>
      <c r="Q154" s="1">
        <v>0</v>
      </c>
    </row>
    <row r="155" spans="1:17">
      <c r="A155" t="s">
        <v>8</v>
      </c>
      <c r="B155" t="s">
        <v>9</v>
      </c>
      <c r="C155">
        <v>2</v>
      </c>
      <c r="D155" t="s">
        <v>10</v>
      </c>
      <c r="F155" s="1">
        <v>0.5625</v>
      </c>
      <c r="H155">
        <v>90</v>
      </c>
      <c r="I155" s="1">
        <v>3</v>
      </c>
      <c r="K155" t="s">
        <v>14</v>
      </c>
      <c r="L155" s="1">
        <v>0.125</v>
      </c>
      <c r="N155" t="s">
        <v>19</v>
      </c>
      <c r="Q155" s="1" t="s">
        <v>25</v>
      </c>
    </row>
    <row r="156" spans="1:17">
      <c r="A156" t="s">
        <v>8</v>
      </c>
      <c r="B156" t="s">
        <v>9</v>
      </c>
      <c r="C156">
        <v>2</v>
      </c>
      <c r="D156" t="s">
        <v>17</v>
      </c>
      <c r="F156" s="1">
        <v>0.40625</v>
      </c>
      <c r="H156">
        <v>0</v>
      </c>
      <c r="I156" s="1">
        <v>2</v>
      </c>
      <c r="K156" t="s">
        <v>15</v>
      </c>
      <c r="N156" t="s">
        <v>19</v>
      </c>
      <c r="P156" s="2" t="s">
        <v>21</v>
      </c>
      <c r="Q156" s="1">
        <v>0</v>
      </c>
    </row>
    <row r="157" spans="1:17">
      <c r="A157" t="s">
        <v>8</v>
      </c>
      <c r="B157" t="s">
        <v>9</v>
      </c>
      <c r="C157">
        <v>2</v>
      </c>
      <c r="D157" t="s">
        <v>23</v>
      </c>
      <c r="F157" s="1">
        <v>1.03125</v>
      </c>
      <c r="H157">
        <v>95</v>
      </c>
      <c r="I157" s="1">
        <v>10</v>
      </c>
      <c r="K157" t="s">
        <v>14</v>
      </c>
      <c r="L157" s="1">
        <v>0.1875</v>
      </c>
      <c r="N157" t="s">
        <v>13</v>
      </c>
      <c r="O157" t="s">
        <v>11</v>
      </c>
      <c r="P157" s="2" t="s">
        <v>39</v>
      </c>
      <c r="Q157" s="1">
        <v>0.33</v>
      </c>
    </row>
    <row r="158" spans="1:17">
      <c r="A158" t="s">
        <v>8</v>
      </c>
      <c r="B158" t="s">
        <v>9</v>
      </c>
      <c r="C158">
        <v>2</v>
      </c>
      <c r="D158" t="s">
        <v>23</v>
      </c>
      <c r="F158" s="1">
        <v>0.8125</v>
      </c>
      <c r="H158">
        <v>100</v>
      </c>
      <c r="I158" s="1">
        <v>10</v>
      </c>
      <c r="K158" t="s">
        <v>15</v>
      </c>
      <c r="N158" t="s">
        <v>13</v>
      </c>
    </row>
    <row r="159" spans="1:17">
      <c r="A159" t="s">
        <v>8</v>
      </c>
      <c r="B159" t="s">
        <v>9</v>
      </c>
      <c r="C159">
        <v>2</v>
      </c>
      <c r="D159" t="s">
        <v>23</v>
      </c>
      <c r="F159" s="1">
        <v>0.46875</v>
      </c>
      <c r="H159">
        <v>100</v>
      </c>
      <c r="I159" s="1">
        <v>8</v>
      </c>
      <c r="K159" t="s">
        <v>15</v>
      </c>
      <c r="N159" t="s">
        <v>13</v>
      </c>
      <c r="O159" t="s">
        <v>16</v>
      </c>
    </row>
    <row r="160" spans="1:17">
      <c r="A160" t="s">
        <v>8</v>
      </c>
      <c r="B160" t="s">
        <v>9</v>
      </c>
      <c r="C160">
        <v>2</v>
      </c>
      <c r="D160" t="s">
        <v>17</v>
      </c>
      <c r="F160" s="1">
        <v>0.5</v>
      </c>
      <c r="H160">
        <v>0</v>
      </c>
      <c r="I160" s="1">
        <v>7</v>
      </c>
      <c r="K160" t="s">
        <v>15</v>
      </c>
      <c r="N160" t="s">
        <v>19</v>
      </c>
      <c r="P160" s="2" t="s">
        <v>21</v>
      </c>
      <c r="Q160" s="1">
        <v>0</v>
      </c>
    </row>
    <row r="161" spans="1:17">
      <c r="A161" t="s">
        <v>8</v>
      </c>
      <c r="B161" t="s">
        <v>9</v>
      </c>
      <c r="C161">
        <v>2</v>
      </c>
      <c r="D161" t="s">
        <v>23</v>
      </c>
      <c r="F161" s="1">
        <v>0.40625</v>
      </c>
      <c r="H161">
        <v>80</v>
      </c>
      <c r="I161" s="1">
        <v>8</v>
      </c>
      <c r="K161" t="s">
        <v>14</v>
      </c>
      <c r="L161" s="1">
        <v>0.15625</v>
      </c>
      <c r="N161" t="s">
        <v>19</v>
      </c>
      <c r="Q161" s="1" t="s">
        <v>25</v>
      </c>
    </row>
    <row r="162" spans="1:17">
      <c r="A162" t="s">
        <v>8</v>
      </c>
      <c r="B162" t="s">
        <v>9</v>
      </c>
      <c r="C162">
        <v>2</v>
      </c>
      <c r="D162" t="s">
        <v>23</v>
      </c>
      <c r="F162" s="1">
        <v>0.4375</v>
      </c>
      <c r="H162">
        <v>50</v>
      </c>
      <c r="I162" s="1">
        <v>3</v>
      </c>
      <c r="K162" t="s">
        <v>15</v>
      </c>
      <c r="N162" t="s">
        <v>19</v>
      </c>
      <c r="P162" s="2" t="s">
        <v>21</v>
      </c>
      <c r="Q162" s="1">
        <v>0</v>
      </c>
    </row>
    <row r="163" spans="1:17">
      <c r="A163" t="s">
        <v>8</v>
      </c>
      <c r="B163" t="s">
        <v>9</v>
      </c>
      <c r="C163">
        <v>2</v>
      </c>
      <c r="D163" t="s">
        <v>23</v>
      </c>
      <c r="F163" s="1">
        <v>0.65625</v>
      </c>
      <c r="H163">
        <v>50</v>
      </c>
      <c r="I163" s="1">
        <v>8</v>
      </c>
      <c r="K163" t="s">
        <v>24</v>
      </c>
      <c r="L163" s="1">
        <v>0.46875</v>
      </c>
      <c r="N163" t="s">
        <v>19</v>
      </c>
      <c r="Q163" s="1" t="s">
        <v>25</v>
      </c>
    </row>
    <row r="164" spans="1:17">
      <c r="A164" t="s">
        <v>8</v>
      </c>
      <c r="B164" t="s">
        <v>9</v>
      </c>
      <c r="C164">
        <v>2</v>
      </c>
      <c r="D164" t="s">
        <v>17</v>
      </c>
      <c r="F164" s="1">
        <v>0.34375</v>
      </c>
      <c r="H164">
        <v>0</v>
      </c>
      <c r="I164" s="1">
        <v>5.5</v>
      </c>
      <c r="K164" t="s">
        <v>15</v>
      </c>
      <c r="N164" t="s">
        <v>19</v>
      </c>
      <c r="P164" s="2" t="s">
        <v>21</v>
      </c>
      <c r="Q164" s="1">
        <v>0</v>
      </c>
    </row>
    <row r="165" spans="1:17">
      <c r="A165" t="s">
        <v>8</v>
      </c>
      <c r="B165" t="s">
        <v>9</v>
      </c>
      <c r="C165">
        <v>2</v>
      </c>
      <c r="D165" t="s">
        <v>17</v>
      </c>
      <c r="F165" s="1">
        <v>0.75</v>
      </c>
      <c r="H165">
        <v>0</v>
      </c>
      <c r="I165" s="1">
        <v>2</v>
      </c>
      <c r="K165" t="s">
        <v>15</v>
      </c>
      <c r="N165" t="s">
        <v>19</v>
      </c>
      <c r="P165" s="2" t="s">
        <v>21</v>
      </c>
      <c r="Q165" s="1">
        <v>0</v>
      </c>
    </row>
    <row r="166" spans="1:17">
      <c r="A166" t="s">
        <v>8</v>
      </c>
      <c r="B166" t="s">
        <v>9</v>
      </c>
      <c r="C166">
        <v>2</v>
      </c>
      <c r="D166" t="s">
        <v>17</v>
      </c>
      <c r="F166" s="1">
        <v>0.40625</v>
      </c>
      <c r="H166">
        <v>0</v>
      </c>
      <c r="I166" s="1">
        <v>1.8</v>
      </c>
      <c r="K166" t="s">
        <v>15</v>
      </c>
      <c r="N166" t="s">
        <v>19</v>
      </c>
      <c r="P166" s="2" t="s">
        <v>21</v>
      </c>
      <c r="Q166" s="1">
        <v>0</v>
      </c>
    </row>
    <row r="167" spans="1:17">
      <c r="A167" t="s">
        <v>8</v>
      </c>
      <c r="B167" t="s">
        <v>9</v>
      </c>
      <c r="C167">
        <v>2</v>
      </c>
      <c r="D167" t="s">
        <v>17</v>
      </c>
      <c r="F167" s="1">
        <v>0.75</v>
      </c>
      <c r="H167">
        <v>0</v>
      </c>
      <c r="I167" s="1">
        <v>3.9</v>
      </c>
      <c r="K167" t="s">
        <v>15</v>
      </c>
      <c r="N167" t="s">
        <v>19</v>
      </c>
      <c r="P167" s="2" t="s">
        <v>21</v>
      </c>
      <c r="Q167" s="1">
        <v>0</v>
      </c>
    </row>
    <row r="168" spans="1:17">
      <c r="A168" t="s">
        <v>8</v>
      </c>
      <c r="B168" t="s">
        <v>9</v>
      </c>
      <c r="C168">
        <v>2</v>
      </c>
      <c r="D168" t="s">
        <v>17</v>
      </c>
      <c r="F168" s="1">
        <v>0.75</v>
      </c>
      <c r="H168">
        <v>0</v>
      </c>
      <c r="I168" s="1">
        <v>6.7</v>
      </c>
      <c r="K168" t="s">
        <v>15</v>
      </c>
      <c r="N168" t="s">
        <v>19</v>
      </c>
      <c r="P168" s="2" t="s">
        <v>21</v>
      </c>
      <c r="Q168" s="1">
        <v>0</v>
      </c>
    </row>
    <row r="169" spans="1:17">
      <c r="A169" t="s">
        <v>8</v>
      </c>
      <c r="B169" t="s">
        <v>9</v>
      </c>
      <c r="C169">
        <v>2</v>
      </c>
      <c r="D169" t="s">
        <v>23</v>
      </c>
      <c r="F169" s="1">
        <v>0.375</v>
      </c>
      <c r="H169">
        <v>50</v>
      </c>
      <c r="I169" s="1">
        <v>6.5</v>
      </c>
      <c r="K169" t="s">
        <v>14</v>
      </c>
      <c r="L169" s="1">
        <v>0.125</v>
      </c>
      <c r="N169" t="s">
        <v>19</v>
      </c>
      <c r="Q169" s="1" t="s">
        <v>25</v>
      </c>
    </row>
    <row r="170" spans="1:17">
      <c r="A170" t="s">
        <v>8</v>
      </c>
      <c r="B170" t="s">
        <v>9</v>
      </c>
      <c r="C170">
        <v>2</v>
      </c>
      <c r="D170" t="s">
        <v>10</v>
      </c>
      <c r="F170" s="1">
        <v>0.28125</v>
      </c>
      <c r="H170">
        <v>100</v>
      </c>
      <c r="I170" s="1">
        <v>3</v>
      </c>
      <c r="K170" t="s">
        <v>15</v>
      </c>
      <c r="N170" t="s">
        <v>19</v>
      </c>
      <c r="P170" s="2" t="s">
        <v>21</v>
      </c>
      <c r="Q170" s="1">
        <v>0</v>
      </c>
    </row>
    <row r="171" spans="1:17">
      <c r="A171" t="s">
        <v>8</v>
      </c>
      <c r="B171" t="s">
        <v>9</v>
      </c>
      <c r="C171">
        <v>2</v>
      </c>
      <c r="D171" t="s">
        <v>23</v>
      </c>
      <c r="F171" s="1">
        <v>0.46875</v>
      </c>
      <c r="H171">
        <v>0</v>
      </c>
      <c r="I171" s="1">
        <v>3.5</v>
      </c>
      <c r="K171" t="s">
        <v>14</v>
      </c>
      <c r="L171" s="1">
        <v>0.21875</v>
      </c>
      <c r="N171" t="s">
        <v>19</v>
      </c>
      <c r="Q171" s="1" t="s">
        <v>25</v>
      </c>
    </row>
    <row r="172" spans="1:17">
      <c r="A172" t="s">
        <v>8</v>
      </c>
      <c r="B172" t="s">
        <v>9</v>
      </c>
      <c r="C172">
        <v>2</v>
      </c>
      <c r="D172" t="s">
        <v>23</v>
      </c>
      <c r="F172" s="1">
        <v>0.65625</v>
      </c>
      <c r="H172">
        <v>0</v>
      </c>
      <c r="I172" s="1">
        <v>3.5</v>
      </c>
      <c r="K172" t="s">
        <v>14</v>
      </c>
      <c r="L172" s="1">
        <v>0.21875</v>
      </c>
      <c r="N172" t="s">
        <v>19</v>
      </c>
      <c r="Q172" s="1" t="s">
        <v>25</v>
      </c>
    </row>
    <row r="173" spans="1:17">
      <c r="A173" t="s">
        <v>8</v>
      </c>
      <c r="B173" t="s">
        <v>9</v>
      </c>
      <c r="C173">
        <v>2</v>
      </c>
      <c r="D173" t="s">
        <v>17</v>
      </c>
      <c r="F173" s="1">
        <v>0.8125</v>
      </c>
      <c r="H173">
        <v>0</v>
      </c>
      <c r="I173" s="1">
        <v>5.8</v>
      </c>
      <c r="K173" t="s">
        <v>15</v>
      </c>
      <c r="N173" t="s">
        <v>19</v>
      </c>
      <c r="P173" s="2" t="s">
        <v>21</v>
      </c>
      <c r="Q173" s="1">
        <v>0</v>
      </c>
    </row>
    <row r="174" spans="1:17">
      <c r="A174" t="s">
        <v>8</v>
      </c>
      <c r="B174" t="s">
        <v>9</v>
      </c>
      <c r="C174">
        <v>2</v>
      </c>
      <c r="D174" t="s">
        <v>10</v>
      </c>
      <c r="F174" s="1">
        <v>0.65625</v>
      </c>
      <c r="H174">
        <v>50</v>
      </c>
      <c r="I174" s="1">
        <v>3.5</v>
      </c>
      <c r="K174" t="s">
        <v>14</v>
      </c>
      <c r="L174" s="1">
        <v>0.34375</v>
      </c>
      <c r="N174" t="s">
        <v>19</v>
      </c>
      <c r="Q174" s="1" t="s">
        <v>25</v>
      </c>
    </row>
    <row r="175" spans="1:17">
      <c r="A175" t="s">
        <v>8</v>
      </c>
      <c r="B175" t="s">
        <v>9</v>
      </c>
      <c r="C175">
        <v>2</v>
      </c>
      <c r="D175" t="s">
        <v>17</v>
      </c>
      <c r="F175" s="1">
        <v>0.65625</v>
      </c>
      <c r="H175">
        <v>0</v>
      </c>
      <c r="I175" s="1">
        <v>3.5</v>
      </c>
      <c r="K175" t="s">
        <v>15</v>
      </c>
      <c r="N175" t="s">
        <v>19</v>
      </c>
      <c r="P175" s="2" t="s">
        <v>21</v>
      </c>
      <c r="Q175" s="1">
        <v>0</v>
      </c>
    </row>
    <row r="176" spans="1:17">
      <c r="A176" t="s">
        <v>8</v>
      </c>
      <c r="B176" t="s">
        <v>9</v>
      </c>
      <c r="C176">
        <v>2</v>
      </c>
      <c r="D176" t="s">
        <v>10</v>
      </c>
      <c r="F176" s="1">
        <v>0.40625</v>
      </c>
      <c r="H176">
        <v>0</v>
      </c>
      <c r="I176" s="1">
        <v>3.5</v>
      </c>
      <c r="K176" t="s">
        <v>14</v>
      </c>
      <c r="L176" s="1">
        <v>0.15625</v>
      </c>
      <c r="N176" t="s">
        <v>13</v>
      </c>
      <c r="O176" t="s">
        <v>11</v>
      </c>
      <c r="P176" s="2" t="s">
        <v>30</v>
      </c>
      <c r="Q176" s="1">
        <v>1</v>
      </c>
    </row>
    <row r="177" spans="1:17">
      <c r="A177" t="s">
        <v>8</v>
      </c>
      <c r="B177" t="s">
        <v>9</v>
      </c>
      <c r="C177">
        <v>2</v>
      </c>
      <c r="D177" t="s">
        <v>10</v>
      </c>
      <c r="F177" s="1">
        <v>0.75</v>
      </c>
      <c r="H177">
        <v>20</v>
      </c>
      <c r="I177" s="1">
        <v>6.5</v>
      </c>
      <c r="K177" t="s">
        <v>14</v>
      </c>
      <c r="L177" s="1">
        <v>0.3125</v>
      </c>
      <c r="N177" t="s">
        <v>13</v>
      </c>
      <c r="O177" t="s">
        <v>16</v>
      </c>
    </row>
    <row r="178" spans="1:17">
      <c r="A178" t="s">
        <v>8</v>
      </c>
      <c r="B178" t="s">
        <v>9</v>
      </c>
      <c r="C178">
        <v>2</v>
      </c>
      <c r="D178" t="s">
        <v>23</v>
      </c>
      <c r="F178" s="1">
        <v>0.625</v>
      </c>
      <c r="H178">
        <v>70</v>
      </c>
      <c r="I178" s="1">
        <v>11</v>
      </c>
      <c r="K178" t="s">
        <v>14</v>
      </c>
      <c r="L178" s="1">
        <v>0.125</v>
      </c>
      <c r="N178" t="s">
        <v>13</v>
      </c>
      <c r="O178" t="s">
        <v>11</v>
      </c>
      <c r="P178" s="2" t="s">
        <v>38</v>
      </c>
      <c r="Q178" s="1">
        <v>0.4</v>
      </c>
    </row>
    <row r="179" spans="1:17">
      <c r="A179" t="s">
        <v>8</v>
      </c>
      <c r="B179" t="s">
        <v>9</v>
      </c>
      <c r="C179">
        <v>2</v>
      </c>
      <c r="D179" t="s">
        <v>23</v>
      </c>
      <c r="F179" s="1">
        <v>0.65625</v>
      </c>
      <c r="H179">
        <v>85</v>
      </c>
      <c r="I179" s="1">
        <v>9</v>
      </c>
      <c r="K179" t="s">
        <v>15</v>
      </c>
      <c r="N179" t="s">
        <v>13</v>
      </c>
    </row>
    <row r="180" spans="1:17">
      <c r="A180" t="s">
        <v>8</v>
      </c>
      <c r="B180" t="s">
        <v>9</v>
      </c>
      <c r="C180">
        <v>2</v>
      </c>
      <c r="D180" t="s">
        <v>23</v>
      </c>
      <c r="F180" s="1">
        <v>0.65625</v>
      </c>
      <c r="H180">
        <v>60</v>
      </c>
      <c r="I180" s="1">
        <v>9</v>
      </c>
      <c r="K180" t="s">
        <v>15</v>
      </c>
      <c r="N180" t="s">
        <v>13</v>
      </c>
    </row>
    <row r="181" spans="1:17">
      <c r="A181" t="s">
        <v>8</v>
      </c>
      <c r="B181" t="s">
        <v>9</v>
      </c>
      <c r="C181">
        <v>2</v>
      </c>
      <c r="D181" t="s">
        <v>23</v>
      </c>
      <c r="F181" s="1">
        <v>0.59375</v>
      </c>
      <c r="H181">
        <v>25</v>
      </c>
      <c r="I181" s="1">
        <v>4</v>
      </c>
      <c r="K181" t="s">
        <v>14</v>
      </c>
      <c r="L181" s="1">
        <v>0.375</v>
      </c>
      <c r="N181" t="s">
        <v>13</v>
      </c>
    </row>
    <row r="182" spans="1:17">
      <c r="A182" t="s">
        <v>8</v>
      </c>
      <c r="B182" t="s">
        <v>9</v>
      </c>
      <c r="C182">
        <v>2</v>
      </c>
      <c r="D182" t="s">
        <v>23</v>
      </c>
      <c r="F182" s="1">
        <v>0.53125</v>
      </c>
      <c r="H182">
        <v>0</v>
      </c>
      <c r="I182" s="1">
        <v>5.9</v>
      </c>
      <c r="K182" t="s">
        <v>18</v>
      </c>
      <c r="N182" t="s">
        <v>13</v>
      </c>
      <c r="O182" t="s">
        <v>16</v>
      </c>
    </row>
    <row r="183" spans="1:17">
      <c r="A183" t="s">
        <v>8</v>
      </c>
      <c r="B183" t="s">
        <v>9</v>
      </c>
      <c r="C183">
        <v>2</v>
      </c>
      <c r="D183" t="s">
        <v>23</v>
      </c>
      <c r="F183" s="1">
        <v>0.53125</v>
      </c>
      <c r="H183">
        <v>50</v>
      </c>
      <c r="I183" s="1">
        <v>6.9</v>
      </c>
      <c r="K183" t="s">
        <v>14</v>
      </c>
      <c r="L183" s="1">
        <v>0.25</v>
      </c>
      <c r="N183" t="s">
        <v>13</v>
      </c>
      <c r="O183" t="s">
        <v>11</v>
      </c>
      <c r="P183" s="2" t="s">
        <v>42</v>
      </c>
      <c r="Q183" s="1">
        <v>1</v>
      </c>
    </row>
    <row r="184" spans="1:17">
      <c r="A184" t="s">
        <v>8</v>
      </c>
      <c r="B184" t="s">
        <v>9</v>
      </c>
      <c r="C184">
        <v>2</v>
      </c>
      <c r="D184" t="s">
        <v>23</v>
      </c>
      <c r="F184" s="1">
        <v>1</v>
      </c>
      <c r="H184">
        <v>70</v>
      </c>
      <c r="I184" s="1">
        <v>15</v>
      </c>
      <c r="K184" t="s">
        <v>14</v>
      </c>
      <c r="L184" s="1">
        <v>0.25</v>
      </c>
      <c r="N184" t="s">
        <v>13</v>
      </c>
    </row>
    <row r="185" spans="1:17">
      <c r="A185" t="s">
        <v>8</v>
      </c>
      <c r="B185" t="s">
        <v>9</v>
      </c>
      <c r="C185">
        <v>2</v>
      </c>
      <c r="D185" t="s">
        <v>23</v>
      </c>
      <c r="F185" s="1">
        <v>1.125</v>
      </c>
      <c r="H185">
        <v>50</v>
      </c>
      <c r="I185" s="1">
        <v>20</v>
      </c>
      <c r="K185" t="s">
        <v>14</v>
      </c>
      <c r="L185" s="1">
        <v>0.125</v>
      </c>
      <c r="N185" t="s">
        <v>13</v>
      </c>
    </row>
    <row r="186" spans="1:17">
      <c r="A186" t="s">
        <v>8</v>
      </c>
      <c r="B186" t="s">
        <v>9</v>
      </c>
      <c r="C186">
        <v>2</v>
      </c>
      <c r="D186" t="s">
        <v>23</v>
      </c>
      <c r="F186" s="1">
        <v>0.625</v>
      </c>
      <c r="H186">
        <v>65</v>
      </c>
      <c r="I186" s="1">
        <v>7</v>
      </c>
      <c r="K186" t="s">
        <v>14</v>
      </c>
      <c r="L186" s="1">
        <v>0.125</v>
      </c>
      <c r="N186" t="s">
        <v>13</v>
      </c>
    </row>
    <row r="187" spans="1:17">
      <c r="A187" t="s">
        <v>8</v>
      </c>
      <c r="B187" t="s">
        <v>9</v>
      </c>
      <c r="C187">
        <v>2</v>
      </c>
      <c r="D187" t="s">
        <v>23</v>
      </c>
      <c r="F187" s="1">
        <v>0.5625</v>
      </c>
      <c r="H187">
        <v>75</v>
      </c>
      <c r="I187" s="1">
        <v>6.7</v>
      </c>
      <c r="K187" t="s">
        <v>14</v>
      </c>
      <c r="L187" s="1">
        <v>0.15625</v>
      </c>
      <c r="N187" t="s">
        <v>13</v>
      </c>
    </row>
    <row r="188" spans="1:17">
      <c r="A188" t="s">
        <v>8</v>
      </c>
      <c r="B188" t="s">
        <v>9</v>
      </c>
      <c r="C188">
        <v>2</v>
      </c>
      <c r="D188" t="s">
        <v>23</v>
      </c>
      <c r="F188" s="1">
        <v>0.40625</v>
      </c>
      <c r="H188">
        <v>92</v>
      </c>
      <c r="I188" s="1">
        <v>6.3</v>
      </c>
      <c r="K188" t="s">
        <v>14</v>
      </c>
      <c r="L188" s="1">
        <v>0.25</v>
      </c>
      <c r="N188" t="s">
        <v>13</v>
      </c>
    </row>
    <row r="189" spans="1:17">
      <c r="A189" t="s">
        <v>8</v>
      </c>
      <c r="B189" t="s">
        <v>9</v>
      </c>
      <c r="C189">
        <v>2</v>
      </c>
      <c r="D189" t="s">
        <v>23</v>
      </c>
      <c r="F189" s="1">
        <v>0.5</v>
      </c>
      <c r="H189">
        <v>15</v>
      </c>
      <c r="I189" s="1">
        <v>4.8</v>
      </c>
      <c r="K189" t="s">
        <v>14</v>
      </c>
      <c r="L189" s="1">
        <v>0.25</v>
      </c>
      <c r="N189" t="s">
        <v>13</v>
      </c>
    </row>
    <row r="190" spans="1:17">
      <c r="A190" t="s">
        <v>8</v>
      </c>
      <c r="B190" t="s">
        <v>9</v>
      </c>
      <c r="C190">
        <v>2</v>
      </c>
      <c r="D190" t="s">
        <v>23</v>
      </c>
      <c r="F190" s="1">
        <v>0.375</v>
      </c>
      <c r="H190">
        <v>10</v>
      </c>
      <c r="I190" s="1">
        <f>5+(9/12)</f>
        <v>5.75</v>
      </c>
      <c r="K190" t="s">
        <v>14</v>
      </c>
      <c r="L190" s="1">
        <v>0.375</v>
      </c>
      <c r="N190" t="s">
        <v>13</v>
      </c>
      <c r="O190" t="s">
        <v>16</v>
      </c>
    </row>
    <row r="191" spans="1:17">
      <c r="A191" t="s">
        <v>8</v>
      </c>
      <c r="B191" t="s">
        <v>9</v>
      </c>
      <c r="C191">
        <v>2</v>
      </c>
      <c r="D191" t="s">
        <v>17</v>
      </c>
      <c r="F191" s="1">
        <v>0.40625</v>
      </c>
      <c r="H191">
        <v>0</v>
      </c>
      <c r="I191" s="1">
        <v>2.5</v>
      </c>
      <c r="K191" t="s">
        <v>15</v>
      </c>
      <c r="N191" t="s">
        <v>19</v>
      </c>
      <c r="P191" s="2" t="s">
        <v>21</v>
      </c>
      <c r="Q191" s="1">
        <v>0</v>
      </c>
    </row>
    <row r="192" spans="1:17">
      <c r="A192" t="s">
        <v>8</v>
      </c>
      <c r="B192" t="s">
        <v>9</v>
      </c>
      <c r="C192">
        <v>2</v>
      </c>
      <c r="D192" t="s">
        <v>17</v>
      </c>
      <c r="F192" s="1">
        <v>0.59375</v>
      </c>
      <c r="H192">
        <v>0</v>
      </c>
      <c r="I192" s="1">
        <f>3+(2/12)</f>
        <v>3.1666666666666665</v>
      </c>
      <c r="K192" t="s">
        <v>15</v>
      </c>
      <c r="N192" t="s">
        <v>13</v>
      </c>
      <c r="O192" t="s">
        <v>11</v>
      </c>
      <c r="P192" s="2" t="s">
        <v>37</v>
      </c>
      <c r="Q192" s="1">
        <v>0</v>
      </c>
    </row>
    <row r="193" spans="1:17">
      <c r="A193" t="s">
        <v>8</v>
      </c>
      <c r="B193" t="s">
        <v>9</v>
      </c>
      <c r="C193">
        <v>2</v>
      </c>
      <c r="D193" t="s">
        <v>17</v>
      </c>
      <c r="F193" s="1">
        <v>0.40625</v>
      </c>
      <c r="H193">
        <v>0</v>
      </c>
      <c r="I193" s="1">
        <f>2+(8/12)</f>
        <v>2.6666666666666665</v>
      </c>
      <c r="K193" t="s">
        <v>15</v>
      </c>
      <c r="N193" t="s">
        <v>13</v>
      </c>
      <c r="O193" t="s">
        <v>16</v>
      </c>
    </row>
    <row r="194" spans="1:17">
      <c r="A194" t="s">
        <v>8</v>
      </c>
      <c r="B194" t="s">
        <v>9</v>
      </c>
      <c r="C194">
        <v>2</v>
      </c>
      <c r="D194" t="s">
        <v>17</v>
      </c>
      <c r="F194" s="1">
        <v>1</v>
      </c>
      <c r="H194">
        <v>0</v>
      </c>
      <c r="I194" s="1">
        <v>3.5</v>
      </c>
      <c r="K194" t="s">
        <v>15</v>
      </c>
      <c r="N194" t="s">
        <v>19</v>
      </c>
      <c r="P194" s="2" t="s">
        <v>21</v>
      </c>
      <c r="Q194" s="1">
        <v>0</v>
      </c>
    </row>
    <row r="195" spans="1:17">
      <c r="A195" t="s">
        <v>8</v>
      </c>
      <c r="B195" t="s">
        <v>9</v>
      </c>
      <c r="C195">
        <v>2</v>
      </c>
      <c r="D195" t="s">
        <v>17</v>
      </c>
      <c r="F195" s="1">
        <v>0.96875</v>
      </c>
      <c r="H195">
        <v>0</v>
      </c>
      <c r="I195" s="1">
        <v>3</v>
      </c>
      <c r="K195" t="s">
        <v>15</v>
      </c>
      <c r="N195" t="s">
        <v>19</v>
      </c>
      <c r="P195" s="2" t="s">
        <v>21</v>
      </c>
      <c r="Q195" s="1">
        <v>0</v>
      </c>
    </row>
    <row r="196" spans="1:17">
      <c r="A196" t="s">
        <v>8</v>
      </c>
      <c r="B196" t="s">
        <v>9</v>
      </c>
      <c r="C196">
        <v>2</v>
      </c>
      <c r="D196" t="s">
        <v>17</v>
      </c>
      <c r="F196" s="1">
        <v>0.65625</v>
      </c>
      <c r="H196">
        <v>0</v>
      </c>
      <c r="I196" s="1">
        <v>7</v>
      </c>
      <c r="K196" t="s">
        <v>15</v>
      </c>
      <c r="N196" t="s">
        <v>19</v>
      </c>
      <c r="P196" s="2" t="s">
        <v>21</v>
      </c>
      <c r="Q196" s="1">
        <v>0</v>
      </c>
    </row>
    <row r="197" spans="1:17">
      <c r="A197" t="s">
        <v>8</v>
      </c>
      <c r="B197" t="s">
        <v>9</v>
      </c>
      <c r="C197">
        <v>2</v>
      </c>
      <c r="D197" t="s">
        <v>17</v>
      </c>
      <c r="F197" s="1">
        <v>0.1875</v>
      </c>
      <c r="H197">
        <v>0</v>
      </c>
      <c r="I197" s="1">
        <v>5.5</v>
      </c>
      <c r="K197" t="s">
        <v>15</v>
      </c>
      <c r="N197" t="s">
        <v>19</v>
      </c>
      <c r="P197" s="2" t="s">
        <v>21</v>
      </c>
      <c r="Q197" s="1">
        <v>0</v>
      </c>
    </row>
    <row r="198" spans="1:17">
      <c r="A198" t="s">
        <v>8</v>
      </c>
      <c r="B198" t="s">
        <v>9</v>
      </c>
      <c r="C198">
        <v>2</v>
      </c>
      <c r="D198" t="s">
        <v>17</v>
      </c>
      <c r="F198" s="1">
        <v>0.5</v>
      </c>
      <c r="H198">
        <v>0</v>
      </c>
      <c r="I198" s="1">
        <v>6.5</v>
      </c>
      <c r="K198" t="s">
        <v>15</v>
      </c>
      <c r="N198" t="s">
        <v>19</v>
      </c>
      <c r="P198" s="2" t="s">
        <v>21</v>
      </c>
      <c r="Q198" s="1">
        <v>0</v>
      </c>
    </row>
    <row r="199" spans="1:17">
      <c r="A199" t="s">
        <v>8</v>
      </c>
      <c r="B199" t="s">
        <v>9</v>
      </c>
      <c r="C199">
        <v>2</v>
      </c>
      <c r="D199" t="s">
        <v>17</v>
      </c>
      <c r="F199" s="1">
        <v>0.1875</v>
      </c>
      <c r="H199">
        <v>0</v>
      </c>
      <c r="I199" s="1">
        <v>5.5</v>
      </c>
      <c r="K199" t="s">
        <v>15</v>
      </c>
      <c r="N199" t="s">
        <v>19</v>
      </c>
      <c r="P199" s="2" t="s">
        <v>21</v>
      </c>
      <c r="Q199" s="1">
        <v>0</v>
      </c>
    </row>
    <row r="200" spans="1:17">
      <c r="A200" t="s">
        <v>8</v>
      </c>
      <c r="B200" t="s">
        <v>9</v>
      </c>
      <c r="C200">
        <v>2</v>
      </c>
      <c r="D200" t="s">
        <v>17</v>
      </c>
      <c r="F200" s="1">
        <v>0.75</v>
      </c>
      <c r="H200">
        <v>0</v>
      </c>
      <c r="I200" s="1">
        <v>3</v>
      </c>
      <c r="K200" t="s">
        <v>15</v>
      </c>
      <c r="N200" t="s">
        <v>19</v>
      </c>
      <c r="P200" s="2" t="s">
        <v>21</v>
      </c>
      <c r="Q200" s="1">
        <v>0</v>
      </c>
    </row>
    <row r="201" spans="1:17">
      <c r="A201" t="s">
        <v>8</v>
      </c>
      <c r="B201" t="s">
        <v>9</v>
      </c>
      <c r="C201">
        <v>2</v>
      </c>
      <c r="D201" t="s">
        <v>23</v>
      </c>
      <c r="F201" s="1">
        <v>0.9375</v>
      </c>
      <c r="H201">
        <v>90</v>
      </c>
      <c r="I201" s="1">
        <v>10</v>
      </c>
      <c r="K201" t="s">
        <v>14</v>
      </c>
      <c r="L201" s="1">
        <v>0.28125</v>
      </c>
      <c r="N201" t="s">
        <v>13</v>
      </c>
      <c r="O201" t="s">
        <v>11</v>
      </c>
      <c r="P201" s="2" t="s">
        <v>30</v>
      </c>
      <c r="Q201" s="1">
        <v>1</v>
      </c>
    </row>
    <row r="202" spans="1:17">
      <c r="A202" t="s">
        <v>8</v>
      </c>
      <c r="B202" t="s">
        <v>9</v>
      </c>
      <c r="C202">
        <v>2</v>
      </c>
      <c r="D202" t="s">
        <v>23</v>
      </c>
      <c r="F202" s="1">
        <v>1.03125</v>
      </c>
      <c r="H202">
        <v>0</v>
      </c>
      <c r="I202" s="1">
        <v>4</v>
      </c>
      <c r="K202" t="s">
        <v>14</v>
      </c>
      <c r="L202" s="1">
        <v>0.28125</v>
      </c>
      <c r="N202" t="s">
        <v>13</v>
      </c>
      <c r="O202" t="s">
        <v>16</v>
      </c>
    </row>
    <row r="203" spans="1:17">
      <c r="A203" t="s">
        <v>8</v>
      </c>
      <c r="B203" t="s">
        <v>9</v>
      </c>
      <c r="C203">
        <v>2</v>
      </c>
      <c r="D203" t="s">
        <v>10</v>
      </c>
      <c r="F203" s="1">
        <v>0.6875</v>
      </c>
      <c r="H203">
        <v>100</v>
      </c>
      <c r="I203" s="1">
        <v>2</v>
      </c>
      <c r="K203" t="s">
        <v>15</v>
      </c>
      <c r="N203" t="s">
        <v>19</v>
      </c>
      <c r="P203" s="2" t="s">
        <v>21</v>
      </c>
      <c r="Q203" s="1">
        <v>0</v>
      </c>
    </row>
    <row r="204" spans="1:17">
      <c r="A204" t="s">
        <v>8</v>
      </c>
      <c r="B204" t="s">
        <v>9</v>
      </c>
      <c r="C204">
        <v>2</v>
      </c>
      <c r="D204" t="s">
        <v>10</v>
      </c>
      <c r="F204" s="1">
        <v>0.96875</v>
      </c>
      <c r="H204">
        <v>0</v>
      </c>
      <c r="I204" s="1">
        <v>3.5</v>
      </c>
      <c r="K204" t="s">
        <v>14</v>
      </c>
      <c r="N204" t="s">
        <v>19</v>
      </c>
      <c r="P204" s="2" t="s">
        <v>43</v>
      </c>
      <c r="Q204" s="1">
        <v>0.22857142857142856</v>
      </c>
    </row>
    <row r="205" spans="1:17">
      <c r="A205" t="s">
        <v>8</v>
      </c>
      <c r="B205" t="s">
        <v>9</v>
      </c>
      <c r="C205">
        <v>2</v>
      </c>
      <c r="D205" t="s">
        <v>10</v>
      </c>
      <c r="F205" s="1">
        <v>0.40625</v>
      </c>
      <c r="H205">
        <v>0</v>
      </c>
      <c r="I205" s="1">
        <v>2</v>
      </c>
      <c r="K205" t="s">
        <v>14</v>
      </c>
      <c r="N205" t="s">
        <v>19</v>
      </c>
      <c r="P205" s="2" t="s">
        <v>44</v>
      </c>
      <c r="Q205" s="1">
        <v>0.11428571428571428</v>
      </c>
    </row>
    <row r="206" spans="1:17">
      <c r="A206" t="s">
        <v>8</v>
      </c>
      <c r="B206" t="s">
        <v>9</v>
      </c>
      <c r="C206">
        <v>2</v>
      </c>
      <c r="D206" t="s">
        <v>10</v>
      </c>
      <c r="F206" s="1">
        <v>0.78125</v>
      </c>
      <c r="H206">
        <v>50</v>
      </c>
      <c r="I206" s="1">
        <v>3</v>
      </c>
      <c r="K206" t="s">
        <v>14</v>
      </c>
      <c r="L206" s="1">
        <v>0.3125</v>
      </c>
      <c r="N206" t="s">
        <v>13</v>
      </c>
      <c r="O206" t="s">
        <v>11</v>
      </c>
      <c r="P206" s="2" t="s">
        <v>45</v>
      </c>
      <c r="Q206" s="1">
        <v>0.63</v>
      </c>
    </row>
    <row r="207" spans="1:17">
      <c r="A207" t="s">
        <v>8</v>
      </c>
      <c r="B207" t="s">
        <v>9</v>
      </c>
      <c r="C207">
        <v>2</v>
      </c>
      <c r="D207" t="s">
        <v>10</v>
      </c>
      <c r="F207" s="1">
        <v>0.28125</v>
      </c>
      <c r="H207">
        <v>100</v>
      </c>
      <c r="I207" s="1">
        <v>1.5</v>
      </c>
      <c r="K207" t="s">
        <v>15</v>
      </c>
      <c r="N207" t="s">
        <v>13</v>
      </c>
    </row>
    <row r="208" spans="1:17">
      <c r="A208" t="s">
        <v>8</v>
      </c>
      <c r="B208" t="s">
        <v>9</v>
      </c>
      <c r="C208">
        <v>2</v>
      </c>
      <c r="D208" t="s">
        <v>10</v>
      </c>
      <c r="F208" s="1">
        <v>0.4375</v>
      </c>
      <c r="H208">
        <v>0</v>
      </c>
      <c r="I208" s="1">
        <v>3</v>
      </c>
      <c r="K208" t="s">
        <v>14</v>
      </c>
      <c r="L208" s="1">
        <v>0.15625</v>
      </c>
      <c r="N208" t="s">
        <v>13</v>
      </c>
    </row>
    <row r="209" spans="1:17">
      <c r="A209" t="s">
        <v>8</v>
      </c>
      <c r="B209" t="s">
        <v>9</v>
      </c>
      <c r="C209">
        <v>2</v>
      </c>
      <c r="D209" t="s">
        <v>10</v>
      </c>
      <c r="F209" s="1">
        <v>0.28125</v>
      </c>
      <c r="H209">
        <v>0</v>
      </c>
      <c r="I209" s="1">
        <v>2</v>
      </c>
      <c r="K209" t="s">
        <v>15</v>
      </c>
      <c r="N209" t="s">
        <v>13</v>
      </c>
    </row>
    <row r="210" spans="1:17">
      <c r="A210" t="s">
        <v>8</v>
      </c>
      <c r="B210" t="s">
        <v>9</v>
      </c>
      <c r="C210">
        <v>2</v>
      </c>
      <c r="D210" t="s">
        <v>10</v>
      </c>
      <c r="F210" s="1">
        <v>0.15625</v>
      </c>
      <c r="H210">
        <v>100</v>
      </c>
      <c r="I210" s="1">
        <v>1</v>
      </c>
      <c r="K210" t="s">
        <v>15</v>
      </c>
      <c r="N210" t="s">
        <v>13</v>
      </c>
    </row>
    <row r="211" spans="1:17">
      <c r="A211" t="s">
        <v>8</v>
      </c>
      <c r="B211" t="s">
        <v>9</v>
      </c>
      <c r="C211">
        <v>2</v>
      </c>
      <c r="D211" t="s">
        <v>10</v>
      </c>
      <c r="F211" s="1">
        <v>0.25</v>
      </c>
      <c r="H211">
        <v>100</v>
      </c>
      <c r="I211" s="1">
        <v>2</v>
      </c>
      <c r="K211" t="s">
        <v>15</v>
      </c>
      <c r="N211" t="s">
        <v>13</v>
      </c>
    </row>
    <row r="212" spans="1:17">
      <c r="A212" t="s">
        <v>8</v>
      </c>
      <c r="B212" t="s">
        <v>9</v>
      </c>
      <c r="C212">
        <v>2</v>
      </c>
      <c r="D212" t="s">
        <v>10</v>
      </c>
      <c r="F212" s="1">
        <v>0.28125</v>
      </c>
      <c r="H212">
        <v>90</v>
      </c>
      <c r="I212" s="1">
        <v>6</v>
      </c>
      <c r="K212" t="s">
        <v>14</v>
      </c>
      <c r="L212" s="1">
        <v>0.25</v>
      </c>
      <c r="N212" t="s">
        <v>13</v>
      </c>
    </row>
    <row r="213" spans="1:17">
      <c r="A213" t="s">
        <v>8</v>
      </c>
      <c r="B213" t="s">
        <v>9</v>
      </c>
      <c r="C213">
        <v>2</v>
      </c>
      <c r="D213" t="s">
        <v>10</v>
      </c>
      <c r="F213" s="1">
        <v>0.53125</v>
      </c>
      <c r="H213">
        <v>0</v>
      </c>
      <c r="I213" s="1">
        <v>6</v>
      </c>
      <c r="K213" t="s">
        <v>14</v>
      </c>
      <c r="L213" s="1">
        <v>0.28125</v>
      </c>
      <c r="N213" t="s">
        <v>13</v>
      </c>
    </row>
    <row r="214" spans="1:17">
      <c r="A214" t="s">
        <v>8</v>
      </c>
      <c r="B214" t="s">
        <v>9</v>
      </c>
      <c r="C214">
        <v>2</v>
      </c>
      <c r="D214" t="s">
        <v>10</v>
      </c>
      <c r="F214" s="1">
        <v>0.40625</v>
      </c>
      <c r="H214">
        <v>0</v>
      </c>
      <c r="I214" s="1">
        <v>5</v>
      </c>
      <c r="K214" t="s">
        <v>14</v>
      </c>
      <c r="L214" s="1">
        <v>0.375</v>
      </c>
      <c r="N214" t="s">
        <v>13</v>
      </c>
    </row>
    <row r="215" spans="1:17">
      <c r="A215" t="s">
        <v>8</v>
      </c>
      <c r="B215" t="s">
        <v>9</v>
      </c>
      <c r="C215">
        <v>2</v>
      </c>
      <c r="D215" t="s">
        <v>10</v>
      </c>
      <c r="F215" s="1">
        <v>0.84375</v>
      </c>
      <c r="H215">
        <v>0</v>
      </c>
      <c r="I215" s="1">
        <v>4</v>
      </c>
      <c r="K215" t="s">
        <v>14</v>
      </c>
      <c r="L215" s="1">
        <v>0.25</v>
      </c>
      <c r="N215" t="s">
        <v>13</v>
      </c>
    </row>
    <row r="216" spans="1:17">
      <c r="A216" t="s">
        <v>8</v>
      </c>
      <c r="B216" t="s">
        <v>9</v>
      </c>
      <c r="C216">
        <v>2</v>
      </c>
      <c r="D216" t="s">
        <v>10</v>
      </c>
      <c r="F216" s="1">
        <v>0.28125</v>
      </c>
      <c r="H216">
        <v>0</v>
      </c>
      <c r="I216" s="1">
        <v>4</v>
      </c>
      <c r="K216" t="s">
        <v>15</v>
      </c>
      <c r="N216" t="s">
        <v>13</v>
      </c>
    </row>
    <row r="217" spans="1:17">
      <c r="A217" t="s">
        <v>8</v>
      </c>
      <c r="B217" t="s">
        <v>9</v>
      </c>
      <c r="C217">
        <v>2</v>
      </c>
      <c r="D217" t="s">
        <v>10</v>
      </c>
      <c r="F217" s="1">
        <v>0.5</v>
      </c>
      <c r="H217">
        <v>50</v>
      </c>
      <c r="I217" s="1">
        <v>3.5</v>
      </c>
      <c r="K217" t="s">
        <v>14</v>
      </c>
      <c r="L217" s="1">
        <v>0.15625</v>
      </c>
      <c r="N217" t="s">
        <v>13</v>
      </c>
    </row>
    <row r="218" spans="1:17">
      <c r="A218" t="s">
        <v>8</v>
      </c>
      <c r="B218" t="s">
        <v>9</v>
      </c>
      <c r="C218">
        <v>2</v>
      </c>
      <c r="D218" t="s">
        <v>10</v>
      </c>
      <c r="F218" s="1">
        <v>0.9375</v>
      </c>
      <c r="H218">
        <v>0</v>
      </c>
      <c r="I218" s="1">
        <v>4</v>
      </c>
      <c r="K218" t="s">
        <v>14</v>
      </c>
      <c r="L218" s="1">
        <v>0.1875</v>
      </c>
      <c r="N218" t="s">
        <v>13</v>
      </c>
    </row>
    <row r="219" spans="1:17">
      <c r="A219" t="s">
        <v>8</v>
      </c>
      <c r="B219" t="s">
        <v>9</v>
      </c>
      <c r="C219">
        <v>2</v>
      </c>
      <c r="D219" t="s">
        <v>10</v>
      </c>
      <c r="F219" s="1">
        <v>0.96875</v>
      </c>
      <c r="H219">
        <v>50</v>
      </c>
      <c r="I219" s="1">
        <v>7</v>
      </c>
      <c r="K219" t="s">
        <v>14</v>
      </c>
      <c r="L219" s="1">
        <v>0.34375</v>
      </c>
      <c r="N219" t="s">
        <v>13</v>
      </c>
    </row>
    <row r="220" spans="1:17">
      <c r="A220" t="s">
        <v>8</v>
      </c>
      <c r="B220" t="s">
        <v>9</v>
      </c>
      <c r="C220">
        <v>2</v>
      </c>
      <c r="D220" t="s">
        <v>10</v>
      </c>
      <c r="F220" s="1">
        <v>0.375</v>
      </c>
      <c r="H220">
        <v>10</v>
      </c>
      <c r="I220" s="1">
        <v>5.5</v>
      </c>
      <c r="K220" t="s">
        <v>14</v>
      </c>
      <c r="L220" s="1">
        <v>0.1875</v>
      </c>
      <c r="N220" t="s">
        <v>13</v>
      </c>
    </row>
    <row r="221" spans="1:17">
      <c r="A221" t="s">
        <v>8</v>
      </c>
      <c r="B221" t="s">
        <v>9</v>
      </c>
      <c r="C221">
        <v>2</v>
      </c>
      <c r="D221" t="s">
        <v>10</v>
      </c>
      <c r="F221" s="1">
        <v>0.375</v>
      </c>
      <c r="H221">
        <v>0</v>
      </c>
      <c r="I221" s="1">
        <v>5</v>
      </c>
      <c r="K221" t="s">
        <v>15</v>
      </c>
      <c r="N221" t="s">
        <v>13</v>
      </c>
      <c r="O221" t="s">
        <v>16</v>
      </c>
    </row>
    <row r="222" spans="1:17">
      <c r="A222" t="s">
        <v>8</v>
      </c>
      <c r="B222" t="s">
        <v>9</v>
      </c>
      <c r="C222">
        <v>2</v>
      </c>
      <c r="D222" t="s">
        <v>23</v>
      </c>
      <c r="F222" s="1">
        <v>0.375</v>
      </c>
      <c r="H222">
        <v>0</v>
      </c>
      <c r="I222" s="1">
        <v>8.5</v>
      </c>
      <c r="K222" t="s">
        <v>14</v>
      </c>
      <c r="N222" t="s">
        <v>19</v>
      </c>
      <c r="P222" s="2" t="s">
        <v>46</v>
      </c>
      <c r="Q222" s="1">
        <v>0.15625</v>
      </c>
    </row>
    <row r="223" spans="1:17">
      <c r="A223" t="s">
        <v>8</v>
      </c>
      <c r="B223" t="s">
        <v>9</v>
      </c>
      <c r="C223">
        <v>2</v>
      </c>
      <c r="D223" t="s">
        <v>23</v>
      </c>
      <c r="F223" s="1">
        <v>1.125</v>
      </c>
      <c r="H223">
        <v>95</v>
      </c>
      <c r="I223" s="1">
        <v>12</v>
      </c>
      <c r="K223" t="s">
        <v>14</v>
      </c>
      <c r="L223" s="1">
        <v>0.25</v>
      </c>
      <c r="N223" t="s">
        <v>13</v>
      </c>
      <c r="O223" t="s">
        <v>11</v>
      </c>
      <c r="P223" s="2" t="s">
        <v>35</v>
      </c>
      <c r="Q223" s="1">
        <v>0.5</v>
      </c>
    </row>
    <row r="224" spans="1:17">
      <c r="A224" t="s">
        <v>8</v>
      </c>
      <c r="B224" t="s">
        <v>9</v>
      </c>
      <c r="C224">
        <v>2</v>
      </c>
      <c r="D224" t="s">
        <v>23</v>
      </c>
      <c r="F224" s="1">
        <v>1.375</v>
      </c>
      <c r="H224">
        <v>90</v>
      </c>
      <c r="I224" s="1">
        <v>12</v>
      </c>
      <c r="K224" t="s">
        <v>15</v>
      </c>
      <c r="N224" t="s">
        <v>13</v>
      </c>
    </row>
    <row r="225" spans="1:17">
      <c r="A225" t="s">
        <v>8</v>
      </c>
      <c r="B225" t="s">
        <v>9</v>
      </c>
      <c r="C225">
        <v>2</v>
      </c>
      <c r="D225" t="s">
        <v>23</v>
      </c>
      <c r="F225" s="1">
        <v>1.125</v>
      </c>
      <c r="H225">
        <v>70</v>
      </c>
      <c r="I225" s="1">
        <v>12</v>
      </c>
      <c r="K225" t="s">
        <v>14</v>
      </c>
      <c r="L225" s="1">
        <v>0.28125</v>
      </c>
      <c r="N225" t="s">
        <v>13</v>
      </c>
    </row>
    <row r="226" spans="1:17">
      <c r="A226" t="s">
        <v>8</v>
      </c>
      <c r="B226" t="s">
        <v>9</v>
      </c>
      <c r="C226">
        <v>2</v>
      </c>
      <c r="D226" t="s">
        <v>23</v>
      </c>
      <c r="G226" s="1" t="s">
        <v>47</v>
      </c>
      <c r="H226">
        <v>0</v>
      </c>
      <c r="I226" s="1">
        <f>5+(10/12)</f>
        <v>5.833333333333333</v>
      </c>
      <c r="K226" t="s">
        <v>15</v>
      </c>
      <c r="N226" t="s">
        <v>13</v>
      </c>
      <c r="O226" t="s">
        <v>16</v>
      </c>
    </row>
    <row r="227" spans="1:17">
      <c r="A227" t="s">
        <v>8</v>
      </c>
      <c r="B227" t="s">
        <v>9</v>
      </c>
      <c r="C227">
        <v>2</v>
      </c>
      <c r="D227" t="s">
        <v>23</v>
      </c>
      <c r="F227" s="1">
        <v>0.5625</v>
      </c>
      <c r="H227">
        <v>0</v>
      </c>
      <c r="I227" s="1">
        <v>3.5</v>
      </c>
      <c r="K227" t="s">
        <v>15</v>
      </c>
      <c r="N227" t="s">
        <v>19</v>
      </c>
      <c r="P227" s="2" t="s">
        <v>21</v>
      </c>
      <c r="Q227" s="1">
        <v>0</v>
      </c>
    </row>
    <row r="228" spans="1:17">
      <c r="A228" t="s">
        <v>8</v>
      </c>
      <c r="B228" t="s">
        <v>9</v>
      </c>
      <c r="C228">
        <v>2</v>
      </c>
      <c r="D228" t="s">
        <v>17</v>
      </c>
      <c r="F228" s="1">
        <v>1.03125</v>
      </c>
      <c r="H228">
        <v>0</v>
      </c>
      <c r="I228" s="1">
        <v>4</v>
      </c>
      <c r="K228" t="s">
        <v>15</v>
      </c>
      <c r="N228" t="s">
        <v>19</v>
      </c>
      <c r="P228" s="2" t="s">
        <v>21</v>
      </c>
      <c r="Q228" s="1">
        <v>0</v>
      </c>
    </row>
    <row r="229" spans="1:17">
      <c r="A229" t="s">
        <v>8</v>
      </c>
      <c r="B229" t="s">
        <v>9</v>
      </c>
      <c r="C229">
        <v>2</v>
      </c>
      <c r="D229" t="s">
        <v>17</v>
      </c>
      <c r="F229" s="1">
        <v>0.9375</v>
      </c>
      <c r="H229">
        <v>0</v>
      </c>
      <c r="I229" s="1">
        <v>3</v>
      </c>
      <c r="K229" t="s">
        <v>15</v>
      </c>
      <c r="N229" t="s">
        <v>19</v>
      </c>
      <c r="P229" s="2" t="s">
        <v>21</v>
      </c>
      <c r="Q229" s="1">
        <v>0</v>
      </c>
    </row>
    <row r="230" spans="1:17">
      <c r="A230" t="s">
        <v>8</v>
      </c>
      <c r="B230" t="s">
        <v>9</v>
      </c>
      <c r="C230">
        <v>2</v>
      </c>
      <c r="D230" t="s">
        <v>17</v>
      </c>
      <c r="F230" s="1">
        <v>0.75</v>
      </c>
      <c r="H230">
        <v>0</v>
      </c>
      <c r="I230" s="1">
        <v>7</v>
      </c>
      <c r="K230" t="s">
        <v>15</v>
      </c>
      <c r="N230" t="s">
        <v>19</v>
      </c>
      <c r="P230" s="2" t="s">
        <v>21</v>
      </c>
      <c r="Q230" s="1">
        <v>0</v>
      </c>
    </row>
    <row r="231" spans="1:17">
      <c r="A231" t="s">
        <v>8</v>
      </c>
      <c r="B231" t="s">
        <v>9</v>
      </c>
      <c r="C231">
        <v>2</v>
      </c>
      <c r="D231" t="s">
        <v>17</v>
      </c>
      <c r="F231" s="1">
        <v>0.5</v>
      </c>
      <c r="H231">
        <v>0</v>
      </c>
      <c r="I231" s="1">
        <v>4</v>
      </c>
      <c r="K231" t="s">
        <v>15</v>
      </c>
      <c r="N231" t="s">
        <v>19</v>
      </c>
      <c r="P231" s="2" t="s">
        <v>21</v>
      </c>
      <c r="Q231" s="1">
        <v>0</v>
      </c>
    </row>
    <row r="232" spans="1:17">
      <c r="A232" t="s">
        <v>8</v>
      </c>
      <c r="B232" t="s">
        <v>9</v>
      </c>
      <c r="C232">
        <v>2</v>
      </c>
      <c r="D232" t="s">
        <v>17</v>
      </c>
      <c r="F232" s="1">
        <v>0.15625</v>
      </c>
      <c r="H232">
        <v>0</v>
      </c>
      <c r="I232" s="1">
        <v>5</v>
      </c>
      <c r="K232" t="s">
        <v>15</v>
      </c>
      <c r="N232" t="s">
        <v>19</v>
      </c>
      <c r="P232" s="2" t="s">
        <v>21</v>
      </c>
      <c r="Q232" s="1">
        <v>0</v>
      </c>
    </row>
    <row r="233" spans="1:17">
      <c r="A233" t="s">
        <v>8</v>
      </c>
      <c r="B233" t="s">
        <v>9</v>
      </c>
      <c r="C233">
        <v>2</v>
      </c>
      <c r="D233" t="s">
        <v>17</v>
      </c>
      <c r="F233" s="1">
        <v>0.40625</v>
      </c>
      <c r="H233">
        <v>0</v>
      </c>
      <c r="I233" s="1">
        <v>4.9000000000000004</v>
      </c>
      <c r="K233" t="s">
        <v>15</v>
      </c>
      <c r="N233" t="s">
        <v>19</v>
      </c>
      <c r="P233" s="2" t="s">
        <v>21</v>
      </c>
      <c r="Q233" s="1">
        <v>0</v>
      </c>
    </row>
    <row r="234" spans="1:17">
      <c r="A234" t="s">
        <v>8</v>
      </c>
      <c r="B234" t="s">
        <v>9</v>
      </c>
      <c r="C234">
        <v>2</v>
      </c>
      <c r="D234" t="s">
        <v>17</v>
      </c>
      <c r="F234" s="1">
        <v>0.71875</v>
      </c>
      <c r="H234">
        <v>0</v>
      </c>
      <c r="I234" s="1">
        <v>3</v>
      </c>
      <c r="K234" t="s">
        <v>15</v>
      </c>
      <c r="N234" t="s">
        <v>19</v>
      </c>
      <c r="P234" s="2" t="s">
        <v>21</v>
      </c>
      <c r="Q234" s="1">
        <v>0</v>
      </c>
    </row>
    <row r="235" spans="1:17">
      <c r="A235" t="s">
        <v>8</v>
      </c>
      <c r="B235" t="s">
        <v>9</v>
      </c>
      <c r="C235">
        <v>2</v>
      </c>
      <c r="D235" t="s">
        <v>48</v>
      </c>
      <c r="F235" s="1">
        <v>0.40625</v>
      </c>
      <c r="H235">
        <v>50</v>
      </c>
      <c r="I235" s="1">
        <v>6.5</v>
      </c>
      <c r="K235" t="s">
        <v>22</v>
      </c>
      <c r="L235" s="1">
        <v>0.4375</v>
      </c>
      <c r="N235" t="s">
        <v>13</v>
      </c>
      <c r="O235" t="s">
        <v>11</v>
      </c>
      <c r="P235" s="2" t="s">
        <v>36</v>
      </c>
      <c r="Q235" s="1">
        <v>1</v>
      </c>
    </row>
    <row r="236" spans="1:17">
      <c r="A236" t="s">
        <v>8</v>
      </c>
      <c r="B236" t="s">
        <v>9</v>
      </c>
      <c r="C236">
        <v>2</v>
      </c>
      <c r="D236" t="s">
        <v>48</v>
      </c>
      <c r="F236" s="1">
        <v>0.625</v>
      </c>
      <c r="H236">
        <v>90</v>
      </c>
      <c r="I236" s="1">
        <v>8.5</v>
      </c>
      <c r="K236" t="s">
        <v>22</v>
      </c>
      <c r="L236" s="1">
        <v>0.3125</v>
      </c>
      <c r="N236" t="s">
        <v>13</v>
      </c>
    </row>
    <row r="237" spans="1:17">
      <c r="A237" t="s">
        <v>8</v>
      </c>
      <c r="B237" t="s">
        <v>9</v>
      </c>
      <c r="C237">
        <v>2</v>
      </c>
      <c r="D237" t="s">
        <v>48</v>
      </c>
      <c r="F237" s="1">
        <v>0.59375</v>
      </c>
      <c r="H237">
        <v>90</v>
      </c>
      <c r="I237" s="1">
        <v>3</v>
      </c>
      <c r="K237" t="s">
        <v>14</v>
      </c>
      <c r="L237" s="1">
        <v>0.125</v>
      </c>
      <c r="N237" t="s">
        <v>13</v>
      </c>
      <c r="O237" t="s">
        <v>16</v>
      </c>
    </row>
    <row r="238" spans="1:17">
      <c r="A238" t="s">
        <v>8</v>
      </c>
      <c r="B238" t="s">
        <v>9</v>
      </c>
      <c r="C238">
        <v>2</v>
      </c>
      <c r="D238" t="s">
        <v>23</v>
      </c>
      <c r="F238" s="1">
        <v>0.90625</v>
      </c>
      <c r="H238">
        <v>0</v>
      </c>
      <c r="I238" s="1">
        <v>2.5</v>
      </c>
      <c r="K238" t="s">
        <v>14</v>
      </c>
      <c r="L238" s="1">
        <v>0.3125</v>
      </c>
      <c r="N238" t="s">
        <v>13</v>
      </c>
      <c r="O238" t="s">
        <v>11</v>
      </c>
      <c r="P238" s="2" t="s">
        <v>49</v>
      </c>
      <c r="Q238" s="1">
        <v>0.5</v>
      </c>
    </row>
    <row r="239" spans="1:17">
      <c r="A239" t="s">
        <v>8</v>
      </c>
      <c r="B239" t="s">
        <v>9</v>
      </c>
      <c r="C239">
        <v>2</v>
      </c>
      <c r="D239" t="s">
        <v>23</v>
      </c>
      <c r="F239" s="1">
        <v>0.90625</v>
      </c>
      <c r="H239">
        <v>100</v>
      </c>
      <c r="I239" s="1">
        <v>11.5</v>
      </c>
      <c r="K239" t="s">
        <v>18</v>
      </c>
      <c r="N239" t="s">
        <v>13</v>
      </c>
      <c r="O239" t="s">
        <v>16</v>
      </c>
    </row>
    <row r="240" spans="1:17">
      <c r="A240" t="s">
        <v>8</v>
      </c>
      <c r="B240" t="s">
        <v>9</v>
      </c>
      <c r="C240">
        <v>2</v>
      </c>
      <c r="D240" t="s">
        <v>23</v>
      </c>
      <c r="F240" s="1">
        <v>0.4375</v>
      </c>
      <c r="H240">
        <v>70</v>
      </c>
      <c r="I240" s="1">
        <v>8</v>
      </c>
      <c r="K240" t="s">
        <v>14</v>
      </c>
      <c r="L240" s="1">
        <v>0.125</v>
      </c>
      <c r="N240" t="s">
        <v>13</v>
      </c>
      <c r="O240" t="s">
        <v>11</v>
      </c>
      <c r="P240" s="2" t="s">
        <v>50</v>
      </c>
      <c r="Q240" s="1">
        <v>0.25</v>
      </c>
    </row>
    <row r="241" spans="1:17">
      <c r="A241" t="s">
        <v>8</v>
      </c>
      <c r="B241" t="s">
        <v>9</v>
      </c>
      <c r="C241">
        <v>2</v>
      </c>
      <c r="D241" t="s">
        <v>23</v>
      </c>
      <c r="F241" s="1">
        <v>0.46875</v>
      </c>
      <c r="H241">
        <v>40</v>
      </c>
      <c r="I241" s="1">
        <v>4.5</v>
      </c>
      <c r="K241" t="s">
        <v>15</v>
      </c>
      <c r="N241" t="s">
        <v>13</v>
      </c>
    </row>
    <row r="242" spans="1:17">
      <c r="A242" t="s">
        <v>8</v>
      </c>
      <c r="B242" t="s">
        <v>9</v>
      </c>
      <c r="C242">
        <v>2</v>
      </c>
      <c r="D242" t="s">
        <v>23</v>
      </c>
      <c r="F242" s="1">
        <v>0.59375</v>
      </c>
      <c r="H242">
        <v>0</v>
      </c>
      <c r="I242" s="1">
        <v>3.5</v>
      </c>
      <c r="K242" t="s">
        <v>15</v>
      </c>
      <c r="N242" t="s">
        <v>13</v>
      </c>
    </row>
    <row r="243" spans="1:17">
      <c r="A243" t="s">
        <v>8</v>
      </c>
      <c r="B243" t="s">
        <v>9</v>
      </c>
      <c r="C243">
        <v>2</v>
      </c>
      <c r="D243" t="s">
        <v>23</v>
      </c>
      <c r="F243" s="1">
        <v>0.4375</v>
      </c>
      <c r="H243">
        <v>50</v>
      </c>
      <c r="I243" s="1">
        <v>3</v>
      </c>
      <c r="K243" t="s">
        <v>15</v>
      </c>
      <c r="N243" t="s">
        <v>13</v>
      </c>
      <c r="O243" t="s">
        <v>16</v>
      </c>
    </row>
    <row r="244" spans="1:17">
      <c r="A244" t="s">
        <v>8</v>
      </c>
      <c r="B244" t="s">
        <v>9</v>
      </c>
      <c r="C244">
        <v>2</v>
      </c>
      <c r="D244" t="s">
        <v>10</v>
      </c>
      <c r="F244" s="1">
        <v>0.4375</v>
      </c>
      <c r="H244">
        <v>60</v>
      </c>
      <c r="I244" s="1">
        <v>4</v>
      </c>
      <c r="K244" t="s">
        <v>14</v>
      </c>
      <c r="L244" s="1">
        <v>0.21875</v>
      </c>
      <c r="N244" t="s">
        <v>19</v>
      </c>
      <c r="P244" s="2" t="s">
        <v>21</v>
      </c>
      <c r="Q244" s="1">
        <v>0</v>
      </c>
    </row>
    <row r="245" spans="1:17">
      <c r="A245" t="s">
        <v>8</v>
      </c>
      <c r="B245" t="s">
        <v>9</v>
      </c>
      <c r="C245">
        <v>2</v>
      </c>
      <c r="D245" t="s">
        <v>23</v>
      </c>
      <c r="F245" s="1">
        <v>0.6875</v>
      </c>
      <c r="H245">
        <v>70</v>
      </c>
      <c r="I245" s="1">
        <v>8</v>
      </c>
      <c r="K245" t="s">
        <v>14</v>
      </c>
      <c r="L245" s="1">
        <v>0.28125</v>
      </c>
      <c r="N245" t="s">
        <v>13</v>
      </c>
      <c r="O245" t="s">
        <v>11</v>
      </c>
      <c r="P245" s="2" t="s">
        <v>36</v>
      </c>
      <c r="Q245" s="1">
        <v>1</v>
      </c>
    </row>
    <row r="246" spans="1:17">
      <c r="A246" t="s">
        <v>8</v>
      </c>
      <c r="B246" t="s">
        <v>9</v>
      </c>
      <c r="C246">
        <v>2</v>
      </c>
      <c r="D246" t="s">
        <v>23</v>
      </c>
      <c r="F246" s="1">
        <v>0.65625</v>
      </c>
      <c r="H246">
        <v>70</v>
      </c>
      <c r="I246" s="1">
        <v>7</v>
      </c>
      <c r="K246" t="s">
        <v>14</v>
      </c>
      <c r="L246" s="1">
        <v>0.125</v>
      </c>
      <c r="N246" t="s">
        <v>13</v>
      </c>
    </row>
    <row r="247" spans="1:17">
      <c r="A247" t="s">
        <v>8</v>
      </c>
      <c r="B247" t="s">
        <v>9</v>
      </c>
      <c r="C247">
        <v>2</v>
      </c>
      <c r="D247" t="s">
        <v>23</v>
      </c>
      <c r="F247" s="1">
        <v>0.6875</v>
      </c>
      <c r="H247">
        <v>70</v>
      </c>
      <c r="I247" s="1">
        <v>7</v>
      </c>
      <c r="K247" t="s">
        <v>14</v>
      </c>
      <c r="L247" s="1">
        <v>0.15625</v>
      </c>
      <c r="N247" t="s">
        <v>13</v>
      </c>
      <c r="O247" t="s">
        <v>16</v>
      </c>
    </row>
    <row r="248" spans="1:17">
      <c r="A248" t="s">
        <v>8</v>
      </c>
      <c r="B248" t="s">
        <v>9</v>
      </c>
      <c r="C248">
        <v>2</v>
      </c>
      <c r="D248" t="s">
        <v>23</v>
      </c>
      <c r="F248" s="1">
        <v>2.25</v>
      </c>
      <c r="H248">
        <v>100</v>
      </c>
      <c r="I248" s="1">
        <v>14</v>
      </c>
      <c r="K248" t="s">
        <v>14</v>
      </c>
      <c r="L248" s="1">
        <v>0.28125</v>
      </c>
      <c r="N248" t="s">
        <v>19</v>
      </c>
      <c r="P248" s="3"/>
      <c r="Q248" s="1" t="s">
        <v>25</v>
      </c>
    </row>
    <row r="249" spans="1:17">
      <c r="A249" t="s">
        <v>8</v>
      </c>
      <c r="B249" t="s">
        <v>9</v>
      </c>
      <c r="C249">
        <v>2</v>
      </c>
      <c r="D249" t="s">
        <v>23</v>
      </c>
      <c r="F249" s="1">
        <v>0.96875</v>
      </c>
      <c r="H249">
        <v>100</v>
      </c>
      <c r="I249" s="1">
        <v>10</v>
      </c>
      <c r="K249" t="s">
        <v>14</v>
      </c>
      <c r="L249" s="1">
        <v>0.46875</v>
      </c>
      <c r="N249" t="s">
        <v>19</v>
      </c>
      <c r="P249" s="3"/>
      <c r="Q249" s="1" t="s">
        <v>25</v>
      </c>
    </row>
    <row r="250" spans="1:17">
      <c r="A250" t="s">
        <v>8</v>
      </c>
      <c r="B250" t="s">
        <v>9</v>
      </c>
      <c r="C250">
        <v>2</v>
      </c>
      <c r="D250" t="s">
        <v>17</v>
      </c>
      <c r="F250" s="1">
        <v>0.40625</v>
      </c>
      <c r="H250">
        <v>0</v>
      </c>
      <c r="I250" s="1">
        <v>2.7</v>
      </c>
      <c r="K250" t="s">
        <v>15</v>
      </c>
      <c r="N250" t="s">
        <v>19</v>
      </c>
      <c r="Q250" s="1">
        <v>0</v>
      </c>
    </row>
    <row r="251" spans="1:17">
      <c r="A251" t="s">
        <v>8</v>
      </c>
      <c r="B251" t="s">
        <v>9</v>
      </c>
      <c r="C251">
        <v>2</v>
      </c>
      <c r="D251" t="s">
        <v>17</v>
      </c>
      <c r="F251" s="1">
        <v>0.28125</v>
      </c>
      <c r="H251">
        <v>0</v>
      </c>
      <c r="I251" s="1">
        <v>2</v>
      </c>
      <c r="K251" t="s">
        <v>15</v>
      </c>
      <c r="N251" t="s">
        <v>19</v>
      </c>
      <c r="Q251" s="1">
        <v>0</v>
      </c>
    </row>
    <row r="252" spans="1:17">
      <c r="A252" t="s">
        <v>8</v>
      </c>
      <c r="B252" t="s">
        <v>9</v>
      </c>
      <c r="C252">
        <v>2</v>
      </c>
      <c r="D252" t="s">
        <v>23</v>
      </c>
      <c r="F252" s="1">
        <v>0.59375</v>
      </c>
      <c r="H252">
        <v>0</v>
      </c>
      <c r="I252" s="1">
        <v>4.5</v>
      </c>
      <c r="K252" t="s">
        <v>14</v>
      </c>
      <c r="L252" s="1">
        <v>0.21875</v>
      </c>
      <c r="N252" t="s">
        <v>19</v>
      </c>
      <c r="Q252" s="1" t="s">
        <v>25</v>
      </c>
    </row>
    <row r="253" spans="1:17">
      <c r="A253" t="s">
        <v>8</v>
      </c>
      <c r="B253" t="s">
        <v>9</v>
      </c>
      <c r="C253">
        <v>2</v>
      </c>
      <c r="D253" t="s">
        <v>17</v>
      </c>
      <c r="F253" s="1">
        <v>0.59375</v>
      </c>
      <c r="H253">
        <v>0</v>
      </c>
      <c r="I253" s="1">
        <v>3</v>
      </c>
      <c r="K253" t="s">
        <v>15</v>
      </c>
      <c r="N253" t="s">
        <v>19</v>
      </c>
      <c r="Q253" s="1">
        <v>0</v>
      </c>
    </row>
    <row r="254" spans="1:17">
      <c r="A254" t="s">
        <v>8</v>
      </c>
      <c r="B254" t="s">
        <v>9</v>
      </c>
      <c r="C254">
        <v>2</v>
      </c>
      <c r="D254" t="s">
        <v>17</v>
      </c>
      <c r="F254" s="1">
        <v>0.65625</v>
      </c>
      <c r="H254">
        <v>0</v>
      </c>
      <c r="I254" s="1">
        <v>5</v>
      </c>
      <c r="K254" t="s">
        <v>15</v>
      </c>
      <c r="N254" t="s">
        <v>19</v>
      </c>
      <c r="Q254" s="1">
        <v>0</v>
      </c>
    </row>
    <row r="255" spans="1:17">
      <c r="A255" t="s">
        <v>8</v>
      </c>
      <c r="B255" t="s">
        <v>9</v>
      </c>
      <c r="C255">
        <v>2</v>
      </c>
      <c r="D255" t="s">
        <v>23</v>
      </c>
      <c r="F255" s="1">
        <v>0.3125</v>
      </c>
      <c r="H255">
        <v>0</v>
      </c>
      <c r="I255" s="1">
        <v>3</v>
      </c>
      <c r="K255" t="s">
        <v>14</v>
      </c>
      <c r="L255" s="1">
        <v>9.375E-2</v>
      </c>
      <c r="N255" t="s">
        <v>19</v>
      </c>
      <c r="Q255" s="1" t="s">
        <v>25</v>
      </c>
    </row>
    <row r="256" spans="1:17">
      <c r="A256" t="s">
        <v>8</v>
      </c>
      <c r="B256" t="s">
        <v>9</v>
      </c>
      <c r="C256">
        <v>2</v>
      </c>
      <c r="D256" t="s">
        <v>17</v>
      </c>
      <c r="F256" s="1">
        <v>0.40625</v>
      </c>
      <c r="H256">
        <v>0</v>
      </c>
      <c r="I256" s="1">
        <v>4</v>
      </c>
      <c r="K256" t="s">
        <v>15</v>
      </c>
      <c r="N256" t="s">
        <v>19</v>
      </c>
      <c r="Q256" s="1">
        <v>0</v>
      </c>
    </row>
    <row r="257" spans="1:17">
      <c r="A257" t="s">
        <v>8</v>
      </c>
      <c r="B257" t="s">
        <v>9</v>
      </c>
      <c r="C257">
        <v>2</v>
      </c>
      <c r="D257" t="s">
        <v>23</v>
      </c>
      <c r="F257" s="1">
        <v>0.25</v>
      </c>
      <c r="H257">
        <v>30</v>
      </c>
      <c r="I257" s="1">
        <v>1</v>
      </c>
      <c r="K257" t="s">
        <v>14</v>
      </c>
      <c r="L257" s="1">
        <v>0.125</v>
      </c>
      <c r="N257" t="s">
        <v>19</v>
      </c>
      <c r="Q257" s="1" t="s">
        <v>25</v>
      </c>
    </row>
    <row r="258" spans="1:17">
      <c r="A258" t="s">
        <v>8</v>
      </c>
      <c r="B258" t="s">
        <v>9</v>
      </c>
      <c r="C258">
        <v>2</v>
      </c>
      <c r="D258" t="s">
        <v>17</v>
      </c>
      <c r="F258" s="1">
        <v>0.75</v>
      </c>
      <c r="H258">
        <v>0</v>
      </c>
      <c r="I258" s="1">
        <v>4</v>
      </c>
      <c r="K258" t="s">
        <v>15</v>
      </c>
      <c r="N258" t="s">
        <v>19</v>
      </c>
      <c r="Q258" s="1">
        <v>0</v>
      </c>
    </row>
    <row r="259" spans="1:17">
      <c r="A259" t="s">
        <v>8</v>
      </c>
      <c r="B259" t="s">
        <v>9</v>
      </c>
      <c r="C259">
        <v>2</v>
      </c>
      <c r="D259" t="s">
        <v>17</v>
      </c>
      <c r="F259" s="1">
        <v>0.4375</v>
      </c>
      <c r="H259">
        <v>0</v>
      </c>
      <c r="I259" s="1">
        <v>4</v>
      </c>
      <c r="K259" t="s">
        <v>15</v>
      </c>
      <c r="N259" t="s">
        <v>19</v>
      </c>
      <c r="Q259" s="1">
        <v>0</v>
      </c>
    </row>
    <row r="260" spans="1:17">
      <c r="A260" t="s">
        <v>8</v>
      </c>
      <c r="B260" t="s">
        <v>9</v>
      </c>
      <c r="C260">
        <v>2</v>
      </c>
      <c r="D260" t="s">
        <v>23</v>
      </c>
      <c r="F260" s="1">
        <v>1.03125</v>
      </c>
      <c r="H260">
        <v>40</v>
      </c>
      <c r="I260" s="1">
        <v>4</v>
      </c>
      <c r="K260" t="s">
        <v>14</v>
      </c>
      <c r="L260" s="1">
        <v>0.21875</v>
      </c>
      <c r="N260" t="s">
        <v>19</v>
      </c>
      <c r="Q260" s="1" t="s">
        <v>25</v>
      </c>
    </row>
    <row r="261" spans="1:17">
      <c r="A261" t="s">
        <v>8</v>
      </c>
      <c r="B261" t="s">
        <v>9</v>
      </c>
      <c r="C261">
        <v>2</v>
      </c>
      <c r="D261" t="s">
        <v>10</v>
      </c>
      <c r="F261" s="1">
        <v>0.625</v>
      </c>
      <c r="H261">
        <v>20</v>
      </c>
      <c r="I261" s="1">
        <v>6.5</v>
      </c>
      <c r="K261" t="s">
        <v>14</v>
      </c>
      <c r="L261" s="1">
        <v>0.25</v>
      </c>
      <c r="N261" t="s">
        <v>13</v>
      </c>
      <c r="O261" t="s">
        <v>11</v>
      </c>
      <c r="P261" s="2" t="s">
        <v>51</v>
      </c>
      <c r="Q261" s="1">
        <v>0.67</v>
      </c>
    </row>
    <row r="262" spans="1:17">
      <c r="A262" t="s">
        <v>8</v>
      </c>
      <c r="B262" t="s">
        <v>9</v>
      </c>
      <c r="C262">
        <v>2</v>
      </c>
      <c r="D262" t="s">
        <v>10</v>
      </c>
      <c r="F262" s="1">
        <v>0.5625</v>
      </c>
      <c r="H262">
        <v>0</v>
      </c>
      <c r="I262" s="1">
        <v>3</v>
      </c>
      <c r="K262" t="s">
        <v>15</v>
      </c>
      <c r="N262" t="s">
        <v>13</v>
      </c>
    </row>
    <row r="263" spans="1:17">
      <c r="A263" t="s">
        <v>8</v>
      </c>
      <c r="B263" t="s">
        <v>9</v>
      </c>
      <c r="C263">
        <v>2</v>
      </c>
      <c r="D263" t="s">
        <v>10</v>
      </c>
      <c r="F263" s="1">
        <v>0.5</v>
      </c>
      <c r="H263">
        <v>50</v>
      </c>
      <c r="I263" s="1">
        <v>3</v>
      </c>
      <c r="K263" t="s">
        <v>14</v>
      </c>
      <c r="L263" s="1">
        <v>0.25</v>
      </c>
      <c r="N263" t="s">
        <v>13</v>
      </c>
      <c r="O263" t="s">
        <v>16</v>
      </c>
    </row>
    <row r="264" spans="1:17">
      <c r="A264" t="s">
        <v>8</v>
      </c>
      <c r="B264" t="s">
        <v>9</v>
      </c>
      <c r="C264">
        <v>2</v>
      </c>
      <c r="D264" t="s">
        <v>10</v>
      </c>
      <c r="F264" s="1">
        <v>0.28125</v>
      </c>
      <c r="H264">
        <v>75</v>
      </c>
      <c r="J264">
        <v>7</v>
      </c>
      <c r="K264" t="s">
        <v>14</v>
      </c>
      <c r="L264" s="1">
        <v>9.375E-2</v>
      </c>
      <c r="N264" t="s">
        <v>13</v>
      </c>
      <c r="O264" t="s">
        <v>11</v>
      </c>
      <c r="P264" s="2" t="s">
        <v>36</v>
      </c>
      <c r="Q264" s="1">
        <v>1</v>
      </c>
    </row>
    <row r="265" spans="1:17">
      <c r="A265" t="s">
        <v>8</v>
      </c>
      <c r="B265" t="s">
        <v>9</v>
      </c>
      <c r="C265">
        <v>2</v>
      </c>
      <c r="D265" t="s">
        <v>10</v>
      </c>
      <c r="F265" s="1">
        <v>0.34375</v>
      </c>
      <c r="H265">
        <v>0</v>
      </c>
      <c r="I265" s="1">
        <v>1</v>
      </c>
      <c r="K265" t="s">
        <v>14</v>
      </c>
      <c r="L265" s="1">
        <v>0.21875</v>
      </c>
      <c r="N265" t="s">
        <v>13</v>
      </c>
    </row>
    <row r="266" spans="1:17">
      <c r="A266" t="s">
        <v>8</v>
      </c>
      <c r="B266" t="s">
        <v>9</v>
      </c>
      <c r="C266">
        <v>2</v>
      </c>
      <c r="D266" t="s">
        <v>10</v>
      </c>
      <c r="F266" s="1">
        <v>0.5</v>
      </c>
      <c r="H266">
        <v>50</v>
      </c>
      <c r="I266" s="1">
        <v>2</v>
      </c>
      <c r="K266" t="s">
        <v>14</v>
      </c>
      <c r="L266" s="1">
        <v>0.21875</v>
      </c>
      <c r="N266" t="s">
        <v>13</v>
      </c>
      <c r="O266" t="s">
        <v>16</v>
      </c>
    </row>
    <row r="267" spans="1:17">
      <c r="A267" t="s">
        <v>8</v>
      </c>
      <c r="B267" t="s">
        <v>9</v>
      </c>
      <c r="C267">
        <v>2</v>
      </c>
      <c r="D267" t="s">
        <v>17</v>
      </c>
      <c r="F267" s="1">
        <v>0.4375</v>
      </c>
      <c r="H267">
        <v>50</v>
      </c>
      <c r="I267" s="1">
        <v>4.5</v>
      </c>
      <c r="K267" t="s">
        <v>15</v>
      </c>
      <c r="N267" t="s">
        <v>19</v>
      </c>
      <c r="P267" s="2" t="s">
        <v>21</v>
      </c>
      <c r="Q267" s="1">
        <v>0</v>
      </c>
    </row>
    <row r="268" spans="1:17">
      <c r="A268" t="s">
        <v>8</v>
      </c>
      <c r="B268" t="s">
        <v>9</v>
      </c>
      <c r="C268">
        <v>2</v>
      </c>
      <c r="D268" t="s">
        <v>23</v>
      </c>
      <c r="F268" s="1">
        <v>0.71875</v>
      </c>
      <c r="H268">
        <v>80</v>
      </c>
      <c r="I268" s="1">
        <v>10</v>
      </c>
      <c r="K268" t="s">
        <v>24</v>
      </c>
      <c r="L268" s="1">
        <v>0.1875</v>
      </c>
      <c r="N268" t="s">
        <v>13</v>
      </c>
      <c r="O268" t="s">
        <v>11</v>
      </c>
      <c r="P268" s="2" t="s">
        <v>33</v>
      </c>
      <c r="Q268" s="1">
        <v>0.8</v>
      </c>
    </row>
    <row r="269" spans="1:17">
      <c r="A269" t="s">
        <v>8</v>
      </c>
      <c r="B269" t="s">
        <v>9</v>
      </c>
      <c r="C269">
        <v>2</v>
      </c>
      <c r="D269" t="s">
        <v>23</v>
      </c>
      <c r="F269" s="1">
        <v>0.90625</v>
      </c>
      <c r="H269">
        <v>90</v>
      </c>
      <c r="I269" s="1">
        <v>12</v>
      </c>
      <c r="K269" t="s">
        <v>24</v>
      </c>
      <c r="L269" s="1">
        <v>0.71875</v>
      </c>
      <c r="N269" t="s">
        <v>13</v>
      </c>
    </row>
    <row r="270" spans="1:17">
      <c r="A270" t="s">
        <v>8</v>
      </c>
      <c r="B270" t="s">
        <v>9</v>
      </c>
      <c r="C270">
        <v>2</v>
      </c>
      <c r="D270" t="s">
        <v>23</v>
      </c>
      <c r="F270" s="1">
        <v>0.5</v>
      </c>
      <c r="H270">
        <v>70</v>
      </c>
      <c r="I270" s="1">
        <v>7</v>
      </c>
      <c r="K270" t="s">
        <v>22</v>
      </c>
      <c r="L270" s="1">
        <v>0.15625</v>
      </c>
      <c r="N270" t="s">
        <v>13</v>
      </c>
    </row>
    <row r="271" spans="1:17">
      <c r="A271" t="s">
        <v>8</v>
      </c>
      <c r="B271" t="s">
        <v>9</v>
      </c>
      <c r="C271">
        <v>2</v>
      </c>
      <c r="D271" t="s">
        <v>23</v>
      </c>
      <c r="F271" s="1">
        <v>0.625</v>
      </c>
      <c r="H271">
        <v>90</v>
      </c>
      <c r="I271" s="1">
        <v>12</v>
      </c>
      <c r="K271" t="s">
        <v>22</v>
      </c>
      <c r="L271" s="1">
        <v>0.5625</v>
      </c>
      <c r="N271" t="s">
        <v>13</v>
      </c>
    </row>
    <row r="272" spans="1:17">
      <c r="A272" t="s">
        <v>8</v>
      </c>
      <c r="B272" t="s">
        <v>9</v>
      </c>
      <c r="C272">
        <v>2</v>
      </c>
      <c r="D272" t="s">
        <v>23</v>
      </c>
      <c r="F272" s="1">
        <v>1.375</v>
      </c>
      <c r="H272">
        <v>0</v>
      </c>
      <c r="I272" s="1">
        <v>4</v>
      </c>
      <c r="K272" t="s">
        <v>15</v>
      </c>
      <c r="N272" t="s">
        <v>13</v>
      </c>
      <c r="O272" t="s">
        <v>16</v>
      </c>
    </row>
    <row r="273" spans="1:17">
      <c r="A273" t="s">
        <v>8</v>
      </c>
      <c r="B273" t="s">
        <v>9</v>
      </c>
      <c r="C273">
        <v>2</v>
      </c>
      <c r="D273" t="s">
        <v>10</v>
      </c>
      <c r="F273" s="1">
        <v>0.5625</v>
      </c>
      <c r="H273">
        <v>20</v>
      </c>
      <c r="I273" s="1">
        <v>4</v>
      </c>
      <c r="K273" t="s">
        <v>14</v>
      </c>
      <c r="L273" s="1">
        <v>0.1875</v>
      </c>
      <c r="N273" t="s">
        <v>13</v>
      </c>
      <c r="O273" t="s">
        <v>11</v>
      </c>
      <c r="P273" s="2" t="s">
        <v>56</v>
      </c>
      <c r="Q273" s="1">
        <v>0.6</v>
      </c>
    </row>
    <row r="274" spans="1:17">
      <c r="A274" t="s">
        <v>8</v>
      </c>
      <c r="B274" t="s">
        <v>9</v>
      </c>
      <c r="C274">
        <v>2</v>
      </c>
      <c r="D274" t="s">
        <v>10</v>
      </c>
      <c r="F274" s="1">
        <v>0.15625</v>
      </c>
      <c r="H274">
        <v>0</v>
      </c>
      <c r="I274" s="1">
        <v>1</v>
      </c>
      <c r="K274" t="s">
        <v>15</v>
      </c>
      <c r="N274" t="s">
        <v>13</v>
      </c>
    </row>
    <row r="275" spans="1:17">
      <c r="A275" t="s">
        <v>8</v>
      </c>
      <c r="B275" t="s">
        <v>9</v>
      </c>
      <c r="C275">
        <v>2</v>
      </c>
      <c r="D275" t="s">
        <v>10</v>
      </c>
      <c r="F275" s="1">
        <v>0.5</v>
      </c>
      <c r="H275">
        <v>75</v>
      </c>
      <c r="I275" s="1">
        <v>9</v>
      </c>
      <c r="K275" t="s">
        <v>14</v>
      </c>
      <c r="L275" s="1">
        <v>0.21875</v>
      </c>
      <c r="N275" t="s">
        <v>13</v>
      </c>
    </row>
    <row r="276" spans="1:17">
      <c r="A276" t="s">
        <v>8</v>
      </c>
      <c r="B276" t="s">
        <v>9</v>
      </c>
      <c r="C276">
        <v>2</v>
      </c>
      <c r="D276" t="s">
        <v>10</v>
      </c>
      <c r="F276" s="1">
        <v>0.15625</v>
      </c>
      <c r="H276">
        <v>50</v>
      </c>
      <c r="I276" s="1">
        <v>2</v>
      </c>
      <c r="K276" t="s">
        <v>14</v>
      </c>
      <c r="L276" s="1">
        <v>9.375E-2</v>
      </c>
      <c r="N276" t="s">
        <v>13</v>
      </c>
    </row>
    <row r="277" spans="1:17">
      <c r="A277" t="s">
        <v>8</v>
      </c>
      <c r="B277" t="s">
        <v>9</v>
      </c>
      <c r="C277">
        <v>2</v>
      </c>
      <c r="D277" t="s">
        <v>10</v>
      </c>
      <c r="F277" s="1">
        <v>0.34375</v>
      </c>
      <c r="H277">
        <v>15</v>
      </c>
      <c r="I277" s="1">
        <v>6</v>
      </c>
      <c r="K277" t="s">
        <v>22</v>
      </c>
      <c r="L277" s="1">
        <v>0.21875</v>
      </c>
      <c r="N277" t="s">
        <v>13</v>
      </c>
    </row>
    <row r="278" spans="1:17">
      <c r="A278" t="s">
        <v>8</v>
      </c>
      <c r="B278" t="s">
        <v>9</v>
      </c>
      <c r="C278">
        <v>2</v>
      </c>
      <c r="D278" t="s">
        <v>10</v>
      </c>
      <c r="F278" s="1">
        <v>0.25</v>
      </c>
      <c r="H278">
        <v>100</v>
      </c>
      <c r="I278" s="1">
        <v>2.5</v>
      </c>
      <c r="K278" t="s">
        <v>15</v>
      </c>
      <c r="N278" t="s">
        <v>13</v>
      </c>
    </row>
    <row r="279" spans="1:17">
      <c r="A279" t="s">
        <v>8</v>
      </c>
      <c r="B279" t="s">
        <v>9</v>
      </c>
      <c r="C279">
        <v>2</v>
      </c>
      <c r="D279" t="s">
        <v>10</v>
      </c>
      <c r="F279" s="1">
        <v>0.53125</v>
      </c>
      <c r="H279">
        <v>40</v>
      </c>
      <c r="I279" s="1">
        <v>4</v>
      </c>
      <c r="K279" t="s">
        <v>14</v>
      </c>
      <c r="L279" s="1">
        <v>0.15625</v>
      </c>
      <c r="N279" t="s">
        <v>13</v>
      </c>
    </row>
    <row r="280" spans="1:17">
      <c r="A280" t="s">
        <v>8</v>
      </c>
      <c r="B280" t="s">
        <v>9</v>
      </c>
      <c r="C280">
        <v>2</v>
      </c>
      <c r="D280" t="s">
        <v>10</v>
      </c>
      <c r="F280" s="1">
        <v>0.21875</v>
      </c>
      <c r="H280">
        <v>75</v>
      </c>
      <c r="I280" s="1">
        <v>2</v>
      </c>
      <c r="K280" t="s">
        <v>14</v>
      </c>
      <c r="L280" s="1">
        <v>0.15625</v>
      </c>
      <c r="N280" t="s">
        <v>13</v>
      </c>
    </row>
    <row r="281" spans="1:17">
      <c r="A281" t="s">
        <v>8</v>
      </c>
      <c r="B281" t="s">
        <v>9</v>
      </c>
      <c r="C281">
        <v>2</v>
      </c>
      <c r="D281" t="s">
        <v>10</v>
      </c>
      <c r="F281" s="1">
        <v>0.34375</v>
      </c>
      <c r="H281">
        <v>0</v>
      </c>
      <c r="I281" s="1">
        <v>2</v>
      </c>
      <c r="K281" t="s">
        <v>14</v>
      </c>
      <c r="L281" s="1">
        <v>9.375E-2</v>
      </c>
      <c r="N281" t="s">
        <v>13</v>
      </c>
    </row>
    <row r="282" spans="1:17">
      <c r="A282" t="s">
        <v>8</v>
      </c>
      <c r="B282" t="s">
        <v>9</v>
      </c>
      <c r="C282">
        <v>2</v>
      </c>
      <c r="D282" t="s">
        <v>10</v>
      </c>
      <c r="F282" s="1">
        <v>0.125</v>
      </c>
      <c r="H282">
        <v>30</v>
      </c>
      <c r="I282" s="1">
        <v>6</v>
      </c>
      <c r="K282" t="s">
        <v>14</v>
      </c>
      <c r="L282" s="1">
        <v>0.34375</v>
      </c>
      <c r="N282" t="s">
        <v>13</v>
      </c>
    </row>
    <row r="283" spans="1:17">
      <c r="A283" t="s">
        <v>8</v>
      </c>
      <c r="B283" t="s">
        <v>9</v>
      </c>
      <c r="C283">
        <v>2</v>
      </c>
      <c r="D283" t="s">
        <v>10</v>
      </c>
      <c r="F283" s="1">
        <v>0.4375</v>
      </c>
      <c r="H283">
        <v>0</v>
      </c>
      <c r="I283" s="1">
        <v>2.5</v>
      </c>
      <c r="K283" t="s">
        <v>14</v>
      </c>
      <c r="L283" s="1">
        <v>0.25</v>
      </c>
      <c r="N283" t="s">
        <v>13</v>
      </c>
    </row>
    <row r="284" spans="1:17">
      <c r="A284" t="s">
        <v>8</v>
      </c>
      <c r="B284" t="s">
        <v>9</v>
      </c>
      <c r="C284">
        <v>2</v>
      </c>
      <c r="D284" t="s">
        <v>10</v>
      </c>
      <c r="F284" s="1">
        <v>0.3125</v>
      </c>
      <c r="H284">
        <v>0</v>
      </c>
      <c r="I284" s="1">
        <v>2</v>
      </c>
      <c r="K284" t="s">
        <v>15</v>
      </c>
      <c r="N284" t="s">
        <v>13</v>
      </c>
    </row>
    <row r="285" spans="1:17">
      <c r="A285" t="s">
        <v>8</v>
      </c>
      <c r="B285" t="s">
        <v>9</v>
      </c>
      <c r="C285">
        <v>2</v>
      </c>
      <c r="D285" t="s">
        <v>10</v>
      </c>
      <c r="F285" s="1">
        <v>0.21875</v>
      </c>
      <c r="H285">
        <v>0</v>
      </c>
      <c r="I285" s="1">
        <v>1.5</v>
      </c>
      <c r="K285" t="s">
        <v>15</v>
      </c>
      <c r="N285" t="s">
        <v>13</v>
      </c>
    </row>
    <row r="286" spans="1:17">
      <c r="A286" t="s">
        <v>8</v>
      </c>
      <c r="B286" t="s">
        <v>9</v>
      </c>
      <c r="C286">
        <v>2</v>
      </c>
      <c r="D286" t="s">
        <v>10</v>
      </c>
      <c r="F286" s="1">
        <v>0.3125</v>
      </c>
      <c r="H286">
        <v>0</v>
      </c>
      <c r="I286" s="1">
        <v>2.5</v>
      </c>
      <c r="K286" t="s">
        <v>14</v>
      </c>
      <c r="L286" s="1">
        <v>0.1875</v>
      </c>
      <c r="N286" t="s">
        <v>13</v>
      </c>
    </row>
    <row r="287" spans="1:17">
      <c r="A287" t="s">
        <v>8</v>
      </c>
      <c r="B287" t="s">
        <v>9</v>
      </c>
      <c r="C287">
        <v>2</v>
      </c>
      <c r="D287" t="s">
        <v>10</v>
      </c>
      <c r="F287" s="1">
        <v>0.53125</v>
      </c>
      <c r="H287">
        <v>0</v>
      </c>
      <c r="I287" s="1">
        <v>2.5</v>
      </c>
      <c r="K287" t="s">
        <v>14</v>
      </c>
      <c r="L287" s="1">
        <v>0.1875</v>
      </c>
      <c r="N287" t="s">
        <v>13</v>
      </c>
    </row>
    <row r="288" spans="1:17">
      <c r="A288" t="s">
        <v>8</v>
      </c>
      <c r="B288" t="s">
        <v>9</v>
      </c>
      <c r="C288">
        <v>2</v>
      </c>
      <c r="D288" t="s">
        <v>10</v>
      </c>
      <c r="F288" s="1">
        <v>9.375E-2</v>
      </c>
      <c r="H288">
        <v>90</v>
      </c>
      <c r="I288" s="1">
        <v>1.5</v>
      </c>
      <c r="K288" t="s">
        <v>15</v>
      </c>
      <c r="N288" t="s">
        <v>13</v>
      </c>
    </row>
    <row r="289" spans="1:17">
      <c r="A289" t="s">
        <v>8</v>
      </c>
      <c r="B289" t="s">
        <v>9</v>
      </c>
      <c r="C289">
        <v>2</v>
      </c>
      <c r="D289" t="s">
        <v>10</v>
      </c>
      <c r="F289" s="1">
        <v>0.125</v>
      </c>
      <c r="H289">
        <v>100</v>
      </c>
      <c r="J289">
        <v>10</v>
      </c>
      <c r="K289" t="s">
        <v>15</v>
      </c>
      <c r="N289" t="s">
        <v>13</v>
      </c>
    </row>
    <row r="290" spans="1:17">
      <c r="A290" t="s">
        <v>8</v>
      </c>
      <c r="B290" t="s">
        <v>9</v>
      </c>
      <c r="C290">
        <v>2</v>
      </c>
      <c r="D290" t="s">
        <v>10</v>
      </c>
      <c r="F290" s="1">
        <v>0.15625</v>
      </c>
      <c r="H290">
        <v>40</v>
      </c>
      <c r="I290" s="1">
        <v>1</v>
      </c>
      <c r="K290" t="s">
        <v>14</v>
      </c>
      <c r="L290" s="1">
        <v>6.25E-2</v>
      </c>
      <c r="N290" t="s">
        <v>13</v>
      </c>
    </row>
    <row r="291" spans="1:17">
      <c r="A291" t="s">
        <v>8</v>
      </c>
      <c r="B291" t="s">
        <v>9</v>
      </c>
      <c r="C291">
        <v>2</v>
      </c>
      <c r="D291" t="s">
        <v>10</v>
      </c>
      <c r="F291" s="1">
        <v>0.25</v>
      </c>
      <c r="H291">
        <v>0</v>
      </c>
      <c r="I291" s="1">
        <v>1.5</v>
      </c>
      <c r="K291" t="s">
        <v>15</v>
      </c>
      <c r="N291" t="s">
        <v>13</v>
      </c>
    </row>
    <row r="292" spans="1:17">
      <c r="A292" t="s">
        <v>8</v>
      </c>
      <c r="B292" t="s">
        <v>9</v>
      </c>
      <c r="C292">
        <v>2</v>
      </c>
      <c r="D292" t="s">
        <v>10</v>
      </c>
      <c r="F292" s="1">
        <v>0.21875</v>
      </c>
      <c r="H292">
        <v>0</v>
      </c>
      <c r="I292" s="1">
        <v>1</v>
      </c>
      <c r="K292" t="s">
        <v>14</v>
      </c>
      <c r="L292" s="1">
        <v>9.375E-2</v>
      </c>
      <c r="N292" t="s">
        <v>13</v>
      </c>
    </row>
    <row r="293" spans="1:17">
      <c r="A293" t="s">
        <v>8</v>
      </c>
      <c r="B293" t="s">
        <v>9</v>
      </c>
      <c r="C293">
        <v>2</v>
      </c>
      <c r="D293" t="s">
        <v>10</v>
      </c>
      <c r="F293" s="1">
        <v>0.15625</v>
      </c>
      <c r="H293">
        <v>0</v>
      </c>
      <c r="I293" s="1">
        <v>1</v>
      </c>
      <c r="K293" t="s">
        <v>15</v>
      </c>
      <c r="N293" t="s">
        <v>13</v>
      </c>
    </row>
    <row r="294" spans="1:17">
      <c r="A294" t="s">
        <v>8</v>
      </c>
      <c r="B294" t="s">
        <v>9</v>
      </c>
      <c r="C294">
        <v>2</v>
      </c>
      <c r="D294" t="s">
        <v>10</v>
      </c>
      <c r="F294" s="1">
        <v>0.3125</v>
      </c>
      <c r="H294">
        <v>0</v>
      </c>
      <c r="I294" s="1">
        <v>1.5</v>
      </c>
      <c r="K294" t="s">
        <v>14</v>
      </c>
      <c r="L294" s="1">
        <v>9.375E-2</v>
      </c>
      <c r="N294" t="s">
        <v>13</v>
      </c>
    </row>
    <row r="295" spans="1:17">
      <c r="A295" t="s">
        <v>8</v>
      </c>
      <c r="B295" t="s">
        <v>9</v>
      </c>
      <c r="C295">
        <v>2</v>
      </c>
      <c r="D295" t="s">
        <v>10</v>
      </c>
      <c r="F295" s="1">
        <v>0.28125</v>
      </c>
      <c r="H295">
        <v>0</v>
      </c>
      <c r="I295" s="1">
        <v>2</v>
      </c>
      <c r="K295" t="s">
        <v>15</v>
      </c>
      <c r="N295" t="s">
        <v>13</v>
      </c>
    </row>
    <row r="296" spans="1:17">
      <c r="A296" t="s">
        <v>8</v>
      </c>
      <c r="B296" t="s">
        <v>9</v>
      </c>
      <c r="C296">
        <v>2</v>
      </c>
      <c r="D296" t="s">
        <v>10</v>
      </c>
      <c r="F296" s="1">
        <v>0.15625</v>
      </c>
      <c r="H296">
        <v>90</v>
      </c>
      <c r="I296" s="1">
        <v>1.5</v>
      </c>
      <c r="K296" t="s">
        <v>15</v>
      </c>
      <c r="N296" t="s">
        <v>13</v>
      </c>
    </row>
    <row r="297" spans="1:17">
      <c r="A297" t="s">
        <v>8</v>
      </c>
      <c r="B297" t="s">
        <v>9</v>
      </c>
      <c r="C297">
        <v>2</v>
      </c>
      <c r="D297" t="s">
        <v>10</v>
      </c>
      <c r="F297" s="1">
        <v>0.53125</v>
      </c>
      <c r="H297">
        <v>0</v>
      </c>
      <c r="I297" s="1">
        <v>3</v>
      </c>
      <c r="K297" t="s">
        <v>14</v>
      </c>
      <c r="L297" s="1">
        <v>0.1875</v>
      </c>
      <c r="N297" t="s">
        <v>13</v>
      </c>
      <c r="O297" t="s">
        <v>16</v>
      </c>
    </row>
    <row r="298" spans="1:17">
      <c r="A298" t="s">
        <v>8</v>
      </c>
      <c r="B298" t="s">
        <v>9</v>
      </c>
      <c r="C298">
        <v>2</v>
      </c>
      <c r="D298" t="s">
        <v>17</v>
      </c>
      <c r="F298" s="1">
        <v>0.4375</v>
      </c>
      <c r="H298">
        <v>0</v>
      </c>
      <c r="I298" s="1">
        <v>5</v>
      </c>
      <c r="K298" t="s">
        <v>15</v>
      </c>
      <c r="N298" t="s">
        <v>19</v>
      </c>
      <c r="P298" s="2" t="s">
        <v>21</v>
      </c>
      <c r="Q298" s="1">
        <v>0</v>
      </c>
    </row>
    <row r="299" spans="1:17">
      <c r="A299" t="s">
        <v>8</v>
      </c>
      <c r="B299" t="s">
        <v>9</v>
      </c>
      <c r="C299">
        <v>2</v>
      </c>
      <c r="D299" t="s">
        <v>17</v>
      </c>
      <c r="F299" s="1">
        <v>0.875</v>
      </c>
      <c r="H299">
        <v>0</v>
      </c>
      <c r="I299" s="1">
        <v>2.5</v>
      </c>
      <c r="K299" t="s">
        <v>15</v>
      </c>
      <c r="N299" t="s">
        <v>19</v>
      </c>
      <c r="P299" s="2" t="s">
        <v>21</v>
      </c>
      <c r="Q299" s="1">
        <v>0</v>
      </c>
    </row>
    <row r="300" spans="1:17">
      <c r="A300" t="s">
        <v>8</v>
      </c>
      <c r="B300" t="s">
        <v>9</v>
      </c>
      <c r="C300">
        <v>2</v>
      </c>
      <c r="D300" t="s">
        <v>17</v>
      </c>
      <c r="F300" s="1">
        <v>0.90625</v>
      </c>
      <c r="H300">
        <v>0</v>
      </c>
      <c r="I300" s="1">
        <v>4</v>
      </c>
      <c r="K300" t="s">
        <v>14</v>
      </c>
      <c r="L300" s="1">
        <v>0.15625</v>
      </c>
      <c r="N300" t="s">
        <v>19</v>
      </c>
      <c r="Q300" s="1" t="s">
        <v>25</v>
      </c>
    </row>
    <row r="301" spans="1:17">
      <c r="A301" t="s">
        <v>8</v>
      </c>
      <c r="B301" t="s">
        <v>9</v>
      </c>
      <c r="C301">
        <v>2</v>
      </c>
      <c r="D301" t="s">
        <v>17</v>
      </c>
      <c r="F301" s="1">
        <v>0.5</v>
      </c>
      <c r="H301">
        <v>0</v>
      </c>
      <c r="I301" s="1">
        <v>2.5</v>
      </c>
      <c r="K301" t="s">
        <v>15</v>
      </c>
      <c r="N301" t="s">
        <v>19</v>
      </c>
      <c r="P301" s="2" t="s">
        <v>21</v>
      </c>
      <c r="Q301" s="1">
        <v>0</v>
      </c>
    </row>
    <row r="302" spans="1:17">
      <c r="A302" t="s">
        <v>8</v>
      </c>
      <c r="B302" t="s">
        <v>9</v>
      </c>
      <c r="C302">
        <v>2</v>
      </c>
      <c r="D302" t="s">
        <v>17</v>
      </c>
      <c r="F302" s="1">
        <v>0.15625</v>
      </c>
      <c r="H302">
        <v>0</v>
      </c>
      <c r="I302" s="1">
        <v>4.5</v>
      </c>
      <c r="K302" t="s">
        <v>15</v>
      </c>
      <c r="N302" t="s">
        <v>19</v>
      </c>
      <c r="P302" s="2" t="s">
        <v>21</v>
      </c>
      <c r="Q302" s="1">
        <v>0</v>
      </c>
    </row>
    <row r="303" spans="1:17">
      <c r="A303" t="s">
        <v>8</v>
      </c>
      <c r="B303" t="s">
        <v>9</v>
      </c>
      <c r="C303">
        <v>2</v>
      </c>
      <c r="D303" t="s">
        <v>17</v>
      </c>
      <c r="F303" s="1">
        <v>1.09375</v>
      </c>
      <c r="H303">
        <v>0</v>
      </c>
      <c r="I303" s="1">
        <v>8</v>
      </c>
      <c r="K303" t="s">
        <v>15</v>
      </c>
      <c r="N303" t="s">
        <v>19</v>
      </c>
      <c r="P303" s="2" t="s">
        <v>21</v>
      </c>
      <c r="Q303" s="1">
        <v>0</v>
      </c>
    </row>
    <row r="304" spans="1:17">
      <c r="A304" t="s">
        <v>8</v>
      </c>
      <c r="B304" t="s">
        <v>9</v>
      </c>
      <c r="C304">
        <v>2</v>
      </c>
      <c r="D304" t="s">
        <v>17</v>
      </c>
      <c r="F304" s="1">
        <v>0.84375</v>
      </c>
      <c r="H304">
        <v>0</v>
      </c>
      <c r="I304" s="1">
        <v>4</v>
      </c>
      <c r="K304" t="s">
        <v>15</v>
      </c>
      <c r="N304" t="s">
        <v>19</v>
      </c>
      <c r="P304" s="2" t="s">
        <v>21</v>
      </c>
      <c r="Q304" s="1">
        <v>0</v>
      </c>
    </row>
    <row r="305" spans="1:17">
      <c r="A305" t="s">
        <v>8</v>
      </c>
      <c r="B305" t="s">
        <v>9</v>
      </c>
      <c r="C305">
        <v>2</v>
      </c>
      <c r="D305" t="s">
        <v>17</v>
      </c>
      <c r="F305" s="1">
        <v>0.5625</v>
      </c>
      <c r="H305">
        <v>0</v>
      </c>
      <c r="I305" s="1">
        <v>7</v>
      </c>
      <c r="K305" t="s">
        <v>15</v>
      </c>
      <c r="N305" t="s">
        <v>19</v>
      </c>
      <c r="P305" s="2" t="s">
        <v>21</v>
      </c>
      <c r="Q305" s="1">
        <v>0</v>
      </c>
    </row>
    <row r="306" spans="1:17">
      <c r="A306" t="s">
        <v>8</v>
      </c>
      <c r="B306" t="s">
        <v>9</v>
      </c>
      <c r="C306">
        <v>2</v>
      </c>
      <c r="D306" t="s">
        <v>17</v>
      </c>
      <c r="F306" s="1">
        <v>0.625</v>
      </c>
      <c r="H306">
        <v>0</v>
      </c>
      <c r="I306" s="1">
        <v>5.5</v>
      </c>
      <c r="K306" t="s">
        <v>15</v>
      </c>
      <c r="N306" t="s">
        <v>19</v>
      </c>
      <c r="P306" s="2" t="s">
        <v>21</v>
      </c>
      <c r="Q306" s="1">
        <v>0</v>
      </c>
    </row>
    <row r="307" spans="1:17">
      <c r="A307" t="s">
        <v>8</v>
      </c>
      <c r="B307" t="s">
        <v>9</v>
      </c>
      <c r="C307">
        <v>2</v>
      </c>
      <c r="D307" t="s">
        <v>17</v>
      </c>
      <c r="F307" s="1">
        <v>0.59375</v>
      </c>
      <c r="H307">
        <v>0</v>
      </c>
      <c r="I307" s="1">
        <v>2</v>
      </c>
      <c r="K307" t="s">
        <v>15</v>
      </c>
      <c r="N307" t="s">
        <v>19</v>
      </c>
    </row>
    <row r="308" spans="1:17">
      <c r="A308" t="s">
        <v>8</v>
      </c>
      <c r="B308" t="s">
        <v>9</v>
      </c>
      <c r="C308">
        <v>2</v>
      </c>
      <c r="D308" t="s">
        <v>48</v>
      </c>
      <c r="F308" s="1">
        <v>0.8125</v>
      </c>
      <c r="H308">
        <v>85</v>
      </c>
      <c r="I308" s="1">
        <v>8</v>
      </c>
      <c r="K308" t="s">
        <v>24</v>
      </c>
      <c r="L308" s="1">
        <v>0.21875</v>
      </c>
      <c r="N308" t="s">
        <v>19</v>
      </c>
      <c r="P308" s="2" t="s">
        <v>52</v>
      </c>
      <c r="Q308" s="1">
        <v>0.47</v>
      </c>
    </row>
    <row r="309" spans="1:17">
      <c r="A309" t="s">
        <v>8</v>
      </c>
      <c r="B309" t="s">
        <v>9</v>
      </c>
      <c r="C309">
        <v>2</v>
      </c>
      <c r="D309" t="s">
        <v>48</v>
      </c>
      <c r="F309" s="1">
        <v>0.5625</v>
      </c>
      <c r="H309">
        <v>85</v>
      </c>
      <c r="I309" s="1">
        <v>7.5</v>
      </c>
      <c r="K309" t="s">
        <v>22</v>
      </c>
      <c r="L309" s="1">
        <v>0.1875</v>
      </c>
      <c r="N309" t="s">
        <v>19</v>
      </c>
      <c r="P309" s="2" t="s">
        <v>53</v>
      </c>
      <c r="Q309" s="1">
        <v>0.55000000000000004</v>
      </c>
    </row>
    <row r="310" spans="1:17">
      <c r="A310" t="s">
        <v>8</v>
      </c>
      <c r="B310" t="s">
        <v>9</v>
      </c>
      <c r="C310">
        <v>2</v>
      </c>
      <c r="D310" t="s">
        <v>17</v>
      </c>
      <c r="F310" s="1">
        <v>0.625</v>
      </c>
      <c r="H310">
        <v>0</v>
      </c>
      <c r="I310" s="1">
        <v>5.5</v>
      </c>
      <c r="K310" t="s">
        <v>15</v>
      </c>
      <c r="N310" t="s">
        <v>19</v>
      </c>
      <c r="Q310" s="1">
        <v>0</v>
      </c>
    </row>
    <row r="311" spans="1:17">
      <c r="A311" t="s">
        <v>8</v>
      </c>
      <c r="B311" t="s">
        <v>9</v>
      </c>
      <c r="C311">
        <v>2</v>
      </c>
      <c r="D311" t="s">
        <v>17</v>
      </c>
      <c r="F311" s="1">
        <v>0.90625</v>
      </c>
      <c r="H311">
        <v>0</v>
      </c>
      <c r="I311" s="1">
        <v>5.5</v>
      </c>
      <c r="K311" t="s">
        <v>15</v>
      </c>
      <c r="N311" t="s">
        <v>19</v>
      </c>
      <c r="Q311" s="1">
        <v>0</v>
      </c>
    </row>
    <row r="312" spans="1:17">
      <c r="A312" t="s">
        <v>8</v>
      </c>
      <c r="B312" t="s">
        <v>9</v>
      </c>
      <c r="C312">
        <v>2</v>
      </c>
      <c r="D312" t="s">
        <v>23</v>
      </c>
      <c r="F312" s="1">
        <v>1.125</v>
      </c>
      <c r="H312">
        <v>70</v>
      </c>
      <c r="I312" s="1">
        <v>18</v>
      </c>
      <c r="K312" t="s">
        <v>24</v>
      </c>
      <c r="L312" s="1">
        <v>0.90625</v>
      </c>
      <c r="N312" t="s">
        <v>13</v>
      </c>
      <c r="O312" t="s">
        <v>11</v>
      </c>
      <c r="P312" s="2" t="s">
        <v>54</v>
      </c>
      <c r="Q312" s="1">
        <v>0.86</v>
      </c>
    </row>
    <row r="313" spans="1:17">
      <c r="A313" t="s">
        <v>8</v>
      </c>
      <c r="B313" t="s">
        <v>9</v>
      </c>
      <c r="C313">
        <v>2</v>
      </c>
      <c r="D313" t="s">
        <v>23</v>
      </c>
      <c r="F313" s="1">
        <v>0.6875</v>
      </c>
      <c r="H313">
        <v>70</v>
      </c>
      <c r="I313" s="1">
        <v>15</v>
      </c>
      <c r="K313" t="s">
        <v>14</v>
      </c>
      <c r="L313" s="1">
        <v>0.21875</v>
      </c>
      <c r="N313" t="s">
        <v>13</v>
      </c>
    </row>
    <row r="314" spans="1:17">
      <c r="A314" t="s">
        <v>8</v>
      </c>
      <c r="B314" t="s">
        <v>9</v>
      </c>
      <c r="C314">
        <v>2</v>
      </c>
      <c r="D314" t="s">
        <v>23</v>
      </c>
      <c r="F314" s="1">
        <v>1.21875</v>
      </c>
      <c r="H314">
        <v>90</v>
      </c>
      <c r="I314" s="1">
        <v>18</v>
      </c>
      <c r="K314" t="s">
        <v>24</v>
      </c>
      <c r="L314" s="1">
        <v>0.90625</v>
      </c>
      <c r="N314" t="s">
        <v>13</v>
      </c>
    </row>
    <row r="315" spans="1:17">
      <c r="A315" t="s">
        <v>8</v>
      </c>
      <c r="B315" t="s">
        <v>9</v>
      </c>
      <c r="C315">
        <v>2</v>
      </c>
      <c r="D315" t="s">
        <v>23</v>
      </c>
      <c r="F315" s="1">
        <v>1</v>
      </c>
      <c r="H315">
        <v>70</v>
      </c>
      <c r="I315" s="1">
        <v>12</v>
      </c>
      <c r="K315" t="s">
        <v>22</v>
      </c>
      <c r="L315" s="1">
        <v>0.34375</v>
      </c>
      <c r="N315" t="s">
        <v>13</v>
      </c>
    </row>
    <row r="316" spans="1:17">
      <c r="A316" t="s">
        <v>8</v>
      </c>
      <c r="B316" t="s">
        <v>9</v>
      </c>
      <c r="C316">
        <v>2</v>
      </c>
      <c r="D316" t="s">
        <v>23</v>
      </c>
      <c r="F316" s="1">
        <v>0.8125</v>
      </c>
      <c r="H316">
        <v>70</v>
      </c>
      <c r="I316" s="1">
        <v>15</v>
      </c>
      <c r="K316" t="s">
        <v>22</v>
      </c>
      <c r="L316" s="1">
        <v>0.375</v>
      </c>
      <c r="N316" t="s">
        <v>13</v>
      </c>
    </row>
    <row r="317" spans="1:17">
      <c r="A317" t="s">
        <v>8</v>
      </c>
      <c r="B317" t="s">
        <v>9</v>
      </c>
      <c r="C317">
        <v>2</v>
      </c>
      <c r="D317" t="s">
        <v>23</v>
      </c>
      <c r="F317" s="1">
        <v>0.5</v>
      </c>
      <c r="H317">
        <v>40</v>
      </c>
      <c r="I317" s="1">
        <v>7</v>
      </c>
      <c r="K317" t="s">
        <v>15</v>
      </c>
      <c r="N317" t="s">
        <v>13</v>
      </c>
    </row>
    <row r="318" spans="1:17">
      <c r="A318" t="s">
        <v>8</v>
      </c>
      <c r="B318" t="s">
        <v>9</v>
      </c>
      <c r="C318">
        <v>2</v>
      </c>
      <c r="D318" t="s">
        <v>23</v>
      </c>
      <c r="F318" s="1">
        <v>0.75</v>
      </c>
      <c r="H318">
        <v>0</v>
      </c>
      <c r="I318" s="1">
        <v>4.5</v>
      </c>
      <c r="K318" t="s">
        <v>14</v>
      </c>
      <c r="L318" s="1">
        <v>0.25</v>
      </c>
      <c r="N318" t="s">
        <v>13</v>
      </c>
      <c r="O318" t="s">
        <v>16</v>
      </c>
    </row>
    <row r="319" spans="1:17">
      <c r="A319" t="s">
        <v>8</v>
      </c>
      <c r="B319" t="s">
        <v>9</v>
      </c>
      <c r="C319">
        <v>2</v>
      </c>
      <c r="D319" t="s">
        <v>48</v>
      </c>
      <c r="F319" s="1">
        <v>0.5</v>
      </c>
      <c r="H319">
        <v>10</v>
      </c>
      <c r="I319" s="1">
        <v>7.5</v>
      </c>
      <c r="K319" t="s">
        <v>22</v>
      </c>
      <c r="L319" s="1">
        <v>0.25</v>
      </c>
      <c r="N319" t="s">
        <v>19</v>
      </c>
      <c r="P319" s="2" t="s">
        <v>55</v>
      </c>
      <c r="Q319" s="1">
        <v>0.43</v>
      </c>
    </row>
    <row r="320" spans="1:17">
      <c r="A320" t="s">
        <v>8</v>
      </c>
      <c r="B320" t="s">
        <v>9</v>
      </c>
      <c r="C320">
        <v>2</v>
      </c>
      <c r="D320" t="s">
        <v>17</v>
      </c>
      <c r="F320" s="1">
        <v>0.4375</v>
      </c>
      <c r="H320">
        <v>0</v>
      </c>
      <c r="I320" s="1">
        <v>4.5</v>
      </c>
      <c r="K320" t="s">
        <v>15</v>
      </c>
      <c r="N320" t="s">
        <v>19</v>
      </c>
      <c r="P320" s="2" t="s">
        <v>21</v>
      </c>
      <c r="Q320" s="1">
        <v>0</v>
      </c>
    </row>
    <row r="321" spans="1:17">
      <c r="A321" t="s">
        <v>8</v>
      </c>
      <c r="B321" t="s">
        <v>9</v>
      </c>
      <c r="C321">
        <v>2</v>
      </c>
      <c r="D321" t="s">
        <v>23</v>
      </c>
      <c r="F321" s="1">
        <v>0.25</v>
      </c>
      <c r="H321">
        <v>0</v>
      </c>
      <c r="I321" s="1">
        <v>5</v>
      </c>
      <c r="K321" t="s">
        <v>15</v>
      </c>
      <c r="N321" t="s">
        <v>19</v>
      </c>
      <c r="P321" s="2" t="s">
        <v>21</v>
      </c>
      <c r="Q321" s="1">
        <v>0</v>
      </c>
    </row>
    <row r="322" spans="1:17">
      <c r="A322" t="s">
        <v>8</v>
      </c>
      <c r="B322" t="s">
        <v>9</v>
      </c>
      <c r="C322">
        <v>2</v>
      </c>
      <c r="D322" t="s">
        <v>23</v>
      </c>
      <c r="F322" s="1">
        <v>0.4375</v>
      </c>
      <c r="H322">
        <v>0</v>
      </c>
      <c r="I322" s="1">
        <v>4.5</v>
      </c>
      <c r="K322" t="s">
        <v>15</v>
      </c>
      <c r="N322" t="s">
        <v>19</v>
      </c>
      <c r="P322" s="2" t="s">
        <v>21</v>
      </c>
      <c r="Q322" s="1">
        <v>0</v>
      </c>
    </row>
    <row r="323" spans="1:17">
      <c r="A323" t="s">
        <v>8</v>
      </c>
      <c r="B323" t="s">
        <v>9</v>
      </c>
      <c r="C323">
        <v>2</v>
      </c>
      <c r="D323" t="s">
        <v>17</v>
      </c>
      <c r="F323" s="1">
        <v>0.4375</v>
      </c>
      <c r="H323">
        <v>0</v>
      </c>
      <c r="I323" s="1">
        <v>3</v>
      </c>
      <c r="K323" t="s">
        <v>15</v>
      </c>
      <c r="N323" t="s">
        <v>19</v>
      </c>
      <c r="P323" s="2" t="s">
        <v>21</v>
      </c>
      <c r="Q323" s="1">
        <v>0</v>
      </c>
    </row>
    <row r="324" spans="1:17">
      <c r="A324" t="s">
        <v>8</v>
      </c>
      <c r="B324" t="s">
        <v>9</v>
      </c>
      <c r="C324">
        <v>2</v>
      </c>
      <c r="D324" t="s">
        <v>48</v>
      </c>
      <c r="F324" s="1">
        <v>0.34375</v>
      </c>
      <c r="H324">
        <v>30</v>
      </c>
      <c r="I324" s="1">
        <v>1</v>
      </c>
      <c r="K324" t="s">
        <v>14</v>
      </c>
      <c r="L324" s="1">
        <v>0.1875</v>
      </c>
      <c r="N324" t="s">
        <v>19</v>
      </c>
      <c r="P324" s="2" t="s">
        <v>36</v>
      </c>
      <c r="Q324" s="1">
        <v>1</v>
      </c>
    </row>
    <row r="325" spans="1:17">
      <c r="A325" t="s">
        <v>8</v>
      </c>
      <c r="B325" t="s">
        <v>57</v>
      </c>
      <c r="C325">
        <v>3</v>
      </c>
      <c r="D325" t="s">
        <v>23</v>
      </c>
      <c r="F325" s="1">
        <v>0.59375</v>
      </c>
      <c r="H325">
        <v>10</v>
      </c>
      <c r="I325" s="1">
        <v>2</v>
      </c>
      <c r="K325" t="s">
        <v>22</v>
      </c>
      <c r="L325" s="1">
        <v>0.21875</v>
      </c>
      <c r="N325" t="s">
        <v>19</v>
      </c>
    </row>
    <row r="326" spans="1:17">
      <c r="A326" t="s">
        <v>8</v>
      </c>
      <c r="B326" t="s">
        <v>57</v>
      </c>
      <c r="C326">
        <v>3</v>
      </c>
      <c r="D326" t="s">
        <v>23</v>
      </c>
      <c r="F326" s="1">
        <v>0.25</v>
      </c>
      <c r="H326">
        <v>40</v>
      </c>
      <c r="I326" s="1">
        <v>1</v>
      </c>
      <c r="K326" t="s">
        <v>14</v>
      </c>
      <c r="L326" s="1">
        <v>0.25</v>
      </c>
      <c r="N326" t="s">
        <v>13</v>
      </c>
      <c r="O326" t="s">
        <v>11</v>
      </c>
      <c r="P326" s="2" t="s">
        <v>35</v>
      </c>
      <c r="Q326" s="1">
        <v>0.5</v>
      </c>
    </row>
    <row r="327" spans="1:17">
      <c r="A327" t="s">
        <v>8</v>
      </c>
      <c r="B327" t="s">
        <v>57</v>
      </c>
      <c r="C327">
        <v>3</v>
      </c>
      <c r="D327" t="s">
        <v>23</v>
      </c>
      <c r="F327" s="1">
        <v>1</v>
      </c>
      <c r="H327">
        <v>90</v>
      </c>
      <c r="I327" s="1">
        <v>12</v>
      </c>
      <c r="K327" t="s">
        <v>14</v>
      </c>
      <c r="L327" s="1">
        <v>0.25</v>
      </c>
      <c r="N327" t="s">
        <v>13</v>
      </c>
    </row>
    <row r="328" spans="1:17">
      <c r="A328" t="s">
        <v>8</v>
      </c>
      <c r="B328" t="s">
        <v>57</v>
      </c>
      <c r="C328">
        <v>3</v>
      </c>
      <c r="D328" t="s">
        <v>23</v>
      </c>
      <c r="F328" s="1">
        <v>0.59375</v>
      </c>
      <c r="H328">
        <v>90</v>
      </c>
      <c r="I328" s="1">
        <v>10</v>
      </c>
      <c r="K328" t="s">
        <v>15</v>
      </c>
      <c r="N328" t="s">
        <v>13</v>
      </c>
    </row>
    <row r="329" spans="1:17">
      <c r="A329" t="s">
        <v>8</v>
      </c>
      <c r="B329" t="s">
        <v>57</v>
      </c>
      <c r="C329">
        <v>3</v>
      </c>
      <c r="D329" t="s">
        <v>23</v>
      </c>
      <c r="F329" s="1">
        <v>0.40625</v>
      </c>
      <c r="H329">
        <v>100</v>
      </c>
      <c r="I329" s="1">
        <v>10</v>
      </c>
      <c r="K329" t="s">
        <v>15</v>
      </c>
      <c r="N329" t="s">
        <v>13</v>
      </c>
      <c r="O329" t="s">
        <v>16</v>
      </c>
    </row>
    <row r="330" spans="1:17">
      <c r="A330" t="s">
        <v>8</v>
      </c>
      <c r="B330" t="s">
        <v>57</v>
      </c>
      <c r="C330">
        <v>3</v>
      </c>
      <c r="D330" t="s">
        <v>23</v>
      </c>
      <c r="F330" s="1">
        <v>0.375</v>
      </c>
      <c r="H330">
        <v>20</v>
      </c>
      <c r="I330" s="1">
        <v>2</v>
      </c>
      <c r="K330" t="s">
        <v>22</v>
      </c>
      <c r="L330" s="1">
        <v>0.125</v>
      </c>
      <c r="N330" t="s">
        <v>13</v>
      </c>
      <c r="O330" t="s">
        <v>11</v>
      </c>
      <c r="P330" s="2" t="s">
        <v>30</v>
      </c>
      <c r="Q330" s="1">
        <v>1</v>
      </c>
    </row>
    <row r="331" spans="1:17">
      <c r="A331" t="s">
        <v>8</v>
      </c>
      <c r="B331" t="s">
        <v>57</v>
      </c>
      <c r="C331">
        <v>3</v>
      </c>
      <c r="D331" t="s">
        <v>23</v>
      </c>
      <c r="F331" s="1">
        <v>1.25</v>
      </c>
      <c r="H331">
        <v>40</v>
      </c>
      <c r="I331" s="1">
        <v>4</v>
      </c>
      <c r="K331" t="s">
        <v>22</v>
      </c>
      <c r="L331" s="1">
        <v>0.25</v>
      </c>
      <c r="N331" t="s">
        <v>13</v>
      </c>
      <c r="O331" t="s">
        <v>16</v>
      </c>
    </row>
    <row r="332" spans="1:17">
      <c r="A332" t="s">
        <v>8</v>
      </c>
      <c r="B332" t="s">
        <v>57</v>
      </c>
      <c r="C332">
        <v>3</v>
      </c>
      <c r="D332" t="s">
        <v>23</v>
      </c>
      <c r="F332" s="1">
        <v>0.5</v>
      </c>
      <c r="H332">
        <v>30</v>
      </c>
      <c r="I332" s="1">
        <v>4</v>
      </c>
      <c r="K332" t="s">
        <v>14</v>
      </c>
      <c r="L332" s="1">
        <v>0.25</v>
      </c>
      <c r="N332" t="s">
        <v>13</v>
      </c>
      <c r="O332" t="s">
        <v>11</v>
      </c>
      <c r="P332" s="2" t="s">
        <v>30</v>
      </c>
      <c r="Q332" s="1">
        <v>1</v>
      </c>
    </row>
    <row r="333" spans="1:17">
      <c r="A333" t="s">
        <v>8</v>
      </c>
      <c r="B333" t="s">
        <v>57</v>
      </c>
      <c r="C333">
        <v>3</v>
      </c>
      <c r="D333" t="s">
        <v>23</v>
      </c>
      <c r="F333" s="1">
        <v>1.125</v>
      </c>
      <c r="H333">
        <v>90</v>
      </c>
      <c r="I333" s="1">
        <v>14</v>
      </c>
      <c r="K333" t="s">
        <v>14</v>
      </c>
      <c r="L333" s="1">
        <v>0.28125</v>
      </c>
      <c r="N333" t="s">
        <v>13</v>
      </c>
      <c r="O333" t="s">
        <v>16</v>
      </c>
    </row>
    <row r="334" spans="1:17">
      <c r="A334" t="s">
        <v>8</v>
      </c>
      <c r="B334" t="s">
        <v>57</v>
      </c>
      <c r="C334">
        <v>3</v>
      </c>
      <c r="D334" t="s">
        <v>23</v>
      </c>
      <c r="F334" s="1">
        <v>0.34375</v>
      </c>
      <c r="H334">
        <v>30</v>
      </c>
      <c r="I334" s="1">
        <v>1</v>
      </c>
      <c r="K334" t="s">
        <v>14</v>
      </c>
      <c r="L334" s="1">
        <v>0.15625</v>
      </c>
      <c r="N334" t="s">
        <v>19</v>
      </c>
    </row>
    <row r="335" spans="1:17">
      <c r="A335" t="s">
        <v>8</v>
      </c>
      <c r="B335" t="s">
        <v>57</v>
      </c>
      <c r="C335">
        <v>3</v>
      </c>
      <c r="D335" t="s">
        <v>23</v>
      </c>
      <c r="F335" s="1">
        <v>0.40625</v>
      </c>
      <c r="H335">
        <v>10</v>
      </c>
      <c r="I335" s="1">
        <v>1.5</v>
      </c>
      <c r="K335" t="s">
        <v>22</v>
      </c>
      <c r="L335" s="1">
        <v>0.1875</v>
      </c>
      <c r="N335" t="s">
        <v>13</v>
      </c>
      <c r="O335" t="s">
        <v>11</v>
      </c>
      <c r="P335" s="2" t="s">
        <v>30</v>
      </c>
      <c r="Q335" s="1">
        <v>1</v>
      </c>
    </row>
    <row r="336" spans="1:17">
      <c r="A336" t="s">
        <v>8</v>
      </c>
      <c r="B336" t="s">
        <v>57</v>
      </c>
      <c r="C336">
        <v>3</v>
      </c>
      <c r="D336" t="s">
        <v>23</v>
      </c>
      <c r="F336" s="1">
        <v>0.5</v>
      </c>
      <c r="H336">
        <v>20</v>
      </c>
      <c r="I336" s="1">
        <v>2</v>
      </c>
      <c r="K336" t="s">
        <v>14</v>
      </c>
      <c r="L336" s="1">
        <v>0.21875</v>
      </c>
      <c r="N336" t="s">
        <v>13</v>
      </c>
      <c r="O336" t="s">
        <v>16</v>
      </c>
    </row>
    <row r="337" spans="1:17">
      <c r="A337" t="s">
        <v>8</v>
      </c>
      <c r="B337" t="s">
        <v>57</v>
      </c>
      <c r="C337">
        <v>3</v>
      </c>
      <c r="D337" t="s">
        <v>23</v>
      </c>
      <c r="F337" s="1">
        <v>1.53125</v>
      </c>
      <c r="H337">
        <v>100</v>
      </c>
      <c r="I337" s="1">
        <v>14</v>
      </c>
      <c r="K337" t="s">
        <v>14</v>
      </c>
      <c r="L337" s="1">
        <v>0.21875</v>
      </c>
      <c r="N337" t="s">
        <v>19</v>
      </c>
      <c r="Q337" s="1" t="s">
        <v>25</v>
      </c>
    </row>
    <row r="338" spans="1:17">
      <c r="A338" t="s">
        <v>8</v>
      </c>
      <c r="B338" t="s">
        <v>57</v>
      </c>
      <c r="C338">
        <v>3</v>
      </c>
      <c r="D338" t="s">
        <v>23</v>
      </c>
      <c r="F338" s="1">
        <v>0.5625</v>
      </c>
      <c r="H338">
        <v>90</v>
      </c>
      <c r="I338" s="1">
        <v>8</v>
      </c>
      <c r="K338" t="s">
        <v>24</v>
      </c>
      <c r="L338" s="1">
        <v>0.625</v>
      </c>
      <c r="N338" t="s">
        <v>19</v>
      </c>
      <c r="Q338" s="1" t="s">
        <v>25</v>
      </c>
    </row>
    <row r="339" spans="1:17">
      <c r="A339" t="s">
        <v>8</v>
      </c>
      <c r="B339" t="s">
        <v>57</v>
      </c>
      <c r="C339">
        <v>3</v>
      </c>
      <c r="D339" t="s">
        <v>23</v>
      </c>
      <c r="F339" s="1">
        <v>0.71875</v>
      </c>
      <c r="H339">
        <v>70</v>
      </c>
      <c r="I339" s="1">
        <v>8</v>
      </c>
      <c r="K339" t="s">
        <v>14</v>
      </c>
      <c r="L339" s="1">
        <v>0.375</v>
      </c>
      <c r="N339" t="s">
        <v>13</v>
      </c>
      <c r="O339" t="s">
        <v>11</v>
      </c>
      <c r="P339" s="2" t="s">
        <v>51</v>
      </c>
      <c r="Q339" s="1">
        <v>0.67</v>
      </c>
    </row>
    <row r="340" spans="1:17">
      <c r="A340" t="s">
        <v>8</v>
      </c>
      <c r="B340" t="s">
        <v>57</v>
      </c>
      <c r="C340">
        <v>3</v>
      </c>
      <c r="D340" t="s">
        <v>23</v>
      </c>
      <c r="F340" s="1">
        <v>0.25</v>
      </c>
      <c r="H340">
        <v>90</v>
      </c>
      <c r="I340" s="1">
        <v>12</v>
      </c>
      <c r="K340" t="s">
        <v>15</v>
      </c>
      <c r="N340" t="s">
        <v>13</v>
      </c>
    </row>
    <row r="341" spans="1:17">
      <c r="A341" t="s">
        <v>8</v>
      </c>
      <c r="B341" t="s">
        <v>57</v>
      </c>
      <c r="C341">
        <v>3</v>
      </c>
      <c r="D341" t="s">
        <v>23</v>
      </c>
      <c r="F341" s="1">
        <v>0.3125</v>
      </c>
      <c r="H341">
        <v>90</v>
      </c>
      <c r="I341" s="1">
        <v>8</v>
      </c>
      <c r="K341" t="s">
        <v>14</v>
      </c>
      <c r="L341" s="1">
        <v>0.28125</v>
      </c>
      <c r="N341" t="s">
        <v>13</v>
      </c>
      <c r="O341" t="s">
        <v>16</v>
      </c>
    </row>
    <row r="342" spans="1:17">
      <c r="A342" t="s">
        <v>8</v>
      </c>
      <c r="B342" t="s">
        <v>57</v>
      </c>
      <c r="C342">
        <v>3</v>
      </c>
      <c r="D342" t="s">
        <v>23</v>
      </c>
      <c r="F342" s="1">
        <v>0.1875</v>
      </c>
      <c r="H342">
        <v>60</v>
      </c>
      <c r="I342" s="1">
        <v>6</v>
      </c>
      <c r="K342" t="s">
        <v>22</v>
      </c>
      <c r="L342" s="1">
        <v>0.40625</v>
      </c>
      <c r="N342" t="s">
        <v>13</v>
      </c>
      <c r="O342" t="s">
        <v>11</v>
      </c>
      <c r="P342" s="2" t="s">
        <v>30</v>
      </c>
      <c r="Q342" s="1">
        <v>1</v>
      </c>
    </row>
    <row r="343" spans="1:17">
      <c r="A343" t="s">
        <v>8</v>
      </c>
      <c r="B343" t="s">
        <v>57</v>
      </c>
      <c r="C343">
        <v>3</v>
      </c>
      <c r="D343" t="s">
        <v>23</v>
      </c>
      <c r="F343" s="1">
        <v>1.25</v>
      </c>
      <c r="H343">
        <v>95</v>
      </c>
      <c r="I343" s="1">
        <v>8</v>
      </c>
      <c r="K343" t="s">
        <v>14</v>
      </c>
      <c r="L343" s="1">
        <v>0.34375</v>
      </c>
      <c r="N343" t="s">
        <v>13</v>
      </c>
      <c r="O343" t="s">
        <v>16</v>
      </c>
    </row>
    <row r="344" spans="1:17">
      <c r="A344" t="s">
        <v>8</v>
      </c>
      <c r="B344" t="s">
        <v>57</v>
      </c>
      <c r="C344">
        <v>3</v>
      </c>
      <c r="D344" t="s">
        <v>23</v>
      </c>
      <c r="F344" s="1">
        <v>0.4375</v>
      </c>
      <c r="H344">
        <v>100</v>
      </c>
      <c r="I344" s="1">
        <v>3</v>
      </c>
      <c r="K344" t="s">
        <v>15</v>
      </c>
      <c r="N344" t="s">
        <v>19</v>
      </c>
      <c r="Q344" s="1">
        <v>0</v>
      </c>
    </row>
    <row r="345" spans="1:17">
      <c r="A345" t="s">
        <v>8</v>
      </c>
      <c r="B345" t="s">
        <v>57</v>
      </c>
      <c r="C345">
        <v>3</v>
      </c>
      <c r="D345" t="s">
        <v>23</v>
      </c>
      <c r="F345" s="1">
        <v>1.25</v>
      </c>
      <c r="H345">
        <v>0</v>
      </c>
      <c r="I345" s="1">
        <v>6</v>
      </c>
      <c r="K345" t="s">
        <v>14</v>
      </c>
      <c r="L345" s="1">
        <v>0.1875</v>
      </c>
      <c r="N345" t="s">
        <v>13</v>
      </c>
      <c r="O345" t="s">
        <v>11</v>
      </c>
      <c r="P345" s="2" t="s">
        <v>49</v>
      </c>
      <c r="Q345" s="1">
        <v>0.5</v>
      </c>
    </row>
    <row r="346" spans="1:17">
      <c r="A346" t="s">
        <v>8</v>
      </c>
      <c r="B346" t="s">
        <v>57</v>
      </c>
      <c r="C346">
        <v>3</v>
      </c>
      <c r="D346" t="s">
        <v>23</v>
      </c>
      <c r="F346" s="1">
        <v>1.5</v>
      </c>
      <c r="H346">
        <v>0</v>
      </c>
      <c r="I346" s="1">
        <v>3</v>
      </c>
      <c r="K346" t="s">
        <v>15</v>
      </c>
      <c r="N346" t="s">
        <v>13</v>
      </c>
      <c r="O346" t="s">
        <v>16</v>
      </c>
    </row>
    <row r="347" spans="1:17">
      <c r="A347" t="s">
        <v>8</v>
      </c>
      <c r="B347" t="s">
        <v>57</v>
      </c>
      <c r="C347">
        <v>3</v>
      </c>
      <c r="D347" t="s">
        <v>23</v>
      </c>
      <c r="F347" s="1">
        <v>0.5</v>
      </c>
      <c r="H347">
        <v>60</v>
      </c>
      <c r="I347" s="1">
        <v>2.5</v>
      </c>
      <c r="K347" t="s">
        <v>14</v>
      </c>
      <c r="L347" s="1">
        <v>0.125</v>
      </c>
      <c r="N347" t="s">
        <v>19</v>
      </c>
      <c r="P347" s="2" t="s">
        <v>58</v>
      </c>
      <c r="Q347" s="1">
        <v>0.5</v>
      </c>
    </row>
    <row r="348" spans="1:17">
      <c r="A348" t="s">
        <v>8</v>
      </c>
      <c r="B348" t="s">
        <v>57</v>
      </c>
      <c r="C348">
        <v>3</v>
      </c>
      <c r="D348" t="s">
        <v>23</v>
      </c>
      <c r="F348" s="1">
        <v>0.84375</v>
      </c>
      <c r="H348">
        <v>30</v>
      </c>
      <c r="I348" s="1">
        <v>3.5</v>
      </c>
      <c r="K348" t="s">
        <v>14</v>
      </c>
      <c r="L348" s="1">
        <v>0.46875</v>
      </c>
      <c r="N348" t="s">
        <v>19</v>
      </c>
      <c r="P348" s="2" t="s">
        <v>59</v>
      </c>
      <c r="Q348" s="1">
        <v>0.9</v>
      </c>
    </row>
    <row r="349" spans="1:17">
      <c r="A349" t="s">
        <v>8</v>
      </c>
      <c r="B349" t="s">
        <v>57</v>
      </c>
      <c r="C349">
        <v>3</v>
      </c>
      <c r="D349" t="s">
        <v>23</v>
      </c>
      <c r="F349" s="1">
        <v>0.71875</v>
      </c>
      <c r="H349">
        <v>90</v>
      </c>
      <c r="I349" s="1">
        <v>12</v>
      </c>
      <c r="K349" t="s">
        <v>14</v>
      </c>
      <c r="L349" s="1">
        <v>0.3125</v>
      </c>
      <c r="N349" t="s">
        <v>19</v>
      </c>
      <c r="P349" s="2" t="s">
        <v>60</v>
      </c>
      <c r="Q349" s="1">
        <v>0.66666666666666663</v>
      </c>
    </row>
    <row r="350" spans="1:17">
      <c r="A350" t="s">
        <v>8</v>
      </c>
      <c r="B350" t="s">
        <v>57</v>
      </c>
      <c r="C350">
        <v>3</v>
      </c>
      <c r="D350" t="s">
        <v>23</v>
      </c>
      <c r="F350" s="1">
        <v>0.875</v>
      </c>
      <c r="H350">
        <v>30</v>
      </c>
      <c r="I350" s="1">
        <v>3.5</v>
      </c>
      <c r="K350" t="s">
        <v>14</v>
      </c>
      <c r="L350" s="1">
        <v>0.1875</v>
      </c>
      <c r="N350" t="s">
        <v>19</v>
      </c>
      <c r="P350" s="2" t="s">
        <v>61</v>
      </c>
      <c r="Q350" s="1">
        <v>0.61538461538461542</v>
      </c>
    </row>
    <row r="351" spans="1:17">
      <c r="A351" t="s">
        <v>8</v>
      </c>
      <c r="B351" t="s">
        <v>57</v>
      </c>
      <c r="C351">
        <v>3</v>
      </c>
      <c r="D351" t="s">
        <v>10</v>
      </c>
      <c r="F351" s="1">
        <v>0.625</v>
      </c>
      <c r="H351">
        <v>80</v>
      </c>
      <c r="I351" s="1">
        <v>9</v>
      </c>
      <c r="K351" t="s">
        <v>14</v>
      </c>
      <c r="L351" s="1">
        <v>0.15625</v>
      </c>
      <c r="N351" t="s">
        <v>13</v>
      </c>
      <c r="O351" t="s">
        <v>11</v>
      </c>
      <c r="P351" s="2" t="s">
        <v>36</v>
      </c>
      <c r="Q351" s="1">
        <v>1</v>
      </c>
    </row>
    <row r="352" spans="1:17">
      <c r="A352" t="s">
        <v>8</v>
      </c>
      <c r="B352" t="s">
        <v>57</v>
      </c>
      <c r="C352">
        <v>3</v>
      </c>
      <c r="D352" t="s">
        <v>10</v>
      </c>
      <c r="F352" s="1">
        <v>0.78125</v>
      </c>
      <c r="H352">
        <v>70</v>
      </c>
      <c r="I352" s="1">
        <v>7.5</v>
      </c>
      <c r="K352" t="s">
        <v>22</v>
      </c>
      <c r="L352" s="1">
        <v>0.21875</v>
      </c>
      <c r="N352" t="s">
        <v>13</v>
      </c>
    </row>
    <row r="353" spans="1:17">
      <c r="A353" t="s">
        <v>8</v>
      </c>
      <c r="B353" t="s">
        <v>57</v>
      </c>
      <c r="C353">
        <v>3</v>
      </c>
      <c r="D353" t="s">
        <v>10</v>
      </c>
      <c r="F353" s="1">
        <v>0.59375</v>
      </c>
      <c r="H353">
        <v>70</v>
      </c>
      <c r="I353" s="1">
        <v>9</v>
      </c>
      <c r="K353" t="s">
        <v>22</v>
      </c>
      <c r="L353" s="1">
        <v>0.1875</v>
      </c>
      <c r="N353" t="s">
        <v>13</v>
      </c>
      <c r="O353" t="s">
        <v>16</v>
      </c>
    </row>
    <row r="354" spans="1:17">
      <c r="A354" t="s">
        <v>8</v>
      </c>
      <c r="B354" t="s">
        <v>57</v>
      </c>
      <c r="C354">
        <v>3</v>
      </c>
      <c r="D354" t="s">
        <v>10</v>
      </c>
      <c r="F354" s="1">
        <v>0.78125</v>
      </c>
      <c r="H354">
        <v>95</v>
      </c>
      <c r="I354" s="1">
        <v>8</v>
      </c>
      <c r="K354" t="s">
        <v>14</v>
      </c>
      <c r="L354" s="1">
        <v>0.15625</v>
      </c>
      <c r="N354" t="s">
        <v>13</v>
      </c>
      <c r="O354" t="s">
        <v>11</v>
      </c>
      <c r="P354" s="2" t="s">
        <v>35</v>
      </c>
      <c r="Q354" s="1">
        <v>0.5</v>
      </c>
    </row>
    <row r="355" spans="1:17">
      <c r="A355" t="s">
        <v>8</v>
      </c>
      <c r="B355" t="s">
        <v>57</v>
      </c>
      <c r="C355">
        <v>3</v>
      </c>
      <c r="D355" t="s">
        <v>10</v>
      </c>
      <c r="F355" s="1">
        <v>0.75</v>
      </c>
      <c r="H355">
        <v>90</v>
      </c>
      <c r="I355" s="1">
        <v>9.5</v>
      </c>
      <c r="K355" t="s">
        <v>14</v>
      </c>
      <c r="L355" s="1">
        <v>0.28125</v>
      </c>
      <c r="N355" t="s">
        <v>13</v>
      </c>
    </row>
    <row r="356" spans="1:17">
      <c r="A356" t="s">
        <v>8</v>
      </c>
      <c r="B356" t="s">
        <v>57</v>
      </c>
      <c r="C356">
        <v>3</v>
      </c>
      <c r="D356" t="s">
        <v>10</v>
      </c>
      <c r="F356" s="1">
        <v>1.0625</v>
      </c>
      <c r="H356">
        <v>100</v>
      </c>
      <c r="I356" s="1">
        <v>12</v>
      </c>
      <c r="K356" t="s">
        <v>15</v>
      </c>
      <c r="N356" t="s">
        <v>13</v>
      </c>
    </row>
    <row r="357" spans="1:17">
      <c r="A357" t="s">
        <v>8</v>
      </c>
      <c r="B357" t="s">
        <v>57</v>
      </c>
      <c r="C357">
        <v>3</v>
      </c>
      <c r="D357" t="s">
        <v>10</v>
      </c>
      <c r="F357" s="1">
        <v>0.65625</v>
      </c>
      <c r="H357">
        <v>90</v>
      </c>
      <c r="I357" s="1">
        <v>9</v>
      </c>
      <c r="K357" t="s">
        <v>15</v>
      </c>
      <c r="N357" t="s">
        <v>13</v>
      </c>
      <c r="O357" t="s">
        <v>16</v>
      </c>
    </row>
    <row r="358" spans="1:17">
      <c r="A358" t="s">
        <v>8</v>
      </c>
      <c r="B358" t="s">
        <v>57</v>
      </c>
      <c r="C358">
        <v>3</v>
      </c>
      <c r="D358" t="s">
        <v>10</v>
      </c>
      <c r="F358" s="1">
        <v>0.15625</v>
      </c>
      <c r="H358">
        <v>50</v>
      </c>
      <c r="I358" s="1">
        <v>0.5</v>
      </c>
      <c r="K358" t="s">
        <v>14</v>
      </c>
      <c r="L358" s="1">
        <v>9.375E-2</v>
      </c>
      <c r="N358" t="s">
        <v>19</v>
      </c>
    </row>
    <row r="359" spans="1:17">
      <c r="A359" t="s">
        <v>8</v>
      </c>
      <c r="B359" t="s">
        <v>57</v>
      </c>
      <c r="C359">
        <v>3</v>
      </c>
      <c r="D359" t="s">
        <v>10</v>
      </c>
      <c r="F359" s="1">
        <v>0.6875</v>
      </c>
      <c r="H359">
        <v>100</v>
      </c>
      <c r="I359" s="1">
        <v>9</v>
      </c>
      <c r="K359" t="s">
        <v>14</v>
      </c>
      <c r="L359" s="1">
        <v>0.15625</v>
      </c>
      <c r="N359" t="s">
        <v>13</v>
      </c>
      <c r="O359" t="s">
        <v>11</v>
      </c>
      <c r="P359" s="2" t="s">
        <v>30</v>
      </c>
      <c r="Q359" s="1">
        <v>1</v>
      </c>
    </row>
    <row r="360" spans="1:17">
      <c r="A360" t="s">
        <v>8</v>
      </c>
      <c r="B360" t="s">
        <v>57</v>
      </c>
      <c r="C360">
        <v>3</v>
      </c>
      <c r="D360" t="s">
        <v>10</v>
      </c>
      <c r="F360" s="1">
        <v>1.03125</v>
      </c>
      <c r="H360">
        <v>100</v>
      </c>
      <c r="I360" s="1">
        <v>9.5</v>
      </c>
      <c r="K360" t="s">
        <v>14</v>
      </c>
      <c r="L360" s="1">
        <v>0.15625</v>
      </c>
      <c r="N360" t="s">
        <v>13</v>
      </c>
      <c r="O360" t="s">
        <v>16</v>
      </c>
    </row>
    <row r="361" spans="1:17">
      <c r="A361" t="s">
        <v>8</v>
      </c>
      <c r="B361" t="s">
        <v>57</v>
      </c>
      <c r="C361">
        <v>3</v>
      </c>
      <c r="D361" t="s">
        <v>10</v>
      </c>
      <c r="F361" s="1">
        <v>0.65625</v>
      </c>
      <c r="H361">
        <v>0</v>
      </c>
      <c r="I361" s="1">
        <v>3.5</v>
      </c>
      <c r="K361" t="s">
        <v>15</v>
      </c>
      <c r="N361" t="s">
        <v>19</v>
      </c>
      <c r="Q361" s="1">
        <v>0</v>
      </c>
    </row>
    <row r="362" spans="1:17">
      <c r="A362" t="s">
        <v>8</v>
      </c>
      <c r="B362" t="s">
        <v>57</v>
      </c>
      <c r="C362">
        <v>3</v>
      </c>
      <c r="D362" t="s">
        <v>10</v>
      </c>
      <c r="F362" s="1">
        <v>0.5</v>
      </c>
      <c r="H362">
        <v>80</v>
      </c>
      <c r="I362" s="1">
        <v>7</v>
      </c>
      <c r="K362" t="s">
        <v>14</v>
      </c>
      <c r="L362" s="1">
        <v>0.25</v>
      </c>
      <c r="N362" t="s">
        <v>19</v>
      </c>
      <c r="P362" s="2" t="s">
        <v>62</v>
      </c>
      <c r="Q362" s="1">
        <v>0.8</v>
      </c>
    </row>
    <row r="363" spans="1:17">
      <c r="A363" t="s">
        <v>8</v>
      </c>
      <c r="B363" t="s">
        <v>57</v>
      </c>
      <c r="C363">
        <v>3</v>
      </c>
      <c r="D363" t="s">
        <v>23</v>
      </c>
      <c r="F363" s="1">
        <v>0.375</v>
      </c>
      <c r="H363">
        <v>20</v>
      </c>
      <c r="I363" s="1">
        <v>7</v>
      </c>
      <c r="K363" t="s">
        <v>14</v>
      </c>
      <c r="L363" s="1">
        <v>0.1875</v>
      </c>
      <c r="N363" t="s">
        <v>13</v>
      </c>
      <c r="O363" t="s">
        <v>11</v>
      </c>
      <c r="P363" s="2" t="s">
        <v>51</v>
      </c>
      <c r="Q363" s="1">
        <v>0.67</v>
      </c>
    </row>
    <row r="364" spans="1:17">
      <c r="A364" t="s">
        <v>8</v>
      </c>
      <c r="B364" t="s">
        <v>57</v>
      </c>
      <c r="C364">
        <v>3</v>
      </c>
      <c r="D364" t="s">
        <v>23</v>
      </c>
      <c r="F364" s="1">
        <v>1</v>
      </c>
      <c r="H364">
        <v>100</v>
      </c>
      <c r="I364" s="1">
        <v>11</v>
      </c>
      <c r="K364" t="s">
        <v>15</v>
      </c>
      <c r="N364" t="s">
        <v>13</v>
      </c>
    </row>
    <row r="365" spans="1:17">
      <c r="A365" t="s">
        <v>8</v>
      </c>
      <c r="B365" t="s">
        <v>57</v>
      </c>
      <c r="C365">
        <v>3</v>
      </c>
      <c r="D365" t="s">
        <v>23</v>
      </c>
      <c r="F365" s="1">
        <v>1.90625</v>
      </c>
      <c r="H365">
        <v>100</v>
      </c>
      <c r="I365" s="1">
        <v>18</v>
      </c>
      <c r="K365" t="s">
        <v>14</v>
      </c>
      <c r="L365" s="1">
        <v>0.25</v>
      </c>
      <c r="N365" t="s">
        <v>13</v>
      </c>
      <c r="O365" t="s">
        <v>16</v>
      </c>
    </row>
    <row r="366" spans="1:17">
      <c r="A366" t="s">
        <v>8</v>
      </c>
      <c r="B366" t="s">
        <v>57</v>
      </c>
      <c r="C366">
        <v>3</v>
      </c>
      <c r="D366" t="s">
        <v>23</v>
      </c>
      <c r="F366" s="1">
        <v>0.75</v>
      </c>
      <c r="H366">
        <v>80</v>
      </c>
      <c r="I366" s="1">
        <v>14</v>
      </c>
      <c r="K366" t="s">
        <v>14</v>
      </c>
      <c r="L366" s="1">
        <v>0.15625</v>
      </c>
      <c r="N366" t="s">
        <v>19</v>
      </c>
      <c r="P366" s="2" t="s">
        <v>63</v>
      </c>
      <c r="Q366" s="1">
        <v>0.16666666666666666</v>
      </c>
    </row>
    <row r="367" spans="1:17">
      <c r="A367" t="s">
        <v>8</v>
      </c>
      <c r="B367" t="s">
        <v>57</v>
      </c>
      <c r="C367">
        <v>3</v>
      </c>
      <c r="D367" t="s">
        <v>23</v>
      </c>
      <c r="F367" s="1">
        <v>0.625</v>
      </c>
      <c r="H367">
        <v>70</v>
      </c>
      <c r="I367" s="1">
        <v>3</v>
      </c>
      <c r="K367" t="s">
        <v>14</v>
      </c>
      <c r="L367" s="1">
        <v>0.25</v>
      </c>
      <c r="N367" t="s">
        <v>19</v>
      </c>
      <c r="P367" s="2" t="s">
        <v>64</v>
      </c>
      <c r="Q367" s="1">
        <v>0.14285714285714285</v>
      </c>
    </row>
    <row r="368" spans="1:17">
      <c r="A368" t="s">
        <v>8</v>
      </c>
      <c r="B368" t="s">
        <v>57</v>
      </c>
      <c r="C368">
        <v>3</v>
      </c>
      <c r="D368" t="s">
        <v>23</v>
      </c>
      <c r="F368" s="1">
        <v>0.40625</v>
      </c>
      <c r="H368">
        <v>90</v>
      </c>
      <c r="I368" s="1">
        <v>2</v>
      </c>
      <c r="K368" t="s">
        <v>14</v>
      </c>
      <c r="L368" s="1">
        <v>0.21875</v>
      </c>
      <c r="N368" t="s">
        <v>19</v>
      </c>
      <c r="P368" s="2" t="s">
        <v>50</v>
      </c>
      <c r="Q368" s="1">
        <v>0.25</v>
      </c>
    </row>
    <row r="369" spans="1:17">
      <c r="A369" t="s">
        <v>8</v>
      </c>
      <c r="B369" t="s">
        <v>57</v>
      </c>
      <c r="C369">
        <v>3</v>
      </c>
      <c r="D369" t="s">
        <v>23</v>
      </c>
      <c r="F369" s="1">
        <v>0.4375</v>
      </c>
      <c r="H369">
        <v>40</v>
      </c>
      <c r="I369" s="1">
        <v>2</v>
      </c>
      <c r="K369" t="s">
        <v>22</v>
      </c>
      <c r="L369" s="1">
        <v>0.25</v>
      </c>
      <c r="N369" t="s">
        <v>19</v>
      </c>
      <c r="P369" s="2" t="s">
        <v>65</v>
      </c>
      <c r="Q369" s="1">
        <v>0.16666666666666666</v>
      </c>
    </row>
    <row r="370" spans="1:17">
      <c r="A370" t="s">
        <v>8</v>
      </c>
      <c r="B370" t="s">
        <v>57</v>
      </c>
      <c r="C370">
        <v>3</v>
      </c>
      <c r="D370" t="s">
        <v>23</v>
      </c>
      <c r="F370" s="1">
        <v>0.5625</v>
      </c>
      <c r="H370">
        <v>0</v>
      </c>
      <c r="I370" s="1">
        <v>3</v>
      </c>
      <c r="K370" t="s">
        <v>14</v>
      </c>
      <c r="L370" s="1">
        <v>0.25</v>
      </c>
      <c r="N370" t="s">
        <v>19</v>
      </c>
      <c r="P370" s="2" t="s">
        <v>66</v>
      </c>
      <c r="Q370" s="1">
        <v>1</v>
      </c>
    </row>
    <row r="371" spans="1:17">
      <c r="A371" t="s">
        <v>8</v>
      </c>
      <c r="B371" t="s">
        <v>57</v>
      </c>
      <c r="C371">
        <v>3</v>
      </c>
      <c r="D371" t="s">
        <v>10</v>
      </c>
      <c r="F371" s="1">
        <v>0.25</v>
      </c>
      <c r="H371">
        <v>30</v>
      </c>
      <c r="I371" s="1">
        <v>1.5</v>
      </c>
      <c r="K371" t="s">
        <v>14</v>
      </c>
      <c r="L371" s="1">
        <v>0.125</v>
      </c>
      <c r="N371" t="s">
        <v>19</v>
      </c>
      <c r="P371" s="2" t="s">
        <v>67</v>
      </c>
      <c r="Q371" s="1">
        <v>0.66666666666666663</v>
      </c>
    </row>
    <row r="372" spans="1:17">
      <c r="A372" t="s">
        <v>8</v>
      </c>
      <c r="B372" t="s">
        <v>57</v>
      </c>
      <c r="C372">
        <v>3</v>
      </c>
      <c r="D372" t="s">
        <v>23</v>
      </c>
      <c r="F372" s="1">
        <v>0.75</v>
      </c>
      <c r="H372">
        <v>15</v>
      </c>
      <c r="I372" s="1">
        <v>3</v>
      </c>
      <c r="K372" t="s">
        <v>22</v>
      </c>
      <c r="L372" s="1">
        <v>0.375</v>
      </c>
      <c r="N372" t="s">
        <v>13</v>
      </c>
      <c r="O372" t="s">
        <v>11</v>
      </c>
      <c r="P372" s="2" t="s">
        <v>30</v>
      </c>
      <c r="Q372" s="1">
        <v>1</v>
      </c>
    </row>
    <row r="373" spans="1:17">
      <c r="A373" t="s">
        <v>8</v>
      </c>
      <c r="B373" t="s">
        <v>57</v>
      </c>
      <c r="C373">
        <v>3</v>
      </c>
      <c r="D373" t="s">
        <v>23</v>
      </c>
      <c r="F373" s="1">
        <v>0.3125</v>
      </c>
      <c r="H373">
        <v>10</v>
      </c>
      <c r="I373" s="1">
        <v>1.5</v>
      </c>
      <c r="K373" t="s">
        <v>22</v>
      </c>
      <c r="L373" s="1">
        <v>0.21875</v>
      </c>
      <c r="N373" t="s">
        <v>13</v>
      </c>
      <c r="O373" t="s">
        <v>16</v>
      </c>
    </row>
    <row r="374" spans="1:17">
      <c r="A374" t="s">
        <v>8</v>
      </c>
      <c r="B374" t="s">
        <v>57</v>
      </c>
      <c r="C374">
        <v>3</v>
      </c>
      <c r="D374" t="s">
        <v>23</v>
      </c>
      <c r="F374" s="1">
        <v>1</v>
      </c>
      <c r="H374">
        <v>90</v>
      </c>
      <c r="I374" s="1">
        <v>20</v>
      </c>
      <c r="K374" t="s">
        <v>14</v>
      </c>
      <c r="L374" s="1">
        <v>0.1875</v>
      </c>
      <c r="N374" t="s">
        <v>13</v>
      </c>
      <c r="O374" t="s">
        <v>11</v>
      </c>
      <c r="P374" s="2" t="s">
        <v>30</v>
      </c>
      <c r="Q374" s="1">
        <v>1</v>
      </c>
    </row>
    <row r="375" spans="1:17">
      <c r="A375" t="s">
        <v>8</v>
      </c>
      <c r="B375" t="s">
        <v>57</v>
      </c>
      <c r="C375">
        <v>3</v>
      </c>
      <c r="D375" t="s">
        <v>23</v>
      </c>
      <c r="F375" s="1">
        <v>0.625</v>
      </c>
      <c r="H375">
        <v>95</v>
      </c>
      <c r="I375" s="1">
        <v>10</v>
      </c>
      <c r="K375" t="s">
        <v>14</v>
      </c>
      <c r="L375" s="1">
        <v>0.3125</v>
      </c>
      <c r="N375" t="s">
        <v>13</v>
      </c>
      <c r="O375" t="s">
        <v>16</v>
      </c>
    </row>
    <row r="376" spans="1:17">
      <c r="A376" t="s">
        <v>8</v>
      </c>
      <c r="B376" t="s">
        <v>57</v>
      </c>
      <c r="C376">
        <v>3</v>
      </c>
      <c r="D376" t="s">
        <v>23</v>
      </c>
      <c r="F376" s="1">
        <v>1.1875</v>
      </c>
      <c r="H376">
        <v>85</v>
      </c>
      <c r="I376" s="1">
        <v>14</v>
      </c>
      <c r="K376" t="s">
        <v>22</v>
      </c>
      <c r="L376" s="1">
        <v>0.25</v>
      </c>
      <c r="N376" t="s">
        <v>19</v>
      </c>
      <c r="P376" s="2" t="s">
        <v>68</v>
      </c>
      <c r="Q376" s="1">
        <v>0.26315789473684209</v>
      </c>
    </row>
    <row r="377" spans="1:17">
      <c r="A377" t="s">
        <v>8</v>
      </c>
      <c r="B377" t="s">
        <v>57</v>
      </c>
      <c r="C377">
        <v>3</v>
      </c>
      <c r="D377" t="s">
        <v>23</v>
      </c>
      <c r="F377" s="1">
        <v>0.4375</v>
      </c>
      <c r="H377">
        <v>15</v>
      </c>
      <c r="I377" s="1">
        <v>3</v>
      </c>
      <c r="K377" t="s">
        <v>14</v>
      </c>
      <c r="L377" s="1">
        <v>0.28125</v>
      </c>
      <c r="N377" t="s">
        <v>13</v>
      </c>
      <c r="O377" t="s">
        <v>11</v>
      </c>
      <c r="P377" s="2" t="s">
        <v>30</v>
      </c>
      <c r="Q377" s="1">
        <v>1</v>
      </c>
    </row>
    <row r="378" spans="1:17">
      <c r="A378" t="s">
        <v>8</v>
      </c>
      <c r="B378" t="s">
        <v>57</v>
      </c>
      <c r="C378">
        <v>3</v>
      </c>
      <c r="D378" t="s">
        <v>23</v>
      </c>
      <c r="F378" s="1">
        <v>1.1875</v>
      </c>
      <c r="H378">
        <v>90</v>
      </c>
      <c r="I378" s="1">
        <v>12</v>
      </c>
      <c r="K378" t="s">
        <v>14</v>
      </c>
      <c r="L378" s="1">
        <v>0.21875</v>
      </c>
      <c r="N378" t="s">
        <v>13</v>
      </c>
      <c r="O378" t="s">
        <v>16</v>
      </c>
    </row>
    <row r="379" spans="1:17">
      <c r="A379" t="s">
        <v>8</v>
      </c>
      <c r="B379" t="s">
        <v>57</v>
      </c>
      <c r="C379">
        <v>3</v>
      </c>
      <c r="D379" t="s">
        <v>23</v>
      </c>
      <c r="F379" s="1">
        <v>0.1875</v>
      </c>
      <c r="H379">
        <v>60</v>
      </c>
      <c r="I379" s="1">
        <v>6.5</v>
      </c>
      <c r="K379" t="s">
        <v>14</v>
      </c>
      <c r="L379" s="1">
        <v>0.4375</v>
      </c>
      <c r="N379" t="s">
        <v>19</v>
      </c>
      <c r="P379" s="2" t="s">
        <v>69</v>
      </c>
      <c r="Q379" s="1">
        <v>0.52631578947368418</v>
      </c>
    </row>
    <row r="380" spans="1:17">
      <c r="A380" t="s">
        <v>8</v>
      </c>
      <c r="B380" t="s">
        <v>57</v>
      </c>
      <c r="C380">
        <v>3</v>
      </c>
      <c r="D380" t="s">
        <v>23</v>
      </c>
      <c r="F380" s="1">
        <v>0.65625</v>
      </c>
      <c r="H380">
        <v>30</v>
      </c>
      <c r="I380" s="1">
        <v>3</v>
      </c>
      <c r="K380" t="s">
        <v>14</v>
      </c>
      <c r="L380" s="1">
        <v>0.21875</v>
      </c>
      <c r="N380" t="s">
        <v>19</v>
      </c>
      <c r="P380" s="2" t="s">
        <v>70</v>
      </c>
      <c r="Q380" s="1">
        <v>1</v>
      </c>
    </row>
    <row r="381" spans="1:17">
      <c r="A381" t="s">
        <v>8</v>
      </c>
      <c r="B381" t="s">
        <v>57</v>
      </c>
      <c r="C381">
        <v>3</v>
      </c>
      <c r="D381" t="s">
        <v>23</v>
      </c>
      <c r="F381" s="1">
        <v>0.59375</v>
      </c>
      <c r="H381">
        <v>20</v>
      </c>
      <c r="I381" s="1">
        <v>3</v>
      </c>
      <c r="K381" t="s">
        <v>14</v>
      </c>
      <c r="L381" s="1">
        <v>0.28125</v>
      </c>
      <c r="N381" t="s">
        <v>19</v>
      </c>
      <c r="P381" s="2" t="s">
        <v>71</v>
      </c>
      <c r="Q381" s="1">
        <v>0.58823529411764708</v>
      </c>
    </row>
    <row r="382" spans="1:17">
      <c r="A382" t="s">
        <v>8</v>
      </c>
      <c r="B382" t="s">
        <v>57</v>
      </c>
      <c r="C382">
        <v>3</v>
      </c>
      <c r="D382" t="s">
        <v>23</v>
      </c>
      <c r="F382" s="1">
        <v>0.875</v>
      </c>
      <c r="H382">
        <v>70</v>
      </c>
      <c r="I382" s="1">
        <v>4</v>
      </c>
      <c r="K382" t="s">
        <v>14</v>
      </c>
      <c r="L382" s="1">
        <v>0.28125</v>
      </c>
      <c r="N382" t="s">
        <v>19</v>
      </c>
      <c r="P382" s="2" t="s">
        <v>72</v>
      </c>
      <c r="Q382" s="1">
        <v>0.6</v>
      </c>
    </row>
    <row r="383" spans="1:17">
      <c r="A383" t="s">
        <v>8</v>
      </c>
      <c r="B383" t="s">
        <v>57</v>
      </c>
      <c r="C383">
        <v>3</v>
      </c>
      <c r="D383" t="s">
        <v>23</v>
      </c>
      <c r="F383" s="1">
        <v>0.625</v>
      </c>
      <c r="H383">
        <v>10</v>
      </c>
      <c r="I383" s="1">
        <v>2.5</v>
      </c>
      <c r="K383" t="s">
        <v>14</v>
      </c>
      <c r="L383" s="1">
        <v>0.3125</v>
      </c>
      <c r="N383" t="s">
        <v>13</v>
      </c>
      <c r="O383" t="s">
        <v>11</v>
      </c>
      <c r="P383" s="2" t="s">
        <v>30</v>
      </c>
      <c r="Q383" s="1">
        <v>1</v>
      </c>
    </row>
    <row r="384" spans="1:17">
      <c r="A384" t="s">
        <v>8</v>
      </c>
      <c r="B384" t="s">
        <v>57</v>
      </c>
      <c r="C384">
        <v>3</v>
      </c>
      <c r="D384" t="s">
        <v>23</v>
      </c>
      <c r="F384" s="1">
        <v>0.25</v>
      </c>
      <c r="H384">
        <v>90</v>
      </c>
      <c r="I384" s="1">
        <v>7</v>
      </c>
      <c r="K384" t="s">
        <v>14</v>
      </c>
      <c r="L384" s="1">
        <v>0.28125</v>
      </c>
      <c r="N384" t="s">
        <v>13</v>
      </c>
      <c r="O384" t="s">
        <v>16</v>
      </c>
    </row>
    <row r="385" spans="1:17">
      <c r="A385" t="s">
        <v>8</v>
      </c>
      <c r="B385" t="s">
        <v>57</v>
      </c>
      <c r="C385">
        <v>3</v>
      </c>
      <c r="D385" t="s">
        <v>23</v>
      </c>
      <c r="F385" s="1">
        <v>1.03125</v>
      </c>
      <c r="H385">
        <v>90</v>
      </c>
      <c r="I385" s="1">
        <v>8.5</v>
      </c>
      <c r="K385" t="s">
        <v>22</v>
      </c>
      <c r="L385" s="1">
        <v>0.3125</v>
      </c>
      <c r="N385" t="s">
        <v>19</v>
      </c>
      <c r="P385" s="2" t="s">
        <v>73</v>
      </c>
      <c r="Q385" s="1">
        <v>0.81</v>
      </c>
    </row>
    <row r="386" spans="1:17">
      <c r="A386" t="s">
        <v>8</v>
      </c>
      <c r="B386" t="s">
        <v>57</v>
      </c>
      <c r="C386">
        <v>3</v>
      </c>
      <c r="D386" t="s">
        <v>10</v>
      </c>
      <c r="F386" s="1">
        <v>0.6875</v>
      </c>
      <c r="H386">
        <v>95</v>
      </c>
      <c r="I386" s="1">
        <v>12</v>
      </c>
      <c r="K386" t="s">
        <v>14</v>
      </c>
      <c r="L386" s="1">
        <v>0.15625</v>
      </c>
      <c r="N386" t="s">
        <v>13</v>
      </c>
      <c r="O386" t="s">
        <v>11</v>
      </c>
      <c r="P386" s="2" t="s">
        <v>36</v>
      </c>
      <c r="Q386" s="1">
        <v>1</v>
      </c>
    </row>
    <row r="387" spans="1:17">
      <c r="A387" t="s">
        <v>8</v>
      </c>
      <c r="B387" t="s">
        <v>57</v>
      </c>
      <c r="C387">
        <v>3</v>
      </c>
      <c r="D387" t="s">
        <v>10</v>
      </c>
      <c r="F387" s="1">
        <v>0.625</v>
      </c>
      <c r="H387">
        <v>95</v>
      </c>
      <c r="I387" s="1">
        <v>10</v>
      </c>
      <c r="K387" t="s">
        <v>14</v>
      </c>
      <c r="L387" s="1">
        <v>0.21875</v>
      </c>
      <c r="N387" t="s">
        <v>13</v>
      </c>
    </row>
    <row r="388" spans="1:17">
      <c r="A388" t="s">
        <v>8</v>
      </c>
      <c r="B388" t="s">
        <v>57</v>
      </c>
      <c r="C388">
        <v>3</v>
      </c>
      <c r="D388" t="s">
        <v>10</v>
      </c>
      <c r="F388" s="1">
        <v>0.625</v>
      </c>
      <c r="H388">
        <v>20</v>
      </c>
      <c r="I388" s="1">
        <v>1</v>
      </c>
      <c r="K388" t="s">
        <v>14</v>
      </c>
      <c r="L388" s="1">
        <v>0.15625</v>
      </c>
      <c r="N388" t="s">
        <v>13</v>
      </c>
      <c r="O388" t="s">
        <v>16</v>
      </c>
    </row>
    <row r="389" spans="1:17">
      <c r="A389" t="s">
        <v>8</v>
      </c>
      <c r="B389" t="s">
        <v>57</v>
      </c>
      <c r="C389">
        <v>3</v>
      </c>
      <c r="D389" t="s">
        <v>23</v>
      </c>
      <c r="F389" s="1">
        <v>1</v>
      </c>
      <c r="H389">
        <v>60</v>
      </c>
      <c r="I389" s="1">
        <v>10</v>
      </c>
      <c r="K389" t="s">
        <v>14</v>
      </c>
      <c r="L389" s="1">
        <v>0.28125</v>
      </c>
      <c r="N389" t="s">
        <v>19</v>
      </c>
      <c r="P389" s="2" t="s">
        <v>74</v>
      </c>
      <c r="Q389" s="1">
        <v>0.79</v>
      </c>
    </row>
    <row r="390" spans="1:17">
      <c r="A390" t="s">
        <v>8</v>
      </c>
      <c r="B390" t="s">
        <v>57</v>
      </c>
      <c r="C390">
        <v>3</v>
      </c>
      <c r="D390" t="s">
        <v>23</v>
      </c>
      <c r="F390" s="1">
        <v>0.375</v>
      </c>
      <c r="H390">
        <v>20</v>
      </c>
      <c r="I390" s="1">
        <v>3</v>
      </c>
      <c r="K390" t="s">
        <v>22</v>
      </c>
      <c r="L390" s="1">
        <v>0.25</v>
      </c>
      <c r="N390" t="s">
        <v>19</v>
      </c>
      <c r="P390" s="2" t="s">
        <v>75</v>
      </c>
      <c r="Q390" s="1">
        <v>0.73333333333333328</v>
      </c>
    </row>
    <row r="391" spans="1:17">
      <c r="A391" t="s">
        <v>8</v>
      </c>
      <c r="B391" t="s">
        <v>57</v>
      </c>
      <c r="C391">
        <v>3</v>
      </c>
      <c r="D391" t="s">
        <v>23</v>
      </c>
      <c r="F391" s="1">
        <v>9.375E-2</v>
      </c>
      <c r="H391">
        <v>95</v>
      </c>
      <c r="I391" s="1">
        <v>1</v>
      </c>
      <c r="K391" t="s">
        <v>14</v>
      </c>
      <c r="L391" s="1">
        <v>6.25E-2</v>
      </c>
      <c r="N391" t="s">
        <v>19</v>
      </c>
      <c r="P391" s="2" t="s">
        <v>76</v>
      </c>
      <c r="Q391" s="1">
        <v>9.0909090909090912E-2</v>
      </c>
    </row>
    <row r="392" spans="1:17">
      <c r="A392" t="s">
        <v>8</v>
      </c>
      <c r="B392" t="s">
        <v>57</v>
      </c>
      <c r="C392">
        <v>3</v>
      </c>
      <c r="D392" t="s">
        <v>23</v>
      </c>
      <c r="F392" s="1">
        <v>0.71875</v>
      </c>
      <c r="H392">
        <v>5</v>
      </c>
      <c r="I392" s="1">
        <v>3</v>
      </c>
      <c r="K392" t="s">
        <v>22</v>
      </c>
      <c r="L392" s="1">
        <v>0.34375</v>
      </c>
      <c r="N392" t="s">
        <v>13</v>
      </c>
      <c r="O392" t="s">
        <v>11</v>
      </c>
      <c r="P392" s="2" t="s">
        <v>30</v>
      </c>
      <c r="Q392" s="1">
        <v>1</v>
      </c>
    </row>
    <row r="393" spans="1:17">
      <c r="A393" t="s">
        <v>8</v>
      </c>
      <c r="B393" t="s">
        <v>57</v>
      </c>
      <c r="C393">
        <v>3</v>
      </c>
      <c r="D393" t="s">
        <v>23</v>
      </c>
      <c r="F393" s="1">
        <v>0.78125</v>
      </c>
      <c r="H393">
        <v>5</v>
      </c>
      <c r="I393" s="1">
        <v>2.5</v>
      </c>
      <c r="K393" t="s">
        <v>22</v>
      </c>
      <c r="L393" s="1">
        <v>0.28125</v>
      </c>
      <c r="N393" t="s">
        <v>13</v>
      </c>
      <c r="O393" t="s">
        <v>16</v>
      </c>
    </row>
    <row r="394" spans="1:17">
      <c r="A394" t="s">
        <v>8</v>
      </c>
      <c r="B394" t="s">
        <v>57</v>
      </c>
      <c r="C394">
        <v>3</v>
      </c>
      <c r="D394" t="s">
        <v>23</v>
      </c>
      <c r="F394" s="1">
        <v>0.4375</v>
      </c>
      <c r="H394">
        <v>10</v>
      </c>
      <c r="I394" s="1">
        <v>1.5</v>
      </c>
      <c r="K394" t="s">
        <v>22</v>
      </c>
      <c r="L394" s="1">
        <v>0.25</v>
      </c>
      <c r="N394" t="s">
        <v>19</v>
      </c>
      <c r="P394" s="2" t="s">
        <v>30</v>
      </c>
      <c r="Q394" s="1">
        <v>1</v>
      </c>
    </row>
    <row r="395" spans="1:17">
      <c r="A395" t="s">
        <v>8</v>
      </c>
      <c r="B395" t="s">
        <v>57</v>
      </c>
      <c r="C395">
        <v>3</v>
      </c>
      <c r="D395" t="s">
        <v>23</v>
      </c>
      <c r="F395" s="1">
        <v>1.5</v>
      </c>
      <c r="H395">
        <v>80</v>
      </c>
      <c r="I395" s="1">
        <v>20</v>
      </c>
      <c r="K395" t="s">
        <v>14</v>
      </c>
      <c r="L395" s="1">
        <v>0.25</v>
      </c>
      <c r="N395" t="s">
        <v>19</v>
      </c>
      <c r="P395" s="2" t="s">
        <v>77</v>
      </c>
      <c r="Q395" s="1">
        <v>9.0909090909090912E-2</v>
      </c>
    </row>
    <row r="396" spans="1:17">
      <c r="A396" t="s">
        <v>8</v>
      </c>
      <c r="B396" t="s">
        <v>57</v>
      </c>
      <c r="C396">
        <v>3</v>
      </c>
      <c r="D396" t="s">
        <v>23</v>
      </c>
      <c r="F396" s="1">
        <v>1.125</v>
      </c>
      <c r="H396">
        <v>90</v>
      </c>
      <c r="I396" s="1">
        <v>9</v>
      </c>
      <c r="K396" t="s">
        <v>14</v>
      </c>
      <c r="L396" s="1">
        <v>0.25</v>
      </c>
      <c r="N396" t="s">
        <v>19</v>
      </c>
      <c r="P396" s="2" t="s">
        <v>78</v>
      </c>
      <c r="Q396" s="1">
        <v>0.45161290322580644</v>
      </c>
    </row>
    <row r="397" spans="1:17">
      <c r="A397" t="s">
        <v>8</v>
      </c>
      <c r="B397" t="s">
        <v>57</v>
      </c>
      <c r="C397">
        <v>3</v>
      </c>
      <c r="D397" t="s">
        <v>23</v>
      </c>
      <c r="F397" s="1">
        <v>0.84375</v>
      </c>
      <c r="H397">
        <v>80</v>
      </c>
      <c r="I397" s="1">
        <v>3</v>
      </c>
      <c r="K397" t="s">
        <v>14</v>
      </c>
      <c r="L397" s="1">
        <v>0.34375</v>
      </c>
      <c r="N397" t="s">
        <v>19</v>
      </c>
      <c r="P397" s="2" t="s">
        <v>79</v>
      </c>
      <c r="Q397" s="1">
        <v>0.75</v>
      </c>
    </row>
    <row r="398" spans="1:17">
      <c r="A398" t="s">
        <v>8</v>
      </c>
      <c r="B398" t="s">
        <v>57</v>
      </c>
      <c r="C398">
        <v>3</v>
      </c>
      <c r="D398" t="s">
        <v>23</v>
      </c>
      <c r="F398" s="1">
        <v>0.1875</v>
      </c>
      <c r="H398">
        <v>20</v>
      </c>
      <c r="J398">
        <v>6</v>
      </c>
      <c r="K398" t="s">
        <v>14</v>
      </c>
      <c r="L398" s="1">
        <v>0.125</v>
      </c>
      <c r="N398" t="s">
        <v>13</v>
      </c>
      <c r="O398" t="s">
        <v>11</v>
      </c>
      <c r="P398" s="2" t="s">
        <v>34</v>
      </c>
      <c r="Q398" s="1">
        <v>1</v>
      </c>
    </row>
    <row r="399" spans="1:17">
      <c r="A399" t="s">
        <v>8</v>
      </c>
      <c r="B399" t="s">
        <v>57</v>
      </c>
      <c r="C399">
        <v>3</v>
      </c>
      <c r="D399" t="s">
        <v>23</v>
      </c>
      <c r="F399" s="1">
        <v>0.1875</v>
      </c>
      <c r="H399">
        <v>45</v>
      </c>
      <c r="J399">
        <v>6</v>
      </c>
      <c r="K399" t="s">
        <v>14</v>
      </c>
      <c r="L399" s="1">
        <v>0.1875</v>
      </c>
      <c r="N399" t="s">
        <v>13</v>
      </c>
    </row>
    <row r="400" spans="1:17">
      <c r="A400" t="s">
        <v>8</v>
      </c>
      <c r="B400" t="s">
        <v>57</v>
      </c>
      <c r="C400">
        <v>3</v>
      </c>
      <c r="D400" t="s">
        <v>23</v>
      </c>
      <c r="F400" s="1">
        <v>0.28125</v>
      </c>
      <c r="H400">
        <v>60</v>
      </c>
      <c r="I400" s="1">
        <v>1.5</v>
      </c>
      <c r="K400" t="s">
        <v>14</v>
      </c>
      <c r="L400" s="1">
        <v>0.15625</v>
      </c>
      <c r="N400" t="s">
        <v>13</v>
      </c>
    </row>
    <row r="401" spans="1:17">
      <c r="A401" t="s">
        <v>8</v>
      </c>
      <c r="B401" t="s">
        <v>57</v>
      </c>
      <c r="C401">
        <v>3</v>
      </c>
      <c r="D401" t="s">
        <v>23</v>
      </c>
      <c r="F401" s="1">
        <v>0.5</v>
      </c>
      <c r="H401">
        <v>20</v>
      </c>
      <c r="I401" s="1">
        <v>2</v>
      </c>
      <c r="K401" t="s">
        <v>22</v>
      </c>
      <c r="L401" s="1">
        <v>0.375</v>
      </c>
      <c r="N401" t="s">
        <v>13</v>
      </c>
      <c r="O401" t="s">
        <v>16</v>
      </c>
    </row>
    <row r="402" spans="1:17">
      <c r="A402" t="s">
        <v>8</v>
      </c>
      <c r="B402" t="s">
        <v>57</v>
      </c>
      <c r="C402">
        <v>3</v>
      </c>
      <c r="D402" t="s">
        <v>23</v>
      </c>
      <c r="F402" s="1">
        <v>0.15625</v>
      </c>
      <c r="H402">
        <v>75</v>
      </c>
      <c r="J402">
        <v>8</v>
      </c>
      <c r="K402" t="s">
        <v>14</v>
      </c>
      <c r="L402" s="1">
        <v>6.25E-2</v>
      </c>
      <c r="N402" t="s">
        <v>19</v>
      </c>
      <c r="P402" s="2" t="s">
        <v>39</v>
      </c>
      <c r="Q402" s="1">
        <v>0.33333333333333331</v>
      </c>
    </row>
    <row r="403" spans="1:17">
      <c r="A403" t="s">
        <v>8</v>
      </c>
      <c r="B403" t="s">
        <v>57</v>
      </c>
      <c r="C403">
        <v>3</v>
      </c>
      <c r="D403" t="s">
        <v>10</v>
      </c>
      <c r="F403" s="1">
        <v>0.40625</v>
      </c>
      <c r="H403">
        <v>75</v>
      </c>
      <c r="I403" s="1">
        <v>1.5</v>
      </c>
      <c r="K403" t="s">
        <v>14</v>
      </c>
      <c r="L403" s="1">
        <v>0.53125</v>
      </c>
      <c r="N403" t="s">
        <v>19</v>
      </c>
      <c r="P403" s="2" t="s">
        <v>67</v>
      </c>
      <c r="Q403" s="1">
        <v>0.66666666666666663</v>
      </c>
    </row>
    <row r="404" spans="1:17">
      <c r="A404" t="s">
        <v>8</v>
      </c>
      <c r="B404" t="s">
        <v>57</v>
      </c>
      <c r="C404">
        <v>3</v>
      </c>
      <c r="D404" t="s">
        <v>10</v>
      </c>
      <c r="F404" s="1">
        <v>0.15625</v>
      </c>
      <c r="H404">
        <v>25</v>
      </c>
      <c r="I404" s="1">
        <v>1</v>
      </c>
      <c r="K404" t="s">
        <v>14</v>
      </c>
      <c r="L404" s="1">
        <v>9.375E-2</v>
      </c>
      <c r="N404" t="s">
        <v>19</v>
      </c>
      <c r="P404" s="2" t="s">
        <v>80</v>
      </c>
      <c r="Q404" s="1">
        <v>0.6</v>
      </c>
    </row>
    <row r="405" spans="1:17">
      <c r="A405" t="s">
        <v>8</v>
      </c>
      <c r="B405" t="s">
        <v>57</v>
      </c>
      <c r="C405">
        <v>3</v>
      </c>
      <c r="D405" t="s">
        <v>10</v>
      </c>
      <c r="F405" s="1">
        <v>0.25</v>
      </c>
      <c r="H405">
        <v>40</v>
      </c>
      <c r="I405" s="1">
        <v>1</v>
      </c>
      <c r="K405" t="s">
        <v>14</v>
      </c>
      <c r="L405" s="1">
        <v>0.125</v>
      </c>
      <c r="N405" t="s">
        <v>19</v>
      </c>
      <c r="P405" s="2" t="s">
        <v>81</v>
      </c>
      <c r="Q405" s="1">
        <v>0.5</v>
      </c>
    </row>
    <row r="406" spans="1:17">
      <c r="A406" t="s">
        <v>8</v>
      </c>
      <c r="B406" t="s">
        <v>57</v>
      </c>
      <c r="C406">
        <v>3</v>
      </c>
      <c r="D406" t="s">
        <v>10</v>
      </c>
      <c r="F406" s="1">
        <v>0.75</v>
      </c>
      <c r="H406">
        <v>0</v>
      </c>
      <c r="I406" s="1">
        <v>3</v>
      </c>
      <c r="K406" t="s">
        <v>15</v>
      </c>
      <c r="N406" t="s">
        <v>13</v>
      </c>
      <c r="O406" t="s">
        <v>11</v>
      </c>
      <c r="P406" s="2" t="s">
        <v>82</v>
      </c>
      <c r="Q406" s="1">
        <v>0.3</v>
      </c>
    </row>
    <row r="407" spans="1:17">
      <c r="A407" t="s">
        <v>8</v>
      </c>
      <c r="B407" t="s">
        <v>57</v>
      </c>
      <c r="C407">
        <v>3</v>
      </c>
      <c r="D407" t="s">
        <v>10</v>
      </c>
      <c r="F407" s="1">
        <v>0.4375</v>
      </c>
      <c r="H407">
        <v>10</v>
      </c>
      <c r="I407" s="1">
        <v>3</v>
      </c>
      <c r="K407" t="s">
        <v>15</v>
      </c>
      <c r="N407" t="s">
        <v>13</v>
      </c>
    </row>
    <row r="408" spans="1:17">
      <c r="A408" t="s">
        <v>8</v>
      </c>
      <c r="B408" t="s">
        <v>57</v>
      </c>
      <c r="C408">
        <v>3</v>
      </c>
      <c r="D408" t="s">
        <v>10</v>
      </c>
      <c r="F408" s="1">
        <v>0.5</v>
      </c>
      <c r="H408">
        <v>50</v>
      </c>
      <c r="I408" s="1">
        <v>3</v>
      </c>
      <c r="K408" t="s">
        <v>14</v>
      </c>
      <c r="L408" s="1">
        <v>0.1875</v>
      </c>
      <c r="N408" t="s">
        <v>13</v>
      </c>
    </row>
    <row r="409" spans="1:17">
      <c r="A409" t="s">
        <v>8</v>
      </c>
      <c r="B409" t="s">
        <v>57</v>
      </c>
      <c r="C409">
        <v>3</v>
      </c>
      <c r="D409" t="s">
        <v>10</v>
      </c>
      <c r="F409" s="1">
        <v>0.84375</v>
      </c>
      <c r="H409">
        <v>80</v>
      </c>
      <c r="I409" s="1">
        <v>6.5</v>
      </c>
      <c r="K409" t="s">
        <v>14</v>
      </c>
      <c r="L409" s="1">
        <v>0.25</v>
      </c>
      <c r="N409" t="s">
        <v>13</v>
      </c>
    </row>
    <row r="410" spans="1:17">
      <c r="A410" t="s">
        <v>8</v>
      </c>
      <c r="B410" t="s">
        <v>57</v>
      </c>
      <c r="C410">
        <v>3</v>
      </c>
      <c r="D410" t="s">
        <v>10</v>
      </c>
      <c r="F410" s="1">
        <v>0.84375</v>
      </c>
      <c r="H410">
        <v>90</v>
      </c>
      <c r="I410" s="1">
        <v>7</v>
      </c>
      <c r="K410" t="s">
        <v>14</v>
      </c>
      <c r="L410" s="1">
        <v>0.1875</v>
      </c>
      <c r="N410" t="s">
        <v>13</v>
      </c>
    </row>
    <row r="411" spans="1:17">
      <c r="A411" t="s">
        <v>8</v>
      </c>
      <c r="B411" t="s">
        <v>57</v>
      </c>
      <c r="C411">
        <v>3</v>
      </c>
      <c r="D411" t="s">
        <v>10</v>
      </c>
      <c r="F411" s="1">
        <v>0.875</v>
      </c>
      <c r="H411">
        <v>70</v>
      </c>
      <c r="I411" s="1">
        <v>4</v>
      </c>
      <c r="K411" t="s">
        <v>15</v>
      </c>
      <c r="N411" t="s">
        <v>13</v>
      </c>
    </row>
    <row r="412" spans="1:17">
      <c r="A412" t="s">
        <v>8</v>
      </c>
      <c r="B412" t="s">
        <v>57</v>
      </c>
      <c r="C412">
        <v>3</v>
      </c>
      <c r="D412" t="s">
        <v>10</v>
      </c>
      <c r="F412" s="1">
        <v>0.625</v>
      </c>
      <c r="H412">
        <v>40</v>
      </c>
      <c r="I412" s="1">
        <v>7</v>
      </c>
      <c r="K412" t="s">
        <v>15</v>
      </c>
      <c r="N412" t="s">
        <v>13</v>
      </c>
    </row>
    <row r="413" spans="1:17">
      <c r="A413" t="s">
        <v>8</v>
      </c>
      <c r="B413" t="s">
        <v>57</v>
      </c>
      <c r="C413">
        <v>3</v>
      </c>
      <c r="D413" t="s">
        <v>10</v>
      </c>
      <c r="F413" s="1">
        <v>0.71875</v>
      </c>
      <c r="H413">
        <v>0</v>
      </c>
      <c r="I413" s="1">
        <v>5</v>
      </c>
      <c r="K413" t="s">
        <v>15</v>
      </c>
      <c r="N413" t="s">
        <v>13</v>
      </c>
    </row>
    <row r="414" spans="1:17">
      <c r="A414" t="s">
        <v>8</v>
      </c>
      <c r="B414" t="s">
        <v>57</v>
      </c>
      <c r="C414">
        <v>3</v>
      </c>
      <c r="D414" t="s">
        <v>10</v>
      </c>
      <c r="F414" s="1">
        <v>0.375</v>
      </c>
      <c r="H414">
        <v>5</v>
      </c>
      <c r="I414" s="1">
        <v>2</v>
      </c>
      <c r="K414" t="s">
        <v>15</v>
      </c>
      <c r="N414" t="s">
        <v>13</v>
      </c>
    </row>
    <row r="415" spans="1:17">
      <c r="A415" t="s">
        <v>8</v>
      </c>
      <c r="B415" t="s">
        <v>57</v>
      </c>
      <c r="C415">
        <v>3</v>
      </c>
      <c r="D415" t="s">
        <v>10</v>
      </c>
      <c r="F415" s="1">
        <v>0.4375</v>
      </c>
      <c r="H415">
        <v>0</v>
      </c>
      <c r="I415" s="1">
        <v>2</v>
      </c>
      <c r="K415" t="s">
        <v>15</v>
      </c>
      <c r="N415" t="s">
        <v>13</v>
      </c>
      <c r="O415" t="s">
        <v>16</v>
      </c>
    </row>
    <row r="416" spans="1:17">
      <c r="A416" t="s">
        <v>8</v>
      </c>
      <c r="B416" t="s">
        <v>57</v>
      </c>
      <c r="C416">
        <v>3</v>
      </c>
      <c r="D416" t="s">
        <v>23</v>
      </c>
      <c r="F416" s="1">
        <v>1.25</v>
      </c>
      <c r="H416">
        <v>60</v>
      </c>
      <c r="I416" s="1">
        <v>12</v>
      </c>
      <c r="K416" t="s">
        <v>15</v>
      </c>
      <c r="N416" t="s">
        <v>19</v>
      </c>
      <c r="Q416" s="1">
        <v>0</v>
      </c>
    </row>
    <row r="417" spans="1:17">
      <c r="A417" t="s">
        <v>8</v>
      </c>
      <c r="B417" t="s">
        <v>57</v>
      </c>
      <c r="C417">
        <v>3</v>
      </c>
      <c r="D417" t="s">
        <v>23</v>
      </c>
      <c r="F417" s="1">
        <v>0.28125</v>
      </c>
      <c r="H417">
        <v>10</v>
      </c>
      <c r="I417" s="1">
        <v>1.5</v>
      </c>
      <c r="K417" t="s">
        <v>14</v>
      </c>
      <c r="L417" s="1">
        <v>0.1875</v>
      </c>
      <c r="N417" t="s">
        <v>13</v>
      </c>
      <c r="O417" t="s">
        <v>11</v>
      </c>
      <c r="P417" s="2" t="s">
        <v>30</v>
      </c>
      <c r="Q417" s="1">
        <v>1</v>
      </c>
    </row>
    <row r="418" spans="1:17">
      <c r="A418" t="s">
        <v>8</v>
      </c>
      <c r="B418" t="s">
        <v>57</v>
      </c>
      <c r="C418">
        <v>3</v>
      </c>
      <c r="D418" t="s">
        <v>23</v>
      </c>
      <c r="F418" s="1">
        <v>0.5625</v>
      </c>
      <c r="H418">
        <v>10</v>
      </c>
      <c r="I418" s="1">
        <v>3</v>
      </c>
      <c r="K418" t="s">
        <v>22</v>
      </c>
      <c r="L418" s="1">
        <v>0.28125</v>
      </c>
      <c r="N418" t="s">
        <v>13</v>
      </c>
      <c r="O418" t="s">
        <v>16</v>
      </c>
    </row>
    <row r="419" spans="1:17">
      <c r="A419" t="s">
        <v>8</v>
      </c>
      <c r="B419" t="s">
        <v>57</v>
      </c>
      <c r="C419">
        <v>3</v>
      </c>
      <c r="D419" t="s">
        <v>23</v>
      </c>
      <c r="F419" s="1">
        <v>0.4375</v>
      </c>
      <c r="H419">
        <v>5</v>
      </c>
      <c r="I419" s="1">
        <v>3</v>
      </c>
      <c r="K419" t="s">
        <v>22</v>
      </c>
      <c r="L419" s="1">
        <v>0.28125</v>
      </c>
      <c r="N419" t="s">
        <v>13</v>
      </c>
      <c r="O419" t="s">
        <v>11</v>
      </c>
      <c r="P419" s="2" t="s">
        <v>34</v>
      </c>
      <c r="Q419" s="1">
        <v>1</v>
      </c>
    </row>
    <row r="420" spans="1:17">
      <c r="A420" t="s">
        <v>8</v>
      </c>
      <c r="B420" t="s">
        <v>57</v>
      </c>
      <c r="C420">
        <v>3</v>
      </c>
      <c r="D420" t="s">
        <v>23</v>
      </c>
      <c r="F420" s="1">
        <v>0.78125</v>
      </c>
      <c r="H420">
        <v>25</v>
      </c>
      <c r="I420" s="1">
        <v>3</v>
      </c>
      <c r="K420" t="s">
        <v>14</v>
      </c>
      <c r="L420" s="1">
        <v>0.3125</v>
      </c>
      <c r="N420" t="s">
        <v>13</v>
      </c>
    </row>
    <row r="421" spans="1:17">
      <c r="A421" t="s">
        <v>8</v>
      </c>
      <c r="B421" t="s">
        <v>57</v>
      </c>
      <c r="C421">
        <v>3</v>
      </c>
      <c r="D421" t="s">
        <v>23</v>
      </c>
      <c r="F421" s="1">
        <v>0.25</v>
      </c>
      <c r="H421">
        <v>40</v>
      </c>
      <c r="I421" s="1">
        <v>7</v>
      </c>
      <c r="K421" t="s">
        <v>22</v>
      </c>
      <c r="L421" s="1">
        <v>0.59375</v>
      </c>
      <c r="N421" t="s">
        <v>13</v>
      </c>
    </row>
    <row r="422" spans="1:17">
      <c r="A422" t="s">
        <v>8</v>
      </c>
      <c r="B422" t="s">
        <v>57</v>
      </c>
      <c r="C422">
        <v>3</v>
      </c>
      <c r="D422" t="s">
        <v>23</v>
      </c>
      <c r="F422" s="1">
        <v>1.03125</v>
      </c>
      <c r="H422">
        <v>95</v>
      </c>
      <c r="I422" s="1">
        <v>14</v>
      </c>
      <c r="K422" t="s">
        <v>22</v>
      </c>
      <c r="L422" s="1">
        <v>9.375E-2</v>
      </c>
      <c r="N422" t="s">
        <v>13</v>
      </c>
      <c r="O422" t="s">
        <v>16</v>
      </c>
    </row>
    <row r="423" spans="1:17">
      <c r="A423" t="s">
        <v>8</v>
      </c>
      <c r="B423" t="s">
        <v>57</v>
      </c>
      <c r="C423">
        <v>3</v>
      </c>
      <c r="D423" t="s">
        <v>10</v>
      </c>
      <c r="F423" s="1">
        <v>0.625</v>
      </c>
      <c r="H423">
        <v>20</v>
      </c>
      <c r="I423" s="1">
        <v>7</v>
      </c>
      <c r="K423" t="s">
        <v>14</v>
      </c>
      <c r="L423" s="1">
        <v>0.25</v>
      </c>
      <c r="N423" t="s">
        <v>13</v>
      </c>
      <c r="O423" t="s">
        <v>11</v>
      </c>
      <c r="P423" s="2" t="s">
        <v>34</v>
      </c>
      <c r="Q423" s="1">
        <v>1</v>
      </c>
    </row>
    <row r="424" spans="1:17">
      <c r="A424" t="s">
        <v>8</v>
      </c>
      <c r="B424" t="s">
        <v>57</v>
      </c>
      <c r="C424">
        <v>3</v>
      </c>
      <c r="D424" t="s">
        <v>10</v>
      </c>
      <c r="F424" s="1">
        <v>1</v>
      </c>
      <c r="H424">
        <v>70</v>
      </c>
      <c r="I424" s="1">
        <v>10</v>
      </c>
      <c r="K424" t="s">
        <v>14</v>
      </c>
      <c r="L424" s="1">
        <v>0.25</v>
      </c>
      <c r="N424" t="s">
        <v>13</v>
      </c>
    </row>
    <row r="425" spans="1:17">
      <c r="A425" t="s">
        <v>8</v>
      </c>
      <c r="B425" t="s">
        <v>57</v>
      </c>
      <c r="C425">
        <v>3</v>
      </c>
      <c r="D425" t="s">
        <v>10</v>
      </c>
      <c r="F425" s="1">
        <v>0.5625</v>
      </c>
      <c r="H425">
        <v>80</v>
      </c>
      <c r="I425" s="1">
        <v>7</v>
      </c>
      <c r="K425" t="s">
        <v>14</v>
      </c>
      <c r="L425" s="1">
        <v>0.1875</v>
      </c>
      <c r="N425" t="s">
        <v>13</v>
      </c>
    </row>
    <row r="426" spans="1:17">
      <c r="A426" t="s">
        <v>8</v>
      </c>
      <c r="B426" t="s">
        <v>57</v>
      </c>
      <c r="C426">
        <v>3</v>
      </c>
      <c r="D426" t="s">
        <v>10</v>
      </c>
      <c r="F426" s="1">
        <v>0.75</v>
      </c>
      <c r="H426">
        <v>70</v>
      </c>
      <c r="I426" s="1">
        <v>9</v>
      </c>
      <c r="K426" t="s">
        <v>14</v>
      </c>
      <c r="L426" s="1">
        <v>0.15625</v>
      </c>
      <c r="N426" t="s">
        <v>13</v>
      </c>
      <c r="O426" t="s">
        <v>16</v>
      </c>
    </row>
    <row r="427" spans="1:17">
      <c r="A427" t="s">
        <v>8</v>
      </c>
      <c r="B427" t="s">
        <v>57</v>
      </c>
      <c r="C427">
        <v>3</v>
      </c>
      <c r="D427" t="s">
        <v>23</v>
      </c>
      <c r="F427" s="1">
        <v>0.8125</v>
      </c>
      <c r="H427">
        <v>40</v>
      </c>
      <c r="I427" s="1">
        <v>8</v>
      </c>
      <c r="K427" t="s">
        <v>14</v>
      </c>
      <c r="L427" s="1">
        <v>0.3125</v>
      </c>
      <c r="N427" t="s">
        <v>19</v>
      </c>
      <c r="P427" s="2" t="s">
        <v>83</v>
      </c>
      <c r="Q427" s="1">
        <v>0.25</v>
      </c>
    </row>
    <row r="428" spans="1:17">
      <c r="A428" t="s">
        <v>8</v>
      </c>
      <c r="B428" t="s">
        <v>57</v>
      </c>
      <c r="C428">
        <v>3</v>
      </c>
      <c r="D428" t="s">
        <v>23</v>
      </c>
      <c r="F428" s="1">
        <v>0.5</v>
      </c>
      <c r="H428">
        <v>0</v>
      </c>
      <c r="I428" s="1">
        <v>3</v>
      </c>
      <c r="K428" t="s">
        <v>14</v>
      </c>
      <c r="L428" s="1">
        <v>0.4375</v>
      </c>
      <c r="N428" t="s">
        <v>19</v>
      </c>
      <c r="P428" s="2" t="s">
        <v>50</v>
      </c>
      <c r="Q428" s="1">
        <v>0.25</v>
      </c>
    </row>
    <row r="429" spans="1:17">
      <c r="A429" t="s">
        <v>8</v>
      </c>
      <c r="B429" t="s">
        <v>57</v>
      </c>
      <c r="C429">
        <v>3</v>
      </c>
      <c r="D429" t="s">
        <v>23</v>
      </c>
      <c r="F429" s="1">
        <v>0.96875</v>
      </c>
      <c r="H429">
        <v>60</v>
      </c>
      <c r="I429" s="1">
        <v>3.5</v>
      </c>
      <c r="K429" t="s">
        <v>14</v>
      </c>
      <c r="L429" s="1">
        <v>0.4375</v>
      </c>
      <c r="N429" t="s">
        <v>19</v>
      </c>
      <c r="P429" s="2" t="s">
        <v>79</v>
      </c>
      <c r="Q429" s="1">
        <v>0.75</v>
      </c>
    </row>
    <row r="430" spans="1:17">
      <c r="A430" t="s">
        <v>8</v>
      </c>
      <c r="B430" t="s">
        <v>57</v>
      </c>
      <c r="C430">
        <v>3</v>
      </c>
      <c r="D430" t="s">
        <v>23</v>
      </c>
      <c r="F430" s="1">
        <v>0.1875</v>
      </c>
      <c r="H430">
        <v>100</v>
      </c>
      <c r="I430" s="1">
        <v>1.5</v>
      </c>
      <c r="K430" t="s">
        <v>15</v>
      </c>
      <c r="N430" t="s">
        <v>19</v>
      </c>
      <c r="Q430" s="1">
        <v>0</v>
      </c>
    </row>
    <row r="431" spans="1:17">
      <c r="A431" t="s">
        <v>8</v>
      </c>
      <c r="B431" t="s">
        <v>57</v>
      </c>
      <c r="C431">
        <v>3</v>
      </c>
      <c r="D431" t="s">
        <v>10</v>
      </c>
      <c r="F431" s="1">
        <v>0.5</v>
      </c>
      <c r="H431">
        <v>50</v>
      </c>
      <c r="I431" s="1">
        <v>3</v>
      </c>
      <c r="K431" t="s">
        <v>22</v>
      </c>
      <c r="L431" s="1">
        <v>0.21875</v>
      </c>
      <c r="N431" t="s">
        <v>19</v>
      </c>
      <c r="P431" s="2" t="s">
        <v>84</v>
      </c>
      <c r="Q431" s="1">
        <v>0.66666666666666663</v>
      </c>
    </row>
    <row r="432" spans="1:17">
      <c r="A432" t="s">
        <v>8</v>
      </c>
      <c r="B432" t="s">
        <v>57</v>
      </c>
      <c r="C432">
        <v>3</v>
      </c>
      <c r="D432" t="s">
        <v>23</v>
      </c>
      <c r="F432" s="1">
        <v>0.40625</v>
      </c>
      <c r="H432">
        <v>10</v>
      </c>
      <c r="I432" s="1">
        <v>2</v>
      </c>
      <c r="K432" t="s">
        <v>14</v>
      </c>
      <c r="L432" s="1">
        <v>0.3125</v>
      </c>
      <c r="N432" t="s">
        <v>13</v>
      </c>
      <c r="O432" t="s">
        <v>11</v>
      </c>
      <c r="P432" s="2" t="s">
        <v>35</v>
      </c>
      <c r="Q432" s="1">
        <v>0.5</v>
      </c>
    </row>
    <row r="433" spans="1:17">
      <c r="A433" t="s">
        <v>8</v>
      </c>
      <c r="B433" t="s">
        <v>57</v>
      </c>
      <c r="C433">
        <v>3</v>
      </c>
      <c r="D433" t="s">
        <v>23</v>
      </c>
      <c r="F433" s="1">
        <v>0.96875</v>
      </c>
      <c r="H433">
        <v>80</v>
      </c>
      <c r="I433" s="1">
        <v>16</v>
      </c>
      <c r="K433" t="s">
        <v>15</v>
      </c>
      <c r="N433" t="s">
        <v>13</v>
      </c>
    </row>
    <row r="434" spans="1:17">
      <c r="A434" t="s">
        <v>8</v>
      </c>
      <c r="B434" t="s">
        <v>57</v>
      </c>
      <c r="C434">
        <v>3</v>
      </c>
      <c r="D434" t="s">
        <v>23</v>
      </c>
      <c r="F434" s="1">
        <v>0.625</v>
      </c>
      <c r="H434">
        <v>80</v>
      </c>
      <c r="I434" s="1">
        <v>7</v>
      </c>
      <c r="K434" t="s">
        <v>15</v>
      </c>
      <c r="N434" t="s">
        <v>13</v>
      </c>
    </row>
    <row r="435" spans="1:17">
      <c r="A435" t="s">
        <v>8</v>
      </c>
      <c r="B435" t="s">
        <v>57</v>
      </c>
      <c r="C435">
        <v>3</v>
      </c>
      <c r="D435" t="s">
        <v>23</v>
      </c>
      <c r="F435" s="1">
        <v>0.375</v>
      </c>
      <c r="H435">
        <v>95</v>
      </c>
      <c r="I435" s="1">
        <v>10</v>
      </c>
      <c r="K435" t="s">
        <v>14</v>
      </c>
      <c r="L435" s="1">
        <v>0.3125</v>
      </c>
      <c r="N435" t="s">
        <v>13</v>
      </c>
      <c r="O435" t="s">
        <v>16</v>
      </c>
    </row>
    <row r="436" spans="1:17">
      <c r="A436" t="s">
        <v>8</v>
      </c>
      <c r="B436" t="s">
        <v>57</v>
      </c>
      <c r="C436">
        <v>3</v>
      </c>
      <c r="D436" t="s">
        <v>23</v>
      </c>
      <c r="F436" s="1">
        <v>0.34375</v>
      </c>
      <c r="H436">
        <v>30</v>
      </c>
      <c r="I436" s="1">
        <v>6</v>
      </c>
      <c r="K436" t="s">
        <v>22</v>
      </c>
      <c r="L436" s="1">
        <v>0.25</v>
      </c>
      <c r="N436" t="s">
        <v>19</v>
      </c>
      <c r="P436" s="2" t="s">
        <v>85</v>
      </c>
      <c r="Q436" s="1">
        <v>0.78</v>
      </c>
    </row>
    <row r="437" spans="1:17">
      <c r="A437" t="s">
        <v>8</v>
      </c>
      <c r="B437" t="s">
        <v>57</v>
      </c>
      <c r="C437">
        <v>3</v>
      </c>
      <c r="D437" t="s">
        <v>23</v>
      </c>
      <c r="F437" s="1">
        <v>0.53125</v>
      </c>
      <c r="H437">
        <v>10</v>
      </c>
      <c r="I437" s="1">
        <v>3</v>
      </c>
      <c r="K437" t="s">
        <v>22</v>
      </c>
      <c r="L437" s="1">
        <v>0.21875</v>
      </c>
      <c r="N437" t="s">
        <v>19</v>
      </c>
      <c r="P437" s="2" t="s">
        <v>86</v>
      </c>
      <c r="Q437" s="1">
        <v>0.84</v>
      </c>
    </row>
    <row r="438" spans="1:17">
      <c r="A438" t="s">
        <v>8</v>
      </c>
      <c r="B438" t="s">
        <v>57</v>
      </c>
      <c r="C438">
        <v>3</v>
      </c>
      <c r="D438" t="s">
        <v>23</v>
      </c>
      <c r="F438" s="1">
        <v>0.875</v>
      </c>
      <c r="H438">
        <v>70</v>
      </c>
      <c r="I438" s="1">
        <v>5</v>
      </c>
      <c r="K438" t="s">
        <v>14</v>
      </c>
      <c r="L438" s="1">
        <v>0.46875</v>
      </c>
      <c r="N438" t="s">
        <v>19</v>
      </c>
      <c r="P438" s="2" t="s">
        <v>64</v>
      </c>
      <c r="Q438" s="1">
        <v>0.14285714285714285</v>
      </c>
    </row>
    <row r="439" spans="1:17">
      <c r="A439" t="s">
        <v>8</v>
      </c>
      <c r="B439" t="s">
        <v>57</v>
      </c>
      <c r="C439">
        <v>3</v>
      </c>
      <c r="D439" t="s">
        <v>23</v>
      </c>
      <c r="F439" s="1">
        <v>0.5</v>
      </c>
      <c r="H439">
        <v>10</v>
      </c>
      <c r="I439" s="1">
        <v>2</v>
      </c>
      <c r="K439" t="s">
        <v>22</v>
      </c>
      <c r="L439" s="1">
        <v>0.25</v>
      </c>
      <c r="N439" t="s">
        <v>19</v>
      </c>
      <c r="P439" s="2" t="s">
        <v>87</v>
      </c>
      <c r="Q439" s="1">
        <v>0.84615384615384615</v>
      </c>
    </row>
    <row r="440" spans="1:17">
      <c r="A440" t="s">
        <v>8</v>
      </c>
      <c r="B440" t="s">
        <v>57</v>
      </c>
      <c r="C440">
        <v>3</v>
      </c>
      <c r="D440" t="s">
        <v>23</v>
      </c>
      <c r="F440" s="1">
        <v>0.75</v>
      </c>
      <c r="H440">
        <v>80</v>
      </c>
      <c r="I440" s="1">
        <v>20</v>
      </c>
      <c r="K440" t="s">
        <v>14</v>
      </c>
      <c r="L440" s="1">
        <v>0.3125</v>
      </c>
      <c r="N440" t="s">
        <v>19</v>
      </c>
      <c r="P440" s="2" t="s">
        <v>88</v>
      </c>
      <c r="Q440" s="1">
        <v>0.45454545454545453</v>
      </c>
    </row>
    <row r="441" spans="1:17">
      <c r="A441" t="s">
        <v>8</v>
      </c>
      <c r="B441" t="s">
        <v>57</v>
      </c>
      <c r="C441">
        <v>3</v>
      </c>
      <c r="D441" t="s">
        <v>23</v>
      </c>
      <c r="F441" s="1">
        <v>0.71875</v>
      </c>
      <c r="H441">
        <v>85</v>
      </c>
      <c r="I441" s="1">
        <v>10</v>
      </c>
      <c r="K441" t="s">
        <v>22</v>
      </c>
      <c r="L441" s="1">
        <v>0.21875</v>
      </c>
      <c r="N441" t="s">
        <v>19</v>
      </c>
      <c r="P441" s="2" t="s">
        <v>89</v>
      </c>
      <c r="Q441" s="1">
        <v>0.75862068965517238</v>
      </c>
    </row>
    <row r="442" spans="1:17">
      <c r="A442" t="s">
        <v>8</v>
      </c>
      <c r="B442" t="s">
        <v>57</v>
      </c>
      <c r="C442">
        <v>3</v>
      </c>
      <c r="D442" t="s">
        <v>23</v>
      </c>
      <c r="F442" s="1">
        <v>1.5</v>
      </c>
      <c r="H442">
        <v>80</v>
      </c>
      <c r="I442" s="1">
        <v>22</v>
      </c>
      <c r="K442" t="s">
        <v>22</v>
      </c>
      <c r="L442" s="1">
        <v>0.3125</v>
      </c>
      <c r="N442" t="s">
        <v>19</v>
      </c>
      <c r="P442" s="2" t="s">
        <v>90</v>
      </c>
      <c r="Q442" s="1">
        <v>0.35</v>
      </c>
    </row>
    <row r="443" spans="1:17">
      <c r="A443" t="s">
        <v>8</v>
      </c>
      <c r="B443" t="s">
        <v>57</v>
      </c>
      <c r="C443">
        <v>3</v>
      </c>
      <c r="D443" t="s">
        <v>23</v>
      </c>
      <c r="F443" s="1">
        <v>0.9375</v>
      </c>
      <c r="H443">
        <v>90</v>
      </c>
      <c r="I443" s="1">
        <v>15</v>
      </c>
      <c r="K443" t="s">
        <v>14</v>
      </c>
      <c r="L443" s="1">
        <v>0.25</v>
      </c>
      <c r="N443" t="s">
        <v>19</v>
      </c>
      <c r="P443" s="2" t="s">
        <v>91</v>
      </c>
      <c r="Q443" s="1">
        <v>0.13636363636363635</v>
      </c>
    </row>
    <row r="444" spans="1:17">
      <c r="A444" t="s">
        <v>8</v>
      </c>
      <c r="B444" t="s">
        <v>57</v>
      </c>
      <c r="C444">
        <v>3</v>
      </c>
      <c r="D444" t="s">
        <v>10</v>
      </c>
      <c r="F444" s="1">
        <v>0.125</v>
      </c>
      <c r="H444">
        <v>40</v>
      </c>
      <c r="J444">
        <v>6</v>
      </c>
      <c r="K444" t="s">
        <v>14</v>
      </c>
      <c r="L444" s="1">
        <v>0.125</v>
      </c>
      <c r="N444" t="s">
        <v>13</v>
      </c>
      <c r="O444" t="s">
        <v>11</v>
      </c>
      <c r="P444" s="2" t="s">
        <v>30</v>
      </c>
      <c r="Q444" s="1">
        <v>1</v>
      </c>
    </row>
    <row r="445" spans="1:17">
      <c r="A445" t="s">
        <v>8</v>
      </c>
      <c r="B445" t="s">
        <v>57</v>
      </c>
      <c r="C445">
        <v>3</v>
      </c>
      <c r="D445" t="s">
        <v>10</v>
      </c>
      <c r="F445" s="1">
        <v>0.15625</v>
      </c>
      <c r="H445">
        <v>40</v>
      </c>
      <c r="I445" s="1">
        <v>1</v>
      </c>
      <c r="K445" t="s">
        <v>14</v>
      </c>
      <c r="L445" s="1">
        <v>9.375E-2</v>
      </c>
      <c r="N445" t="s">
        <v>13</v>
      </c>
      <c r="O445" t="s">
        <v>16</v>
      </c>
    </row>
    <row r="446" spans="1:17">
      <c r="A446" t="s">
        <v>8</v>
      </c>
      <c r="B446" t="s">
        <v>57</v>
      </c>
      <c r="C446">
        <v>3</v>
      </c>
      <c r="D446" t="s">
        <v>10</v>
      </c>
      <c r="F446" s="1">
        <v>0.8125</v>
      </c>
      <c r="H446">
        <v>60</v>
      </c>
      <c r="I446" s="1">
        <v>10</v>
      </c>
      <c r="K446" t="s">
        <v>22</v>
      </c>
      <c r="L446" s="1">
        <v>0.25</v>
      </c>
      <c r="N446" t="s">
        <v>13</v>
      </c>
      <c r="O446" t="s">
        <v>11</v>
      </c>
      <c r="P446" s="2" t="s">
        <v>30</v>
      </c>
      <c r="Q446" s="1">
        <v>1</v>
      </c>
    </row>
    <row r="447" spans="1:17">
      <c r="A447" t="s">
        <v>8</v>
      </c>
      <c r="B447" t="s">
        <v>57</v>
      </c>
      <c r="C447">
        <v>3</v>
      </c>
      <c r="D447" t="s">
        <v>10</v>
      </c>
      <c r="F447" s="1">
        <v>0.28125</v>
      </c>
      <c r="H447">
        <v>50</v>
      </c>
      <c r="I447" s="1">
        <v>2</v>
      </c>
      <c r="K447" t="s">
        <v>14</v>
      </c>
      <c r="L447" s="1">
        <v>0.1875</v>
      </c>
      <c r="N447" t="s">
        <v>13</v>
      </c>
      <c r="O447" t="s">
        <v>16</v>
      </c>
    </row>
    <row r="448" spans="1:17">
      <c r="A448" t="s">
        <v>8</v>
      </c>
      <c r="B448" t="s">
        <v>57</v>
      </c>
      <c r="C448">
        <v>3</v>
      </c>
      <c r="D448" t="s">
        <v>23</v>
      </c>
      <c r="F448" s="1">
        <v>0.65625</v>
      </c>
      <c r="H448">
        <v>40</v>
      </c>
      <c r="I448" s="1">
        <v>3</v>
      </c>
      <c r="K448" t="s">
        <v>22</v>
      </c>
      <c r="L448" s="1">
        <v>0.3125</v>
      </c>
      <c r="N448" t="s">
        <v>19</v>
      </c>
      <c r="P448" s="2" t="s">
        <v>92</v>
      </c>
      <c r="Q448" s="1">
        <v>0.42857142857142855</v>
      </c>
    </row>
    <row r="449" spans="1:17">
      <c r="A449" t="s">
        <v>8</v>
      </c>
      <c r="B449" t="s">
        <v>57</v>
      </c>
      <c r="C449">
        <v>3</v>
      </c>
      <c r="D449" t="s">
        <v>23</v>
      </c>
      <c r="F449" s="1">
        <v>0.78125</v>
      </c>
      <c r="H449">
        <v>10</v>
      </c>
      <c r="I449" s="1">
        <v>10</v>
      </c>
      <c r="K449" t="s">
        <v>22</v>
      </c>
      <c r="L449" s="1">
        <v>0.3125</v>
      </c>
      <c r="N449" t="s">
        <v>19</v>
      </c>
      <c r="P449" s="2" t="s">
        <v>93</v>
      </c>
      <c r="Q449" s="1">
        <v>0.21052631578947367</v>
      </c>
    </row>
    <row r="450" spans="1:17">
      <c r="A450" t="s">
        <v>8</v>
      </c>
      <c r="B450" t="s">
        <v>57</v>
      </c>
      <c r="C450">
        <v>3</v>
      </c>
      <c r="D450" t="s">
        <v>23</v>
      </c>
      <c r="F450" s="1">
        <v>0.90625</v>
      </c>
      <c r="H450">
        <v>90</v>
      </c>
      <c r="I450" s="1">
        <v>9</v>
      </c>
      <c r="K450" t="s">
        <v>22</v>
      </c>
      <c r="L450" s="1">
        <v>0.25</v>
      </c>
      <c r="N450" t="s">
        <v>19</v>
      </c>
      <c r="P450" s="2" t="s">
        <v>94</v>
      </c>
      <c r="Q450" s="1">
        <v>0.375</v>
      </c>
    </row>
    <row r="451" spans="1:17">
      <c r="A451" t="s">
        <v>8</v>
      </c>
      <c r="B451" t="s">
        <v>57</v>
      </c>
      <c r="C451">
        <v>3</v>
      </c>
      <c r="D451" t="s">
        <v>23</v>
      </c>
      <c r="F451" s="1">
        <v>0.53125</v>
      </c>
      <c r="H451">
        <v>40</v>
      </c>
      <c r="I451" s="1">
        <v>3</v>
      </c>
      <c r="K451" t="s">
        <v>22</v>
      </c>
      <c r="L451" s="1">
        <v>0.375</v>
      </c>
      <c r="N451" t="s">
        <v>13</v>
      </c>
      <c r="O451" t="s">
        <v>11</v>
      </c>
      <c r="P451" s="2" t="s">
        <v>51</v>
      </c>
      <c r="Q451" s="1">
        <v>0.67</v>
      </c>
    </row>
    <row r="452" spans="1:17">
      <c r="A452" t="s">
        <v>8</v>
      </c>
      <c r="B452" t="s">
        <v>57</v>
      </c>
      <c r="C452">
        <v>3</v>
      </c>
      <c r="D452" t="s">
        <v>23</v>
      </c>
      <c r="F452" s="1">
        <v>0.75</v>
      </c>
      <c r="H452">
        <v>40</v>
      </c>
      <c r="I452" s="1">
        <v>3</v>
      </c>
      <c r="K452" t="s">
        <v>14</v>
      </c>
      <c r="L452" s="1">
        <v>0.375</v>
      </c>
      <c r="N452" t="s">
        <v>13</v>
      </c>
    </row>
    <row r="453" spans="1:17">
      <c r="A453" t="s">
        <v>8</v>
      </c>
      <c r="B453" t="s">
        <v>57</v>
      </c>
      <c r="C453">
        <v>3</v>
      </c>
      <c r="D453" t="s">
        <v>23</v>
      </c>
      <c r="F453" s="1">
        <v>0.3125</v>
      </c>
      <c r="H453">
        <v>70</v>
      </c>
      <c r="I453" s="1">
        <v>7</v>
      </c>
      <c r="K453" t="s">
        <v>15</v>
      </c>
      <c r="N453" t="s">
        <v>13</v>
      </c>
      <c r="O453" t="s">
        <v>16</v>
      </c>
    </row>
    <row r="454" spans="1:17">
      <c r="A454" t="s">
        <v>8</v>
      </c>
      <c r="B454" t="s">
        <v>57</v>
      </c>
      <c r="C454">
        <v>3</v>
      </c>
      <c r="D454" t="s">
        <v>23</v>
      </c>
      <c r="F454" s="1">
        <v>0.3125</v>
      </c>
      <c r="H454">
        <v>60</v>
      </c>
      <c r="I454" s="1">
        <v>8</v>
      </c>
      <c r="K454" t="s">
        <v>22</v>
      </c>
      <c r="L454" s="1">
        <v>0.4375</v>
      </c>
      <c r="N454" t="s">
        <v>19</v>
      </c>
      <c r="P454" s="2" t="s">
        <v>95</v>
      </c>
      <c r="Q454" s="1">
        <v>0.41666666666666669</v>
      </c>
    </row>
    <row r="455" spans="1:17">
      <c r="A455" t="s">
        <v>8</v>
      </c>
      <c r="B455" t="s">
        <v>57</v>
      </c>
      <c r="C455">
        <v>3</v>
      </c>
      <c r="D455" t="s">
        <v>23</v>
      </c>
      <c r="F455" s="1">
        <v>0.53125</v>
      </c>
      <c r="H455">
        <v>0</v>
      </c>
      <c r="I455" s="1">
        <v>2</v>
      </c>
      <c r="K455" t="s">
        <v>22</v>
      </c>
      <c r="L455" s="1">
        <v>0.25</v>
      </c>
      <c r="N455" t="s">
        <v>13</v>
      </c>
      <c r="O455" t="s">
        <v>11</v>
      </c>
      <c r="P455" s="2" t="s">
        <v>51</v>
      </c>
      <c r="Q455" s="1">
        <v>0.67</v>
      </c>
    </row>
    <row r="456" spans="1:17">
      <c r="A456" t="s">
        <v>8</v>
      </c>
      <c r="B456" t="s">
        <v>57</v>
      </c>
      <c r="C456">
        <v>3</v>
      </c>
      <c r="D456" t="s">
        <v>23</v>
      </c>
      <c r="F456" s="1">
        <v>0.5</v>
      </c>
      <c r="H456">
        <v>20</v>
      </c>
      <c r="I456" s="1">
        <v>2</v>
      </c>
      <c r="K456" t="s">
        <v>15</v>
      </c>
      <c r="N456" t="s">
        <v>13</v>
      </c>
    </row>
    <row r="457" spans="1:17">
      <c r="A457" t="s">
        <v>8</v>
      </c>
      <c r="B457" t="s">
        <v>57</v>
      </c>
      <c r="C457">
        <v>3</v>
      </c>
      <c r="D457" t="s">
        <v>23</v>
      </c>
      <c r="F457" s="1">
        <v>0.375</v>
      </c>
      <c r="H457">
        <v>70</v>
      </c>
      <c r="I457" s="1">
        <v>7</v>
      </c>
      <c r="K457" t="s">
        <v>14</v>
      </c>
      <c r="L457" s="1">
        <v>0.28125</v>
      </c>
      <c r="N457" t="s">
        <v>13</v>
      </c>
      <c r="O457" t="s">
        <v>16</v>
      </c>
    </row>
    <row r="458" spans="1:17">
      <c r="A458" t="s">
        <v>8</v>
      </c>
      <c r="B458" t="s">
        <v>57</v>
      </c>
      <c r="C458">
        <v>3</v>
      </c>
      <c r="D458" t="s">
        <v>23</v>
      </c>
      <c r="F458" s="1">
        <v>0.1875</v>
      </c>
      <c r="H458">
        <v>100</v>
      </c>
      <c r="I458" s="1">
        <v>1</v>
      </c>
      <c r="K458" t="s">
        <v>15</v>
      </c>
      <c r="N458" t="s">
        <v>19</v>
      </c>
      <c r="Q458" s="1">
        <v>0</v>
      </c>
    </row>
    <row r="459" spans="1:17">
      <c r="A459" t="s">
        <v>8</v>
      </c>
      <c r="B459" t="s">
        <v>57</v>
      </c>
      <c r="C459">
        <v>3</v>
      </c>
      <c r="D459" t="s">
        <v>23</v>
      </c>
      <c r="F459" s="1">
        <v>0.53125</v>
      </c>
      <c r="H459">
        <v>90</v>
      </c>
      <c r="I459" s="1">
        <v>20</v>
      </c>
      <c r="K459" t="s">
        <v>14</v>
      </c>
      <c r="L459" s="1">
        <v>0.3125</v>
      </c>
      <c r="N459" t="s">
        <v>19</v>
      </c>
      <c r="P459" s="2" t="s">
        <v>96</v>
      </c>
      <c r="Q459" s="1">
        <v>0.24</v>
      </c>
    </row>
    <row r="460" spans="1:17">
      <c r="A460" t="s">
        <v>8</v>
      </c>
      <c r="B460" t="s">
        <v>57</v>
      </c>
      <c r="C460">
        <v>3</v>
      </c>
      <c r="D460" t="s">
        <v>23</v>
      </c>
      <c r="F460" s="1">
        <v>0.375</v>
      </c>
      <c r="H460">
        <v>80</v>
      </c>
      <c r="I460" s="1">
        <v>7.5</v>
      </c>
      <c r="K460" t="s">
        <v>22</v>
      </c>
      <c r="L460" s="1">
        <v>0.28125</v>
      </c>
      <c r="N460" t="s">
        <v>19</v>
      </c>
      <c r="P460" s="2" t="s">
        <v>97</v>
      </c>
      <c r="Q460" s="1">
        <v>0.48</v>
      </c>
    </row>
    <row r="461" spans="1:17">
      <c r="A461" t="s">
        <v>8</v>
      </c>
      <c r="B461" t="s">
        <v>57</v>
      </c>
      <c r="C461">
        <v>3</v>
      </c>
      <c r="D461" t="s">
        <v>23</v>
      </c>
      <c r="F461" s="1">
        <v>0.375</v>
      </c>
      <c r="H461">
        <v>90</v>
      </c>
      <c r="I461" s="1">
        <v>7.5</v>
      </c>
      <c r="K461" t="s">
        <v>14</v>
      </c>
      <c r="L461" s="1">
        <v>0.25</v>
      </c>
      <c r="N461" t="s">
        <v>19</v>
      </c>
      <c r="P461" s="2" t="s">
        <v>98</v>
      </c>
      <c r="Q461" s="1">
        <v>0.44</v>
      </c>
    </row>
    <row r="462" spans="1:17">
      <c r="A462" t="s">
        <v>8</v>
      </c>
      <c r="B462" t="s">
        <v>57</v>
      </c>
      <c r="C462">
        <v>3</v>
      </c>
      <c r="D462" t="s">
        <v>23</v>
      </c>
      <c r="F462" s="1">
        <v>0.1875</v>
      </c>
      <c r="H462">
        <v>40</v>
      </c>
      <c r="I462" s="1">
        <v>1</v>
      </c>
      <c r="K462" t="s">
        <v>14</v>
      </c>
      <c r="L462" s="1">
        <v>0.125</v>
      </c>
      <c r="N462" t="s">
        <v>13</v>
      </c>
      <c r="O462" t="s">
        <v>11</v>
      </c>
      <c r="P462" s="2" t="s">
        <v>30</v>
      </c>
      <c r="Q462" s="1">
        <v>1</v>
      </c>
    </row>
    <row r="463" spans="1:17">
      <c r="A463" t="s">
        <v>8</v>
      </c>
      <c r="B463" t="s">
        <v>57</v>
      </c>
      <c r="C463">
        <v>3</v>
      </c>
      <c r="D463" t="s">
        <v>23</v>
      </c>
      <c r="F463" s="1">
        <v>0.6875</v>
      </c>
      <c r="H463">
        <v>30</v>
      </c>
      <c r="I463" s="1">
        <v>3</v>
      </c>
      <c r="K463" t="s">
        <v>22</v>
      </c>
      <c r="L463" s="1">
        <v>0.3125</v>
      </c>
      <c r="N463" t="s">
        <v>13</v>
      </c>
      <c r="O463" t="s">
        <v>16</v>
      </c>
    </row>
    <row r="464" spans="1:17">
      <c r="A464" t="s">
        <v>8</v>
      </c>
      <c r="B464" t="s">
        <v>57</v>
      </c>
      <c r="C464">
        <v>3</v>
      </c>
      <c r="D464" t="s">
        <v>10</v>
      </c>
      <c r="F464" s="1">
        <v>0.1875</v>
      </c>
      <c r="H464">
        <v>50</v>
      </c>
      <c r="I464" s="1">
        <v>1.5</v>
      </c>
      <c r="K464" t="s">
        <v>14</v>
      </c>
      <c r="L464" s="1">
        <v>0.125</v>
      </c>
      <c r="N464" t="s">
        <v>19</v>
      </c>
      <c r="P464" s="2" t="s">
        <v>51</v>
      </c>
      <c r="Q464" s="1">
        <v>0.66666666666666663</v>
      </c>
    </row>
    <row r="465" spans="1:17">
      <c r="A465" t="s">
        <v>8</v>
      </c>
      <c r="B465" t="s">
        <v>57</v>
      </c>
      <c r="C465">
        <v>3</v>
      </c>
      <c r="D465" t="s">
        <v>10</v>
      </c>
      <c r="F465" s="1">
        <v>0.1875</v>
      </c>
      <c r="H465">
        <v>50</v>
      </c>
      <c r="I465" s="1">
        <v>1</v>
      </c>
      <c r="K465" t="s">
        <v>14</v>
      </c>
      <c r="L465" s="1">
        <v>0.125</v>
      </c>
      <c r="N465" t="s">
        <v>19</v>
      </c>
      <c r="P465" s="2" t="s">
        <v>54</v>
      </c>
      <c r="Q465" s="1">
        <v>0.8571428571428571</v>
      </c>
    </row>
    <row r="466" spans="1:17">
      <c r="A466" t="s">
        <v>8</v>
      </c>
      <c r="B466" t="s">
        <v>57</v>
      </c>
      <c r="C466">
        <v>3</v>
      </c>
      <c r="D466" t="s">
        <v>10</v>
      </c>
      <c r="F466" s="1">
        <v>0.71875</v>
      </c>
      <c r="H466">
        <v>0</v>
      </c>
      <c r="J466">
        <v>6</v>
      </c>
      <c r="K466" t="s">
        <v>15</v>
      </c>
      <c r="N466" t="s">
        <v>13</v>
      </c>
      <c r="O466" t="s">
        <v>11</v>
      </c>
      <c r="P466" s="2" t="s">
        <v>99</v>
      </c>
      <c r="Q466" s="1">
        <v>0</v>
      </c>
    </row>
    <row r="467" spans="1:17">
      <c r="A467" t="s">
        <v>8</v>
      </c>
      <c r="B467" t="s">
        <v>57</v>
      </c>
      <c r="C467">
        <v>3</v>
      </c>
      <c r="D467" t="s">
        <v>10</v>
      </c>
      <c r="F467" s="1">
        <v>0.4375</v>
      </c>
      <c r="H467">
        <v>0</v>
      </c>
      <c r="J467">
        <v>6</v>
      </c>
      <c r="K467" t="s">
        <v>15</v>
      </c>
      <c r="N467" t="s">
        <v>13</v>
      </c>
      <c r="O467" t="s">
        <v>16</v>
      </c>
    </row>
    <row r="468" spans="1:17">
      <c r="A468" t="s">
        <v>8</v>
      </c>
      <c r="B468" t="s">
        <v>57</v>
      </c>
      <c r="C468">
        <v>3</v>
      </c>
      <c r="D468" t="s">
        <v>23</v>
      </c>
      <c r="F468" s="1">
        <v>0.15625</v>
      </c>
      <c r="H468">
        <v>50</v>
      </c>
      <c r="I468" s="1">
        <v>5</v>
      </c>
      <c r="K468" t="s">
        <v>22</v>
      </c>
      <c r="L468" s="1">
        <v>0.3125</v>
      </c>
      <c r="N468" t="s">
        <v>19</v>
      </c>
      <c r="P468" s="2" t="s">
        <v>100</v>
      </c>
      <c r="Q468" s="1">
        <v>0.5714285714285714</v>
      </c>
    </row>
    <row r="469" spans="1:17">
      <c r="A469" t="s">
        <v>8</v>
      </c>
      <c r="B469" t="s">
        <v>57</v>
      </c>
      <c r="C469">
        <v>3</v>
      </c>
      <c r="D469" t="s">
        <v>23</v>
      </c>
      <c r="F469" s="1">
        <v>0.4375</v>
      </c>
      <c r="H469">
        <v>90</v>
      </c>
      <c r="I469" s="1">
        <v>8.5</v>
      </c>
      <c r="K469" t="s">
        <v>14</v>
      </c>
      <c r="L469" s="1">
        <v>0.1875</v>
      </c>
      <c r="N469" t="s">
        <v>13</v>
      </c>
      <c r="O469" t="s">
        <v>11</v>
      </c>
      <c r="P469" s="2" t="s">
        <v>36</v>
      </c>
      <c r="Q469" s="1">
        <v>1</v>
      </c>
    </row>
    <row r="470" spans="1:17">
      <c r="A470" t="s">
        <v>8</v>
      </c>
      <c r="B470" t="s">
        <v>57</v>
      </c>
      <c r="C470">
        <v>3</v>
      </c>
      <c r="D470" t="s">
        <v>23</v>
      </c>
      <c r="F470" s="1">
        <v>1.25</v>
      </c>
      <c r="H470">
        <v>100</v>
      </c>
      <c r="I470" s="1">
        <v>12</v>
      </c>
      <c r="K470" t="s">
        <v>14</v>
      </c>
      <c r="L470" s="1">
        <v>0.21875</v>
      </c>
      <c r="N470" t="s">
        <v>13</v>
      </c>
    </row>
    <row r="471" spans="1:17">
      <c r="A471" t="s">
        <v>8</v>
      </c>
      <c r="B471" t="s">
        <v>57</v>
      </c>
      <c r="C471">
        <v>3</v>
      </c>
      <c r="D471" t="s">
        <v>23</v>
      </c>
      <c r="F471" s="1">
        <v>0.90625</v>
      </c>
      <c r="H471">
        <v>100</v>
      </c>
      <c r="I471" s="1">
        <v>12</v>
      </c>
      <c r="K471" t="s">
        <v>14</v>
      </c>
      <c r="L471" s="1">
        <v>0.3125</v>
      </c>
      <c r="N471" t="s">
        <v>13</v>
      </c>
      <c r="O471" t="s">
        <v>16</v>
      </c>
    </row>
    <row r="472" spans="1:17">
      <c r="A472" t="s">
        <v>8</v>
      </c>
      <c r="B472" t="s">
        <v>57</v>
      </c>
      <c r="C472">
        <v>3</v>
      </c>
      <c r="D472" t="s">
        <v>23</v>
      </c>
      <c r="F472" s="1">
        <v>0.125</v>
      </c>
      <c r="H472">
        <v>100</v>
      </c>
      <c r="J472">
        <v>8</v>
      </c>
      <c r="K472" t="s">
        <v>15</v>
      </c>
      <c r="N472" t="s">
        <v>19</v>
      </c>
      <c r="Q472" s="1">
        <v>0</v>
      </c>
    </row>
    <row r="473" spans="1:17">
      <c r="A473" t="s">
        <v>8</v>
      </c>
      <c r="B473" t="s">
        <v>57</v>
      </c>
      <c r="C473">
        <v>3</v>
      </c>
      <c r="D473" t="s">
        <v>23</v>
      </c>
      <c r="F473" s="1">
        <v>0.375</v>
      </c>
      <c r="H473">
        <v>90</v>
      </c>
      <c r="I473" s="1">
        <v>8</v>
      </c>
      <c r="K473" t="s">
        <v>14</v>
      </c>
      <c r="L473" s="1">
        <v>0.25</v>
      </c>
      <c r="N473" t="s">
        <v>19</v>
      </c>
      <c r="P473" s="2" t="s">
        <v>103</v>
      </c>
      <c r="Q473" s="1">
        <v>0.21739130434782608</v>
      </c>
    </row>
    <row r="474" spans="1:17">
      <c r="A474" t="s">
        <v>8</v>
      </c>
      <c r="B474" t="s">
        <v>57</v>
      </c>
      <c r="C474">
        <v>3</v>
      </c>
      <c r="D474" t="s">
        <v>23</v>
      </c>
      <c r="F474" s="1">
        <v>2.28125</v>
      </c>
      <c r="H474">
        <v>90</v>
      </c>
      <c r="I474" s="1">
        <v>25</v>
      </c>
      <c r="K474" t="s">
        <v>14</v>
      </c>
      <c r="L474" s="1">
        <v>0.3125</v>
      </c>
      <c r="N474" t="s">
        <v>13</v>
      </c>
      <c r="O474" t="s">
        <v>11</v>
      </c>
      <c r="P474" s="2" t="s">
        <v>30</v>
      </c>
      <c r="Q474" s="1">
        <v>1</v>
      </c>
    </row>
    <row r="475" spans="1:17">
      <c r="A475" t="s">
        <v>8</v>
      </c>
      <c r="B475" t="s">
        <v>57</v>
      </c>
      <c r="C475">
        <v>3</v>
      </c>
      <c r="D475" t="s">
        <v>23</v>
      </c>
      <c r="F475" s="1">
        <v>1.53125</v>
      </c>
      <c r="H475">
        <v>90</v>
      </c>
      <c r="I475" s="1">
        <v>16</v>
      </c>
      <c r="K475" t="s">
        <v>22</v>
      </c>
      <c r="L475" s="1">
        <v>0.1875</v>
      </c>
      <c r="N475" t="s">
        <v>13</v>
      </c>
      <c r="O475" t="s">
        <v>16</v>
      </c>
    </row>
    <row r="476" spans="1:17">
      <c r="A476" t="s">
        <v>8</v>
      </c>
      <c r="B476" t="s">
        <v>57</v>
      </c>
      <c r="C476">
        <v>3</v>
      </c>
      <c r="D476" t="s">
        <v>23</v>
      </c>
      <c r="F476" s="1">
        <v>6.25E-2</v>
      </c>
      <c r="H476">
        <v>15</v>
      </c>
      <c r="I476" s="1">
        <v>5</v>
      </c>
      <c r="K476" t="s">
        <v>22</v>
      </c>
      <c r="L476" s="1">
        <v>0.5</v>
      </c>
      <c r="N476" t="s">
        <v>13</v>
      </c>
      <c r="O476" t="s">
        <v>11</v>
      </c>
      <c r="P476" s="2" t="s">
        <v>30</v>
      </c>
      <c r="Q476" s="1">
        <v>1</v>
      </c>
    </row>
    <row r="477" spans="1:17">
      <c r="A477" t="s">
        <v>8</v>
      </c>
      <c r="B477" t="s">
        <v>57</v>
      </c>
      <c r="C477">
        <v>3</v>
      </c>
      <c r="D477" t="s">
        <v>23</v>
      </c>
      <c r="F477" s="1">
        <v>1</v>
      </c>
      <c r="H477">
        <v>90</v>
      </c>
      <c r="I477" s="1">
        <v>12</v>
      </c>
      <c r="K477" t="s">
        <v>22</v>
      </c>
      <c r="L477" s="1">
        <v>0.25</v>
      </c>
      <c r="N477" t="s">
        <v>13</v>
      </c>
      <c r="O477" t="s">
        <v>16</v>
      </c>
    </row>
    <row r="478" spans="1:17">
      <c r="A478" t="s">
        <v>8</v>
      </c>
      <c r="B478" t="s">
        <v>57</v>
      </c>
      <c r="C478">
        <v>3</v>
      </c>
      <c r="D478" t="s">
        <v>23</v>
      </c>
      <c r="F478" s="1">
        <v>1.53125</v>
      </c>
      <c r="H478">
        <v>100</v>
      </c>
      <c r="I478" s="1">
        <v>12</v>
      </c>
      <c r="K478" t="s">
        <v>14</v>
      </c>
      <c r="L478" s="1">
        <v>0.25</v>
      </c>
      <c r="N478" t="s">
        <v>13</v>
      </c>
      <c r="O478" t="s">
        <v>11</v>
      </c>
      <c r="P478" s="2" t="s">
        <v>30</v>
      </c>
      <c r="Q478" s="1">
        <v>1</v>
      </c>
    </row>
    <row r="479" spans="1:17">
      <c r="A479" t="s">
        <v>8</v>
      </c>
      <c r="B479" t="s">
        <v>57</v>
      </c>
      <c r="C479">
        <v>3</v>
      </c>
      <c r="D479" t="s">
        <v>23</v>
      </c>
      <c r="F479" s="1">
        <v>0.96875</v>
      </c>
      <c r="H479">
        <v>100</v>
      </c>
      <c r="I479" s="1">
        <v>8</v>
      </c>
      <c r="K479" t="s">
        <v>14</v>
      </c>
      <c r="L479" s="1">
        <v>0.21875</v>
      </c>
      <c r="N479" t="s">
        <v>13</v>
      </c>
      <c r="O479" t="s">
        <v>16</v>
      </c>
    </row>
    <row r="480" spans="1:17">
      <c r="A480" t="s">
        <v>8</v>
      </c>
      <c r="B480" t="s">
        <v>57</v>
      </c>
      <c r="C480">
        <v>3</v>
      </c>
      <c r="D480" t="s">
        <v>23</v>
      </c>
      <c r="F480" s="1">
        <v>1</v>
      </c>
      <c r="H480">
        <v>10</v>
      </c>
      <c r="I480" s="1">
        <v>3</v>
      </c>
      <c r="K480" t="s">
        <v>22</v>
      </c>
      <c r="L480" s="1">
        <v>0.40625</v>
      </c>
      <c r="N480" t="s">
        <v>19</v>
      </c>
      <c r="P480" s="2" t="s">
        <v>102</v>
      </c>
      <c r="Q480" s="1">
        <v>0.65</v>
      </c>
    </row>
    <row r="481" spans="1:17">
      <c r="A481" t="s">
        <v>8</v>
      </c>
      <c r="B481" t="s">
        <v>57</v>
      </c>
      <c r="C481">
        <v>3</v>
      </c>
      <c r="D481" t="s">
        <v>23</v>
      </c>
      <c r="F481" s="1">
        <v>1.09375</v>
      </c>
      <c r="H481">
        <v>100</v>
      </c>
      <c r="I481" s="1">
        <v>13</v>
      </c>
      <c r="K481" t="s">
        <v>15</v>
      </c>
      <c r="N481" t="s">
        <v>19</v>
      </c>
      <c r="Q481" s="1">
        <v>0</v>
      </c>
    </row>
    <row r="482" spans="1:17">
      <c r="A482" t="s">
        <v>8</v>
      </c>
      <c r="B482" t="s">
        <v>57</v>
      </c>
      <c r="C482">
        <v>3</v>
      </c>
      <c r="D482" t="s">
        <v>23</v>
      </c>
      <c r="F482" s="1">
        <v>1.125</v>
      </c>
      <c r="H482">
        <v>10</v>
      </c>
      <c r="I482" s="1">
        <v>3.5</v>
      </c>
      <c r="K482" t="s">
        <v>22</v>
      </c>
      <c r="L482" s="1">
        <v>0.4375</v>
      </c>
      <c r="N482" t="s">
        <v>19</v>
      </c>
      <c r="P482" s="2" t="s">
        <v>101</v>
      </c>
      <c r="Q482" s="1">
        <v>0.88888888888888884</v>
      </c>
    </row>
    <row r="483" spans="1:17">
      <c r="A483" t="s">
        <v>8</v>
      </c>
      <c r="B483" t="s">
        <v>57</v>
      </c>
      <c r="C483">
        <v>3</v>
      </c>
      <c r="D483" t="s">
        <v>23</v>
      </c>
      <c r="F483" s="1">
        <v>0.40625</v>
      </c>
      <c r="H483">
        <v>10</v>
      </c>
      <c r="I483" s="1">
        <v>2</v>
      </c>
      <c r="K483" t="s">
        <v>22</v>
      </c>
      <c r="L483" s="1">
        <v>0.21875</v>
      </c>
      <c r="N483" t="s">
        <v>13</v>
      </c>
      <c r="O483" t="s">
        <v>11</v>
      </c>
      <c r="P483" s="2" t="s">
        <v>30</v>
      </c>
      <c r="Q483" s="1">
        <v>1</v>
      </c>
    </row>
    <row r="484" spans="1:17">
      <c r="A484" t="s">
        <v>8</v>
      </c>
      <c r="B484" t="s">
        <v>57</v>
      </c>
      <c r="C484">
        <v>3</v>
      </c>
      <c r="D484" t="s">
        <v>23</v>
      </c>
      <c r="F484" s="1">
        <v>0.25</v>
      </c>
      <c r="H484">
        <v>25</v>
      </c>
      <c r="I484" s="1">
        <v>1</v>
      </c>
      <c r="K484" t="s">
        <v>14</v>
      </c>
      <c r="L484" s="1">
        <v>9.375E-2</v>
      </c>
      <c r="N484" t="s">
        <v>13</v>
      </c>
      <c r="O484" t="s">
        <v>16</v>
      </c>
    </row>
    <row r="485" spans="1:17">
      <c r="A485" t="s">
        <v>8</v>
      </c>
      <c r="B485" t="s">
        <v>57</v>
      </c>
      <c r="C485">
        <v>3</v>
      </c>
      <c r="D485" t="s">
        <v>23</v>
      </c>
      <c r="F485" s="1">
        <v>0.59375</v>
      </c>
      <c r="H485">
        <v>10</v>
      </c>
      <c r="I485" s="1">
        <v>2</v>
      </c>
      <c r="K485" t="s">
        <v>22</v>
      </c>
      <c r="L485" s="1">
        <v>0.3125</v>
      </c>
      <c r="N485" t="s">
        <v>19</v>
      </c>
      <c r="P485" s="2" t="s">
        <v>72</v>
      </c>
      <c r="Q485" s="1">
        <v>0.6</v>
      </c>
    </row>
    <row r="486" spans="1:17">
      <c r="A486" t="s">
        <v>8</v>
      </c>
      <c r="B486" t="s">
        <v>57</v>
      </c>
      <c r="C486">
        <v>3</v>
      </c>
      <c r="D486" t="s">
        <v>23</v>
      </c>
      <c r="F486" s="1">
        <v>0.40625</v>
      </c>
      <c r="H486">
        <v>15</v>
      </c>
      <c r="I486" s="1">
        <v>1</v>
      </c>
      <c r="K486" t="s">
        <v>14</v>
      </c>
      <c r="L486" s="1">
        <v>0.1875</v>
      </c>
      <c r="N486" t="s">
        <v>19</v>
      </c>
      <c r="P486" s="2" t="s">
        <v>104</v>
      </c>
      <c r="Q486" s="1">
        <v>0.58333333333333337</v>
      </c>
    </row>
    <row r="487" spans="1:17">
      <c r="A487" t="s">
        <v>8</v>
      </c>
      <c r="B487" t="s">
        <v>57</v>
      </c>
      <c r="C487">
        <v>3</v>
      </c>
      <c r="D487" t="s">
        <v>23</v>
      </c>
      <c r="F487" s="1">
        <v>1</v>
      </c>
      <c r="H487">
        <v>25</v>
      </c>
      <c r="I487" s="1">
        <v>3.5</v>
      </c>
      <c r="K487" t="s">
        <v>22</v>
      </c>
      <c r="L487" s="1">
        <v>0.53125</v>
      </c>
      <c r="N487" t="s">
        <v>19</v>
      </c>
      <c r="P487" s="2" t="s">
        <v>105</v>
      </c>
      <c r="Q487" s="1">
        <v>0.72727272727272729</v>
      </c>
    </row>
    <row r="488" spans="1:17">
      <c r="A488" t="s">
        <v>8</v>
      </c>
      <c r="B488" t="s">
        <v>57</v>
      </c>
      <c r="C488">
        <v>3</v>
      </c>
      <c r="D488" t="s">
        <v>10</v>
      </c>
      <c r="F488" s="1">
        <v>0.5</v>
      </c>
      <c r="H488">
        <v>20</v>
      </c>
      <c r="I488" s="1">
        <v>4</v>
      </c>
      <c r="K488" t="s">
        <v>22</v>
      </c>
      <c r="L488" s="1">
        <v>0.28125</v>
      </c>
      <c r="N488" t="s">
        <v>13</v>
      </c>
      <c r="O488" t="s">
        <v>11</v>
      </c>
      <c r="P488" s="2" t="s">
        <v>30</v>
      </c>
      <c r="Q488" s="1">
        <v>1</v>
      </c>
    </row>
    <row r="489" spans="1:17">
      <c r="A489" t="s">
        <v>8</v>
      </c>
      <c r="B489" t="s">
        <v>57</v>
      </c>
      <c r="C489">
        <v>3</v>
      </c>
      <c r="D489" t="s">
        <v>10</v>
      </c>
      <c r="F489" s="1">
        <v>0.59375</v>
      </c>
      <c r="H489">
        <v>85</v>
      </c>
      <c r="I489" s="1">
        <v>9</v>
      </c>
      <c r="K489" t="s">
        <v>22</v>
      </c>
      <c r="L489" s="1">
        <v>0.15625</v>
      </c>
      <c r="N489" t="s">
        <v>13</v>
      </c>
      <c r="O489" t="s">
        <v>16</v>
      </c>
    </row>
    <row r="490" spans="1:17">
      <c r="A490" t="s">
        <v>8</v>
      </c>
      <c r="B490" t="s">
        <v>57</v>
      </c>
      <c r="C490">
        <v>3</v>
      </c>
      <c r="D490" t="s">
        <v>10</v>
      </c>
      <c r="F490" s="1">
        <v>0.21875</v>
      </c>
      <c r="H490">
        <v>25</v>
      </c>
      <c r="I490" s="1">
        <v>1.5</v>
      </c>
      <c r="K490" t="s">
        <v>14</v>
      </c>
      <c r="L490" s="1">
        <v>0.15625</v>
      </c>
      <c r="N490" t="s">
        <v>19</v>
      </c>
      <c r="P490" s="2" t="s">
        <v>39</v>
      </c>
      <c r="Q490" s="1">
        <v>0.33333333333333331</v>
      </c>
    </row>
    <row r="491" spans="1:17">
      <c r="A491" t="s">
        <v>8</v>
      </c>
      <c r="B491" t="s">
        <v>57</v>
      </c>
      <c r="C491">
        <v>3</v>
      </c>
      <c r="D491" t="s">
        <v>23</v>
      </c>
      <c r="F491" s="1">
        <v>0.46875</v>
      </c>
      <c r="H491">
        <v>80</v>
      </c>
      <c r="I491" s="1">
        <v>10</v>
      </c>
      <c r="K491" t="s">
        <v>22</v>
      </c>
      <c r="L491" s="1">
        <v>0.375</v>
      </c>
      <c r="N491" t="s">
        <v>13</v>
      </c>
      <c r="O491" t="s">
        <v>11</v>
      </c>
      <c r="P491" s="2" t="s">
        <v>30</v>
      </c>
      <c r="Q491" s="1">
        <v>1</v>
      </c>
    </row>
    <row r="492" spans="1:17">
      <c r="A492" t="s">
        <v>8</v>
      </c>
      <c r="B492" t="s">
        <v>57</v>
      </c>
      <c r="C492">
        <v>3</v>
      </c>
      <c r="D492" t="s">
        <v>23</v>
      </c>
      <c r="F492" s="1">
        <v>0.3125</v>
      </c>
      <c r="H492">
        <v>30</v>
      </c>
      <c r="I492" s="1">
        <v>1.5</v>
      </c>
      <c r="K492" t="s">
        <v>22</v>
      </c>
      <c r="L492" s="1">
        <v>0.125</v>
      </c>
      <c r="N492" t="s">
        <v>13</v>
      </c>
      <c r="O492" t="s">
        <v>16</v>
      </c>
    </row>
    <row r="493" spans="1:17">
      <c r="A493" t="s">
        <v>8</v>
      </c>
      <c r="B493" t="s">
        <v>57</v>
      </c>
      <c r="C493">
        <v>3</v>
      </c>
      <c r="D493" t="s">
        <v>23</v>
      </c>
      <c r="F493" s="1">
        <v>0.9375</v>
      </c>
      <c r="H493">
        <v>90</v>
      </c>
      <c r="I493" s="1">
        <v>12</v>
      </c>
      <c r="K493" t="s">
        <v>15</v>
      </c>
      <c r="N493" t="s">
        <v>13</v>
      </c>
      <c r="O493" t="s">
        <v>11</v>
      </c>
      <c r="P493" s="2" t="s">
        <v>49</v>
      </c>
      <c r="Q493" s="1">
        <v>0.5</v>
      </c>
    </row>
    <row r="494" spans="1:17">
      <c r="A494" t="s">
        <v>8</v>
      </c>
      <c r="B494" t="s">
        <v>57</v>
      </c>
      <c r="C494">
        <v>3</v>
      </c>
      <c r="D494" t="s">
        <v>23</v>
      </c>
      <c r="F494" s="1">
        <v>1.25</v>
      </c>
      <c r="H494">
        <v>90</v>
      </c>
      <c r="I494" s="1">
        <v>16</v>
      </c>
      <c r="K494" t="s">
        <v>22</v>
      </c>
      <c r="L494" s="1">
        <v>0.3125</v>
      </c>
      <c r="N494" t="s">
        <v>13</v>
      </c>
      <c r="O494" t="s">
        <v>16</v>
      </c>
    </row>
    <row r="495" spans="1:17">
      <c r="A495" t="s">
        <v>8</v>
      </c>
      <c r="B495" t="s">
        <v>57</v>
      </c>
      <c r="C495">
        <v>3</v>
      </c>
      <c r="D495" t="s">
        <v>23</v>
      </c>
      <c r="F495" s="1">
        <v>0.75</v>
      </c>
      <c r="H495">
        <v>50</v>
      </c>
      <c r="I495" s="1">
        <v>3</v>
      </c>
      <c r="K495" t="s">
        <v>22</v>
      </c>
      <c r="L495" s="1">
        <v>0.375</v>
      </c>
      <c r="N495" t="s">
        <v>19</v>
      </c>
      <c r="P495" s="2" t="s">
        <v>106</v>
      </c>
      <c r="Q495" s="1">
        <v>0.81818181818181823</v>
      </c>
    </row>
    <row r="496" spans="1:17">
      <c r="A496" t="s">
        <v>8</v>
      </c>
      <c r="B496" t="s">
        <v>57</v>
      </c>
      <c r="C496">
        <v>3</v>
      </c>
      <c r="D496" t="s">
        <v>23</v>
      </c>
      <c r="F496" s="1">
        <v>0.28125</v>
      </c>
      <c r="H496">
        <v>50</v>
      </c>
      <c r="I496" s="1">
        <v>1</v>
      </c>
      <c r="K496" t="s">
        <v>14</v>
      </c>
      <c r="L496" s="1">
        <v>6.25E-2</v>
      </c>
      <c r="N496" t="s">
        <v>19</v>
      </c>
      <c r="P496" s="2" t="s">
        <v>84</v>
      </c>
      <c r="Q496" s="1">
        <v>0.66666666666666663</v>
      </c>
    </row>
    <row r="497" spans="1:17">
      <c r="A497" t="s">
        <v>8</v>
      </c>
      <c r="B497" t="s">
        <v>57</v>
      </c>
      <c r="C497">
        <v>3</v>
      </c>
      <c r="D497" t="s">
        <v>23</v>
      </c>
      <c r="F497" s="1">
        <v>0.46875</v>
      </c>
      <c r="H497">
        <v>50</v>
      </c>
      <c r="I497" s="1">
        <v>2.5</v>
      </c>
      <c r="K497" t="s">
        <v>22</v>
      </c>
      <c r="L497" s="1">
        <v>0.375</v>
      </c>
      <c r="N497" t="s">
        <v>19</v>
      </c>
      <c r="P497" s="2" t="s">
        <v>84</v>
      </c>
      <c r="Q497" s="1">
        <v>0.66666666666666663</v>
      </c>
    </row>
    <row r="498" spans="1:17">
      <c r="A498" t="s">
        <v>8</v>
      </c>
      <c r="B498" t="s">
        <v>57</v>
      </c>
      <c r="C498">
        <v>3</v>
      </c>
      <c r="D498" t="s">
        <v>23</v>
      </c>
      <c r="F498" s="1">
        <v>0.5</v>
      </c>
      <c r="H498">
        <v>10</v>
      </c>
      <c r="I498" s="1">
        <v>2</v>
      </c>
      <c r="K498" t="s">
        <v>22</v>
      </c>
      <c r="L498" s="1">
        <v>0.25</v>
      </c>
      <c r="N498" t="s">
        <v>19</v>
      </c>
      <c r="P498" s="2" t="s">
        <v>107</v>
      </c>
      <c r="Q498" s="1">
        <v>0.8571428571428571</v>
      </c>
    </row>
    <row r="499" spans="1:17">
      <c r="A499" t="s">
        <v>8</v>
      </c>
      <c r="B499" t="s">
        <v>57</v>
      </c>
      <c r="C499">
        <v>3</v>
      </c>
      <c r="D499" t="s">
        <v>23</v>
      </c>
      <c r="F499" s="1">
        <v>0.125</v>
      </c>
      <c r="H499">
        <v>0</v>
      </c>
      <c r="J499">
        <v>2</v>
      </c>
      <c r="K499" t="s">
        <v>22</v>
      </c>
      <c r="L499" s="1">
        <v>9.375E-2</v>
      </c>
      <c r="N499" t="s">
        <v>13</v>
      </c>
      <c r="O499" t="s">
        <v>11</v>
      </c>
      <c r="P499" s="2" t="s">
        <v>51</v>
      </c>
      <c r="Q499" s="1">
        <v>0.67</v>
      </c>
    </row>
    <row r="500" spans="1:17">
      <c r="A500" t="s">
        <v>8</v>
      </c>
      <c r="B500" t="s">
        <v>57</v>
      </c>
      <c r="C500">
        <v>3</v>
      </c>
      <c r="D500" t="s">
        <v>23</v>
      </c>
      <c r="F500" s="1">
        <v>0.15625</v>
      </c>
      <c r="H500">
        <v>0</v>
      </c>
      <c r="J500">
        <v>2</v>
      </c>
      <c r="K500" t="s">
        <v>22</v>
      </c>
      <c r="L500" s="1">
        <v>0.125</v>
      </c>
      <c r="N500" t="s">
        <v>13</v>
      </c>
    </row>
    <row r="501" spans="1:17">
      <c r="A501" t="s">
        <v>8</v>
      </c>
      <c r="B501" t="s">
        <v>57</v>
      </c>
      <c r="C501">
        <v>3</v>
      </c>
      <c r="D501" t="s">
        <v>23</v>
      </c>
      <c r="F501" s="1">
        <v>9.375E-2</v>
      </c>
      <c r="H501">
        <v>100</v>
      </c>
      <c r="J501">
        <v>5</v>
      </c>
      <c r="K501" t="s">
        <v>15</v>
      </c>
      <c r="N501" t="s">
        <v>13</v>
      </c>
      <c r="O501" t="s">
        <v>16</v>
      </c>
    </row>
    <row r="502" spans="1:17">
      <c r="A502" t="s">
        <v>8</v>
      </c>
      <c r="B502" t="s">
        <v>57</v>
      </c>
      <c r="C502">
        <v>3</v>
      </c>
      <c r="D502" t="s">
        <v>23</v>
      </c>
      <c r="F502" s="1">
        <v>0.15625</v>
      </c>
      <c r="H502">
        <v>100</v>
      </c>
      <c r="I502" s="1">
        <v>2</v>
      </c>
      <c r="K502" t="s">
        <v>15</v>
      </c>
      <c r="N502" t="s">
        <v>19</v>
      </c>
      <c r="P502" s="2" t="s">
        <v>99</v>
      </c>
      <c r="Q502" s="1">
        <v>0</v>
      </c>
    </row>
    <row r="503" spans="1:17">
      <c r="A503" t="s">
        <v>8</v>
      </c>
      <c r="B503" t="s">
        <v>57</v>
      </c>
      <c r="C503">
        <v>3</v>
      </c>
      <c r="D503" t="s">
        <v>23</v>
      </c>
      <c r="F503" s="1">
        <v>0.15625</v>
      </c>
      <c r="H503">
        <v>100</v>
      </c>
      <c r="I503" s="1">
        <v>1.5</v>
      </c>
      <c r="K503" t="s">
        <v>15</v>
      </c>
      <c r="N503" t="s">
        <v>19</v>
      </c>
      <c r="P503" s="2" t="s">
        <v>99</v>
      </c>
      <c r="Q503" s="1">
        <v>0</v>
      </c>
    </row>
    <row r="504" spans="1:17">
      <c r="A504" t="s">
        <v>8</v>
      </c>
      <c r="B504" t="s">
        <v>57</v>
      </c>
      <c r="C504">
        <v>3</v>
      </c>
      <c r="D504" t="s">
        <v>23</v>
      </c>
      <c r="F504" s="1">
        <v>0.375</v>
      </c>
      <c r="H504">
        <v>80</v>
      </c>
      <c r="I504" s="1">
        <v>9</v>
      </c>
      <c r="K504" t="s">
        <v>14</v>
      </c>
      <c r="L504" s="1">
        <v>0.1875</v>
      </c>
      <c r="N504" t="s">
        <v>19</v>
      </c>
      <c r="P504" s="2" t="s">
        <v>108</v>
      </c>
      <c r="Q504" s="1">
        <v>0.25</v>
      </c>
    </row>
    <row r="505" spans="1:17">
      <c r="A505" t="s">
        <v>8</v>
      </c>
      <c r="B505" t="s">
        <v>57</v>
      </c>
      <c r="C505">
        <v>3</v>
      </c>
      <c r="D505" t="s">
        <v>23</v>
      </c>
      <c r="F505" s="1">
        <v>9.375E-2</v>
      </c>
      <c r="H505">
        <v>100</v>
      </c>
      <c r="J505">
        <v>8</v>
      </c>
      <c r="K505" t="s">
        <v>15</v>
      </c>
      <c r="N505" t="s">
        <v>19</v>
      </c>
      <c r="P505" s="2" t="s">
        <v>99</v>
      </c>
      <c r="Q505" s="1">
        <v>0</v>
      </c>
    </row>
    <row r="506" spans="1:17">
      <c r="A506" t="s">
        <v>8</v>
      </c>
      <c r="B506" t="s">
        <v>57</v>
      </c>
      <c r="C506">
        <v>3</v>
      </c>
      <c r="D506" t="s">
        <v>23</v>
      </c>
      <c r="F506" s="1">
        <v>0.28125</v>
      </c>
      <c r="H506">
        <v>80</v>
      </c>
      <c r="I506" s="1">
        <v>0.5</v>
      </c>
      <c r="K506" t="s">
        <v>14</v>
      </c>
      <c r="L506" s="1">
        <v>0.21875</v>
      </c>
      <c r="N506" t="s">
        <v>19</v>
      </c>
      <c r="P506" s="2" t="s">
        <v>49</v>
      </c>
      <c r="Q506" s="1">
        <v>0.5</v>
      </c>
    </row>
    <row r="507" spans="1:17">
      <c r="A507" t="s">
        <v>8</v>
      </c>
      <c r="B507" t="s">
        <v>57</v>
      </c>
      <c r="C507">
        <v>3</v>
      </c>
      <c r="D507" t="s">
        <v>23</v>
      </c>
      <c r="F507" s="1">
        <v>0.71875</v>
      </c>
      <c r="H507">
        <v>10</v>
      </c>
      <c r="I507" s="1">
        <v>4</v>
      </c>
      <c r="K507" t="s">
        <v>14</v>
      </c>
      <c r="L507" s="1">
        <v>0.3125</v>
      </c>
      <c r="N507" t="s">
        <v>19</v>
      </c>
      <c r="P507" s="2" t="s">
        <v>109</v>
      </c>
      <c r="Q507" s="1">
        <v>0.875</v>
      </c>
    </row>
    <row r="508" spans="1:17">
      <c r="A508" t="s">
        <v>8</v>
      </c>
      <c r="B508" t="s">
        <v>57</v>
      </c>
      <c r="C508">
        <v>3</v>
      </c>
      <c r="D508" t="s">
        <v>23</v>
      </c>
      <c r="F508" s="1">
        <v>0.4375</v>
      </c>
      <c r="H508">
        <v>30</v>
      </c>
      <c r="I508" s="1">
        <v>1.5</v>
      </c>
      <c r="K508" t="s">
        <v>22</v>
      </c>
      <c r="L508" s="1">
        <v>0.28125</v>
      </c>
      <c r="N508" t="s">
        <v>19</v>
      </c>
      <c r="P508" s="2" t="s">
        <v>67</v>
      </c>
      <c r="Q508" s="1">
        <v>0.66666666666666663</v>
      </c>
    </row>
    <row r="509" spans="1:17">
      <c r="A509" t="s">
        <v>8</v>
      </c>
      <c r="B509" t="s">
        <v>57</v>
      </c>
      <c r="C509">
        <v>3</v>
      </c>
      <c r="D509" t="s">
        <v>23</v>
      </c>
      <c r="F509" s="1">
        <v>0.875</v>
      </c>
      <c r="H509">
        <v>5</v>
      </c>
      <c r="I509" s="1">
        <v>3.5</v>
      </c>
      <c r="K509" t="s">
        <v>22</v>
      </c>
      <c r="L509" s="1">
        <v>0.375</v>
      </c>
      <c r="N509" t="s">
        <v>19</v>
      </c>
      <c r="P509" s="2" t="s">
        <v>110</v>
      </c>
      <c r="Q509" s="1">
        <v>0.90909090909090906</v>
      </c>
    </row>
    <row r="510" spans="1:17">
      <c r="A510" t="s">
        <v>8</v>
      </c>
      <c r="B510" t="s">
        <v>57</v>
      </c>
      <c r="C510">
        <v>3</v>
      </c>
      <c r="D510" t="s">
        <v>23</v>
      </c>
      <c r="F510" s="1">
        <v>0.53125</v>
      </c>
      <c r="H510">
        <v>10</v>
      </c>
      <c r="I510" s="1">
        <v>2.5</v>
      </c>
      <c r="K510" t="s">
        <v>22</v>
      </c>
      <c r="L510" s="1">
        <v>0.28125</v>
      </c>
      <c r="N510" t="s">
        <v>19</v>
      </c>
      <c r="P510" s="2" t="s">
        <v>111</v>
      </c>
      <c r="Q510" s="1">
        <v>0.8</v>
      </c>
    </row>
    <row r="511" spans="1:17">
      <c r="A511" t="s">
        <v>8</v>
      </c>
      <c r="B511" t="s">
        <v>57</v>
      </c>
      <c r="C511">
        <v>3</v>
      </c>
      <c r="D511" t="s">
        <v>23</v>
      </c>
      <c r="F511" s="1">
        <v>0.3125</v>
      </c>
      <c r="H511">
        <v>5</v>
      </c>
      <c r="I511" s="1">
        <v>2</v>
      </c>
      <c r="K511" t="s">
        <v>14</v>
      </c>
      <c r="L511" s="1">
        <v>0.15625</v>
      </c>
      <c r="N511" t="s">
        <v>19</v>
      </c>
      <c r="P511" s="2" t="s">
        <v>112</v>
      </c>
      <c r="Q511" s="1">
        <v>0.77777777777777779</v>
      </c>
    </row>
    <row r="512" spans="1:17">
      <c r="A512" t="s">
        <v>8</v>
      </c>
      <c r="B512" t="s">
        <v>57</v>
      </c>
      <c r="C512">
        <v>3</v>
      </c>
      <c r="D512" t="s">
        <v>23</v>
      </c>
      <c r="F512" s="1">
        <v>1.5625</v>
      </c>
      <c r="H512">
        <v>80</v>
      </c>
      <c r="I512" s="1">
        <v>20</v>
      </c>
      <c r="K512" t="s">
        <v>22</v>
      </c>
      <c r="L512" s="1">
        <v>0.3125</v>
      </c>
      <c r="N512" t="s">
        <v>19</v>
      </c>
      <c r="P512" s="2" t="s">
        <v>113</v>
      </c>
      <c r="Q512" s="1">
        <v>0.22727272727272727</v>
      </c>
    </row>
    <row r="513" spans="1:17">
      <c r="A513" t="s">
        <v>8</v>
      </c>
      <c r="B513" t="s">
        <v>57</v>
      </c>
      <c r="C513">
        <v>3</v>
      </c>
      <c r="D513" t="s">
        <v>23</v>
      </c>
      <c r="F513" s="1">
        <v>0.28125</v>
      </c>
      <c r="H513">
        <v>10</v>
      </c>
      <c r="I513" s="1">
        <v>1</v>
      </c>
      <c r="K513" t="s">
        <v>22</v>
      </c>
      <c r="L513" s="1">
        <v>0.15625</v>
      </c>
      <c r="N513" t="s">
        <v>19</v>
      </c>
      <c r="P513" s="2" t="s">
        <v>31</v>
      </c>
      <c r="Q513" s="1">
        <v>0.83333333333333337</v>
      </c>
    </row>
    <row r="514" spans="1:17">
      <c r="A514" t="s">
        <v>8</v>
      </c>
      <c r="B514" t="s">
        <v>57</v>
      </c>
      <c r="C514">
        <v>3</v>
      </c>
      <c r="D514" t="s">
        <v>23</v>
      </c>
      <c r="F514" s="1">
        <v>0.4375</v>
      </c>
      <c r="H514">
        <v>25</v>
      </c>
      <c r="I514" s="1">
        <v>2.5</v>
      </c>
      <c r="K514" t="s">
        <v>22</v>
      </c>
      <c r="L514" s="1">
        <v>0.1875</v>
      </c>
      <c r="N514" t="s">
        <v>19</v>
      </c>
      <c r="P514" s="2" t="s">
        <v>79</v>
      </c>
      <c r="Q514" s="1">
        <v>0.75</v>
      </c>
    </row>
    <row r="515" spans="1:17">
      <c r="A515" t="s">
        <v>8</v>
      </c>
      <c r="B515" t="s">
        <v>57</v>
      </c>
      <c r="C515">
        <v>3</v>
      </c>
      <c r="D515" t="s">
        <v>23</v>
      </c>
      <c r="F515" s="1">
        <v>0.5</v>
      </c>
      <c r="H515">
        <v>25</v>
      </c>
      <c r="I515" s="1">
        <v>2</v>
      </c>
      <c r="K515" t="s">
        <v>22</v>
      </c>
      <c r="L515" s="1">
        <v>0.25</v>
      </c>
      <c r="N515" t="s">
        <v>19</v>
      </c>
      <c r="P515" s="2" t="s">
        <v>114</v>
      </c>
      <c r="Q515" s="1">
        <v>0.55555555555555558</v>
      </c>
    </row>
    <row r="516" spans="1:17">
      <c r="A516" t="s">
        <v>8</v>
      </c>
      <c r="B516" t="s">
        <v>57</v>
      </c>
      <c r="C516">
        <v>3</v>
      </c>
      <c r="D516" t="s">
        <v>23</v>
      </c>
      <c r="F516" s="1">
        <v>1.5</v>
      </c>
      <c r="H516">
        <v>70</v>
      </c>
      <c r="I516" s="1">
        <v>20</v>
      </c>
      <c r="K516" t="s">
        <v>22</v>
      </c>
      <c r="L516" s="1">
        <v>0.3125</v>
      </c>
      <c r="N516" t="s">
        <v>19</v>
      </c>
      <c r="P516" s="2" t="s">
        <v>115</v>
      </c>
      <c r="Q516" s="1">
        <v>0.13333333333333333</v>
      </c>
    </row>
    <row r="517" spans="1:17">
      <c r="A517" t="s">
        <v>8</v>
      </c>
      <c r="B517" t="s">
        <v>57</v>
      </c>
      <c r="C517">
        <v>3</v>
      </c>
      <c r="D517" t="s">
        <v>23</v>
      </c>
      <c r="F517" s="1">
        <v>0.9375</v>
      </c>
      <c r="H517">
        <v>100</v>
      </c>
      <c r="I517" s="1">
        <v>14</v>
      </c>
      <c r="K517" t="s">
        <v>14</v>
      </c>
      <c r="L517" s="1">
        <v>0.125</v>
      </c>
      <c r="N517" t="s">
        <v>19</v>
      </c>
      <c r="P517" s="2" t="s">
        <v>116</v>
      </c>
      <c r="Q517" s="1">
        <v>0.08</v>
      </c>
    </row>
    <row r="518" spans="1:17">
      <c r="A518" t="s">
        <v>8</v>
      </c>
      <c r="B518" t="s">
        <v>57</v>
      </c>
      <c r="C518">
        <v>3</v>
      </c>
      <c r="D518" t="s">
        <v>23</v>
      </c>
      <c r="F518" s="1">
        <v>0.34375</v>
      </c>
      <c r="H518">
        <v>90</v>
      </c>
      <c r="I518" s="1">
        <v>6</v>
      </c>
      <c r="K518" t="s">
        <v>22</v>
      </c>
      <c r="L518" s="1">
        <v>0.3125</v>
      </c>
      <c r="N518" t="s">
        <v>19</v>
      </c>
      <c r="P518" s="2" t="s">
        <v>102</v>
      </c>
      <c r="Q518" s="1">
        <v>0.65</v>
      </c>
    </row>
    <row r="519" spans="1:17">
      <c r="A519" t="s">
        <v>8</v>
      </c>
      <c r="B519" t="s">
        <v>57</v>
      </c>
      <c r="C519">
        <v>3</v>
      </c>
      <c r="D519" t="s">
        <v>23</v>
      </c>
      <c r="F519" s="1">
        <v>0.28125</v>
      </c>
      <c r="H519">
        <v>90</v>
      </c>
      <c r="I519" s="1">
        <v>6.5</v>
      </c>
      <c r="K519" t="s">
        <v>14</v>
      </c>
      <c r="L519" s="1">
        <v>0.125</v>
      </c>
      <c r="N519" t="s">
        <v>19</v>
      </c>
      <c r="P519" s="2" t="s">
        <v>117</v>
      </c>
      <c r="Q519" s="1">
        <v>0.38461538461538464</v>
      </c>
    </row>
    <row r="520" spans="1:17">
      <c r="A520" t="s">
        <v>8</v>
      </c>
      <c r="B520" t="s">
        <v>57</v>
      </c>
      <c r="C520">
        <v>3</v>
      </c>
      <c r="D520" t="s">
        <v>10</v>
      </c>
      <c r="F520" s="1">
        <v>0.3125</v>
      </c>
      <c r="H520">
        <v>20</v>
      </c>
      <c r="I520" s="1">
        <v>1.5</v>
      </c>
      <c r="K520" t="s">
        <v>22</v>
      </c>
      <c r="L520" s="1">
        <v>0.1875</v>
      </c>
      <c r="N520" t="s">
        <v>19</v>
      </c>
      <c r="P520" s="2" t="s">
        <v>119</v>
      </c>
      <c r="Q520" s="1">
        <v>0.6</v>
      </c>
    </row>
    <row r="521" spans="1:17">
      <c r="A521" t="s">
        <v>8</v>
      </c>
      <c r="B521" t="s">
        <v>57</v>
      </c>
      <c r="C521">
        <v>3</v>
      </c>
      <c r="D521" t="s">
        <v>10</v>
      </c>
      <c r="F521" s="1">
        <v>0.21875</v>
      </c>
      <c r="H521">
        <v>10</v>
      </c>
      <c r="J521">
        <v>6</v>
      </c>
      <c r="K521" t="s">
        <v>14</v>
      </c>
      <c r="L521" s="1">
        <v>0.125</v>
      </c>
      <c r="N521" t="s">
        <v>13</v>
      </c>
      <c r="O521" t="s">
        <v>11</v>
      </c>
      <c r="P521" s="2" t="s">
        <v>34</v>
      </c>
      <c r="Q521" s="1">
        <v>1</v>
      </c>
    </row>
    <row r="522" spans="1:17">
      <c r="A522" t="s">
        <v>8</v>
      </c>
      <c r="B522" t="s">
        <v>57</v>
      </c>
      <c r="C522">
        <v>3</v>
      </c>
      <c r="D522" t="s">
        <v>23</v>
      </c>
      <c r="F522" s="1">
        <v>0.3125</v>
      </c>
      <c r="H522">
        <v>0</v>
      </c>
      <c r="I522" s="1">
        <v>1</v>
      </c>
      <c r="K522" t="s">
        <v>22</v>
      </c>
      <c r="L522" s="1">
        <v>0.1875</v>
      </c>
      <c r="N522" t="s">
        <v>13</v>
      </c>
    </row>
    <row r="523" spans="1:17">
      <c r="A523" t="s">
        <v>8</v>
      </c>
      <c r="B523" t="s">
        <v>57</v>
      </c>
      <c r="C523">
        <v>3</v>
      </c>
      <c r="D523" t="s">
        <v>23</v>
      </c>
      <c r="F523" s="1">
        <v>0.40625</v>
      </c>
      <c r="H523">
        <v>0</v>
      </c>
      <c r="J523">
        <v>10</v>
      </c>
      <c r="K523" t="s">
        <v>22</v>
      </c>
      <c r="L523" s="1">
        <v>0.21875</v>
      </c>
      <c r="N523" t="s">
        <v>13</v>
      </c>
    </row>
    <row r="524" spans="1:17">
      <c r="A524" t="s">
        <v>8</v>
      </c>
      <c r="B524" t="s">
        <v>57</v>
      </c>
      <c r="C524">
        <v>3</v>
      </c>
      <c r="D524" t="s">
        <v>23</v>
      </c>
      <c r="F524" s="1">
        <v>0.65625</v>
      </c>
      <c r="H524">
        <v>10</v>
      </c>
      <c r="I524" s="1">
        <v>3</v>
      </c>
      <c r="K524" t="s">
        <v>22</v>
      </c>
      <c r="L524" s="1">
        <v>0.25</v>
      </c>
      <c r="N524" t="s">
        <v>13</v>
      </c>
      <c r="O524" t="s">
        <v>16</v>
      </c>
    </row>
    <row r="525" spans="1:17">
      <c r="A525" t="s">
        <v>8</v>
      </c>
      <c r="B525" t="s">
        <v>57</v>
      </c>
      <c r="C525">
        <v>3</v>
      </c>
      <c r="D525" t="s">
        <v>23</v>
      </c>
      <c r="F525" s="1">
        <v>0.28125</v>
      </c>
      <c r="H525">
        <v>20</v>
      </c>
      <c r="I525" s="1">
        <v>1</v>
      </c>
      <c r="K525" t="s">
        <v>14</v>
      </c>
      <c r="L525" s="1">
        <v>0.15625</v>
      </c>
      <c r="N525" t="s">
        <v>13</v>
      </c>
      <c r="O525" t="s">
        <v>11</v>
      </c>
      <c r="P525" s="2" t="s">
        <v>30</v>
      </c>
      <c r="Q525" s="1">
        <v>1</v>
      </c>
    </row>
    <row r="526" spans="1:17">
      <c r="A526" t="s">
        <v>8</v>
      </c>
      <c r="B526" t="s">
        <v>57</v>
      </c>
      <c r="C526">
        <v>3</v>
      </c>
      <c r="D526" t="s">
        <v>23</v>
      </c>
      <c r="F526" s="1">
        <v>0.71875</v>
      </c>
      <c r="H526">
        <v>10</v>
      </c>
      <c r="I526" s="1">
        <v>3</v>
      </c>
      <c r="K526" t="s">
        <v>22</v>
      </c>
      <c r="L526" s="1">
        <v>0.25</v>
      </c>
      <c r="N526" t="s">
        <v>13</v>
      </c>
      <c r="O526" t="s">
        <v>16</v>
      </c>
    </row>
    <row r="527" spans="1:17">
      <c r="A527" t="s">
        <v>8</v>
      </c>
      <c r="B527" t="s">
        <v>57</v>
      </c>
      <c r="C527">
        <v>3</v>
      </c>
      <c r="D527" t="s">
        <v>23</v>
      </c>
      <c r="F527" s="1">
        <v>0.53125</v>
      </c>
      <c r="H527">
        <v>90</v>
      </c>
      <c r="I527" s="1">
        <v>9</v>
      </c>
      <c r="K527" t="s">
        <v>14</v>
      </c>
      <c r="L527" s="1">
        <v>0.1875</v>
      </c>
      <c r="N527" s="4" t="s">
        <v>19</v>
      </c>
      <c r="P527" s="2" t="s">
        <v>118</v>
      </c>
      <c r="Q527" s="1">
        <v>0.18181818181818182</v>
      </c>
    </row>
    <row r="528" spans="1:17">
      <c r="A528" t="s">
        <v>8</v>
      </c>
      <c r="B528" t="s">
        <v>57</v>
      </c>
      <c r="C528">
        <v>3</v>
      </c>
      <c r="D528" t="s">
        <v>23</v>
      </c>
      <c r="F528" s="1">
        <v>0.46875</v>
      </c>
      <c r="H528">
        <v>50</v>
      </c>
      <c r="I528" s="1">
        <v>3</v>
      </c>
      <c r="K528" t="s">
        <v>22</v>
      </c>
      <c r="L528" s="1">
        <v>0.15625</v>
      </c>
      <c r="N528" t="s">
        <v>13</v>
      </c>
      <c r="O528" t="s">
        <v>11</v>
      </c>
      <c r="P528" s="2" t="s">
        <v>30</v>
      </c>
      <c r="Q528" s="1">
        <v>1</v>
      </c>
    </row>
    <row r="529" spans="1:17">
      <c r="A529" t="s">
        <v>8</v>
      </c>
      <c r="B529" t="s">
        <v>57</v>
      </c>
      <c r="C529">
        <v>3</v>
      </c>
      <c r="D529" t="s">
        <v>23</v>
      </c>
      <c r="F529" s="1">
        <v>0.28125</v>
      </c>
      <c r="H529">
        <v>50</v>
      </c>
      <c r="I529" s="1">
        <v>2</v>
      </c>
      <c r="K529" t="s">
        <v>14</v>
      </c>
      <c r="L529" s="1">
        <v>0.15625</v>
      </c>
      <c r="N529" t="s">
        <v>13</v>
      </c>
      <c r="O529" t="s">
        <v>16</v>
      </c>
    </row>
    <row r="530" spans="1:17">
      <c r="A530" t="s">
        <v>8</v>
      </c>
      <c r="B530" t="s">
        <v>57</v>
      </c>
      <c r="C530">
        <v>3</v>
      </c>
      <c r="D530" t="s">
        <v>10</v>
      </c>
      <c r="F530" s="1">
        <v>9.375E-2</v>
      </c>
      <c r="H530">
        <v>100</v>
      </c>
      <c r="I530" s="1">
        <v>0.5</v>
      </c>
      <c r="K530" t="s">
        <v>15</v>
      </c>
      <c r="N530" t="s">
        <v>19</v>
      </c>
      <c r="Q530" s="1">
        <v>0</v>
      </c>
    </row>
    <row r="531" spans="1:17">
      <c r="A531" t="s">
        <v>8</v>
      </c>
      <c r="B531" t="s">
        <v>57</v>
      </c>
      <c r="C531">
        <v>3</v>
      </c>
      <c r="D531" t="s">
        <v>10</v>
      </c>
      <c r="F531" s="1">
        <v>0.5</v>
      </c>
      <c r="H531">
        <v>0</v>
      </c>
      <c r="I531" s="1">
        <v>4</v>
      </c>
      <c r="K531" t="s">
        <v>15</v>
      </c>
      <c r="N531" t="s">
        <v>13</v>
      </c>
      <c r="O531" t="s">
        <v>11</v>
      </c>
      <c r="P531" s="2" t="s">
        <v>50</v>
      </c>
      <c r="Q531" s="1">
        <v>0.25</v>
      </c>
    </row>
    <row r="532" spans="1:17">
      <c r="A532" t="s">
        <v>8</v>
      </c>
      <c r="B532" t="s">
        <v>57</v>
      </c>
      <c r="C532">
        <v>3</v>
      </c>
      <c r="D532" t="s">
        <v>10</v>
      </c>
      <c r="F532" s="1">
        <v>0.6875</v>
      </c>
      <c r="H532">
        <v>80</v>
      </c>
      <c r="I532" s="1">
        <v>10</v>
      </c>
      <c r="K532" t="s">
        <v>15</v>
      </c>
      <c r="N532" t="s">
        <v>13</v>
      </c>
    </row>
    <row r="533" spans="1:17">
      <c r="A533" t="s">
        <v>8</v>
      </c>
      <c r="B533" t="s">
        <v>57</v>
      </c>
      <c r="C533">
        <v>3</v>
      </c>
      <c r="D533" t="s">
        <v>10</v>
      </c>
      <c r="F533" s="1">
        <v>0.71875</v>
      </c>
      <c r="H533">
        <v>10</v>
      </c>
      <c r="I533" s="1">
        <v>10</v>
      </c>
      <c r="K533" t="s">
        <v>15</v>
      </c>
      <c r="N533" t="s">
        <v>13</v>
      </c>
    </row>
    <row r="534" spans="1:17">
      <c r="A534" t="s">
        <v>8</v>
      </c>
      <c r="B534" t="s">
        <v>57</v>
      </c>
      <c r="C534">
        <v>3</v>
      </c>
      <c r="D534" t="s">
        <v>10</v>
      </c>
      <c r="F534" s="1">
        <v>0.53125</v>
      </c>
      <c r="H534">
        <v>50</v>
      </c>
      <c r="I534" s="1">
        <v>6</v>
      </c>
      <c r="K534" t="s">
        <v>14</v>
      </c>
      <c r="L534" s="1">
        <v>0.21875</v>
      </c>
      <c r="N534" t="s">
        <v>13</v>
      </c>
      <c r="O534" t="s">
        <v>16</v>
      </c>
    </row>
    <row r="535" spans="1:17">
      <c r="A535" t="s">
        <v>8</v>
      </c>
      <c r="B535" t="s">
        <v>57</v>
      </c>
      <c r="C535">
        <v>3</v>
      </c>
      <c r="D535" t="s">
        <v>120</v>
      </c>
      <c r="F535" s="1">
        <v>9.375E-2</v>
      </c>
      <c r="H535">
        <v>100</v>
      </c>
      <c r="J535">
        <v>4</v>
      </c>
      <c r="K535" t="s">
        <v>15</v>
      </c>
      <c r="N535" t="s">
        <v>19</v>
      </c>
      <c r="P535" s="2" t="s">
        <v>99</v>
      </c>
      <c r="Q535" s="1">
        <v>0</v>
      </c>
    </row>
    <row r="536" spans="1:17">
      <c r="A536" t="s">
        <v>8</v>
      </c>
      <c r="B536" t="s">
        <v>57</v>
      </c>
      <c r="C536">
        <v>3</v>
      </c>
      <c r="D536" t="s">
        <v>23</v>
      </c>
      <c r="F536" s="1">
        <v>0.25</v>
      </c>
      <c r="H536">
        <v>90</v>
      </c>
      <c r="I536" s="1">
        <v>7</v>
      </c>
      <c r="K536" t="s">
        <v>22</v>
      </c>
      <c r="L536" s="1">
        <v>0.21875</v>
      </c>
      <c r="N536" t="s">
        <v>19</v>
      </c>
      <c r="P536" s="2" t="s">
        <v>83</v>
      </c>
      <c r="Q536" s="1">
        <v>0.25</v>
      </c>
    </row>
    <row r="537" spans="1:17">
      <c r="A537" t="s">
        <v>8</v>
      </c>
      <c r="B537" t="s">
        <v>57</v>
      </c>
      <c r="C537">
        <v>3</v>
      </c>
      <c r="D537" t="s">
        <v>23</v>
      </c>
      <c r="F537" s="1">
        <v>1.53125</v>
      </c>
      <c r="H537">
        <v>100</v>
      </c>
      <c r="I537" s="1">
        <v>18</v>
      </c>
      <c r="K537" t="s">
        <v>14</v>
      </c>
      <c r="L537" s="1">
        <v>0.28125</v>
      </c>
      <c r="N537" t="s">
        <v>19</v>
      </c>
      <c r="P537" s="2" t="s">
        <v>123</v>
      </c>
      <c r="Q537" s="1">
        <v>0.17777777777777778</v>
      </c>
    </row>
    <row r="538" spans="1:17">
      <c r="A538" t="s">
        <v>8</v>
      </c>
      <c r="B538" t="s">
        <v>57</v>
      </c>
      <c r="C538">
        <v>3</v>
      </c>
      <c r="D538" t="s">
        <v>121</v>
      </c>
      <c r="F538" s="1">
        <v>6.25E-2</v>
      </c>
      <c r="H538">
        <v>100</v>
      </c>
      <c r="J538">
        <v>4</v>
      </c>
      <c r="K538" t="s">
        <v>15</v>
      </c>
      <c r="N538" t="s">
        <v>19</v>
      </c>
      <c r="P538" s="2" t="s">
        <v>99</v>
      </c>
      <c r="Q538" s="1">
        <v>0</v>
      </c>
    </row>
    <row r="539" spans="1:17">
      <c r="A539" t="s">
        <v>8</v>
      </c>
      <c r="B539" t="s">
        <v>57</v>
      </c>
      <c r="C539">
        <v>3</v>
      </c>
      <c r="D539" t="s">
        <v>10</v>
      </c>
      <c r="F539" s="1">
        <v>0.75</v>
      </c>
      <c r="H539">
        <v>90</v>
      </c>
      <c r="I539" s="1">
        <v>5</v>
      </c>
      <c r="K539" t="s">
        <v>14</v>
      </c>
      <c r="L539" s="1">
        <v>0.25</v>
      </c>
      <c r="N539" t="s">
        <v>13</v>
      </c>
      <c r="O539" t="s">
        <v>11</v>
      </c>
      <c r="P539" s="2" t="s">
        <v>51</v>
      </c>
      <c r="Q539" s="1">
        <v>0.67</v>
      </c>
    </row>
    <row r="540" spans="1:17">
      <c r="A540" t="s">
        <v>8</v>
      </c>
      <c r="B540" t="s">
        <v>57</v>
      </c>
      <c r="C540">
        <v>3</v>
      </c>
      <c r="D540" t="s">
        <v>10</v>
      </c>
      <c r="F540" s="1">
        <v>0.5625</v>
      </c>
      <c r="H540">
        <v>40</v>
      </c>
      <c r="I540" s="1">
        <v>5</v>
      </c>
      <c r="K540" t="s">
        <v>14</v>
      </c>
      <c r="L540" s="1">
        <v>0.375</v>
      </c>
      <c r="N540" t="s">
        <v>13</v>
      </c>
    </row>
    <row r="541" spans="1:17">
      <c r="A541" t="s">
        <v>8</v>
      </c>
      <c r="B541" t="s">
        <v>57</v>
      </c>
      <c r="C541">
        <v>3</v>
      </c>
      <c r="D541" t="s">
        <v>10</v>
      </c>
      <c r="F541" s="1">
        <v>0.6875</v>
      </c>
      <c r="H541">
        <v>90</v>
      </c>
      <c r="I541" s="1">
        <v>10</v>
      </c>
      <c r="K541" t="s">
        <v>15</v>
      </c>
      <c r="N541" t="s">
        <v>13</v>
      </c>
      <c r="O541" t="s">
        <v>16</v>
      </c>
    </row>
    <row r="542" spans="1:17">
      <c r="A542" t="s">
        <v>8</v>
      </c>
      <c r="B542" t="s">
        <v>57</v>
      </c>
      <c r="C542">
        <v>3</v>
      </c>
      <c r="D542" t="s">
        <v>23</v>
      </c>
      <c r="F542" s="1">
        <v>0.4375</v>
      </c>
      <c r="H542">
        <v>15</v>
      </c>
      <c r="I542" s="1">
        <v>2</v>
      </c>
      <c r="K542" t="s">
        <v>22</v>
      </c>
      <c r="L542" s="1">
        <v>0.28125</v>
      </c>
      <c r="N542" t="s">
        <v>13</v>
      </c>
      <c r="O542" t="s">
        <v>11</v>
      </c>
      <c r="P542" s="2" t="s">
        <v>122</v>
      </c>
      <c r="Q542" s="1">
        <v>1</v>
      </c>
    </row>
    <row r="543" spans="1:17">
      <c r="A543" t="s">
        <v>8</v>
      </c>
      <c r="B543" t="s">
        <v>57</v>
      </c>
      <c r="C543">
        <v>3</v>
      </c>
      <c r="D543" t="s">
        <v>23</v>
      </c>
      <c r="F543" s="1">
        <v>0.59375</v>
      </c>
      <c r="H543">
        <v>10</v>
      </c>
      <c r="I543" s="1">
        <v>3</v>
      </c>
      <c r="K543" t="s">
        <v>22</v>
      </c>
      <c r="L543" s="1">
        <v>0.25</v>
      </c>
      <c r="N543" t="s">
        <v>13</v>
      </c>
    </row>
    <row r="544" spans="1:17">
      <c r="A544" t="s">
        <v>8</v>
      </c>
      <c r="B544" t="s">
        <v>57</v>
      </c>
      <c r="C544">
        <v>3</v>
      </c>
      <c r="D544" t="s">
        <v>23</v>
      </c>
      <c r="F544" s="1">
        <v>0.71875</v>
      </c>
      <c r="H544">
        <v>5</v>
      </c>
      <c r="I544" s="1">
        <v>4</v>
      </c>
      <c r="K544" t="s">
        <v>22</v>
      </c>
      <c r="L544" s="1">
        <v>0.34375</v>
      </c>
      <c r="N544" t="s">
        <v>13</v>
      </c>
    </row>
    <row r="545" spans="1:17">
      <c r="A545" t="s">
        <v>8</v>
      </c>
      <c r="B545" t="s">
        <v>57</v>
      </c>
      <c r="C545">
        <v>3</v>
      </c>
      <c r="D545" t="s">
        <v>23</v>
      </c>
      <c r="F545" s="1">
        <v>0.40625</v>
      </c>
      <c r="H545">
        <v>80</v>
      </c>
      <c r="I545" s="1">
        <v>8</v>
      </c>
      <c r="K545" t="s">
        <v>22</v>
      </c>
      <c r="L545" s="1">
        <v>0.34375</v>
      </c>
      <c r="N545" t="s">
        <v>13</v>
      </c>
    </row>
    <row r="546" spans="1:17">
      <c r="A546" t="s">
        <v>8</v>
      </c>
      <c r="B546" t="s">
        <v>57</v>
      </c>
      <c r="C546">
        <v>3</v>
      </c>
      <c r="D546" t="s">
        <v>23</v>
      </c>
      <c r="F546" s="1">
        <v>0.71875</v>
      </c>
      <c r="H546">
        <v>75</v>
      </c>
      <c r="I546" s="1">
        <v>9</v>
      </c>
      <c r="K546" t="s">
        <v>22</v>
      </c>
      <c r="L546" s="1">
        <v>0.15625</v>
      </c>
      <c r="N546" t="s">
        <v>13</v>
      </c>
      <c r="O546" t="s">
        <v>16</v>
      </c>
    </row>
    <row r="547" spans="1:17">
      <c r="A547" t="s">
        <v>8</v>
      </c>
      <c r="B547" t="s">
        <v>57</v>
      </c>
      <c r="C547">
        <v>3</v>
      </c>
      <c r="D547" t="s">
        <v>120</v>
      </c>
      <c r="F547" s="1">
        <v>0.5625</v>
      </c>
      <c r="H547">
        <v>0</v>
      </c>
      <c r="I547" s="1">
        <v>3</v>
      </c>
      <c r="K547" t="s">
        <v>22</v>
      </c>
      <c r="L547" s="1">
        <v>0.1875</v>
      </c>
      <c r="N547" t="s">
        <v>13</v>
      </c>
      <c r="O547" t="s">
        <v>11</v>
      </c>
      <c r="P547" s="2" t="s">
        <v>30</v>
      </c>
      <c r="Q547" s="1">
        <v>1</v>
      </c>
    </row>
    <row r="548" spans="1:17">
      <c r="A548" t="s">
        <v>8</v>
      </c>
      <c r="B548" t="s">
        <v>57</v>
      </c>
      <c r="C548">
        <v>3</v>
      </c>
      <c r="D548" t="s">
        <v>120</v>
      </c>
      <c r="F548" s="1">
        <v>0.34375</v>
      </c>
      <c r="H548">
        <v>0</v>
      </c>
      <c r="I548" s="1">
        <v>1</v>
      </c>
      <c r="K548" t="s">
        <v>22</v>
      </c>
      <c r="L548" s="1">
        <v>0.21875</v>
      </c>
      <c r="N548" t="s">
        <v>13</v>
      </c>
      <c r="O548" t="s">
        <v>16</v>
      </c>
    </row>
    <row r="549" spans="1:17">
      <c r="A549" t="s">
        <v>8</v>
      </c>
      <c r="B549" t="s">
        <v>57</v>
      </c>
      <c r="C549">
        <v>3</v>
      </c>
      <c r="D549" t="s">
        <v>120</v>
      </c>
      <c r="F549" s="1">
        <v>0.28125</v>
      </c>
      <c r="H549">
        <v>20</v>
      </c>
      <c r="I549" s="1">
        <v>1.5</v>
      </c>
      <c r="K549" t="s">
        <v>22</v>
      </c>
      <c r="L549" s="1">
        <v>9.375E-2</v>
      </c>
      <c r="N549" t="s">
        <v>19</v>
      </c>
      <c r="P549" s="2" t="s">
        <v>124</v>
      </c>
      <c r="Q549" s="1">
        <v>0.29411764705882354</v>
      </c>
    </row>
    <row r="550" spans="1:17">
      <c r="A550" t="s">
        <v>8</v>
      </c>
      <c r="B550" t="s">
        <v>57</v>
      </c>
      <c r="C550">
        <v>3</v>
      </c>
      <c r="D550" t="s">
        <v>120</v>
      </c>
      <c r="F550" s="1">
        <v>0.21875</v>
      </c>
      <c r="H550">
        <v>90</v>
      </c>
      <c r="I550" s="1">
        <v>1</v>
      </c>
      <c r="K550" t="s">
        <v>14</v>
      </c>
      <c r="L550" s="1">
        <v>6.25E-2</v>
      </c>
      <c r="N550" t="s">
        <v>19</v>
      </c>
      <c r="P550" s="2" t="s">
        <v>125</v>
      </c>
      <c r="Q550" s="1">
        <v>0.33333333333333331</v>
      </c>
    </row>
    <row r="551" spans="1:17">
      <c r="A551" t="s">
        <v>8</v>
      </c>
      <c r="B551" t="s">
        <v>57</v>
      </c>
      <c r="C551">
        <v>3</v>
      </c>
      <c r="D551" t="s">
        <v>23</v>
      </c>
      <c r="F551" s="1">
        <v>0.6875</v>
      </c>
      <c r="H551">
        <v>20</v>
      </c>
      <c r="I551" s="1">
        <v>4</v>
      </c>
      <c r="K551" t="s">
        <v>22</v>
      </c>
      <c r="L551" s="1">
        <v>0.1875</v>
      </c>
      <c r="N551" t="s">
        <v>19</v>
      </c>
      <c r="P551" s="2" t="s">
        <v>60</v>
      </c>
      <c r="Q551" s="1">
        <v>0.66666666666666663</v>
      </c>
    </row>
    <row r="552" spans="1:17">
      <c r="A552" t="s">
        <v>8</v>
      </c>
      <c r="B552" t="s">
        <v>57</v>
      </c>
      <c r="C552">
        <v>3</v>
      </c>
      <c r="D552" t="s">
        <v>23</v>
      </c>
      <c r="F552" s="1">
        <v>1</v>
      </c>
      <c r="H552">
        <v>100</v>
      </c>
      <c r="I552" s="1">
        <v>12</v>
      </c>
      <c r="K552" t="s">
        <v>15</v>
      </c>
      <c r="N552" t="s">
        <v>19</v>
      </c>
      <c r="P552" s="2" t="s">
        <v>99</v>
      </c>
      <c r="Q552" s="1">
        <v>0</v>
      </c>
    </row>
    <row r="553" spans="1:17">
      <c r="A553" t="s">
        <v>8</v>
      </c>
      <c r="B553" t="s">
        <v>57</v>
      </c>
      <c r="C553">
        <v>3</v>
      </c>
      <c r="D553" t="s">
        <v>120</v>
      </c>
      <c r="F553" s="1">
        <v>0.53125</v>
      </c>
      <c r="H553">
        <v>5</v>
      </c>
      <c r="I553" s="1">
        <v>9</v>
      </c>
      <c r="K553" t="s">
        <v>22</v>
      </c>
      <c r="L553" s="1">
        <v>0.25</v>
      </c>
      <c r="N553" t="s">
        <v>19</v>
      </c>
      <c r="P553" s="2" t="s">
        <v>127</v>
      </c>
      <c r="Q553" s="1">
        <v>0.33333333333333331</v>
      </c>
    </row>
    <row r="554" spans="1:17">
      <c r="A554" t="s">
        <v>8</v>
      </c>
      <c r="B554" t="s">
        <v>57</v>
      </c>
      <c r="C554">
        <v>3</v>
      </c>
      <c r="D554" t="s">
        <v>23</v>
      </c>
      <c r="F554" s="1">
        <v>0.84375</v>
      </c>
      <c r="H554">
        <v>0</v>
      </c>
      <c r="I554" s="1">
        <v>2</v>
      </c>
      <c r="K554" t="s">
        <v>24</v>
      </c>
      <c r="L554" s="1">
        <v>0.59375</v>
      </c>
      <c r="N554" t="s">
        <v>13</v>
      </c>
      <c r="O554" t="s">
        <v>11</v>
      </c>
      <c r="P554" s="2" t="s">
        <v>36</v>
      </c>
      <c r="Q554" s="1">
        <v>1</v>
      </c>
    </row>
    <row r="555" spans="1:17">
      <c r="A555" t="s">
        <v>8</v>
      </c>
      <c r="B555" t="s">
        <v>57</v>
      </c>
      <c r="C555">
        <v>3</v>
      </c>
      <c r="D555" t="s">
        <v>23</v>
      </c>
      <c r="F555" s="1">
        <v>0.90625</v>
      </c>
      <c r="H555">
        <v>95</v>
      </c>
      <c r="I555" s="1">
        <v>14</v>
      </c>
      <c r="K555" t="s">
        <v>22</v>
      </c>
      <c r="L555" s="1">
        <v>0.15625</v>
      </c>
      <c r="N555" t="s">
        <v>13</v>
      </c>
    </row>
    <row r="556" spans="1:17">
      <c r="A556" t="s">
        <v>8</v>
      </c>
      <c r="B556" t="s">
        <v>57</v>
      </c>
      <c r="C556">
        <v>3</v>
      </c>
      <c r="D556" t="s">
        <v>23</v>
      </c>
      <c r="F556" s="1">
        <v>0.46875</v>
      </c>
      <c r="H556">
        <v>80</v>
      </c>
      <c r="I556" s="1">
        <v>18</v>
      </c>
      <c r="K556" t="s">
        <v>22</v>
      </c>
      <c r="L556" s="1">
        <v>0.1875</v>
      </c>
      <c r="N556" t="s">
        <v>13</v>
      </c>
      <c r="O556" t="s">
        <v>16</v>
      </c>
    </row>
    <row r="557" spans="1:17">
      <c r="A557" t="s">
        <v>8</v>
      </c>
      <c r="B557" t="s">
        <v>57</v>
      </c>
      <c r="C557">
        <v>3</v>
      </c>
      <c r="D557" t="s">
        <v>120</v>
      </c>
      <c r="F557" s="1">
        <v>0.34375</v>
      </c>
      <c r="H557">
        <v>80</v>
      </c>
      <c r="I557" s="1">
        <v>2</v>
      </c>
      <c r="K557" t="s">
        <v>14</v>
      </c>
      <c r="L557" s="1">
        <v>0.15625</v>
      </c>
      <c r="N557" t="s">
        <v>19</v>
      </c>
      <c r="P557" s="2" t="s">
        <v>126</v>
      </c>
      <c r="Q557" s="1">
        <v>0.7142857142857143</v>
      </c>
    </row>
    <row r="558" spans="1:17">
      <c r="A558" t="s">
        <v>8</v>
      </c>
      <c r="B558" t="s">
        <v>57</v>
      </c>
      <c r="C558">
        <v>3</v>
      </c>
      <c r="D558" t="s">
        <v>10</v>
      </c>
      <c r="F558" s="1">
        <v>0.9375</v>
      </c>
      <c r="H558">
        <v>100</v>
      </c>
      <c r="I558" s="1">
        <v>9</v>
      </c>
      <c r="K558" t="s">
        <v>14</v>
      </c>
      <c r="L558" s="1">
        <v>0.375</v>
      </c>
      <c r="N558" t="s">
        <v>13</v>
      </c>
      <c r="O558" t="s">
        <v>11</v>
      </c>
      <c r="P558" s="2" t="s">
        <v>30</v>
      </c>
      <c r="Q558" s="1">
        <v>1</v>
      </c>
    </row>
    <row r="559" spans="1:17">
      <c r="A559" t="s">
        <v>8</v>
      </c>
      <c r="B559" t="s">
        <v>57</v>
      </c>
      <c r="C559">
        <v>3</v>
      </c>
      <c r="D559" t="s">
        <v>10</v>
      </c>
      <c r="F559" s="1">
        <v>0.6875</v>
      </c>
      <c r="H559">
        <v>70</v>
      </c>
      <c r="I559" s="1">
        <v>7.5</v>
      </c>
      <c r="K559" t="s">
        <v>22</v>
      </c>
      <c r="L559" s="1">
        <v>0.21875</v>
      </c>
      <c r="N559" t="s">
        <v>13</v>
      </c>
      <c r="O559" t="s">
        <v>16</v>
      </c>
    </row>
    <row r="560" spans="1:17">
      <c r="A560" t="s">
        <v>8</v>
      </c>
      <c r="B560" t="s">
        <v>57</v>
      </c>
      <c r="C560">
        <v>3</v>
      </c>
      <c r="D560" t="s">
        <v>120</v>
      </c>
      <c r="F560" s="1">
        <v>0.875</v>
      </c>
      <c r="H560">
        <v>30</v>
      </c>
      <c r="I560" s="1">
        <v>4</v>
      </c>
      <c r="K560" t="s">
        <v>22</v>
      </c>
      <c r="L560" s="1">
        <v>0.28125</v>
      </c>
      <c r="N560" t="s">
        <v>13</v>
      </c>
      <c r="O560" t="s">
        <v>11</v>
      </c>
      <c r="P560" s="2" t="s">
        <v>30</v>
      </c>
      <c r="Q560" s="1">
        <v>1</v>
      </c>
    </row>
    <row r="561" spans="1:17">
      <c r="A561" t="s">
        <v>8</v>
      </c>
      <c r="B561" t="s">
        <v>57</v>
      </c>
      <c r="C561">
        <v>3</v>
      </c>
      <c r="D561" t="s">
        <v>120</v>
      </c>
      <c r="F561" s="1">
        <v>0.65625</v>
      </c>
      <c r="H561">
        <v>20</v>
      </c>
      <c r="I561" s="1">
        <v>3</v>
      </c>
      <c r="K561" t="s">
        <v>22</v>
      </c>
      <c r="L561" s="1">
        <v>0.53125</v>
      </c>
      <c r="N561" t="s">
        <v>13</v>
      </c>
      <c r="O561" t="s">
        <v>16</v>
      </c>
    </row>
    <row r="562" spans="1:17">
      <c r="A562" t="s">
        <v>8</v>
      </c>
      <c r="B562" t="s">
        <v>57</v>
      </c>
      <c r="C562">
        <v>3</v>
      </c>
      <c r="D562" t="s">
        <v>120</v>
      </c>
      <c r="F562" s="1">
        <v>1.21875</v>
      </c>
      <c r="H562">
        <v>0</v>
      </c>
      <c r="I562" s="1">
        <v>3.5</v>
      </c>
      <c r="K562" t="s">
        <v>22</v>
      </c>
      <c r="L562" s="1">
        <v>0.28125</v>
      </c>
      <c r="N562" t="s">
        <v>19</v>
      </c>
      <c r="P562" s="2" t="s">
        <v>25</v>
      </c>
      <c r="Q562" s="1" t="s">
        <v>25</v>
      </c>
    </row>
    <row r="563" spans="1:17">
      <c r="A563" t="s">
        <v>8</v>
      </c>
      <c r="B563" t="s">
        <v>57</v>
      </c>
      <c r="C563">
        <v>3</v>
      </c>
      <c r="D563" t="s">
        <v>23</v>
      </c>
      <c r="F563" s="1">
        <v>0.5</v>
      </c>
      <c r="H563">
        <v>75</v>
      </c>
      <c r="I563" s="1">
        <v>8</v>
      </c>
      <c r="K563" t="s">
        <v>22</v>
      </c>
      <c r="L563" s="1">
        <v>0.1875</v>
      </c>
      <c r="N563" t="s">
        <v>19</v>
      </c>
      <c r="P563" s="2" t="s">
        <v>60</v>
      </c>
      <c r="Q563" s="1">
        <v>0.66666666666666663</v>
      </c>
    </row>
    <row r="564" spans="1:17">
      <c r="A564" t="s">
        <v>8</v>
      </c>
      <c r="B564" t="s">
        <v>57</v>
      </c>
      <c r="C564">
        <v>3</v>
      </c>
      <c r="D564" t="s">
        <v>23</v>
      </c>
      <c r="F564" s="1">
        <v>0.5625</v>
      </c>
      <c r="H564">
        <v>5</v>
      </c>
      <c r="I564" s="1">
        <v>3</v>
      </c>
      <c r="K564" t="s">
        <v>15</v>
      </c>
      <c r="N564" t="s">
        <v>19</v>
      </c>
      <c r="P564" s="2" t="s">
        <v>99</v>
      </c>
      <c r="Q564" s="1">
        <v>0</v>
      </c>
    </row>
    <row r="565" spans="1:17">
      <c r="A565" t="s">
        <v>8</v>
      </c>
      <c r="B565" t="s">
        <v>57</v>
      </c>
      <c r="C565">
        <v>3</v>
      </c>
      <c r="D565" t="s">
        <v>120</v>
      </c>
      <c r="F565" s="1">
        <v>0.28125</v>
      </c>
      <c r="H565">
        <v>5</v>
      </c>
      <c r="I565" s="1">
        <v>1.5</v>
      </c>
      <c r="K565" t="s">
        <v>14</v>
      </c>
      <c r="L565" s="1">
        <v>0.125</v>
      </c>
      <c r="N565" t="s">
        <v>13</v>
      </c>
      <c r="O565" t="s">
        <v>11</v>
      </c>
      <c r="P565" s="2" t="s">
        <v>42</v>
      </c>
      <c r="Q565" s="1">
        <v>1</v>
      </c>
    </row>
    <row r="566" spans="1:17">
      <c r="A566" t="s">
        <v>8</v>
      </c>
      <c r="B566" t="s">
        <v>57</v>
      </c>
      <c r="C566">
        <v>3</v>
      </c>
      <c r="D566" t="s">
        <v>120</v>
      </c>
      <c r="F566" s="1">
        <v>0.46875</v>
      </c>
      <c r="H566">
        <v>0</v>
      </c>
      <c r="I566" s="1">
        <v>2</v>
      </c>
      <c r="K566" t="s">
        <v>22</v>
      </c>
      <c r="L566" s="1">
        <v>0.25</v>
      </c>
      <c r="N566" t="s">
        <v>13</v>
      </c>
    </row>
    <row r="567" spans="1:17">
      <c r="A567" t="s">
        <v>8</v>
      </c>
      <c r="B567" t="s">
        <v>57</v>
      </c>
      <c r="C567">
        <v>3</v>
      </c>
      <c r="D567" t="s">
        <v>120</v>
      </c>
      <c r="F567" s="1">
        <v>0.625</v>
      </c>
      <c r="H567">
        <v>10</v>
      </c>
      <c r="I567" s="1">
        <v>2</v>
      </c>
      <c r="K567" t="s">
        <v>22</v>
      </c>
      <c r="L567" s="1">
        <v>0.21875</v>
      </c>
      <c r="N567" t="s">
        <v>13</v>
      </c>
    </row>
    <row r="568" spans="1:17">
      <c r="A568" t="s">
        <v>8</v>
      </c>
      <c r="B568" t="s">
        <v>57</v>
      </c>
      <c r="C568">
        <v>3</v>
      </c>
      <c r="D568" t="s">
        <v>120</v>
      </c>
      <c r="F568" s="1">
        <v>1.03125</v>
      </c>
      <c r="H568">
        <v>0</v>
      </c>
      <c r="I568" s="1">
        <v>4</v>
      </c>
      <c r="K568" t="s">
        <v>22</v>
      </c>
      <c r="L568" s="1">
        <v>0.40625</v>
      </c>
      <c r="N568" t="s">
        <v>13</v>
      </c>
    </row>
    <row r="569" spans="1:17">
      <c r="A569" t="s">
        <v>8</v>
      </c>
      <c r="B569" t="s">
        <v>57</v>
      </c>
      <c r="C569">
        <v>3</v>
      </c>
      <c r="D569" t="s">
        <v>120</v>
      </c>
      <c r="F569" s="1">
        <v>0.5</v>
      </c>
      <c r="H569">
        <v>0</v>
      </c>
      <c r="I569" s="1">
        <v>2</v>
      </c>
      <c r="K569" t="s">
        <v>14</v>
      </c>
      <c r="L569" s="1">
        <v>0.34375</v>
      </c>
      <c r="N569" t="s">
        <v>13</v>
      </c>
    </row>
    <row r="570" spans="1:17">
      <c r="A570" t="s">
        <v>8</v>
      </c>
      <c r="B570" t="s">
        <v>57</v>
      </c>
      <c r="C570">
        <v>3</v>
      </c>
      <c r="D570" t="s">
        <v>120</v>
      </c>
      <c r="F570" s="1">
        <v>1.1875</v>
      </c>
      <c r="H570">
        <v>100</v>
      </c>
      <c r="I570" s="1">
        <v>16</v>
      </c>
      <c r="K570" t="s">
        <v>14</v>
      </c>
      <c r="L570" s="1">
        <v>0.21875</v>
      </c>
      <c r="N570" t="s">
        <v>13</v>
      </c>
    </row>
    <row r="571" spans="1:17">
      <c r="A571" t="s">
        <v>8</v>
      </c>
      <c r="B571" t="s">
        <v>57</v>
      </c>
      <c r="C571">
        <v>3</v>
      </c>
      <c r="D571" t="s">
        <v>120</v>
      </c>
      <c r="F571" s="1">
        <v>1.09375</v>
      </c>
      <c r="H571">
        <v>75</v>
      </c>
      <c r="I571" s="1">
        <v>9</v>
      </c>
      <c r="K571" t="s">
        <v>22</v>
      </c>
      <c r="L571" s="1">
        <v>0.375</v>
      </c>
      <c r="N571" t="s">
        <v>13</v>
      </c>
    </row>
    <row r="572" spans="1:17">
      <c r="A572" t="s">
        <v>8</v>
      </c>
      <c r="B572" t="s">
        <v>57</v>
      </c>
      <c r="C572">
        <v>3</v>
      </c>
      <c r="D572" t="s">
        <v>120</v>
      </c>
      <c r="F572" s="1">
        <v>1.03125</v>
      </c>
      <c r="H572">
        <v>80</v>
      </c>
      <c r="I572" s="1">
        <v>12</v>
      </c>
      <c r="K572" t="s">
        <v>14</v>
      </c>
      <c r="L572" s="1">
        <v>0.21875</v>
      </c>
      <c r="N572" t="s">
        <v>13</v>
      </c>
      <c r="O572" t="s">
        <v>16</v>
      </c>
    </row>
    <row r="573" spans="1:17">
      <c r="A573" t="s">
        <v>8</v>
      </c>
      <c r="B573" t="s">
        <v>57</v>
      </c>
      <c r="C573">
        <v>3</v>
      </c>
      <c r="D573" t="s">
        <v>23</v>
      </c>
      <c r="F573" s="1">
        <v>0.71875</v>
      </c>
      <c r="H573">
        <v>70</v>
      </c>
      <c r="I573" s="1">
        <v>8</v>
      </c>
      <c r="K573" t="s">
        <v>15</v>
      </c>
      <c r="N573" t="s">
        <v>19</v>
      </c>
      <c r="P573" s="2" t="s">
        <v>99</v>
      </c>
      <c r="Q573" s="1">
        <v>0</v>
      </c>
    </row>
    <row r="574" spans="1:17">
      <c r="A574" t="s">
        <v>8</v>
      </c>
      <c r="B574" t="s">
        <v>57</v>
      </c>
      <c r="C574">
        <v>3</v>
      </c>
      <c r="D574" t="s">
        <v>10</v>
      </c>
      <c r="F574" s="1">
        <v>0.34375</v>
      </c>
      <c r="H574">
        <v>50</v>
      </c>
      <c r="I574" s="1">
        <v>2</v>
      </c>
      <c r="K574" t="s">
        <v>14</v>
      </c>
      <c r="L574" s="1">
        <v>0.15625</v>
      </c>
      <c r="N574" t="s">
        <v>13</v>
      </c>
      <c r="O574" t="s">
        <v>11</v>
      </c>
      <c r="P574" s="2" t="s">
        <v>30</v>
      </c>
      <c r="Q574" s="1">
        <v>1</v>
      </c>
    </row>
    <row r="575" spans="1:17">
      <c r="A575" t="s">
        <v>8</v>
      </c>
      <c r="B575" t="s">
        <v>57</v>
      </c>
      <c r="C575">
        <v>3</v>
      </c>
      <c r="D575" t="s">
        <v>10</v>
      </c>
      <c r="F575" s="1">
        <v>0.28125</v>
      </c>
      <c r="H575">
        <v>0</v>
      </c>
      <c r="I575" s="1">
        <v>2</v>
      </c>
      <c r="K575" t="s">
        <v>22</v>
      </c>
      <c r="L575" s="1">
        <v>0.1875</v>
      </c>
      <c r="N575" t="s">
        <v>13</v>
      </c>
      <c r="O575" t="s">
        <v>16</v>
      </c>
    </row>
    <row r="576" spans="1:17">
      <c r="A576" t="s">
        <v>8</v>
      </c>
      <c r="B576" t="s">
        <v>57</v>
      </c>
      <c r="C576">
        <v>3</v>
      </c>
      <c r="D576" t="s">
        <v>23</v>
      </c>
      <c r="F576" s="1">
        <v>0.46875</v>
      </c>
      <c r="H576">
        <v>90</v>
      </c>
      <c r="I576" s="1">
        <v>9</v>
      </c>
      <c r="K576" t="s">
        <v>22</v>
      </c>
      <c r="L576" s="1">
        <v>0.3125</v>
      </c>
      <c r="N576" t="s">
        <v>19</v>
      </c>
      <c r="P576" s="2" t="s">
        <v>108</v>
      </c>
      <c r="Q576" s="1">
        <v>0.25</v>
      </c>
    </row>
    <row r="577" spans="1:17">
      <c r="A577" t="s">
        <v>8</v>
      </c>
      <c r="B577" t="s">
        <v>57</v>
      </c>
      <c r="C577">
        <v>3</v>
      </c>
      <c r="D577" t="s">
        <v>23</v>
      </c>
      <c r="F577" s="1">
        <v>0.3125</v>
      </c>
      <c r="H577">
        <v>90</v>
      </c>
      <c r="I577" s="1">
        <v>7.5</v>
      </c>
      <c r="K577" t="s">
        <v>22</v>
      </c>
      <c r="L577" s="1">
        <v>0.40625</v>
      </c>
      <c r="N577" t="s">
        <v>19</v>
      </c>
      <c r="P577" s="2" t="s">
        <v>128</v>
      </c>
      <c r="Q577" s="1">
        <v>0.16</v>
      </c>
    </row>
    <row r="578" spans="1:17">
      <c r="A578" t="s">
        <v>8</v>
      </c>
      <c r="B578" t="s">
        <v>57</v>
      </c>
      <c r="C578">
        <v>3</v>
      </c>
      <c r="D578" t="s">
        <v>23</v>
      </c>
      <c r="F578" s="1">
        <v>0.5</v>
      </c>
      <c r="H578">
        <v>80</v>
      </c>
      <c r="I578" s="1">
        <v>5</v>
      </c>
      <c r="K578" t="s">
        <v>22</v>
      </c>
      <c r="L578" s="1">
        <v>0.25</v>
      </c>
      <c r="N578" t="s">
        <v>19</v>
      </c>
      <c r="P578" s="2" t="s">
        <v>129</v>
      </c>
      <c r="Q578" s="1">
        <v>0.5714285714285714</v>
      </c>
    </row>
    <row r="579" spans="1:17">
      <c r="A579" t="s">
        <v>8</v>
      </c>
      <c r="B579" t="s">
        <v>57</v>
      </c>
      <c r="C579">
        <v>3</v>
      </c>
      <c r="D579" t="s">
        <v>23</v>
      </c>
      <c r="F579" s="1">
        <v>0.28125</v>
      </c>
      <c r="H579">
        <v>30</v>
      </c>
      <c r="I579" s="1">
        <v>1</v>
      </c>
      <c r="K579" t="s">
        <v>14</v>
      </c>
      <c r="L579" s="1">
        <v>0.15625</v>
      </c>
      <c r="N579" t="s">
        <v>19</v>
      </c>
      <c r="P579" s="2" t="s">
        <v>51</v>
      </c>
      <c r="Q579" s="1">
        <v>0.66666666666666663</v>
      </c>
    </row>
    <row r="580" spans="1:17">
      <c r="A580" t="s">
        <v>8</v>
      </c>
      <c r="B580" t="s">
        <v>57</v>
      </c>
      <c r="C580">
        <v>3</v>
      </c>
      <c r="D580" t="s">
        <v>23</v>
      </c>
      <c r="F580" s="1">
        <v>1</v>
      </c>
      <c r="H580">
        <v>90</v>
      </c>
      <c r="I580" s="1">
        <v>12</v>
      </c>
      <c r="K580" t="s">
        <v>14</v>
      </c>
      <c r="L580" s="1">
        <v>0.25</v>
      </c>
      <c r="N580" t="s">
        <v>13</v>
      </c>
      <c r="O580" t="s">
        <v>11</v>
      </c>
      <c r="P580" s="2" t="s">
        <v>40</v>
      </c>
      <c r="Q580" s="1">
        <v>0.75</v>
      </c>
    </row>
    <row r="581" spans="1:17">
      <c r="A581" t="s">
        <v>8</v>
      </c>
      <c r="B581" t="s">
        <v>57</v>
      </c>
      <c r="C581">
        <v>3</v>
      </c>
      <c r="D581" t="s">
        <v>23</v>
      </c>
      <c r="F581" s="1">
        <v>0.6875</v>
      </c>
      <c r="H581">
        <v>90</v>
      </c>
      <c r="I581" s="1">
        <v>8</v>
      </c>
      <c r="K581" t="s">
        <v>15</v>
      </c>
      <c r="N581" t="s">
        <v>13</v>
      </c>
    </row>
    <row r="582" spans="1:17">
      <c r="A582" t="s">
        <v>8</v>
      </c>
      <c r="B582" t="s">
        <v>57</v>
      </c>
      <c r="C582">
        <v>3</v>
      </c>
      <c r="D582" t="s">
        <v>23</v>
      </c>
      <c r="F582" s="1">
        <v>0.375</v>
      </c>
      <c r="H582">
        <v>2</v>
      </c>
      <c r="I582" s="1">
        <v>5</v>
      </c>
      <c r="K582" t="s">
        <v>14</v>
      </c>
      <c r="L582" s="1">
        <v>0.25</v>
      </c>
      <c r="N582" t="s">
        <v>13</v>
      </c>
    </row>
    <row r="583" spans="1:17">
      <c r="A583" t="s">
        <v>8</v>
      </c>
      <c r="B583" t="s">
        <v>57</v>
      </c>
      <c r="C583">
        <v>3</v>
      </c>
      <c r="D583" t="s">
        <v>23</v>
      </c>
      <c r="F583" s="1">
        <v>0.4375</v>
      </c>
      <c r="H583">
        <v>10</v>
      </c>
      <c r="I583" s="1">
        <v>3</v>
      </c>
      <c r="K583" t="s">
        <v>14</v>
      </c>
      <c r="L583" s="1">
        <v>0.25</v>
      </c>
      <c r="N583" t="s">
        <v>13</v>
      </c>
      <c r="O583" t="s">
        <v>16</v>
      </c>
    </row>
    <row r="584" spans="1:17">
      <c r="A584" t="s">
        <v>8</v>
      </c>
      <c r="B584" t="s">
        <v>57</v>
      </c>
      <c r="C584">
        <v>3</v>
      </c>
      <c r="D584" t="s">
        <v>23</v>
      </c>
      <c r="F584" s="1">
        <v>1.03125</v>
      </c>
      <c r="H584">
        <v>90</v>
      </c>
      <c r="I584" s="1">
        <v>11</v>
      </c>
      <c r="K584" t="s">
        <v>14</v>
      </c>
      <c r="L584" s="1">
        <v>0.15625</v>
      </c>
      <c r="N584" t="s">
        <v>19</v>
      </c>
      <c r="P584" s="2" t="s">
        <v>130</v>
      </c>
      <c r="Q584" s="1">
        <v>0.2</v>
      </c>
    </row>
    <row r="585" spans="1:17">
      <c r="A585" t="s">
        <v>8</v>
      </c>
      <c r="B585" t="s">
        <v>57</v>
      </c>
      <c r="C585">
        <v>3</v>
      </c>
      <c r="D585" t="s">
        <v>23</v>
      </c>
      <c r="F585" s="1">
        <v>0.3125</v>
      </c>
      <c r="H585">
        <v>75</v>
      </c>
      <c r="I585" s="1">
        <v>8</v>
      </c>
      <c r="K585" t="s">
        <v>22</v>
      </c>
      <c r="L585" s="1">
        <v>0.21875</v>
      </c>
      <c r="N585" t="s">
        <v>19</v>
      </c>
      <c r="P585" s="2" t="s">
        <v>131</v>
      </c>
      <c r="Q585" s="1">
        <v>0.4375</v>
      </c>
    </row>
    <row r="586" spans="1:17">
      <c r="A586" t="s">
        <v>8</v>
      </c>
      <c r="B586" t="s">
        <v>57</v>
      </c>
      <c r="C586">
        <v>3</v>
      </c>
      <c r="D586" t="s">
        <v>23</v>
      </c>
      <c r="F586" s="1">
        <v>1.65625</v>
      </c>
      <c r="H586">
        <v>0</v>
      </c>
      <c r="I586" s="1">
        <v>10</v>
      </c>
      <c r="K586" t="s">
        <v>15</v>
      </c>
      <c r="N586" t="s">
        <v>19</v>
      </c>
      <c r="P586" s="2" t="s">
        <v>99</v>
      </c>
      <c r="Q586" s="1">
        <v>0</v>
      </c>
    </row>
    <row r="587" spans="1:17">
      <c r="A587" t="s">
        <v>8</v>
      </c>
      <c r="B587" t="s">
        <v>57</v>
      </c>
      <c r="C587">
        <v>3</v>
      </c>
      <c r="D587" t="s">
        <v>23</v>
      </c>
      <c r="F587" s="1">
        <v>0.3125</v>
      </c>
      <c r="H587">
        <v>90</v>
      </c>
      <c r="I587" s="1">
        <v>6</v>
      </c>
      <c r="K587" t="s">
        <v>22</v>
      </c>
      <c r="L587" s="1">
        <v>0.65625</v>
      </c>
      <c r="N587" t="s">
        <v>19</v>
      </c>
      <c r="P587" s="2" t="s">
        <v>82</v>
      </c>
      <c r="Q587" s="1">
        <v>0.3</v>
      </c>
    </row>
    <row r="588" spans="1:17">
      <c r="A588" t="s">
        <v>8</v>
      </c>
      <c r="B588" t="s">
        <v>57</v>
      </c>
      <c r="C588">
        <v>3</v>
      </c>
      <c r="D588" t="s">
        <v>23</v>
      </c>
      <c r="F588" s="1">
        <v>0.9375</v>
      </c>
      <c r="H588">
        <v>0</v>
      </c>
      <c r="I588" s="1">
        <v>3</v>
      </c>
      <c r="K588" t="s">
        <v>22</v>
      </c>
      <c r="L588" s="1">
        <v>0.375</v>
      </c>
      <c r="N588" t="s">
        <v>19</v>
      </c>
      <c r="P588" s="2" t="s">
        <v>132</v>
      </c>
      <c r="Q588" s="1">
        <v>1</v>
      </c>
    </row>
    <row r="589" spans="1:17">
      <c r="A589" t="s">
        <v>8</v>
      </c>
      <c r="B589" t="s">
        <v>57</v>
      </c>
      <c r="C589">
        <v>3</v>
      </c>
      <c r="D589" t="s">
        <v>23</v>
      </c>
      <c r="F589" s="1">
        <v>0.6875</v>
      </c>
      <c r="H589">
        <v>80</v>
      </c>
      <c r="I589" s="1">
        <v>2</v>
      </c>
      <c r="K589" t="s">
        <v>14</v>
      </c>
      <c r="L589" s="1">
        <v>0.1875</v>
      </c>
      <c r="N589" t="s">
        <v>13</v>
      </c>
      <c r="O589" t="s">
        <v>11</v>
      </c>
      <c r="P589" s="2" t="s">
        <v>30</v>
      </c>
      <c r="Q589" s="1">
        <v>1</v>
      </c>
    </row>
    <row r="590" spans="1:17">
      <c r="A590" t="s">
        <v>8</v>
      </c>
      <c r="B590" t="s">
        <v>57</v>
      </c>
      <c r="C590">
        <v>3</v>
      </c>
      <c r="D590" t="s">
        <v>23</v>
      </c>
      <c r="F590" s="1">
        <v>0.6875</v>
      </c>
      <c r="H590">
        <v>0</v>
      </c>
      <c r="I590" s="1">
        <v>0.5</v>
      </c>
      <c r="K590" t="s">
        <v>14</v>
      </c>
      <c r="L590" s="1">
        <v>0.25</v>
      </c>
      <c r="N590" t="s">
        <v>13</v>
      </c>
      <c r="O590" t="s">
        <v>16</v>
      </c>
    </row>
    <row r="591" spans="1:17">
      <c r="A591" t="s">
        <v>8</v>
      </c>
      <c r="B591" t="s">
        <v>57</v>
      </c>
      <c r="C591">
        <v>3</v>
      </c>
      <c r="D591" t="s">
        <v>23</v>
      </c>
      <c r="F591" s="1">
        <v>0.5625</v>
      </c>
      <c r="H591">
        <v>10</v>
      </c>
      <c r="I591" s="1">
        <v>1.5</v>
      </c>
      <c r="K591" t="s">
        <v>22</v>
      </c>
      <c r="L591" s="1">
        <v>0.28125</v>
      </c>
      <c r="N591" t="s">
        <v>19</v>
      </c>
      <c r="P591" s="2" t="s">
        <v>75</v>
      </c>
      <c r="Q591" s="1">
        <v>0.73333333333333328</v>
      </c>
    </row>
    <row r="592" spans="1:17">
      <c r="A592" t="s">
        <v>8</v>
      </c>
      <c r="B592" t="s">
        <v>57</v>
      </c>
      <c r="C592">
        <v>3</v>
      </c>
      <c r="D592" t="s">
        <v>23</v>
      </c>
      <c r="F592" s="1">
        <v>0.625</v>
      </c>
      <c r="H592">
        <v>20</v>
      </c>
      <c r="I592" s="1">
        <v>1</v>
      </c>
      <c r="K592" t="s">
        <v>14</v>
      </c>
      <c r="L592" s="1">
        <v>0.125</v>
      </c>
      <c r="N592" t="s">
        <v>13</v>
      </c>
      <c r="O592" t="s">
        <v>11</v>
      </c>
      <c r="P592" s="2" t="s">
        <v>30</v>
      </c>
      <c r="Q592" s="1">
        <v>1</v>
      </c>
    </row>
    <row r="593" spans="1:17">
      <c r="A593" t="s">
        <v>8</v>
      </c>
      <c r="B593" t="s">
        <v>57</v>
      </c>
      <c r="C593">
        <v>3</v>
      </c>
      <c r="D593" t="s">
        <v>23</v>
      </c>
      <c r="F593" s="1">
        <v>0.34375</v>
      </c>
      <c r="H593">
        <v>5</v>
      </c>
      <c r="I593" s="1">
        <v>1</v>
      </c>
      <c r="K593" t="s">
        <v>14</v>
      </c>
      <c r="L593" s="1">
        <v>0.125</v>
      </c>
      <c r="N593" t="s">
        <v>13</v>
      </c>
      <c r="O593" t="s">
        <v>16</v>
      </c>
    </row>
    <row r="594" spans="1:17">
      <c r="A594" t="s">
        <v>8</v>
      </c>
      <c r="B594" t="s">
        <v>57</v>
      </c>
      <c r="C594">
        <v>3</v>
      </c>
      <c r="D594" t="s">
        <v>23</v>
      </c>
      <c r="F594" s="1">
        <v>0.4375</v>
      </c>
      <c r="H594">
        <v>60</v>
      </c>
      <c r="I594" s="1">
        <v>1</v>
      </c>
      <c r="K594" t="s">
        <v>14</v>
      </c>
      <c r="L594" s="1">
        <v>0.3125</v>
      </c>
      <c r="N594" t="s">
        <v>13</v>
      </c>
      <c r="O594" t="s">
        <v>11</v>
      </c>
      <c r="P594" s="2" t="s">
        <v>49</v>
      </c>
      <c r="Q594" s="1">
        <v>0.5</v>
      </c>
    </row>
    <row r="595" spans="1:17">
      <c r="A595" t="s">
        <v>8</v>
      </c>
      <c r="B595" t="s">
        <v>57</v>
      </c>
      <c r="C595">
        <v>3</v>
      </c>
      <c r="D595" t="s">
        <v>23</v>
      </c>
      <c r="F595" s="1">
        <v>0.3125</v>
      </c>
      <c r="H595">
        <v>80</v>
      </c>
      <c r="I595" s="1">
        <v>0.25</v>
      </c>
      <c r="K595" t="s">
        <v>15</v>
      </c>
      <c r="N595" t="s">
        <v>13</v>
      </c>
      <c r="O595" t="s">
        <v>16</v>
      </c>
    </row>
    <row r="596" spans="1:17">
      <c r="A596" t="s">
        <v>8</v>
      </c>
      <c r="B596" t="s">
        <v>57</v>
      </c>
      <c r="C596">
        <v>3</v>
      </c>
      <c r="D596" t="s">
        <v>23</v>
      </c>
      <c r="F596" s="1">
        <v>0.25</v>
      </c>
      <c r="H596">
        <v>80</v>
      </c>
      <c r="I596" s="1">
        <v>7</v>
      </c>
      <c r="K596" t="s">
        <v>14</v>
      </c>
      <c r="L596" s="1">
        <v>0.34375</v>
      </c>
      <c r="N596" t="s">
        <v>19</v>
      </c>
      <c r="P596" s="2" t="s">
        <v>133</v>
      </c>
      <c r="Q596" s="1">
        <v>0.53333333333333333</v>
      </c>
    </row>
    <row r="597" spans="1:17">
      <c r="A597" t="s">
        <v>8</v>
      </c>
      <c r="B597" t="s">
        <v>57</v>
      </c>
      <c r="C597">
        <v>3</v>
      </c>
      <c r="D597" t="s">
        <v>10</v>
      </c>
      <c r="F597" s="1">
        <v>0.625</v>
      </c>
      <c r="H597">
        <v>20</v>
      </c>
      <c r="I597" s="1">
        <v>3</v>
      </c>
      <c r="K597" t="s">
        <v>14</v>
      </c>
      <c r="L597" s="1">
        <v>0.40625</v>
      </c>
      <c r="N597" t="s">
        <v>13</v>
      </c>
      <c r="O597" t="s">
        <v>11</v>
      </c>
      <c r="P597" s="2" t="s">
        <v>36</v>
      </c>
      <c r="Q597" s="1">
        <v>1</v>
      </c>
    </row>
    <row r="598" spans="1:17">
      <c r="A598" t="s">
        <v>8</v>
      </c>
      <c r="B598" t="s">
        <v>57</v>
      </c>
      <c r="C598">
        <v>3</v>
      </c>
      <c r="D598" t="s">
        <v>10</v>
      </c>
      <c r="F598" s="1">
        <v>0.375</v>
      </c>
      <c r="H598">
        <v>12</v>
      </c>
      <c r="I598" s="1">
        <v>7.5</v>
      </c>
      <c r="K598" t="s">
        <v>14</v>
      </c>
      <c r="L598" s="1">
        <v>0.28125</v>
      </c>
      <c r="N598" t="s">
        <v>13</v>
      </c>
    </row>
    <row r="599" spans="1:17">
      <c r="A599" t="s">
        <v>8</v>
      </c>
      <c r="B599" t="s">
        <v>57</v>
      </c>
      <c r="C599">
        <v>3</v>
      </c>
      <c r="D599" t="s">
        <v>10</v>
      </c>
      <c r="F599" s="1">
        <v>0.28125</v>
      </c>
      <c r="H599">
        <v>9</v>
      </c>
      <c r="I599" s="1">
        <v>7</v>
      </c>
      <c r="K599" t="s">
        <v>14</v>
      </c>
      <c r="L599" s="1">
        <v>0.25</v>
      </c>
      <c r="N599" t="s">
        <v>13</v>
      </c>
      <c r="O599" t="s">
        <v>16</v>
      </c>
    </row>
    <row r="600" spans="1:17">
      <c r="A600" t="s">
        <v>8</v>
      </c>
      <c r="B600" t="s">
        <v>57</v>
      </c>
      <c r="C600">
        <v>3</v>
      </c>
      <c r="D600" t="s">
        <v>10</v>
      </c>
      <c r="F600" s="1">
        <v>1.15625</v>
      </c>
      <c r="H600">
        <v>37</v>
      </c>
      <c r="I600" s="1">
        <v>12</v>
      </c>
      <c r="K600" t="s">
        <v>14</v>
      </c>
      <c r="L600" s="1">
        <v>0.28125</v>
      </c>
      <c r="N600" t="s">
        <v>13</v>
      </c>
      <c r="O600" t="s">
        <v>11</v>
      </c>
      <c r="P600" s="2" t="s">
        <v>51</v>
      </c>
      <c r="Q600" s="1">
        <v>0.67</v>
      </c>
    </row>
    <row r="601" spans="1:17">
      <c r="A601" t="s">
        <v>8</v>
      </c>
      <c r="B601" t="s">
        <v>57</v>
      </c>
      <c r="C601">
        <v>3</v>
      </c>
      <c r="D601" t="s">
        <v>10</v>
      </c>
      <c r="F601" s="1">
        <v>0.375</v>
      </c>
      <c r="H601">
        <v>12</v>
      </c>
      <c r="I601" s="1">
        <v>7</v>
      </c>
      <c r="K601" t="s">
        <v>15</v>
      </c>
      <c r="N601" t="s">
        <v>13</v>
      </c>
    </row>
    <row r="602" spans="1:17">
      <c r="A602" t="s">
        <v>8</v>
      </c>
      <c r="B602" t="s">
        <v>57</v>
      </c>
      <c r="C602">
        <v>3</v>
      </c>
      <c r="D602" t="s">
        <v>10</v>
      </c>
      <c r="F602" s="1">
        <v>0.5</v>
      </c>
      <c r="H602">
        <v>16</v>
      </c>
      <c r="I602" s="1">
        <v>7</v>
      </c>
      <c r="K602" t="s">
        <v>14</v>
      </c>
      <c r="L602" s="1">
        <v>0.21875</v>
      </c>
      <c r="N602" t="s">
        <v>13</v>
      </c>
      <c r="O602" t="s">
        <v>16</v>
      </c>
    </row>
    <row r="603" spans="1:17">
      <c r="A603" t="s">
        <v>8</v>
      </c>
      <c r="B603" t="s">
        <v>134</v>
      </c>
      <c r="C603">
        <v>3</v>
      </c>
      <c r="D603" t="s">
        <v>23</v>
      </c>
      <c r="F603" s="1">
        <v>1.09375</v>
      </c>
      <c r="H603">
        <v>100</v>
      </c>
      <c r="I603" s="1">
        <v>15</v>
      </c>
      <c r="K603" t="s">
        <v>14</v>
      </c>
      <c r="L603" s="1">
        <v>0.21875</v>
      </c>
      <c r="N603" t="s">
        <v>19</v>
      </c>
      <c r="P603" s="2" t="s">
        <v>135</v>
      </c>
      <c r="Q603" s="1">
        <v>0.32</v>
      </c>
    </row>
    <row r="604" spans="1:17">
      <c r="A604" t="s">
        <v>8</v>
      </c>
      <c r="B604" t="s">
        <v>134</v>
      </c>
      <c r="C604">
        <v>3</v>
      </c>
      <c r="D604" t="s">
        <v>23</v>
      </c>
      <c r="F604" s="1">
        <v>0.34375</v>
      </c>
      <c r="H604">
        <v>30</v>
      </c>
      <c r="I604" s="1">
        <v>15</v>
      </c>
      <c r="K604" t="s">
        <v>14</v>
      </c>
      <c r="L604" s="1">
        <v>0.15625</v>
      </c>
      <c r="N604" t="s">
        <v>19</v>
      </c>
      <c r="P604" s="2" t="s">
        <v>58</v>
      </c>
      <c r="Q604" s="1">
        <v>0.5</v>
      </c>
    </row>
    <row r="605" spans="1:17">
      <c r="A605" t="s">
        <v>8</v>
      </c>
      <c r="B605" t="s">
        <v>134</v>
      </c>
      <c r="C605">
        <v>3</v>
      </c>
      <c r="D605" t="s">
        <v>23</v>
      </c>
      <c r="F605" s="1">
        <v>0.78125</v>
      </c>
      <c r="H605">
        <v>90</v>
      </c>
      <c r="I605" s="1">
        <v>10</v>
      </c>
      <c r="K605" t="s">
        <v>22</v>
      </c>
      <c r="L605" s="1">
        <v>0.28125</v>
      </c>
      <c r="N605" t="s">
        <v>19</v>
      </c>
      <c r="P605" s="2" t="s">
        <v>136</v>
      </c>
      <c r="Q605" s="1">
        <v>0.28000000000000003</v>
      </c>
    </row>
    <row r="606" spans="1:17">
      <c r="A606" t="s">
        <v>8</v>
      </c>
      <c r="B606" t="s">
        <v>134</v>
      </c>
      <c r="C606">
        <v>3</v>
      </c>
      <c r="D606" t="s">
        <v>23</v>
      </c>
      <c r="F606" s="1">
        <v>0.25</v>
      </c>
      <c r="H606">
        <v>5</v>
      </c>
      <c r="I606" s="1">
        <v>1</v>
      </c>
      <c r="K606" t="s">
        <v>14</v>
      </c>
      <c r="L606" s="1">
        <v>0.1875</v>
      </c>
      <c r="N606" t="s">
        <v>13</v>
      </c>
      <c r="O606" t="s">
        <v>11</v>
      </c>
      <c r="P606" s="2" t="s">
        <v>34</v>
      </c>
      <c r="Q606" s="1">
        <v>1</v>
      </c>
    </row>
    <row r="607" spans="1:17">
      <c r="A607" t="s">
        <v>8</v>
      </c>
      <c r="B607" t="s">
        <v>134</v>
      </c>
      <c r="C607">
        <v>3</v>
      </c>
      <c r="D607" t="s">
        <v>23</v>
      </c>
      <c r="F607" s="1">
        <v>0.625</v>
      </c>
      <c r="H607">
        <v>10</v>
      </c>
      <c r="I607" s="1">
        <v>3</v>
      </c>
      <c r="K607" t="s">
        <v>22</v>
      </c>
      <c r="L607" s="1">
        <v>0.46875</v>
      </c>
      <c r="N607" t="s">
        <v>13</v>
      </c>
    </row>
    <row r="608" spans="1:17">
      <c r="A608" t="s">
        <v>8</v>
      </c>
      <c r="B608" t="s">
        <v>134</v>
      </c>
      <c r="C608">
        <v>3</v>
      </c>
      <c r="D608" t="s">
        <v>23</v>
      </c>
      <c r="F608" s="1">
        <v>0.25</v>
      </c>
      <c r="H608">
        <v>10</v>
      </c>
      <c r="I608" s="1">
        <v>1</v>
      </c>
      <c r="K608" t="s">
        <v>22</v>
      </c>
      <c r="L608" s="1">
        <v>0.21875</v>
      </c>
      <c r="N608" t="s">
        <v>13</v>
      </c>
    </row>
    <row r="609" spans="1:17">
      <c r="A609" t="s">
        <v>8</v>
      </c>
      <c r="B609" t="s">
        <v>134</v>
      </c>
      <c r="C609">
        <v>3</v>
      </c>
      <c r="D609" t="s">
        <v>23</v>
      </c>
      <c r="F609" s="1">
        <v>0.3125</v>
      </c>
      <c r="H609">
        <v>80</v>
      </c>
      <c r="I609" s="1">
        <v>3</v>
      </c>
      <c r="K609" t="s">
        <v>22</v>
      </c>
      <c r="L609" s="1">
        <v>0.28125</v>
      </c>
      <c r="N609" t="s">
        <v>13</v>
      </c>
      <c r="O609" t="s">
        <v>16</v>
      </c>
    </row>
    <row r="610" spans="1:17">
      <c r="A610" t="s">
        <v>8</v>
      </c>
      <c r="B610" t="s">
        <v>134</v>
      </c>
      <c r="C610">
        <v>3</v>
      </c>
      <c r="D610" t="s">
        <v>23</v>
      </c>
      <c r="F610" s="1">
        <v>0.46875</v>
      </c>
      <c r="H610">
        <v>10</v>
      </c>
      <c r="I610" s="1">
        <v>1</v>
      </c>
      <c r="K610" t="s">
        <v>14</v>
      </c>
      <c r="L610" s="1">
        <v>0.21875</v>
      </c>
      <c r="N610" t="s">
        <v>19</v>
      </c>
      <c r="P610" s="2" t="s">
        <v>107</v>
      </c>
      <c r="Q610" s="1">
        <v>0.8571428571428571</v>
      </c>
    </row>
    <row r="611" spans="1:17">
      <c r="A611" t="s">
        <v>8</v>
      </c>
      <c r="B611" t="s">
        <v>134</v>
      </c>
      <c r="C611">
        <v>3</v>
      </c>
      <c r="D611" t="s">
        <v>23</v>
      </c>
      <c r="F611" s="1">
        <v>0.5625</v>
      </c>
      <c r="H611">
        <v>5</v>
      </c>
      <c r="I611" s="1">
        <v>1.5</v>
      </c>
      <c r="K611" t="s">
        <v>14</v>
      </c>
      <c r="L611" s="1">
        <v>0.28125</v>
      </c>
      <c r="N611" t="s">
        <v>19</v>
      </c>
      <c r="P611" s="2" t="s">
        <v>25</v>
      </c>
      <c r="Q611" s="1" t="s">
        <v>25</v>
      </c>
    </row>
    <row r="612" spans="1:17">
      <c r="A612" t="s">
        <v>8</v>
      </c>
      <c r="B612" t="s">
        <v>134</v>
      </c>
      <c r="C612">
        <v>3</v>
      </c>
      <c r="D612" t="s">
        <v>23</v>
      </c>
      <c r="F612" s="1">
        <v>0.34375</v>
      </c>
      <c r="H612">
        <v>50</v>
      </c>
      <c r="I612" s="1">
        <v>1</v>
      </c>
      <c r="K612" t="s">
        <v>22</v>
      </c>
      <c r="L612" s="1">
        <v>0.1875</v>
      </c>
      <c r="N612" t="s">
        <v>13</v>
      </c>
      <c r="O612" t="s">
        <v>11</v>
      </c>
      <c r="P612" s="2" t="s">
        <v>34</v>
      </c>
      <c r="Q612" s="1">
        <v>1</v>
      </c>
    </row>
    <row r="613" spans="1:17">
      <c r="A613" t="s">
        <v>8</v>
      </c>
      <c r="B613" t="s">
        <v>134</v>
      </c>
      <c r="C613">
        <v>3</v>
      </c>
      <c r="D613" t="s">
        <v>23</v>
      </c>
      <c r="F613" s="1">
        <v>0.15625</v>
      </c>
      <c r="H613">
        <v>50</v>
      </c>
      <c r="I613" s="1">
        <v>0.5</v>
      </c>
      <c r="K613" t="s">
        <v>14</v>
      </c>
      <c r="L613" s="1">
        <v>9.375E-2</v>
      </c>
      <c r="N613" t="s">
        <v>13</v>
      </c>
    </row>
    <row r="614" spans="1:17">
      <c r="A614" t="s">
        <v>8</v>
      </c>
      <c r="B614" t="s">
        <v>134</v>
      </c>
      <c r="C614">
        <v>3</v>
      </c>
      <c r="D614" t="s">
        <v>23</v>
      </c>
      <c r="F614" s="1">
        <v>0.21875</v>
      </c>
      <c r="H614">
        <v>0</v>
      </c>
      <c r="I614" s="1">
        <v>0.5</v>
      </c>
      <c r="K614" t="s">
        <v>14</v>
      </c>
      <c r="L614" s="1">
        <v>0.125</v>
      </c>
      <c r="N614" t="s">
        <v>13</v>
      </c>
    </row>
    <row r="615" spans="1:17">
      <c r="A615" t="s">
        <v>8</v>
      </c>
      <c r="B615" t="s">
        <v>134</v>
      </c>
      <c r="C615">
        <v>3</v>
      </c>
      <c r="D615" t="s">
        <v>23</v>
      </c>
      <c r="F615" s="1">
        <v>0.5</v>
      </c>
      <c r="H615">
        <v>40</v>
      </c>
      <c r="I615" s="1">
        <v>2.5</v>
      </c>
      <c r="K615" t="s">
        <v>14</v>
      </c>
      <c r="L615" s="1">
        <v>0.3125</v>
      </c>
      <c r="N615" t="s">
        <v>13</v>
      </c>
      <c r="O615" t="s">
        <v>16</v>
      </c>
    </row>
    <row r="616" spans="1:17">
      <c r="A616" t="s">
        <v>8</v>
      </c>
      <c r="B616" t="s">
        <v>134</v>
      </c>
      <c r="C616">
        <v>3</v>
      </c>
      <c r="D616" t="s">
        <v>23</v>
      </c>
      <c r="F616" s="1">
        <v>0.28125</v>
      </c>
      <c r="H616">
        <v>30</v>
      </c>
      <c r="I616" s="1">
        <v>6</v>
      </c>
      <c r="K616" t="s">
        <v>14</v>
      </c>
      <c r="L616" s="1">
        <v>0.28125</v>
      </c>
      <c r="N616" t="s">
        <v>19</v>
      </c>
      <c r="P616" s="2" t="s">
        <v>31</v>
      </c>
      <c r="Q616" s="1">
        <v>0.83333333333333337</v>
      </c>
    </row>
    <row r="617" spans="1:17">
      <c r="A617" t="s">
        <v>8</v>
      </c>
      <c r="B617" t="s">
        <v>134</v>
      </c>
      <c r="C617">
        <v>3</v>
      </c>
      <c r="D617" t="s">
        <v>23</v>
      </c>
      <c r="F617" s="1">
        <v>0.375</v>
      </c>
      <c r="H617">
        <v>50</v>
      </c>
      <c r="J617">
        <v>18</v>
      </c>
      <c r="K617" t="s">
        <v>14</v>
      </c>
      <c r="L617" s="1">
        <v>0.1875</v>
      </c>
      <c r="N617" t="s">
        <v>13</v>
      </c>
      <c r="O617" t="s">
        <v>11</v>
      </c>
      <c r="P617" s="2" t="s">
        <v>30</v>
      </c>
      <c r="Q617" s="1">
        <v>1</v>
      </c>
    </row>
    <row r="618" spans="1:17">
      <c r="A618" t="s">
        <v>8</v>
      </c>
      <c r="B618" t="s">
        <v>134</v>
      </c>
      <c r="C618">
        <v>3</v>
      </c>
      <c r="D618" t="s">
        <v>23</v>
      </c>
      <c r="F618" s="1">
        <v>0.28125</v>
      </c>
      <c r="H618">
        <v>25</v>
      </c>
      <c r="I618" s="1">
        <v>2</v>
      </c>
      <c r="K618" t="s">
        <v>14</v>
      </c>
      <c r="L618" s="1">
        <v>0.1875</v>
      </c>
      <c r="N618" t="s">
        <v>13</v>
      </c>
      <c r="O618" t="s">
        <v>16</v>
      </c>
    </row>
    <row r="619" spans="1:17">
      <c r="A619" t="s">
        <v>8</v>
      </c>
      <c r="B619" t="s">
        <v>134</v>
      </c>
      <c r="C619">
        <v>3</v>
      </c>
      <c r="D619" t="s">
        <v>23</v>
      </c>
      <c r="F619" s="1">
        <v>0.5</v>
      </c>
      <c r="H619">
        <v>10</v>
      </c>
      <c r="I619" s="1">
        <v>2.5</v>
      </c>
      <c r="K619" t="s">
        <v>14</v>
      </c>
      <c r="L619" s="1">
        <v>0.25</v>
      </c>
      <c r="N619" t="s">
        <v>19</v>
      </c>
      <c r="P619" s="2" t="s">
        <v>84</v>
      </c>
      <c r="Q619" s="1">
        <v>0.66666666666666663</v>
      </c>
    </row>
    <row r="620" spans="1:17">
      <c r="A620" t="s">
        <v>8</v>
      </c>
      <c r="B620" t="s">
        <v>134</v>
      </c>
      <c r="C620">
        <v>3</v>
      </c>
      <c r="D620" t="s">
        <v>23</v>
      </c>
      <c r="F620" s="1">
        <v>0.53125</v>
      </c>
      <c r="H620">
        <v>10</v>
      </c>
      <c r="I620" s="1">
        <v>2</v>
      </c>
      <c r="K620" t="s">
        <v>14</v>
      </c>
      <c r="L620" s="1">
        <v>0.25</v>
      </c>
      <c r="N620" t="s">
        <v>19</v>
      </c>
      <c r="P620" s="2" t="s">
        <v>75</v>
      </c>
      <c r="Q620" s="1">
        <v>0.73333333333333328</v>
      </c>
    </row>
    <row r="621" spans="1:17">
      <c r="A621" t="s">
        <v>8</v>
      </c>
      <c r="B621" t="s">
        <v>134</v>
      </c>
      <c r="C621">
        <v>3</v>
      </c>
      <c r="D621" t="s">
        <v>23</v>
      </c>
      <c r="F621" s="1">
        <v>0.25</v>
      </c>
      <c r="H621">
        <v>0</v>
      </c>
      <c r="I621" s="1">
        <v>1</v>
      </c>
      <c r="K621" t="s">
        <v>14</v>
      </c>
      <c r="L621" s="1">
        <v>0.125</v>
      </c>
      <c r="N621" t="s">
        <v>19</v>
      </c>
      <c r="P621" s="2" t="s">
        <v>66</v>
      </c>
      <c r="Q621" s="1">
        <v>1</v>
      </c>
    </row>
    <row r="622" spans="1:17">
      <c r="A622" t="s">
        <v>8</v>
      </c>
      <c r="B622" t="s">
        <v>134</v>
      </c>
      <c r="C622">
        <v>3</v>
      </c>
      <c r="D622" t="s">
        <v>23</v>
      </c>
      <c r="F622" s="1">
        <v>0.28125</v>
      </c>
      <c r="H622">
        <v>5</v>
      </c>
      <c r="J622">
        <v>18</v>
      </c>
      <c r="K622" t="s">
        <v>14</v>
      </c>
      <c r="L622" s="1">
        <v>0.15625</v>
      </c>
      <c r="N622" t="s">
        <v>19</v>
      </c>
      <c r="P622" s="2" t="s">
        <v>33</v>
      </c>
      <c r="Q622" s="1">
        <v>0.8</v>
      </c>
    </row>
    <row r="623" spans="1:17">
      <c r="A623" t="s">
        <v>8</v>
      </c>
      <c r="B623" t="s">
        <v>134</v>
      </c>
      <c r="C623">
        <v>3</v>
      </c>
      <c r="D623" t="s">
        <v>23</v>
      </c>
      <c r="F623" s="1">
        <v>0.8125</v>
      </c>
      <c r="H623">
        <v>5</v>
      </c>
      <c r="J623">
        <v>19</v>
      </c>
      <c r="K623" t="s">
        <v>14</v>
      </c>
      <c r="L623" s="1">
        <v>0.34375</v>
      </c>
      <c r="N623" t="s">
        <v>19</v>
      </c>
      <c r="P623" s="2" t="s">
        <v>40</v>
      </c>
      <c r="Q623" s="1">
        <v>0.75</v>
      </c>
    </row>
    <row r="624" spans="1:17">
      <c r="A624" t="s">
        <v>8</v>
      </c>
      <c r="B624" t="s">
        <v>134</v>
      </c>
      <c r="C624">
        <v>3</v>
      </c>
      <c r="D624" t="s">
        <v>23</v>
      </c>
      <c r="F624" s="1">
        <v>0.15625</v>
      </c>
      <c r="H624">
        <v>50</v>
      </c>
      <c r="I624" s="1">
        <v>0.5</v>
      </c>
      <c r="K624" t="s">
        <v>14</v>
      </c>
      <c r="L624" s="1">
        <v>0.125</v>
      </c>
      <c r="N624" t="s">
        <v>13</v>
      </c>
      <c r="O624" t="s">
        <v>11</v>
      </c>
      <c r="P624" s="2" t="s">
        <v>32</v>
      </c>
      <c r="Q624" s="1">
        <v>1</v>
      </c>
    </row>
    <row r="625" spans="1:17">
      <c r="A625" t="s">
        <v>8</v>
      </c>
      <c r="B625" t="s">
        <v>134</v>
      </c>
      <c r="C625">
        <v>3</v>
      </c>
      <c r="D625" t="s">
        <v>23</v>
      </c>
      <c r="F625" s="1">
        <v>0.375</v>
      </c>
      <c r="H625">
        <v>0</v>
      </c>
      <c r="I625" s="1">
        <v>2.5</v>
      </c>
      <c r="K625" t="s">
        <v>14</v>
      </c>
      <c r="L625" s="1">
        <v>0.28125</v>
      </c>
      <c r="N625" t="s">
        <v>13</v>
      </c>
    </row>
    <row r="626" spans="1:17">
      <c r="A626" t="s">
        <v>8</v>
      </c>
      <c r="B626" t="s">
        <v>134</v>
      </c>
      <c r="C626">
        <v>3</v>
      </c>
      <c r="D626" t="s">
        <v>23</v>
      </c>
      <c r="F626" s="1">
        <v>0.25</v>
      </c>
      <c r="H626">
        <v>40</v>
      </c>
      <c r="I626" s="1">
        <v>2</v>
      </c>
      <c r="K626" t="s">
        <v>14</v>
      </c>
      <c r="L626" s="1">
        <v>0.125</v>
      </c>
      <c r="N626" t="s">
        <v>13</v>
      </c>
    </row>
    <row r="627" spans="1:17">
      <c r="A627" t="s">
        <v>8</v>
      </c>
      <c r="B627" t="s">
        <v>134</v>
      </c>
      <c r="C627">
        <v>3</v>
      </c>
      <c r="D627" t="s">
        <v>23</v>
      </c>
      <c r="F627" s="1">
        <v>0.4375</v>
      </c>
      <c r="H627">
        <v>5</v>
      </c>
      <c r="I627" s="1">
        <v>2.75</v>
      </c>
      <c r="K627" t="s">
        <v>14</v>
      </c>
      <c r="L627" s="1">
        <v>0.25</v>
      </c>
      <c r="N627" t="s">
        <v>13</v>
      </c>
    </row>
    <row r="628" spans="1:17">
      <c r="A628" t="s">
        <v>8</v>
      </c>
      <c r="B628" t="s">
        <v>134</v>
      </c>
      <c r="C628">
        <v>3</v>
      </c>
      <c r="D628" t="s">
        <v>23</v>
      </c>
      <c r="F628" s="1">
        <v>0.25</v>
      </c>
      <c r="H628">
        <v>40</v>
      </c>
      <c r="I628" s="1">
        <v>3</v>
      </c>
      <c r="K628" t="s">
        <v>14</v>
      </c>
      <c r="L628" s="1">
        <v>0.1875</v>
      </c>
      <c r="N628" t="s">
        <v>13</v>
      </c>
    </row>
    <row r="629" spans="1:17">
      <c r="A629" t="s">
        <v>8</v>
      </c>
      <c r="B629" t="s">
        <v>134</v>
      </c>
      <c r="C629">
        <v>3</v>
      </c>
      <c r="D629" t="s">
        <v>23</v>
      </c>
      <c r="F629" s="1">
        <v>0.28125</v>
      </c>
      <c r="H629">
        <v>10</v>
      </c>
      <c r="I629" s="1">
        <v>1</v>
      </c>
      <c r="K629" t="s">
        <v>14</v>
      </c>
      <c r="L629" s="1">
        <v>0.1875</v>
      </c>
      <c r="N629" t="s">
        <v>13</v>
      </c>
      <c r="O629" t="s">
        <v>16</v>
      </c>
    </row>
    <row r="630" spans="1:17">
      <c r="A630" t="s">
        <v>8</v>
      </c>
      <c r="B630" t="s">
        <v>134</v>
      </c>
      <c r="C630">
        <v>3</v>
      </c>
      <c r="D630" t="s">
        <v>23</v>
      </c>
      <c r="F630" s="1">
        <v>0.34375</v>
      </c>
      <c r="H630">
        <v>10</v>
      </c>
      <c r="J630">
        <v>15</v>
      </c>
      <c r="K630" t="s">
        <v>14</v>
      </c>
      <c r="L630" s="1">
        <v>0.15625</v>
      </c>
      <c r="N630" t="s">
        <v>19</v>
      </c>
      <c r="P630" s="2" t="s">
        <v>33</v>
      </c>
      <c r="Q630" s="1">
        <v>0.8</v>
      </c>
    </row>
    <row r="631" spans="1:17">
      <c r="A631" t="s">
        <v>8</v>
      </c>
      <c r="B631" t="s">
        <v>134</v>
      </c>
      <c r="C631">
        <v>3</v>
      </c>
      <c r="D631" t="s">
        <v>23</v>
      </c>
      <c r="F631" s="1">
        <v>0.15625</v>
      </c>
      <c r="H631">
        <v>25</v>
      </c>
      <c r="J631">
        <v>4</v>
      </c>
      <c r="K631" t="s">
        <v>14</v>
      </c>
      <c r="L631" s="1">
        <v>9.375E-2</v>
      </c>
      <c r="N631" t="s">
        <v>19</v>
      </c>
      <c r="P631" s="2" t="s">
        <v>49</v>
      </c>
      <c r="Q631" s="1">
        <v>0.5</v>
      </c>
    </row>
    <row r="632" spans="1:17">
      <c r="A632" t="s">
        <v>8</v>
      </c>
      <c r="B632" t="s">
        <v>134</v>
      </c>
      <c r="C632">
        <v>3</v>
      </c>
      <c r="D632" t="s">
        <v>23</v>
      </c>
      <c r="F632" s="1">
        <v>0.46875</v>
      </c>
      <c r="H632">
        <v>5</v>
      </c>
      <c r="J632">
        <v>26</v>
      </c>
      <c r="K632" t="s">
        <v>14</v>
      </c>
      <c r="L632" s="1">
        <v>0.25</v>
      </c>
      <c r="N632" t="s">
        <v>19</v>
      </c>
      <c r="P632" s="2" t="s">
        <v>79</v>
      </c>
      <c r="Q632" s="1">
        <v>0.75</v>
      </c>
    </row>
    <row r="633" spans="1:17">
      <c r="A633" t="s">
        <v>8</v>
      </c>
      <c r="B633" t="s">
        <v>134</v>
      </c>
      <c r="C633">
        <v>3</v>
      </c>
      <c r="D633" t="s">
        <v>23</v>
      </c>
      <c r="F633" s="1">
        <v>0.34375</v>
      </c>
      <c r="H633">
        <v>5</v>
      </c>
      <c r="J633">
        <v>15</v>
      </c>
      <c r="K633" t="s">
        <v>14</v>
      </c>
      <c r="L633" s="1">
        <v>0.1875</v>
      </c>
      <c r="N633" t="s">
        <v>19</v>
      </c>
      <c r="P633" s="2" t="s">
        <v>84</v>
      </c>
      <c r="Q633" s="1">
        <v>0.66666666666666663</v>
      </c>
    </row>
    <row r="634" spans="1:17">
      <c r="A634" t="s">
        <v>8</v>
      </c>
      <c r="B634" t="s">
        <v>134</v>
      </c>
      <c r="C634">
        <v>3</v>
      </c>
      <c r="D634" t="s">
        <v>23</v>
      </c>
      <c r="F634" s="1">
        <v>0.4375</v>
      </c>
      <c r="H634">
        <v>20</v>
      </c>
      <c r="I634" s="1">
        <v>3</v>
      </c>
      <c r="K634" t="s">
        <v>14</v>
      </c>
      <c r="L634" s="1">
        <v>0.25</v>
      </c>
      <c r="N634" t="s">
        <v>13</v>
      </c>
      <c r="O634" t="s">
        <v>11</v>
      </c>
      <c r="P634" s="2" t="s">
        <v>30</v>
      </c>
      <c r="Q634" s="1">
        <v>1</v>
      </c>
    </row>
    <row r="635" spans="1:17">
      <c r="A635" t="s">
        <v>8</v>
      </c>
      <c r="B635" t="s">
        <v>134</v>
      </c>
      <c r="C635">
        <v>3</v>
      </c>
      <c r="D635" t="s">
        <v>23</v>
      </c>
      <c r="F635" s="1">
        <v>0.375</v>
      </c>
      <c r="H635">
        <v>40</v>
      </c>
      <c r="I635" s="1">
        <v>2</v>
      </c>
      <c r="K635" t="s">
        <v>14</v>
      </c>
      <c r="L635" s="1">
        <v>0.28125</v>
      </c>
      <c r="N635" t="s">
        <v>13</v>
      </c>
      <c r="O635" t="s">
        <v>16</v>
      </c>
    </row>
    <row r="636" spans="1:17">
      <c r="A636" t="s">
        <v>8</v>
      </c>
      <c r="B636" t="s">
        <v>134</v>
      </c>
      <c r="C636">
        <v>3</v>
      </c>
      <c r="D636" t="s">
        <v>23</v>
      </c>
      <c r="F636" s="1">
        <v>0.46875</v>
      </c>
      <c r="H636">
        <v>5</v>
      </c>
      <c r="I636" s="1">
        <v>2</v>
      </c>
      <c r="K636" t="s">
        <v>14</v>
      </c>
      <c r="L636" s="1">
        <v>0.1875</v>
      </c>
      <c r="N636" t="s">
        <v>19</v>
      </c>
      <c r="P636" s="2" t="s">
        <v>137</v>
      </c>
      <c r="Q636" s="1">
        <v>0.95</v>
      </c>
    </row>
    <row r="637" spans="1:17">
      <c r="A637" t="s">
        <v>8</v>
      </c>
      <c r="B637" t="s">
        <v>134</v>
      </c>
      <c r="C637">
        <v>3</v>
      </c>
      <c r="D637" t="s">
        <v>23</v>
      </c>
      <c r="F637" s="1">
        <v>0.21875</v>
      </c>
      <c r="H637">
        <v>50</v>
      </c>
      <c r="J637">
        <v>19</v>
      </c>
      <c r="K637" t="s">
        <v>14</v>
      </c>
      <c r="L637" s="1">
        <v>0.125</v>
      </c>
      <c r="N637" t="s">
        <v>19</v>
      </c>
      <c r="P637" s="2" t="s">
        <v>112</v>
      </c>
      <c r="Q637" s="1">
        <v>0.77777777777777779</v>
      </c>
    </row>
    <row r="638" spans="1:17">
      <c r="A638" t="s">
        <v>8</v>
      </c>
      <c r="B638" t="s">
        <v>134</v>
      </c>
      <c r="C638">
        <v>3</v>
      </c>
      <c r="D638" t="s">
        <v>23</v>
      </c>
      <c r="F638" s="1">
        <v>0.1875</v>
      </c>
      <c r="H638">
        <v>75</v>
      </c>
      <c r="I638" s="1">
        <v>2</v>
      </c>
      <c r="K638" t="s">
        <v>14</v>
      </c>
      <c r="L638" s="1">
        <v>0.125</v>
      </c>
      <c r="N638" t="s">
        <v>19</v>
      </c>
      <c r="P638" s="2" t="s">
        <v>125</v>
      </c>
      <c r="Q638" s="1">
        <v>0.33333333333333331</v>
      </c>
    </row>
    <row r="639" spans="1:17">
      <c r="A639" t="s">
        <v>8</v>
      </c>
      <c r="B639" t="s">
        <v>134</v>
      </c>
      <c r="C639">
        <v>3</v>
      </c>
      <c r="D639" t="s">
        <v>23</v>
      </c>
      <c r="F639" s="1">
        <v>0.21875</v>
      </c>
      <c r="H639">
        <v>50</v>
      </c>
      <c r="J639">
        <v>9</v>
      </c>
      <c r="K639" t="s">
        <v>14</v>
      </c>
      <c r="L639" s="1">
        <v>0.125</v>
      </c>
      <c r="N639" t="s">
        <v>19</v>
      </c>
      <c r="P639" s="2" t="s">
        <v>40</v>
      </c>
      <c r="Q639" s="1">
        <v>0.75</v>
      </c>
    </row>
    <row r="640" spans="1:17">
      <c r="A640" t="s">
        <v>8</v>
      </c>
      <c r="B640" t="s">
        <v>134</v>
      </c>
      <c r="C640">
        <v>3</v>
      </c>
      <c r="D640" t="s">
        <v>23</v>
      </c>
      <c r="F640" s="1">
        <v>0.4375</v>
      </c>
      <c r="H640">
        <v>5</v>
      </c>
      <c r="I640" s="1">
        <v>1</v>
      </c>
      <c r="K640" t="s">
        <v>14</v>
      </c>
      <c r="L640" s="1">
        <v>0.15625</v>
      </c>
      <c r="N640" t="s">
        <v>19</v>
      </c>
      <c r="P640" s="2" t="s">
        <v>66</v>
      </c>
      <c r="Q640" s="1">
        <v>1</v>
      </c>
    </row>
    <row r="641" spans="1:17">
      <c r="A641" t="s">
        <v>8</v>
      </c>
      <c r="B641" t="s">
        <v>134</v>
      </c>
      <c r="C641">
        <v>3</v>
      </c>
      <c r="D641" t="s">
        <v>23</v>
      </c>
      <c r="F641" s="1">
        <v>0.5625</v>
      </c>
      <c r="H641">
        <v>10</v>
      </c>
      <c r="I641" s="1">
        <v>2.5</v>
      </c>
      <c r="K641" t="s">
        <v>14</v>
      </c>
      <c r="L641" s="1">
        <v>0.1875</v>
      </c>
      <c r="N641" t="s">
        <v>19</v>
      </c>
      <c r="P641" s="2" t="s">
        <v>138</v>
      </c>
      <c r="Q641" s="1">
        <v>0.83333333333333337</v>
      </c>
    </row>
    <row r="642" spans="1:17">
      <c r="A642" t="s">
        <v>8</v>
      </c>
      <c r="B642" t="s">
        <v>134</v>
      </c>
      <c r="C642">
        <v>3</v>
      </c>
      <c r="D642" t="s">
        <v>23</v>
      </c>
      <c r="F642" s="1">
        <v>0.5625</v>
      </c>
      <c r="H642">
        <v>10</v>
      </c>
      <c r="I642" s="1">
        <v>1</v>
      </c>
      <c r="K642" t="s">
        <v>14</v>
      </c>
      <c r="L642" s="1">
        <v>0.34375</v>
      </c>
      <c r="N642" t="s">
        <v>19</v>
      </c>
      <c r="P642" s="2" t="s">
        <v>139</v>
      </c>
      <c r="Q642" s="1">
        <v>0.5</v>
      </c>
    </row>
    <row r="643" spans="1:17">
      <c r="A643" t="s">
        <v>8</v>
      </c>
      <c r="B643" t="s">
        <v>134</v>
      </c>
      <c r="C643">
        <v>3</v>
      </c>
      <c r="D643" t="s">
        <v>23</v>
      </c>
      <c r="F643" s="1">
        <v>0.28125</v>
      </c>
      <c r="H643">
        <v>25</v>
      </c>
      <c r="I643" s="1">
        <v>1</v>
      </c>
      <c r="K643" t="s">
        <v>14</v>
      </c>
      <c r="L643" s="1">
        <v>0.15625</v>
      </c>
      <c r="N643" t="s">
        <v>19</v>
      </c>
      <c r="P643" s="2" t="s">
        <v>51</v>
      </c>
      <c r="Q643" s="1">
        <v>0.66666666666666663</v>
      </c>
    </row>
    <row r="644" spans="1:17">
      <c r="A644" t="s">
        <v>8</v>
      </c>
      <c r="B644" t="s">
        <v>134</v>
      </c>
      <c r="C644">
        <v>3</v>
      </c>
      <c r="D644" t="s">
        <v>23</v>
      </c>
      <c r="F644" s="1">
        <v>0.28125</v>
      </c>
      <c r="H644">
        <v>0</v>
      </c>
      <c r="I644" s="1">
        <v>3</v>
      </c>
      <c r="K644" t="s">
        <v>14</v>
      </c>
      <c r="L644" s="1">
        <v>0.1875</v>
      </c>
      <c r="N644" t="s">
        <v>19</v>
      </c>
      <c r="P644" s="2" t="s">
        <v>140</v>
      </c>
      <c r="Q644" s="1">
        <v>0.33333333333333331</v>
      </c>
    </row>
    <row r="645" spans="1:17">
      <c r="A645" t="s">
        <v>8</v>
      </c>
      <c r="B645" t="s">
        <v>134</v>
      </c>
      <c r="C645">
        <v>3</v>
      </c>
      <c r="D645" t="s">
        <v>23</v>
      </c>
      <c r="F645" s="1">
        <v>0.3125</v>
      </c>
      <c r="H645">
        <v>20</v>
      </c>
      <c r="I645" s="1">
        <v>2</v>
      </c>
      <c r="K645" t="s">
        <v>14</v>
      </c>
      <c r="L645" s="1">
        <v>0.1875</v>
      </c>
      <c r="N645" t="s">
        <v>19</v>
      </c>
      <c r="P645" s="2" t="s">
        <v>54</v>
      </c>
      <c r="Q645" s="1">
        <v>0.8571428571428571</v>
      </c>
    </row>
    <row r="646" spans="1:17">
      <c r="A646" t="s">
        <v>8</v>
      </c>
      <c r="B646" t="s">
        <v>134</v>
      </c>
      <c r="C646">
        <v>3</v>
      </c>
      <c r="D646" t="s">
        <v>23</v>
      </c>
      <c r="F646" s="1">
        <v>0.15625</v>
      </c>
      <c r="H646">
        <v>5</v>
      </c>
      <c r="I646" s="1">
        <v>0.5</v>
      </c>
      <c r="K646" t="s">
        <v>14</v>
      </c>
      <c r="L646" s="1">
        <v>0.125</v>
      </c>
      <c r="N646" t="s">
        <v>19</v>
      </c>
      <c r="P646" s="2" t="s">
        <v>101</v>
      </c>
      <c r="Q646" s="1">
        <v>0.88888888888888884</v>
      </c>
    </row>
    <row r="647" spans="1:17">
      <c r="A647" t="s">
        <v>8</v>
      </c>
      <c r="B647" t="s">
        <v>134</v>
      </c>
      <c r="C647">
        <v>3</v>
      </c>
      <c r="D647" t="s">
        <v>23</v>
      </c>
      <c r="F647" s="1">
        <v>0.34375</v>
      </c>
      <c r="H647">
        <v>20</v>
      </c>
      <c r="I647" s="1">
        <v>2.5</v>
      </c>
      <c r="K647" t="s">
        <v>14</v>
      </c>
      <c r="L647" s="1">
        <v>0.15625</v>
      </c>
      <c r="N647" t="s">
        <v>19</v>
      </c>
      <c r="P647" s="2" t="s">
        <v>129</v>
      </c>
      <c r="Q647" s="1">
        <v>0.5714285714285714</v>
      </c>
    </row>
    <row r="648" spans="1:17">
      <c r="A648" t="s">
        <v>8</v>
      </c>
      <c r="B648" t="s">
        <v>134</v>
      </c>
      <c r="C648">
        <v>3</v>
      </c>
      <c r="D648" t="s">
        <v>23</v>
      </c>
      <c r="F648" s="1">
        <v>0.25</v>
      </c>
      <c r="H648">
        <v>2</v>
      </c>
      <c r="I648" s="1">
        <v>2</v>
      </c>
      <c r="K648" t="s">
        <v>14</v>
      </c>
      <c r="L648" s="1">
        <v>0.125</v>
      </c>
      <c r="N648" t="s">
        <v>13</v>
      </c>
      <c r="O648" t="s">
        <v>11</v>
      </c>
      <c r="P648" s="2" t="s">
        <v>36</v>
      </c>
      <c r="Q648" s="1">
        <v>1</v>
      </c>
    </row>
    <row r="649" spans="1:17">
      <c r="A649" t="s">
        <v>8</v>
      </c>
      <c r="B649" t="s">
        <v>134</v>
      </c>
      <c r="C649">
        <v>3</v>
      </c>
      <c r="D649" t="s">
        <v>23</v>
      </c>
      <c r="F649" s="1">
        <v>0.71875</v>
      </c>
      <c r="H649">
        <v>40</v>
      </c>
      <c r="I649" s="1">
        <v>4</v>
      </c>
      <c r="K649" t="s">
        <v>14</v>
      </c>
      <c r="L649" s="1">
        <v>0.28125</v>
      </c>
      <c r="N649" t="s">
        <v>13</v>
      </c>
    </row>
    <row r="650" spans="1:17">
      <c r="A650" t="s">
        <v>8</v>
      </c>
      <c r="B650" t="s">
        <v>134</v>
      </c>
      <c r="C650">
        <v>3</v>
      </c>
      <c r="D650" t="s">
        <v>23</v>
      </c>
      <c r="F650" s="1">
        <v>9.375E-2</v>
      </c>
      <c r="H650">
        <v>90</v>
      </c>
      <c r="I650" s="1">
        <v>6</v>
      </c>
      <c r="K650" t="s">
        <v>14</v>
      </c>
      <c r="L650" s="1">
        <v>0.46875</v>
      </c>
      <c r="N650" t="s">
        <v>13</v>
      </c>
      <c r="O650" t="s">
        <v>16</v>
      </c>
    </row>
    <row r="651" spans="1:17">
      <c r="A651" t="s">
        <v>8</v>
      </c>
      <c r="B651" t="s">
        <v>134</v>
      </c>
      <c r="C651">
        <v>3</v>
      </c>
      <c r="D651" t="s">
        <v>23</v>
      </c>
      <c r="F651" s="1">
        <v>0.25</v>
      </c>
      <c r="H651">
        <v>5</v>
      </c>
      <c r="I651" s="1">
        <v>0.42</v>
      </c>
      <c r="K651" t="s">
        <v>14</v>
      </c>
      <c r="L651" s="1">
        <v>0.125</v>
      </c>
      <c r="N651" t="s">
        <v>19</v>
      </c>
      <c r="P651" s="2" t="s">
        <v>141</v>
      </c>
      <c r="Q651" s="1">
        <v>0.875</v>
      </c>
    </row>
    <row r="652" spans="1:17">
      <c r="A652" t="s">
        <v>8</v>
      </c>
      <c r="B652" t="s">
        <v>134</v>
      </c>
      <c r="C652">
        <v>3</v>
      </c>
      <c r="D652" t="s">
        <v>23</v>
      </c>
      <c r="F652" s="1">
        <v>0.25</v>
      </c>
      <c r="H652">
        <v>40</v>
      </c>
      <c r="I652" s="1">
        <v>0.5</v>
      </c>
      <c r="K652" t="s">
        <v>14</v>
      </c>
      <c r="L652" s="1">
        <v>0.15625</v>
      </c>
      <c r="N652" t="s">
        <v>19</v>
      </c>
      <c r="P652" s="2" t="s">
        <v>129</v>
      </c>
      <c r="Q652" s="1">
        <v>0.5714285714285714</v>
      </c>
    </row>
    <row r="653" spans="1:17">
      <c r="A653" t="s">
        <v>8</v>
      </c>
      <c r="B653" t="s">
        <v>134</v>
      </c>
      <c r="C653">
        <v>3</v>
      </c>
      <c r="D653" t="s">
        <v>23</v>
      </c>
      <c r="F653" s="1">
        <v>0.4375</v>
      </c>
      <c r="H653">
        <v>50</v>
      </c>
      <c r="I653" s="1">
        <v>0.5</v>
      </c>
      <c r="K653" t="s">
        <v>14</v>
      </c>
      <c r="L653" s="1">
        <v>0.1875</v>
      </c>
      <c r="N653" t="s">
        <v>19</v>
      </c>
      <c r="P653" s="2" t="s">
        <v>80</v>
      </c>
      <c r="Q653" s="1">
        <v>0.6</v>
      </c>
    </row>
    <row r="654" spans="1:17">
      <c r="A654" t="s">
        <v>8</v>
      </c>
      <c r="B654" t="s">
        <v>134</v>
      </c>
      <c r="C654">
        <v>3</v>
      </c>
      <c r="D654" t="s">
        <v>23</v>
      </c>
      <c r="F654" s="1">
        <v>0.65625</v>
      </c>
      <c r="H654">
        <v>50</v>
      </c>
      <c r="I654" s="1">
        <v>2.5</v>
      </c>
      <c r="K654" t="s">
        <v>14</v>
      </c>
      <c r="L654" s="1">
        <v>0.375</v>
      </c>
      <c r="N654" t="s">
        <v>13</v>
      </c>
      <c r="O654" t="s">
        <v>11</v>
      </c>
      <c r="P654" s="2" t="s">
        <v>34</v>
      </c>
      <c r="Q654" s="1">
        <v>1</v>
      </c>
    </row>
    <row r="655" spans="1:17">
      <c r="A655" t="s">
        <v>8</v>
      </c>
      <c r="B655" t="s">
        <v>134</v>
      </c>
      <c r="C655">
        <v>3</v>
      </c>
      <c r="D655" t="s">
        <v>23</v>
      </c>
      <c r="F655" s="1">
        <v>0.59375</v>
      </c>
      <c r="H655">
        <v>5</v>
      </c>
      <c r="I655" s="1">
        <v>2.5</v>
      </c>
      <c r="K655" t="s">
        <v>14</v>
      </c>
      <c r="L655" s="1">
        <v>0.28125</v>
      </c>
      <c r="N655" t="s">
        <v>13</v>
      </c>
    </row>
    <row r="656" spans="1:17">
      <c r="A656" t="s">
        <v>8</v>
      </c>
      <c r="B656" t="s">
        <v>134</v>
      </c>
      <c r="C656">
        <v>3</v>
      </c>
      <c r="D656" t="s">
        <v>23</v>
      </c>
      <c r="F656" s="1">
        <v>0.34375</v>
      </c>
      <c r="H656">
        <v>10</v>
      </c>
      <c r="I656" s="1">
        <v>2</v>
      </c>
      <c r="K656" t="s">
        <v>14</v>
      </c>
      <c r="L656" s="1">
        <v>0.21875</v>
      </c>
      <c r="N656" t="s">
        <v>13</v>
      </c>
    </row>
    <row r="657" spans="1:17">
      <c r="A657" t="s">
        <v>8</v>
      </c>
      <c r="B657" t="s">
        <v>134</v>
      </c>
      <c r="C657">
        <v>3</v>
      </c>
      <c r="D657" t="s">
        <v>23</v>
      </c>
      <c r="F657" s="1">
        <v>0.21875</v>
      </c>
      <c r="H657">
        <v>10</v>
      </c>
      <c r="I657" s="1">
        <v>1</v>
      </c>
      <c r="K657" t="s">
        <v>14</v>
      </c>
      <c r="L657" s="1">
        <v>0.125</v>
      </c>
      <c r="N657" t="s">
        <v>13</v>
      </c>
      <c r="O657" t="s">
        <v>16</v>
      </c>
    </row>
    <row r="658" spans="1:17">
      <c r="A658" t="s">
        <v>8</v>
      </c>
      <c r="B658" t="s">
        <v>134</v>
      </c>
      <c r="C658">
        <v>3</v>
      </c>
      <c r="D658" t="s">
        <v>23</v>
      </c>
      <c r="F658" s="1">
        <v>0.375</v>
      </c>
      <c r="H658">
        <v>20</v>
      </c>
      <c r="I658" s="1">
        <v>1.5</v>
      </c>
      <c r="K658" t="s">
        <v>14</v>
      </c>
      <c r="L658" s="1">
        <v>0.28125</v>
      </c>
      <c r="N658" t="s">
        <v>19</v>
      </c>
      <c r="P658" s="2" t="s">
        <v>142</v>
      </c>
      <c r="Q658" s="1">
        <v>0.7</v>
      </c>
    </row>
    <row r="659" spans="1:17">
      <c r="A659" t="s">
        <v>8</v>
      </c>
      <c r="B659" t="s">
        <v>134</v>
      </c>
      <c r="C659">
        <v>3</v>
      </c>
      <c r="D659" t="s">
        <v>23</v>
      </c>
      <c r="F659" s="1">
        <v>0.3125</v>
      </c>
      <c r="H659">
        <v>20</v>
      </c>
      <c r="I659" s="1">
        <v>2</v>
      </c>
      <c r="K659" t="s">
        <v>14</v>
      </c>
      <c r="L659" s="1">
        <v>0.125</v>
      </c>
      <c r="N659" t="s">
        <v>13</v>
      </c>
      <c r="O659" t="s">
        <v>11</v>
      </c>
      <c r="P659" s="2" t="s">
        <v>30</v>
      </c>
      <c r="Q659" s="1">
        <v>1</v>
      </c>
    </row>
    <row r="660" spans="1:17">
      <c r="A660" t="s">
        <v>8</v>
      </c>
      <c r="B660" t="s">
        <v>134</v>
      </c>
      <c r="C660">
        <v>3</v>
      </c>
      <c r="D660" t="s">
        <v>23</v>
      </c>
      <c r="F660" s="1">
        <v>0.1875</v>
      </c>
      <c r="H660">
        <v>10</v>
      </c>
      <c r="I660" s="1">
        <v>0.5</v>
      </c>
      <c r="K660" t="s">
        <v>14</v>
      </c>
      <c r="L660" s="1">
        <v>0.125</v>
      </c>
      <c r="N660" t="s">
        <v>13</v>
      </c>
      <c r="O660" t="s">
        <v>16</v>
      </c>
    </row>
    <row r="661" spans="1:17">
      <c r="A661" t="s">
        <v>8</v>
      </c>
      <c r="B661" t="s">
        <v>134</v>
      </c>
      <c r="C661">
        <v>3</v>
      </c>
      <c r="D661" t="s">
        <v>23</v>
      </c>
      <c r="F661" s="1">
        <v>0.3125</v>
      </c>
      <c r="H661">
        <v>20</v>
      </c>
      <c r="J661">
        <v>9</v>
      </c>
      <c r="K661" t="s">
        <v>14</v>
      </c>
      <c r="L661" s="1">
        <v>0.21875</v>
      </c>
      <c r="N661" t="s">
        <v>19</v>
      </c>
      <c r="P661" s="2" t="s">
        <v>38</v>
      </c>
      <c r="Q661" s="1">
        <v>0.4</v>
      </c>
    </row>
    <row r="662" spans="1:17">
      <c r="A662" t="s">
        <v>8</v>
      </c>
      <c r="B662" t="s">
        <v>134</v>
      </c>
      <c r="C662">
        <v>3</v>
      </c>
      <c r="D662" t="s">
        <v>23</v>
      </c>
      <c r="F662" s="1">
        <v>0.375</v>
      </c>
      <c r="H662">
        <v>0</v>
      </c>
      <c r="I662" s="1">
        <v>2</v>
      </c>
      <c r="K662" t="s">
        <v>14</v>
      </c>
      <c r="L662" s="1">
        <v>0.15625</v>
      </c>
      <c r="N662" t="s">
        <v>13</v>
      </c>
      <c r="O662" t="s">
        <v>11</v>
      </c>
      <c r="P662" s="2" t="s">
        <v>30</v>
      </c>
      <c r="Q662" s="1">
        <v>0.5</v>
      </c>
    </row>
    <row r="663" spans="1:17">
      <c r="A663" t="s">
        <v>8</v>
      </c>
      <c r="B663" t="s">
        <v>134</v>
      </c>
      <c r="C663">
        <v>3</v>
      </c>
      <c r="D663" t="s">
        <v>23</v>
      </c>
      <c r="F663" s="1">
        <v>0.15625</v>
      </c>
      <c r="H663">
        <v>15</v>
      </c>
      <c r="J663">
        <v>4</v>
      </c>
      <c r="K663" t="s">
        <v>14</v>
      </c>
      <c r="N663" t="s">
        <v>13</v>
      </c>
      <c r="O663" t="s">
        <v>16</v>
      </c>
    </row>
    <row r="664" spans="1:17">
      <c r="A664" t="s">
        <v>8</v>
      </c>
      <c r="B664" t="s">
        <v>134</v>
      </c>
      <c r="C664">
        <v>3</v>
      </c>
      <c r="D664" t="s">
        <v>23</v>
      </c>
      <c r="F664" s="1">
        <v>0.15625</v>
      </c>
      <c r="H664">
        <v>90</v>
      </c>
      <c r="I664" s="1">
        <v>0.5</v>
      </c>
      <c r="K664" t="s">
        <v>14</v>
      </c>
      <c r="L664" s="1">
        <v>0.21875</v>
      </c>
      <c r="N664" t="s">
        <v>19</v>
      </c>
      <c r="P664" s="2" t="s">
        <v>33</v>
      </c>
      <c r="Q664" s="1">
        <v>0.8</v>
      </c>
    </row>
    <row r="665" spans="1:17">
      <c r="A665" t="s">
        <v>8</v>
      </c>
      <c r="B665" t="s">
        <v>134</v>
      </c>
      <c r="C665">
        <v>3</v>
      </c>
      <c r="D665" t="s">
        <v>23</v>
      </c>
      <c r="F665" s="1">
        <v>0.625</v>
      </c>
      <c r="H665">
        <v>30</v>
      </c>
      <c r="I665" s="1">
        <v>4</v>
      </c>
      <c r="K665" t="s">
        <v>14</v>
      </c>
      <c r="L665" s="1">
        <v>0.40625</v>
      </c>
      <c r="N665" t="s">
        <v>19</v>
      </c>
      <c r="P665" s="2" t="s">
        <v>143</v>
      </c>
      <c r="Q665" s="1">
        <v>0.63636363636363635</v>
      </c>
    </row>
    <row r="666" spans="1:17">
      <c r="A666" t="s">
        <v>8</v>
      </c>
      <c r="B666" t="s">
        <v>134</v>
      </c>
      <c r="C666">
        <v>3</v>
      </c>
      <c r="D666" t="s">
        <v>23</v>
      </c>
      <c r="F666" s="1">
        <v>0.1875</v>
      </c>
      <c r="H666">
        <v>20</v>
      </c>
      <c r="J666">
        <v>10</v>
      </c>
      <c r="K666" t="s">
        <v>14</v>
      </c>
      <c r="L666" s="1">
        <v>0.125</v>
      </c>
      <c r="N666" t="s">
        <v>19</v>
      </c>
      <c r="P666" s="2" t="s">
        <v>126</v>
      </c>
      <c r="Q666" s="1">
        <v>0.7142857142857143</v>
      </c>
    </row>
    <row r="667" spans="1:17">
      <c r="A667" t="s">
        <v>8</v>
      </c>
      <c r="B667" t="s">
        <v>134</v>
      </c>
      <c r="C667">
        <v>3</v>
      </c>
      <c r="D667" t="s">
        <v>23</v>
      </c>
      <c r="F667" s="1">
        <v>0.75</v>
      </c>
      <c r="H667">
        <v>80</v>
      </c>
      <c r="I667" s="1">
        <v>4.5</v>
      </c>
      <c r="K667" t="s">
        <v>14</v>
      </c>
      <c r="L667" s="1">
        <v>0.40625</v>
      </c>
      <c r="N667" t="s">
        <v>19</v>
      </c>
      <c r="P667" s="2" t="s">
        <v>113</v>
      </c>
      <c r="Q667" s="1">
        <v>0.22727272727272727</v>
      </c>
    </row>
    <row r="668" spans="1:17">
      <c r="A668" t="s">
        <v>8</v>
      </c>
      <c r="B668" t="s">
        <v>134</v>
      </c>
      <c r="C668">
        <v>3</v>
      </c>
      <c r="D668" t="s">
        <v>23</v>
      </c>
      <c r="F668" s="1">
        <v>0.1875</v>
      </c>
      <c r="H668">
        <v>25</v>
      </c>
      <c r="J668">
        <v>3</v>
      </c>
      <c r="K668" t="s">
        <v>14</v>
      </c>
      <c r="L668" s="1">
        <v>9.375E-2</v>
      </c>
      <c r="N668" t="s">
        <v>13</v>
      </c>
      <c r="O668" t="s">
        <v>11</v>
      </c>
      <c r="P668" s="2" t="s">
        <v>30</v>
      </c>
      <c r="Q668" s="1">
        <v>1</v>
      </c>
    </row>
    <row r="669" spans="1:17">
      <c r="A669" t="s">
        <v>8</v>
      </c>
      <c r="B669" t="s">
        <v>134</v>
      </c>
      <c r="C669">
        <v>3</v>
      </c>
      <c r="D669" t="s">
        <v>23</v>
      </c>
      <c r="F669" s="1">
        <v>0.21875</v>
      </c>
      <c r="H669">
        <v>30</v>
      </c>
      <c r="J669">
        <v>5</v>
      </c>
      <c r="K669" t="s">
        <v>14</v>
      </c>
      <c r="L669" s="1">
        <v>0.125</v>
      </c>
      <c r="N669" t="s">
        <v>13</v>
      </c>
      <c r="O669" t="s">
        <v>16</v>
      </c>
    </row>
    <row r="670" spans="1:17">
      <c r="A670" t="s">
        <v>8</v>
      </c>
      <c r="B670" t="s">
        <v>134</v>
      </c>
      <c r="C670">
        <v>3</v>
      </c>
      <c r="D670" t="s">
        <v>23</v>
      </c>
      <c r="F670" s="1">
        <v>0.40625</v>
      </c>
      <c r="H670">
        <v>70</v>
      </c>
      <c r="I670" s="1">
        <v>8</v>
      </c>
      <c r="K670" t="s">
        <v>14</v>
      </c>
      <c r="L670" s="1">
        <v>0.4375</v>
      </c>
      <c r="N670" t="s">
        <v>19</v>
      </c>
      <c r="P670" s="2" t="s">
        <v>144</v>
      </c>
      <c r="Q670" s="1">
        <v>0.36363636363636365</v>
      </c>
    </row>
    <row r="671" spans="1:17">
      <c r="A671" t="s">
        <v>8</v>
      </c>
      <c r="B671" t="s">
        <v>134</v>
      </c>
      <c r="C671">
        <v>3</v>
      </c>
      <c r="D671" t="s">
        <v>23</v>
      </c>
      <c r="F671" s="1">
        <v>0.125</v>
      </c>
      <c r="H671">
        <v>40</v>
      </c>
      <c r="J671">
        <v>2</v>
      </c>
      <c r="K671" t="s">
        <v>14</v>
      </c>
      <c r="L671" s="1">
        <v>9.375E-2</v>
      </c>
      <c r="N671" t="s">
        <v>19</v>
      </c>
      <c r="P671" s="2" t="s">
        <v>49</v>
      </c>
      <c r="Q671" s="1">
        <v>0.5</v>
      </c>
    </row>
    <row r="672" spans="1:17">
      <c r="A672" t="s">
        <v>8</v>
      </c>
      <c r="B672" t="s">
        <v>134</v>
      </c>
      <c r="C672">
        <v>3</v>
      </c>
      <c r="D672" t="s">
        <v>23</v>
      </c>
      <c r="F672" s="1">
        <v>0.1875</v>
      </c>
      <c r="H672">
        <v>25</v>
      </c>
      <c r="I672" s="1">
        <v>0.5</v>
      </c>
      <c r="K672" t="s">
        <v>14</v>
      </c>
      <c r="L672" s="1">
        <v>0.125</v>
      </c>
      <c r="N672" t="s">
        <v>19</v>
      </c>
      <c r="P672" s="2" t="s">
        <v>51</v>
      </c>
      <c r="Q672" s="1">
        <v>0.66666666666666663</v>
      </c>
    </row>
    <row r="673" spans="1:17">
      <c r="A673" t="s">
        <v>8</v>
      </c>
      <c r="B673" t="s">
        <v>134</v>
      </c>
      <c r="C673">
        <v>3</v>
      </c>
      <c r="D673" t="s">
        <v>23</v>
      </c>
      <c r="F673" s="1">
        <v>0.1875</v>
      </c>
      <c r="H673">
        <v>10</v>
      </c>
      <c r="I673" s="1">
        <v>0.5</v>
      </c>
      <c r="K673" t="s">
        <v>14</v>
      </c>
      <c r="L673" s="1">
        <v>9.375E-2</v>
      </c>
      <c r="N673" t="s">
        <v>19</v>
      </c>
      <c r="P673" s="2" t="s">
        <v>33</v>
      </c>
      <c r="Q673" s="1">
        <v>0.8</v>
      </c>
    </row>
    <row r="674" spans="1:17">
      <c r="A674" t="s">
        <v>8</v>
      </c>
      <c r="B674" t="s">
        <v>134</v>
      </c>
      <c r="C674">
        <v>3</v>
      </c>
      <c r="D674" t="s">
        <v>23</v>
      </c>
      <c r="F674" s="1">
        <v>0.1875</v>
      </c>
      <c r="H674">
        <v>20</v>
      </c>
      <c r="I674" s="1">
        <f>18/12</f>
        <v>1.5</v>
      </c>
      <c r="K674" t="s">
        <v>14</v>
      </c>
      <c r="L674" s="1">
        <v>0.125</v>
      </c>
      <c r="N674" t="s">
        <v>19</v>
      </c>
      <c r="P674" s="2" t="s">
        <v>33</v>
      </c>
      <c r="Q674" s="1">
        <v>0.8</v>
      </c>
    </row>
    <row r="675" spans="1:17">
      <c r="A675" t="s">
        <v>8</v>
      </c>
      <c r="B675" t="s">
        <v>134</v>
      </c>
      <c r="C675">
        <v>3</v>
      </c>
      <c r="D675" t="s">
        <v>23</v>
      </c>
      <c r="F675" s="1">
        <v>0.1875</v>
      </c>
      <c r="H675">
        <v>10</v>
      </c>
      <c r="I675" s="1">
        <v>0.5</v>
      </c>
      <c r="K675" t="s">
        <v>14</v>
      </c>
      <c r="L675" s="1">
        <v>0.15625</v>
      </c>
      <c r="N675" t="s">
        <v>19</v>
      </c>
      <c r="P675" s="2" t="s">
        <v>54</v>
      </c>
      <c r="Q675" s="1">
        <v>0.8571428571428571</v>
      </c>
    </row>
    <row r="676" spans="1:17">
      <c r="A676" t="s">
        <v>8</v>
      </c>
      <c r="B676" t="s">
        <v>134</v>
      </c>
      <c r="C676">
        <v>3</v>
      </c>
      <c r="D676" t="s">
        <v>23</v>
      </c>
      <c r="F676" s="1">
        <v>0.125</v>
      </c>
      <c r="H676">
        <v>10</v>
      </c>
      <c r="J676">
        <v>4</v>
      </c>
      <c r="K676" t="s">
        <v>14</v>
      </c>
      <c r="L676" s="1">
        <v>0.125</v>
      </c>
      <c r="N676" t="s">
        <v>19</v>
      </c>
      <c r="P676" s="2" t="s">
        <v>31</v>
      </c>
      <c r="Q676" s="1">
        <v>0.83333333333333337</v>
      </c>
    </row>
    <row r="677" spans="1:17">
      <c r="A677" t="s">
        <v>8</v>
      </c>
      <c r="B677" t="s">
        <v>134</v>
      </c>
      <c r="C677">
        <v>3</v>
      </c>
      <c r="D677" t="s">
        <v>23</v>
      </c>
      <c r="F677" s="1">
        <v>0.25</v>
      </c>
      <c r="H677">
        <v>10</v>
      </c>
      <c r="J677">
        <v>5</v>
      </c>
      <c r="K677" t="s">
        <v>14</v>
      </c>
      <c r="L677" s="1">
        <v>0.15625</v>
      </c>
      <c r="N677" t="s">
        <v>19</v>
      </c>
      <c r="P677" s="2" t="s">
        <v>31</v>
      </c>
      <c r="Q677" s="1">
        <v>0.83333333333333337</v>
      </c>
    </row>
    <row r="678" spans="1:17">
      <c r="A678" t="s">
        <v>8</v>
      </c>
      <c r="B678" t="s">
        <v>134</v>
      </c>
      <c r="C678">
        <v>3</v>
      </c>
      <c r="D678" t="s">
        <v>23</v>
      </c>
      <c r="F678" s="1">
        <v>0.1875</v>
      </c>
      <c r="H678">
        <v>20</v>
      </c>
      <c r="J678">
        <v>4</v>
      </c>
      <c r="K678" t="s">
        <v>14</v>
      </c>
      <c r="L678" s="1">
        <v>9.375E-2</v>
      </c>
      <c r="N678" t="s">
        <v>19</v>
      </c>
      <c r="P678" s="2" t="s">
        <v>51</v>
      </c>
      <c r="Q678" s="1">
        <v>0.66666666666666663</v>
      </c>
    </row>
    <row r="679" spans="1:17">
      <c r="A679" t="s">
        <v>8</v>
      </c>
      <c r="B679" t="s">
        <v>134</v>
      </c>
      <c r="C679">
        <v>3</v>
      </c>
      <c r="D679" t="s">
        <v>23</v>
      </c>
      <c r="F679" s="1">
        <v>0.78125</v>
      </c>
      <c r="H679">
        <v>40</v>
      </c>
      <c r="I679" s="1">
        <v>4</v>
      </c>
      <c r="K679" t="s">
        <v>14</v>
      </c>
      <c r="L679" s="1">
        <v>0.46875</v>
      </c>
      <c r="N679" t="s">
        <v>19</v>
      </c>
      <c r="P679" s="2" t="s">
        <v>111</v>
      </c>
      <c r="Q679" s="1">
        <v>0.8</v>
      </c>
    </row>
    <row r="680" spans="1:17">
      <c r="A680" t="s">
        <v>8</v>
      </c>
      <c r="B680" t="s">
        <v>134</v>
      </c>
      <c r="C680">
        <v>3</v>
      </c>
      <c r="D680" t="s">
        <v>23</v>
      </c>
      <c r="F680" s="1">
        <v>0.34375</v>
      </c>
      <c r="H680">
        <v>0</v>
      </c>
      <c r="I680" s="1">
        <v>1.5</v>
      </c>
      <c r="K680" t="s">
        <v>14</v>
      </c>
      <c r="L680" s="1">
        <v>0.15625</v>
      </c>
      <c r="N680" t="s">
        <v>19</v>
      </c>
      <c r="P680" s="2" t="s">
        <v>147</v>
      </c>
      <c r="Q680" s="1">
        <v>1</v>
      </c>
    </row>
    <row r="681" spans="1:17">
      <c r="A681" t="s">
        <v>8</v>
      </c>
      <c r="B681" t="s">
        <v>134</v>
      </c>
      <c r="C681">
        <v>3</v>
      </c>
      <c r="D681" t="s">
        <v>23</v>
      </c>
      <c r="F681" s="1">
        <v>0.34375</v>
      </c>
      <c r="H681">
        <v>5</v>
      </c>
      <c r="I681" s="1">
        <v>3</v>
      </c>
      <c r="K681" t="s">
        <v>14</v>
      </c>
      <c r="L681" s="1">
        <v>0.21875</v>
      </c>
      <c r="N681" t="s">
        <v>19</v>
      </c>
      <c r="P681" s="2" t="s">
        <v>148</v>
      </c>
      <c r="Q681" s="1">
        <v>0.7142857142857143</v>
      </c>
    </row>
    <row r="682" spans="1:17">
      <c r="A682" t="s">
        <v>8</v>
      </c>
      <c r="B682" t="s">
        <v>134</v>
      </c>
      <c r="C682">
        <v>3</v>
      </c>
      <c r="D682" t="s">
        <v>23</v>
      </c>
      <c r="F682" s="1">
        <v>0.1875</v>
      </c>
      <c r="H682">
        <v>5</v>
      </c>
      <c r="I682" s="1">
        <v>6</v>
      </c>
      <c r="K682" t="s">
        <v>14</v>
      </c>
      <c r="L682" s="1">
        <v>0.125</v>
      </c>
      <c r="N682" t="s">
        <v>13</v>
      </c>
      <c r="O682" t="s">
        <v>11</v>
      </c>
      <c r="P682" s="2" t="s">
        <v>34</v>
      </c>
      <c r="Q682" s="1">
        <v>1</v>
      </c>
    </row>
    <row r="683" spans="1:17">
      <c r="A683" t="s">
        <v>8</v>
      </c>
      <c r="B683" t="s">
        <v>134</v>
      </c>
      <c r="C683">
        <v>3</v>
      </c>
      <c r="D683" t="s">
        <v>23</v>
      </c>
      <c r="F683" s="1">
        <v>0.3125</v>
      </c>
      <c r="H683">
        <v>5</v>
      </c>
      <c r="I683" s="1">
        <v>2</v>
      </c>
      <c r="K683" t="s">
        <v>14</v>
      </c>
      <c r="L683" s="1">
        <v>0.21875</v>
      </c>
      <c r="N683" t="s">
        <v>13</v>
      </c>
    </row>
    <row r="684" spans="1:17">
      <c r="A684" t="s">
        <v>8</v>
      </c>
      <c r="B684" t="s">
        <v>134</v>
      </c>
      <c r="C684">
        <v>3</v>
      </c>
      <c r="D684" t="s">
        <v>23</v>
      </c>
      <c r="F684" s="1">
        <v>0.21875</v>
      </c>
      <c r="H684">
        <v>15</v>
      </c>
      <c r="I684" s="1">
        <v>1</v>
      </c>
      <c r="K684" t="s">
        <v>14</v>
      </c>
      <c r="L684" s="1">
        <v>0.1875</v>
      </c>
      <c r="N684" t="s">
        <v>13</v>
      </c>
    </row>
    <row r="685" spans="1:17">
      <c r="A685" t="s">
        <v>8</v>
      </c>
      <c r="B685" t="s">
        <v>134</v>
      </c>
      <c r="C685">
        <v>3</v>
      </c>
      <c r="D685" t="s">
        <v>23</v>
      </c>
      <c r="F685" s="1">
        <v>0.3125</v>
      </c>
      <c r="H685">
        <v>10</v>
      </c>
      <c r="I685" s="1">
        <v>1.5</v>
      </c>
      <c r="K685" t="s">
        <v>14</v>
      </c>
      <c r="L685" s="1">
        <v>0.15625</v>
      </c>
      <c r="N685" t="s">
        <v>13</v>
      </c>
      <c r="O685" t="s">
        <v>16</v>
      </c>
    </row>
    <row r="686" spans="1:17">
      <c r="A686" t="s">
        <v>8</v>
      </c>
      <c r="B686" t="s">
        <v>134</v>
      </c>
      <c r="C686">
        <v>3</v>
      </c>
      <c r="D686" t="s">
        <v>23</v>
      </c>
      <c r="F686" s="1">
        <v>0.4375</v>
      </c>
      <c r="H686">
        <v>50</v>
      </c>
      <c r="I686" s="1">
        <v>3</v>
      </c>
      <c r="K686" t="s">
        <v>14</v>
      </c>
      <c r="L686" s="1">
        <v>0.25</v>
      </c>
      <c r="N686" t="s">
        <v>19</v>
      </c>
      <c r="P686" s="2" t="s">
        <v>119</v>
      </c>
      <c r="Q686" s="1">
        <v>0.6</v>
      </c>
    </row>
    <row r="687" spans="1:17">
      <c r="A687" t="s">
        <v>8</v>
      </c>
      <c r="B687" t="s">
        <v>134</v>
      </c>
      <c r="C687">
        <v>3</v>
      </c>
      <c r="D687" t="s">
        <v>23</v>
      </c>
      <c r="F687" s="1">
        <v>0.1875</v>
      </c>
      <c r="H687">
        <v>20</v>
      </c>
      <c r="I687" s="1">
        <v>0.5</v>
      </c>
      <c r="K687" t="s">
        <v>14</v>
      </c>
      <c r="L687" s="1">
        <v>0.125</v>
      </c>
      <c r="N687" t="s">
        <v>19</v>
      </c>
      <c r="P687" s="2" t="s">
        <v>80</v>
      </c>
      <c r="Q687" s="1">
        <v>0.6</v>
      </c>
    </row>
    <row r="688" spans="1:17">
      <c r="A688" t="s">
        <v>8</v>
      </c>
      <c r="B688" t="s">
        <v>134</v>
      </c>
      <c r="C688">
        <v>3</v>
      </c>
      <c r="D688" t="s">
        <v>23</v>
      </c>
      <c r="F688" s="1">
        <v>0.15625</v>
      </c>
      <c r="H688">
        <v>40</v>
      </c>
      <c r="I688" s="1">
        <v>0.25</v>
      </c>
      <c r="K688" t="s">
        <v>14</v>
      </c>
      <c r="L688" s="1">
        <v>0.125</v>
      </c>
      <c r="N688" t="s">
        <v>19</v>
      </c>
      <c r="P688" s="2" t="s">
        <v>35</v>
      </c>
      <c r="Q688" s="1">
        <v>0.5</v>
      </c>
    </row>
    <row r="689" spans="1:17">
      <c r="A689" t="s">
        <v>8</v>
      </c>
      <c r="B689" t="s">
        <v>134</v>
      </c>
      <c r="C689">
        <v>3</v>
      </c>
      <c r="D689" t="s">
        <v>23</v>
      </c>
      <c r="F689" s="1">
        <v>9.375E-2</v>
      </c>
      <c r="H689">
        <v>20</v>
      </c>
      <c r="J689">
        <v>2</v>
      </c>
      <c r="K689" t="s">
        <v>14</v>
      </c>
      <c r="L689" s="1">
        <v>6.25E-2</v>
      </c>
      <c r="N689" t="s">
        <v>19</v>
      </c>
      <c r="P689" s="2" t="s">
        <v>49</v>
      </c>
      <c r="Q689" s="1">
        <v>0.5</v>
      </c>
    </row>
    <row r="690" spans="1:17">
      <c r="A690" t="s">
        <v>8</v>
      </c>
      <c r="B690" t="s">
        <v>134</v>
      </c>
      <c r="C690">
        <v>3</v>
      </c>
      <c r="D690" t="s">
        <v>23</v>
      </c>
      <c r="F690" s="1">
        <v>0.5</v>
      </c>
      <c r="H690">
        <v>20</v>
      </c>
      <c r="I690" s="1">
        <v>2.5</v>
      </c>
      <c r="K690" t="s">
        <v>14</v>
      </c>
      <c r="L690" s="1">
        <v>0.21875</v>
      </c>
      <c r="N690" t="s">
        <v>19</v>
      </c>
      <c r="P690" s="2" t="s">
        <v>142</v>
      </c>
      <c r="Q690" s="1">
        <v>0.7</v>
      </c>
    </row>
    <row r="691" spans="1:17">
      <c r="A691" t="s">
        <v>8</v>
      </c>
      <c r="B691" t="s">
        <v>134</v>
      </c>
      <c r="C691">
        <v>3</v>
      </c>
      <c r="D691" t="s">
        <v>23</v>
      </c>
      <c r="F691" s="1">
        <v>0.28125</v>
      </c>
      <c r="H691">
        <v>10</v>
      </c>
      <c r="I691" s="1">
        <v>1.5</v>
      </c>
      <c r="K691" t="s">
        <v>14</v>
      </c>
      <c r="L691" s="1">
        <v>0.125</v>
      </c>
      <c r="N691" t="s">
        <v>19</v>
      </c>
      <c r="P691" s="2" t="s">
        <v>149</v>
      </c>
      <c r="Q691" s="1">
        <v>0.9285714285714286</v>
      </c>
    </row>
    <row r="692" spans="1:17">
      <c r="A692" t="s">
        <v>8</v>
      </c>
      <c r="B692" t="s">
        <v>134</v>
      </c>
      <c r="C692">
        <v>3</v>
      </c>
      <c r="D692" t="s">
        <v>23</v>
      </c>
      <c r="F692" s="1">
        <v>0.375</v>
      </c>
      <c r="H692">
        <v>40</v>
      </c>
      <c r="I692" s="1">
        <v>2.5</v>
      </c>
      <c r="K692" t="s">
        <v>14</v>
      </c>
      <c r="L692" s="1">
        <v>0.21875</v>
      </c>
      <c r="N692" t="s">
        <v>19</v>
      </c>
      <c r="P692" s="2" t="s">
        <v>31</v>
      </c>
      <c r="Q692" s="1">
        <v>0.83333333333333337</v>
      </c>
    </row>
    <row r="693" spans="1:17">
      <c r="A693" t="s">
        <v>8</v>
      </c>
      <c r="B693" t="s">
        <v>134</v>
      </c>
      <c r="C693">
        <v>3</v>
      </c>
      <c r="D693" t="s">
        <v>23</v>
      </c>
      <c r="F693" s="1">
        <v>0.25</v>
      </c>
      <c r="H693">
        <v>80</v>
      </c>
      <c r="J693">
        <v>9</v>
      </c>
      <c r="K693" t="s">
        <v>14</v>
      </c>
      <c r="L693" s="1">
        <v>0.1875</v>
      </c>
      <c r="N693" t="s">
        <v>19</v>
      </c>
      <c r="P693" s="2" t="s">
        <v>125</v>
      </c>
      <c r="Q693" s="1">
        <v>0.33333333333333331</v>
      </c>
    </row>
    <row r="694" spans="1:17">
      <c r="A694" t="s">
        <v>8</v>
      </c>
      <c r="B694" t="s">
        <v>134</v>
      </c>
      <c r="C694">
        <v>3</v>
      </c>
      <c r="D694" t="s">
        <v>23</v>
      </c>
      <c r="F694" s="1">
        <v>0.21875</v>
      </c>
      <c r="H694">
        <v>25</v>
      </c>
      <c r="I694" s="1">
        <v>1</v>
      </c>
      <c r="K694" t="s">
        <v>14</v>
      </c>
      <c r="L694" s="1">
        <v>0.125</v>
      </c>
      <c r="N694" t="s">
        <v>13</v>
      </c>
      <c r="O694" t="s">
        <v>11</v>
      </c>
      <c r="P694" s="2" t="s">
        <v>30</v>
      </c>
      <c r="Q694" s="1">
        <v>1</v>
      </c>
    </row>
    <row r="695" spans="1:17">
      <c r="A695" t="s">
        <v>8</v>
      </c>
      <c r="B695" t="s">
        <v>134</v>
      </c>
      <c r="C695">
        <v>3</v>
      </c>
      <c r="D695" t="s">
        <v>23</v>
      </c>
      <c r="F695" s="1">
        <v>0.34375</v>
      </c>
      <c r="H695">
        <v>20</v>
      </c>
      <c r="I695" s="1">
        <v>1</v>
      </c>
      <c r="K695" t="s">
        <v>14</v>
      </c>
      <c r="L695" s="1">
        <v>0.1875</v>
      </c>
      <c r="N695" t="s">
        <v>13</v>
      </c>
      <c r="O695" t="s">
        <v>16</v>
      </c>
    </row>
    <row r="696" spans="1:17">
      <c r="A696" t="s">
        <v>8</v>
      </c>
      <c r="B696" t="s">
        <v>134</v>
      </c>
      <c r="C696">
        <v>3</v>
      </c>
      <c r="D696" t="s">
        <v>23</v>
      </c>
      <c r="F696" s="1">
        <v>0.25</v>
      </c>
      <c r="H696">
        <v>50</v>
      </c>
      <c r="J696">
        <v>5</v>
      </c>
      <c r="K696" t="s">
        <v>14</v>
      </c>
      <c r="L696" s="1">
        <v>0.125</v>
      </c>
      <c r="N696" t="s">
        <v>13</v>
      </c>
      <c r="O696" t="s">
        <v>11</v>
      </c>
      <c r="P696" s="2" t="s">
        <v>30</v>
      </c>
      <c r="Q696" s="1">
        <v>1</v>
      </c>
    </row>
    <row r="697" spans="1:17">
      <c r="A697" t="s">
        <v>8</v>
      </c>
      <c r="B697" t="s">
        <v>134</v>
      </c>
      <c r="C697">
        <v>3</v>
      </c>
      <c r="D697" t="s">
        <v>23</v>
      </c>
      <c r="F697" s="1">
        <v>0.34375</v>
      </c>
      <c r="H697">
        <v>0</v>
      </c>
      <c r="I697" s="1">
        <v>1</v>
      </c>
      <c r="K697" t="s">
        <v>14</v>
      </c>
      <c r="L697" s="1">
        <v>0.1875</v>
      </c>
      <c r="N697" t="s">
        <v>13</v>
      </c>
      <c r="O697" t="s">
        <v>16</v>
      </c>
    </row>
    <row r="698" spans="1:17">
      <c r="A698" t="s">
        <v>8</v>
      </c>
      <c r="B698" t="s">
        <v>134</v>
      </c>
      <c r="C698">
        <v>3</v>
      </c>
      <c r="D698" t="s">
        <v>23</v>
      </c>
      <c r="F698" s="1">
        <v>0.71875</v>
      </c>
      <c r="H698">
        <v>15</v>
      </c>
      <c r="I698" s="1">
        <v>3</v>
      </c>
      <c r="K698" t="s">
        <v>14</v>
      </c>
      <c r="L698" s="1">
        <v>0.375</v>
      </c>
      <c r="N698" t="s">
        <v>19</v>
      </c>
      <c r="P698" s="2" t="s">
        <v>150</v>
      </c>
      <c r="Q698" s="1">
        <v>0.82608695652173914</v>
      </c>
    </row>
    <row r="699" spans="1:17">
      <c r="A699" t="s">
        <v>8</v>
      </c>
      <c r="B699" t="s">
        <v>134</v>
      </c>
      <c r="C699">
        <v>3</v>
      </c>
      <c r="D699" t="s">
        <v>23</v>
      </c>
      <c r="F699" s="1">
        <v>0.5</v>
      </c>
      <c r="H699">
        <v>0</v>
      </c>
      <c r="I699" s="1">
        <v>4</v>
      </c>
      <c r="K699" t="s">
        <v>14</v>
      </c>
      <c r="L699" s="1">
        <v>0.34375</v>
      </c>
      <c r="N699" t="s">
        <v>13</v>
      </c>
      <c r="O699" t="s">
        <v>11</v>
      </c>
      <c r="P699" s="2" t="s">
        <v>30</v>
      </c>
      <c r="Q699" s="1">
        <v>1</v>
      </c>
    </row>
    <row r="700" spans="1:17">
      <c r="A700" t="s">
        <v>8</v>
      </c>
      <c r="B700" t="s">
        <v>134</v>
      </c>
      <c r="C700">
        <v>3</v>
      </c>
      <c r="D700" t="s">
        <v>23</v>
      </c>
      <c r="F700" s="1">
        <v>0.625</v>
      </c>
      <c r="H700">
        <v>90</v>
      </c>
      <c r="I700" s="1">
        <v>10</v>
      </c>
      <c r="K700" t="s">
        <v>14</v>
      </c>
      <c r="L700" s="1">
        <v>0.15625</v>
      </c>
      <c r="N700" t="s">
        <v>13</v>
      </c>
      <c r="O700" t="s">
        <v>16</v>
      </c>
    </row>
    <row r="701" spans="1:17">
      <c r="A701" t="s">
        <v>8</v>
      </c>
      <c r="B701" t="s">
        <v>134</v>
      </c>
      <c r="C701">
        <v>3</v>
      </c>
      <c r="D701" t="s">
        <v>23</v>
      </c>
      <c r="F701" s="1">
        <v>9.375E-2</v>
      </c>
      <c r="H701">
        <v>30</v>
      </c>
      <c r="I701" s="1">
        <v>0.5</v>
      </c>
      <c r="K701" t="s">
        <v>14</v>
      </c>
      <c r="L701" s="1">
        <v>9.375E-2</v>
      </c>
      <c r="N701" t="s">
        <v>19</v>
      </c>
      <c r="P701" s="2" t="s">
        <v>49</v>
      </c>
      <c r="Q701" s="1">
        <v>0.5</v>
      </c>
    </row>
    <row r="702" spans="1:17">
      <c r="A702" t="s">
        <v>8</v>
      </c>
      <c r="B702" t="s">
        <v>134</v>
      </c>
      <c r="C702">
        <v>3</v>
      </c>
      <c r="D702" t="s">
        <v>23</v>
      </c>
      <c r="F702" s="1">
        <v>0.1875</v>
      </c>
      <c r="H702">
        <v>40</v>
      </c>
      <c r="J702">
        <v>8</v>
      </c>
      <c r="K702" t="s">
        <v>14</v>
      </c>
      <c r="L702" s="1">
        <v>9.375E-2</v>
      </c>
      <c r="N702" t="s">
        <v>13</v>
      </c>
      <c r="O702" t="s">
        <v>11</v>
      </c>
      <c r="P702" s="2" t="s">
        <v>30</v>
      </c>
      <c r="Q702" s="1">
        <v>1</v>
      </c>
    </row>
    <row r="703" spans="1:17">
      <c r="A703" t="s">
        <v>8</v>
      </c>
      <c r="B703" t="s">
        <v>134</v>
      </c>
      <c r="C703">
        <v>3</v>
      </c>
      <c r="D703" t="s">
        <v>23</v>
      </c>
      <c r="F703" s="1">
        <v>0.21875</v>
      </c>
      <c r="H703">
        <v>25</v>
      </c>
      <c r="J703">
        <v>7</v>
      </c>
      <c r="K703" t="s">
        <v>14</v>
      </c>
      <c r="L703" s="1">
        <v>9.375E-2</v>
      </c>
      <c r="N703" t="s">
        <v>13</v>
      </c>
      <c r="O703" t="s">
        <v>16</v>
      </c>
    </row>
    <row r="704" spans="1:17">
      <c r="A704" t="s">
        <v>8</v>
      </c>
      <c r="B704" t="s">
        <v>134</v>
      </c>
      <c r="C704">
        <v>3</v>
      </c>
      <c r="D704" t="s">
        <v>23</v>
      </c>
      <c r="F704" s="1">
        <v>0.4375</v>
      </c>
      <c r="H704">
        <v>80</v>
      </c>
      <c r="I704" s="1">
        <v>2</v>
      </c>
      <c r="K704" t="s">
        <v>14</v>
      </c>
      <c r="L704" s="1">
        <v>0.28125</v>
      </c>
      <c r="N704" t="s">
        <v>19</v>
      </c>
      <c r="P704" s="2" t="s">
        <v>92</v>
      </c>
      <c r="Q704" s="1">
        <v>0.42857142857142855</v>
      </c>
    </row>
    <row r="705" spans="1:17">
      <c r="A705" t="s">
        <v>8</v>
      </c>
      <c r="B705" t="s">
        <v>134</v>
      </c>
      <c r="C705">
        <v>3</v>
      </c>
      <c r="D705" t="s">
        <v>23</v>
      </c>
      <c r="F705" s="1">
        <v>6.25E-2</v>
      </c>
      <c r="H705">
        <v>50</v>
      </c>
      <c r="J705">
        <v>3</v>
      </c>
      <c r="K705" t="s">
        <v>14</v>
      </c>
      <c r="L705" s="1">
        <v>6.25E-2</v>
      </c>
      <c r="N705" t="s">
        <v>19</v>
      </c>
      <c r="P705" s="2" t="s">
        <v>33</v>
      </c>
      <c r="Q705" s="1">
        <v>0.8</v>
      </c>
    </row>
    <row r="706" spans="1:17">
      <c r="A706" t="s">
        <v>8</v>
      </c>
      <c r="B706" t="s">
        <v>134</v>
      </c>
      <c r="C706">
        <v>3</v>
      </c>
      <c r="D706" t="s">
        <v>23</v>
      </c>
      <c r="F706" s="1">
        <v>0.125</v>
      </c>
      <c r="H706">
        <v>10</v>
      </c>
      <c r="J706">
        <v>3</v>
      </c>
      <c r="K706" t="s">
        <v>14</v>
      </c>
      <c r="L706" s="1">
        <v>6.25E-2</v>
      </c>
      <c r="N706" t="s">
        <v>19</v>
      </c>
      <c r="P706" s="2" t="s">
        <v>126</v>
      </c>
      <c r="Q706" s="1">
        <v>0.7142857142857143</v>
      </c>
    </row>
    <row r="707" spans="1:17">
      <c r="A707" t="s">
        <v>8</v>
      </c>
      <c r="B707" t="s">
        <v>134</v>
      </c>
      <c r="C707">
        <v>3</v>
      </c>
      <c r="D707" t="s">
        <v>23</v>
      </c>
      <c r="F707" s="1">
        <v>0.3125</v>
      </c>
      <c r="H707">
        <v>0</v>
      </c>
      <c r="I707" s="1">
        <v>1</v>
      </c>
      <c r="K707" t="s">
        <v>14</v>
      </c>
      <c r="L707" s="1">
        <v>0.1875</v>
      </c>
      <c r="N707" t="s">
        <v>13</v>
      </c>
      <c r="O707" t="s">
        <v>11</v>
      </c>
      <c r="P707" s="2" t="s">
        <v>30</v>
      </c>
      <c r="Q707" s="1">
        <v>1</v>
      </c>
    </row>
    <row r="708" spans="1:17">
      <c r="A708" t="s">
        <v>8</v>
      </c>
      <c r="B708" t="s">
        <v>134</v>
      </c>
      <c r="C708">
        <v>3</v>
      </c>
      <c r="D708" t="s">
        <v>23</v>
      </c>
      <c r="F708" s="1">
        <v>0.15625</v>
      </c>
      <c r="H708">
        <v>0</v>
      </c>
      <c r="I708" s="1">
        <v>0.5</v>
      </c>
      <c r="K708" t="s">
        <v>14</v>
      </c>
      <c r="L708" s="1">
        <v>0.15625</v>
      </c>
      <c r="N708" t="s">
        <v>13</v>
      </c>
      <c r="O708" t="s">
        <v>16</v>
      </c>
    </row>
    <row r="709" spans="1:17">
      <c r="A709" t="s">
        <v>8</v>
      </c>
      <c r="B709" t="s">
        <v>134</v>
      </c>
      <c r="C709">
        <v>3</v>
      </c>
      <c r="D709" t="s">
        <v>23</v>
      </c>
      <c r="F709" s="1">
        <v>0.34375</v>
      </c>
      <c r="H709">
        <v>5</v>
      </c>
      <c r="I709" s="1">
        <v>1.5</v>
      </c>
      <c r="K709" t="s">
        <v>14</v>
      </c>
      <c r="L709" s="1">
        <v>0.1875</v>
      </c>
      <c r="N709" t="s">
        <v>19</v>
      </c>
      <c r="P709" s="2" t="s">
        <v>151</v>
      </c>
      <c r="Q709" s="1">
        <v>0.94</v>
      </c>
    </row>
    <row r="710" spans="1:17">
      <c r="A710" t="s">
        <v>8</v>
      </c>
      <c r="B710" t="s">
        <v>134</v>
      </c>
      <c r="C710">
        <v>3</v>
      </c>
      <c r="D710" t="s">
        <v>23</v>
      </c>
      <c r="F710" s="1">
        <v>0.53125</v>
      </c>
      <c r="H710">
        <v>70</v>
      </c>
      <c r="I710" s="1">
        <v>3</v>
      </c>
      <c r="K710" t="s">
        <v>14</v>
      </c>
      <c r="L710" s="1">
        <v>0.375</v>
      </c>
      <c r="N710" t="s">
        <v>13</v>
      </c>
      <c r="O710" t="s">
        <v>11</v>
      </c>
      <c r="P710" s="2" t="s">
        <v>30</v>
      </c>
      <c r="Q710" s="1">
        <v>1</v>
      </c>
    </row>
    <row r="711" spans="1:17">
      <c r="A711" t="s">
        <v>8</v>
      </c>
      <c r="B711" t="s">
        <v>134</v>
      </c>
      <c r="C711">
        <v>3</v>
      </c>
      <c r="D711" t="s">
        <v>23</v>
      </c>
      <c r="F711" s="1">
        <v>0.46875</v>
      </c>
      <c r="H711">
        <v>5</v>
      </c>
      <c r="I711" s="1">
        <v>2.5</v>
      </c>
      <c r="K711" t="s">
        <v>14</v>
      </c>
      <c r="L711" s="1">
        <v>0.28125</v>
      </c>
      <c r="N711" t="s">
        <v>13</v>
      </c>
      <c r="O711" t="s">
        <v>16</v>
      </c>
    </row>
    <row r="712" spans="1:17">
      <c r="A712" t="s">
        <v>8</v>
      </c>
      <c r="B712" t="s">
        <v>134</v>
      </c>
      <c r="C712">
        <v>3</v>
      </c>
      <c r="D712" t="s">
        <v>23</v>
      </c>
      <c r="F712" s="1">
        <v>9.375E-2</v>
      </c>
      <c r="H712">
        <v>50</v>
      </c>
      <c r="I712" s="1">
        <v>1</v>
      </c>
      <c r="K712" t="s">
        <v>14</v>
      </c>
      <c r="L712" s="1">
        <v>9.375E-2</v>
      </c>
      <c r="N712" t="s">
        <v>19</v>
      </c>
      <c r="P712" s="2" t="s">
        <v>125</v>
      </c>
      <c r="Q712" s="1">
        <v>0.33333333333333331</v>
      </c>
    </row>
    <row r="713" spans="1:17">
      <c r="A713" t="s">
        <v>8</v>
      </c>
      <c r="B713" t="s">
        <v>134</v>
      </c>
      <c r="C713">
        <v>3</v>
      </c>
      <c r="D713" t="s">
        <v>23</v>
      </c>
      <c r="F713" s="1">
        <v>9.375E-2</v>
      </c>
      <c r="H713">
        <v>50</v>
      </c>
      <c r="J713">
        <v>5</v>
      </c>
      <c r="K713" t="s">
        <v>14</v>
      </c>
      <c r="L713" s="1">
        <v>6.25E-2</v>
      </c>
      <c r="N713" t="s">
        <v>19</v>
      </c>
      <c r="P713" s="2" t="s">
        <v>51</v>
      </c>
      <c r="Q713" s="1">
        <v>0.66666666666666663</v>
      </c>
    </row>
    <row r="714" spans="1:17">
      <c r="A714" t="s">
        <v>8</v>
      </c>
      <c r="B714" t="s">
        <v>134</v>
      </c>
      <c r="C714">
        <v>3</v>
      </c>
      <c r="D714" t="s">
        <v>23</v>
      </c>
      <c r="F714" s="1">
        <v>0.21875</v>
      </c>
      <c r="H714">
        <v>75</v>
      </c>
      <c r="I714" s="1">
        <v>1</v>
      </c>
      <c r="K714" t="s">
        <v>14</v>
      </c>
      <c r="L714" s="1">
        <v>9.375E-2</v>
      </c>
      <c r="N714" t="s">
        <v>19</v>
      </c>
      <c r="P714" s="2" t="s">
        <v>129</v>
      </c>
      <c r="Q714" s="1">
        <v>0.5714285714285714</v>
      </c>
    </row>
    <row r="715" spans="1:17">
      <c r="A715" t="s">
        <v>8</v>
      </c>
      <c r="B715" t="s">
        <v>134</v>
      </c>
      <c r="C715">
        <v>3</v>
      </c>
      <c r="D715" t="s">
        <v>23</v>
      </c>
      <c r="F715" s="1">
        <v>0.34375</v>
      </c>
      <c r="H715">
        <v>80</v>
      </c>
      <c r="I715" s="1">
        <v>2</v>
      </c>
      <c r="K715" t="s">
        <v>14</v>
      </c>
      <c r="L715" s="1">
        <v>0.25</v>
      </c>
      <c r="N715" t="s">
        <v>13</v>
      </c>
      <c r="O715" t="s">
        <v>11</v>
      </c>
      <c r="P715" s="2" t="s">
        <v>30</v>
      </c>
      <c r="Q715" s="1">
        <v>1</v>
      </c>
    </row>
    <row r="716" spans="1:17">
      <c r="A716" t="s">
        <v>8</v>
      </c>
      <c r="B716" t="s">
        <v>134</v>
      </c>
      <c r="C716">
        <v>3</v>
      </c>
      <c r="D716" t="s">
        <v>23</v>
      </c>
      <c r="F716" s="1">
        <v>0.25</v>
      </c>
      <c r="H716">
        <v>40</v>
      </c>
      <c r="I716" s="1">
        <v>1</v>
      </c>
      <c r="K716" t="s">
        <v>14</v>
      </c>
      <c r="L716" s="1">
        <v>0.1875</v>
      </c>
      <c r="N716" t="s">
        <v>13</v>
      </c>
      <c r="O716" t="s">
        <v>16</v>
      </c>
    </row>
    <row r="717" spans="1:17">
      <c r="A717" t="s">
        <v>8</v>
      </c>
      <c r="B717" t="s">
        <v>134</v>
      </c>
      <c r="C717">
        <v>3</v>
      </c>
      <c r="D717" t="s">
        <v>23</v>
      </c>
      <c r="F717" s="1">
        <v>0.59375</v>
      </c>
      <c r="H717">
        <v>10</v>
      </c>
      <c r="I717" s="1">
        <v>2.5</v>
      </c>
      <c r="K717" t="s">
        <v>14</v>
      </c>
      <c r="L717" s="1">
        <v>0.125</v>
      </c>
      <c r="N717" t="s">
        <v>19</v>
      </c>
      <c r="P717" s="2" t="s">
        <v>54</v>
      </c>
      <c r="Q717" s="1">
        <v>0.8571428571428571</v>
      </c>
    </row>
    <row r="718" spans="1:17">
      <c r="A718" t="s">
        <v>8</v>
      </c>
      <c r="B718" t="s">
        <v>134</v>
      </c>
      <c r="C718">
        <v>3</v>
      </c>
      <c r="D718" t="s">
        <v>23</v>
      </c>
      <c r="F718" s="1">
        <v>0.1875</v>
      </c>
      <c r="H718">
        <v>0</v>
      </c>
      <c r="J718">
        <v>5</v>
      </c>
      <c r="K718" t="s">
        <v>14</v>
      </c>
      <c r="L718" s="1">
        <v>0.25</v>
      </c>
      <c r="N718" t="s">
        <v>19</v>
      </c>
      <c r="P718" s="2" t="s">
        <v>30</v>
      </c>
      <c r="Q718" s="1">
        <v>1</v>
      </c>
    </row>
    <row r="719" spans="1:17">
      <c r="A719" t="s">
        <v>8</v>
      </c>
      <c r="B719" t="s">
        <v>134</v>
      </c>
      <c r="C719">
        <v>3</v>
      </c>
      <c r="D719" t="s">
        <v>23</v>
      </c>
      <c r="F719" s="1">
        <v>0.40625</v>
      </c>
      <c r="H719">
        <v>70</v>
      </c>
      <c r="I719" s="1">
        <v>2</v>
      </c>
      <c r="K719" t="s">
        <v>14</v>
      </c>
      <c r="L719" s="1">
        <v>0.125</v>
      </c>
      <c r="N719" t="s">
        <v>13</v>
      </c>
      <c r="O719" t="s">
        <v>11</v>
      </c>
      <c r="P719" s="2" t="s">
        <v>30</v>
      </c>
      <c r="Q719" s="1">
        <v>1</v>
      </c>
    </row>
    <row r="720" spans="1:17">
      <c r="A720" t="s">
        <v>8</v>
      </c>
      <c r="B720" t="s">
        <v>134</v>
      </c>
      <c r="C720">
        <v>3</v>
      </c>
      <c r="D720" t="s">
        <v>23</v>
      </c>
      <c r="F720" s="1">
        <v>0.21875</v>
      </c>
      <c r="H720">
        <v>10</v>
      </c>
      <c r="I720" s="1">
        <v>0.5</v>
      </c>
      <c r="K720" t="s">
        <v>14</v>
      </c>
      <c r="L720" s="1">
        <v>0.25</v>
      </c>
      <c r="N720" t="s">
        <v>13</v>
      </c>
      <c r="O720" t="s">
        <v>16</v>
      </c>
    </row>
    <row r="721" spans="1:17">
      <c r="A721" t="s">
        <v>8</v>
      </c>
      <c r="B721" t="s">
        <v>134</v>
      </c>
      <c r="C721">
        <v>3</v>
      </c>
      <c r="D721" t="s">
        <v>23</v>
      </c>
      <c r="F721" s="1">
        <v>0.34375</v>
      </c>
      <c r="H721">
        <v>0</v>
      </c>
      <c r="I721" s="1">
        <v>3</v>
      </c>
      <c r="K721" t="s">
        <v>14</v>
      </c>
      <c r="L721" s="1">
        <v>0.25</v>
      </c>
      <c r="N721" t="s">
        <v>13</v>
      </c>
      <c r="O721" t="s">
        <v>11</v>
      </c>
      <c r="P721" s="2" t="s">
        <v>152</v>
      </c>
      <c r="Q721" s="1">
        <v>1</v>
      </c>
    </row>
    <row r="722" spans="1:17">
      <c r="A722" t="s">
        <v>8</v>
      </c>
      <c r="B722" t="s">
        <v>134</v>
      </c>
      <c r="C722">
        <v>3</v>
      </c>
      <c r="D722" t="s">
        <v>23</v>
      </c>
      <c r="F722" s="1">
        <v>0.15625</v>
      </c>
      <c r="H722">
        <v>10</v>
      </c>
      <c r="I722" s="1">
        <v>0.25</v>
      </c>
      <c r="K722" t="s">
        <v>14</v>
      </c>
      <c r="L722" s="1">
        <v>0.125</v>
      </c>
      <c r="N722" t="s">
        <v>13</v>
      </c>
    </row>
    <row r="723" spans="1:17">
      <c r="A723" t="s">
        <v>8</v>
      </c>
      <c r="B723" t="s">
        <v>134</v>
      </c>
      <c r="C723">
        <v>3</v>
      </c>
      <c r="D723" t="s">
        <v>23</v>
      </c>
      <c r="F723" s="1">
        <v>0.25</v>
      </c>
      <c r="H723">
        <v>0</v>
      </c>
      <c r="I723" s="1">
        <v>2</v>
      </c>
      <c r="K723" t="s">
        <v>14</v>
      </c>
      <c r="L723" s="1">
        <v>0.21875</v>
      </c>
      <c r="N723" t="s">
        <v>13</v>
      </c>
    </row>
    <row r="724" spans="1:17">
      <c r="A724" t="s">
        <v>8</v>
      </c>
      <c r="B724" t="s">
        <v>134</v>
      </c>
      <c r="C724">
        <v>3</v>
      </c>
      <c r="D724" t="s">
        <v>23</v>
      </c>
      <c r="F724" s="1">
        <v>0.25</v>
      </c>
      <c r="H724">
        <v>70</v>
      </c>
      <c r="I724" s="1">
        <v>3</v>
      </c>
      <c r="K724" t="s">
        <v>14</v>
      </c>
      <c r="L724" s="1">
        <v>0.25</v>
      </c>
      <c r="N724" t="s">
        <v>13</v>
      </c>
    </row>
    <row r="725" spans="1:17">
      <c r="A725" t="s">
        <v>8</v>
      </c>
      <c r="B725" t="s">
        <v>134</v>
      </c>
      <c r="C725">
        <v>3</v>
      </c>
      <c r="D725" t="s">
        <v>23</v>
      </c>
      <c r="F725" s="1">
        <v>0.25</v>
      </c>
      <c r="H725">
        <v>10</v>
      </c>
      <c r="I725" s="1">
        <v>3.5</v>
      </c>
      <c r="K725" t="s">
        <v>14</v>
      </c>
      <c r="L725" s="1">
        <v>0.125</v>
      </c>
      <c r="N725" t="s">
        <v>13</v>
      </c>
    </row>
    <row r="726" spans="1:17">
      <c r="A726" t="s">
        <v>8</v>
      </c>
      <c r="B726" t="s">
        <v>134</v>
      </c>
      <c r="C726">
        <v>3</v>
      </c>
      <c r="D726" t="s">
        <v>23</v>
      </c>
      <c r="F726" s="1">
        <v>0.28125</v>
      </c>
      <c r="H726">
        <v>10</v>
      </c>
      <c r="I726" s="1">
        <v>2</v>
      </c>
      <c r="K726" t="s">
        <v>14</v>
      </c>
      <c r="L726" s="1">
        <v>0.1875</v>
      </c>
      <c r="N726" t="s">
        <v>13</v>
      </c>
    </row>
    <row r="727" spans="1:17">
      <c r="A727" t="s">
        <v>8</v>
      </c>
      <c r="B727" t="s">
        <v>134</v>
      </c>
      <c r="C727">
        <v>3</v>
      </c>
      <c r="D727" t="s">
        <v>23</v>
      </c>
      <c r="F727" s="1">
        <v>0.28125</v>
      </c>
      <c r="H727">
        <v>40</v>
      </c>
      <c r="I727" s="1">
        <v>2</v>
      </c>
      <c r="K727" t="s">
        <v>14</v>
      </c>
      <c r="L727" s="1">
        <v>0.21875</v>
      </c>
      <c r="N727" t="s">
        <v>13</v>
      </c>
    </row>
    <row r="728" spans="1:17">
      <c r="A728" t="s">
        <v>8</v>
      </c>
      <c r="B728" t="s">
        <v>134</v>
      </c>
      <c r="C728">
        <v>3</v>
      </c>
      <c r="D728" t="s">
        <v>23</v>
      </c>
      <c r="F728" s="1">
        <v>0.21875</v>
      </c>
      <c r="H728">
        <v>2</v>
      </c>
      <c r="I728" s="1">
        <v>1</v>
      </c>
      <c r="K728" t="s">
        <v>14</v>
      </c>
      <c r="L728" s="1">
        <v>0.15625</v>
      </c>
      <c r="N728" t="s">
        <v>13</v>
      </c>
    </row>
    <row r="729" spans="1:17">
      <c r="A729" t="s">
        <v>8</v>
      </c>
      <c r="B729" t="s">
        <v>134</v>
      </c>
      <c r="C729">
        <v>3</v>
      </c>
      <c r="D729" t="s">
        <v>23</v>
      </c>
      <c r="F729" s="1">
        <v>0.1875</v>
      </c>
      <c r="H729">
        <v>5</v>
      </c>
      <c r="I729" s="1">
        <v>1</v>
      </c>
      <c r="K729" t="s">
        <v>14</v>
      </c>
      <c r="L729" s="1">
        <v>0.125</v>
      </c>
      <c r="N729" t="s">
        <v>13</v>
      </c>
      <c r="O729" t="s">
        <v>16</v>
      </c>
    </row>
    <row r="730" spans="1:17">
      <c r="A730" t="s">
        <v>8</v>
      </c>
      <c r="B730" t="s">
        <v>134</v>
      </c>
      <c r="C730">
        <v>3</v>
      </c>
      <c r="D730" t="s">
        <v>23</v>
      </c>
      <c r="F730" s="1">
        <v>0.28125</v>
      </c>
      <c r="H730">
        <v>10</v>
      </c>
      <c r="I730" s="1">
        <v>1</v>
      </c>
      <c r="K730" t="s">
        <v>14</v>
      </c>
      <c r="L730" s="1">
        <v>0.1875</v>
      </c>
      <c r="N730" t="s">
        <v>13</v>
      </c>
      <c r="O730" t="s">
        <v>11</v>
      </c>
      <c r="P730" s="2" t="s">
        <v>30</v>
      </c>
      <c r="Q730" s="1">
        <v>1</v>
      </c>
    </row>
    <row r="731" spans="1:17">
      <c r="A731" t="s">
        <v>8</v>
      </c>
      <c r="B731" t="s">
        <v>134</v>
      </c>
      <c r="C731">
        <v>3</v>
      </c>
      <c r="D731" t="s">
        <v>23</v>
      </c>
      <c r="F731" s="1">
        <v>0.3125</v>
      </c>
      <c r="H731">
        <v>20</v>
      </c>
      <c r="J731">
        <v>18</v>
      </c>
      <c r="K731" t="s">
        <v>14</v>
      </c>
      <c r="L731" s="1">
        <v>0.1875</v>
      </c>
      <c r="N731" t="s">
        <v>13</v>
      </c>
      <c r="O731" t="s">
        <v>16</v>
      </c>
    </row>
    <row r="732" spans="1:17">
      <c r="A732" t="s">
        <v>8</v>
      </c>
      <c r="B732" t="s">
        <v>134</v>
      </c>
      <c r="C732">
        <v>3</v>
      </c>
      <c r="D732" t="s">
        <v>23</v>
      </c>
      <c r="F732" s="1">
        <v>0.1875</v>
      </c>
      <c r="H732">
        <v>10</v>
      </c>
      <c r="I732" s="1">
        <v>0.5</v>
      </c>
      <c r="K732" t="s">
        <v>14</v>
      </c>
      <c r="L732" s="1">
        <v>9.375E-2</v>
      </c>
      <c r="N732" t="s">
        <v>13</v>
      </c>
      <c r="O732" t="s">
        <v>11</v>
      </c>
      <c r="P732" s="2" t="s">
        <v>30</v>
      </c>
      <c r="Q732" s="1">
        <v>1</v>
      </c>
    </row>
    <row r="733" spans="1:17">
      <c r="A733" t="s">
        <v>8</v>
      </c>
      <c r="B733" t="s">
        <v>134</v>
      </c>
      <c r="C733">
        <v>3</v>
      </c>
      <c r="D733" t="s">
        <v>23</v>
      </c>
      <c r="F733" s="1">
        <v>9.375E-2</v>
      </c>
      <c r="H733">
        <v>20</v>
      </c>
      <c r="J733">
        <v>2</v>
      </c>
      <c r="K733" t="s">
        <v>14</v>
      </c>
      <c r="L733" s="1">
        <v>9.375E-2</v>
      </c>
      <c r="N733" t="s">
        <v>13</v>
      </c>
      <c r="O733" t="s">
        <v>16</v>
      </c>
    </row>
    <row r="734" spans="1:17">
      <c r="A734" t="s">
        <v>8</v>
      </c>
      <c r="B734" t="s">
        <v>134</v>
      </c>
      <c r="C734">
        <v>3</v>
      </c>
      <c r="D734" t="s">
        <v>23</v>
      </c>
      <c r="F734" s="1">
        <v>0.125</v>
      </c>
      <c r="H734">
        <v>40</v>
      </c>
      <c r="J734">
        <v>5</v>
      </c>
      <c r="K734" t="s">
        <v>14</v>
      </c>
      <c r="L734" s="1">
        <v>9.375E-2</v>
      </c>
      <c r="N734" t="s">
        <v>13</v>
      </c>
      <c r="O734" t="s">
        <v>11</v>
      </c>
      <c r="P734" s="2" t="s">
        <v>30</v>
      </c>
      <c r="Q734" s="1">
        <v>1</v>
      </c>
    </row>
    <row r="735" spans="1:17">
      <c r="A735" t="s">
        <v>8</v>
      </c>
      <c r="B735" t="s">
        <v>134</v>
      </c>
      <c r="C735">
        <v>3</v>
      </c>
      <c r="D735" t="s">
        <v>23</v>
      </c>
      <c r="F735" s="1">
        <v>9.375E-2</v>
      </c>
      <c r="H735">
        <v>50</v>
      </c>
      <c r="J735">
        <v>3.5</v>
      </c>
      <c r="K735" t="s">
        <v>14</v>
      </c>
      <c r="L735" s="1">
        <v>9.375E-2</v>
      </c>
      <c r="N735" t="s">
        <v>13</v>
      </c>
      <c r="O735" t="s">
        <v>16</v>
      </c>
    </row>
    <row r="736" spans="1:17">
      <c r="A736" t="s">
        <v>8</v>
      </c>
      <c r="B736" t="s">
        <v>134</v>
      </c>
      <c r="C736">
        <v>3</v>
      </c>
      <c r="D736" t="s">
        <v>23</v>
      </c>
      <c r="F736" s="1">
        <v>0.125</v>
      </c>
      <c r="H736">
        <v>50</v>
      </c>
      <c r="J736">
        <v>4</v>
      </c>
      <c r="K736" t="s">
        <v>14</v>
      </c>
      <c r="L736" s="1">
        <v>6.25E-2</v>
      </c>
      <c r="N736" t="s">
        <v>19</v>
      </c>
      <c r="P736" s="2" t="s">
        <v>40</v>
      </c>
      <c r="Q736" s="1">
        <v>0.75</v>
      </c>
    </row>
    <row r="737" spans="1:17">
      <c r="A737" t="s">
        <v>8</v>
      </c>
      <c r="B737" t="s">
        <v>134</v>
      </c>
      <c r="C737">
        <v>3</v>
      </c>
      <c r="D737" t="s">
        <v>23</v>
      </c>
      <c r="F737" s="1">
        <v>0.15625</v>
      </c>
      <c r="H737">
        <v>20</v>
      </c>
      <c r="J737">
        <v>7</v>
      </c>
      <c r="K737" t="s">
        <v>14</v>
      </c>
      <c r="L737" s="1">
        <v>9.375E-2</v>
      </c>
      <c r="N737" t="s">
        <v>19</v>
      </c>
      <c r="P737" s="2" t="s">
        <v>51</v>
      </c>
      <c r="Q737" s="1">
        <v>0.66666666666666663</v>
      </c>
    </row>
    <row r="738" spans="1:17">
      <c r="A738" t="s">
        <v>8</v>
      </c>
      <c r="B738" t="s">
        <v>134</v>
      </c>
      <c r="C738">
        <v>3</v>
      </c>
      <c r="D738" t="s">
        <v>23</v>
      </c>
      <c r="F738" s="1">
        <v>0.25</v>
      </c>
      <c r="H738">
        <v>50</v>
      </c>
      <c r="I738" s="1">
        <v>2</v>
      </c>
      <c r="K738" t="s">
        <v>14</v>
      </c>
      <c r="L738" s="1">
        <v>0.15625</v>
      </c>
      <c r="N738" t="s">
        <v>19</v>
      </c>
      <c r="P738" s="2" t="s">
        <v>33</v>
      </c>
      <c r="Q738" s="1">
        <v>0.8</v>
      </c>
    </row>
    <row r="739" spans="1:17">
      <c r="A739" t="s">
        <v>8</v>
      </c>
      <c r="B739" t="s">
        <v>134</v>
      </c>
      <c r="C739">
        <v>3</v>
      </c>
      <c r="D739" t="s">
        <v>23</v>
      </c>
      <c r="F739" s="1">
        <v>0.40625</v>
      </c>
      <c r="H739">
        <v>5</v>
      </c>
      <c r="I739" s="1">
        <v>2</v>
      </c>
      <c r="K739" t="s">
        <v>14</v>
      </c>
      <c r="L739" s="1">
        <v>0.28125</v>
      </c>
      <c r="N739" t="s">
        <v>19</v>
      </c>
      <c r="P739" s="2" t="s">
        <v>153</v>
      </c>
      <c r="Q739" s="1">
        <v>0.94</v>
      </c>
    </row>
    <row r="740" spans="1:17">
      <c r="A740" t="s">
        <v>8</v>
      </c>
      <c r="B740" t="s">
        <v>134</v>
      </c>
      <c r="C740">
        <v>3</v>
      </c>
      <c r="D740" t="s">
        <v>23</v>
      </c>
      <c r="F740" s="1">
        <v>0.375</v>
      </c>
      <c r="H740">
        <v>30</v>
      </c>
      <c r="I740" s="1">
        <v>2.5</v>
      </c>
      <c r="K740" t="s">
        <v>14</v>
      </c>
      <c r="L740" s="1">
        <v>0.21875</v>
      </c>
      <c r="N740" t="s">
        <v>13</v>
      </c>
      <c r="O740" t="s">
        <v>11</v>
      </c>
      <c r="P740" s="2" t="s">
        <v>30</v>
      </c>
      <c r="Q740" s="1">
        <v>1</v>
      </c>
    </row>
    <row r="741" spans="1:17">
      <c r="A741" t="s">
        <v>8</v>
      </c>
      <c r="B741" t="s">
        <v>134</v>
      </c>
      <c r="C741">
        <v>3</v>
      </c>
      <c r="D741" t="s">
        <v>23</v>
      </c>
      <c r="F741" s="1">
        <v>0.40625</v>
      </c>
      <c r="H741">
        <v>5</v>
      </c>
      <c r="I741" s="1">
        <v>3</v>
      </c>
      <c r="K741" t="s">
        <v>14</v>
      </c>
      <c r="L741" s="1">
        <v>0.34375</v>
      </c>
      <c r="N741" t="s">
        <v>13</v>
      </c>
      <c r="O741" t="s">
        <v>16</v>
      </c>
    </row>
    <row r="742" spans="1:17">
      <c r="A742" t="s">
        <v>8</v>
      </c>
      <c r="B742" t="s">
        <v>134</v>
      </c>
      <c r="C742">
        <v>3</v>
      </c>
      <c r="D742" t="s">
        <v>23</v>
      </c>
      <c r="F742" s="1">
        <v>0.625</v>
      </c>
      <c r="H742">
        <v>10</v>
      </c>
      <c r="I742" s="1">
        <v>3</v>
      </c>
      <c r="K742" t="s">
        <v>14</v>
      </c>
      <c r="L742" s="1">
        <v>0.375</v>
      </c>
      <c r="N742" t="s">
        <v>13</v>
      </c>
      <c r="O742" t="s">
        <v>11</v>
      </c>
      <c r="P742" s="2" t="s">
        <v>30</v>
      </c>
      <c r="Q742" s="1">
        <v>1</v>
      </c>
    </row>
    <row r="743" spans="1:17">
      <c r="A743" t="s">
        <v>8</v>
      </c>
      <c r="B743" t="s">
        <v>134</v>
      </c>
      <c r="C743">
        <v>3</v>
      </c>
      <c r="D743" t="s">
        <v>23</v>
      </c>
      <c r="F743" s="1">
        <v>0.3125</v>
      </c>
      <c r="H743">
        <v>5</v>
      </c>
      <c r="I743" s="1">
        <v>1</v>
      </c>
      <c r="K743" t="s">
        <v>14</v>
      </c>
      <c r="L743" s="1">
        <v>0.15625</v>
      </c>
      <c r="N743" t="s">
        <v>13</v>
      </c>
      <c r="O743" t="s">
        <v>16</v>
      </c>
    </row>
    <row r="744" spans="1:17">
      <c r="A744" t="s">
        <v>8</v>
      </c>
      <c r="B744" t="s">
        <v>134</v>
      </c>
      <c r="C744">
        <v>3</v>
      </c>
      <c r="D744" t="s">
        <v>23</v>
      </c>
      <c r="F744" s="1">
        <v>0.34375</v>
      </c>
      <c r="H744">
        <v>20</v>
      </c>
      <c r="I744" s="1">
        <v>1.5</v>
      </c>
      <c r="K744" t="s">
        <v>14</v>
      </c>
      <c r="L744" s="1">
        <v>0.15625</v>
      </c>
      <c r="N744" t="s">
        <v>13</v>
      </c>
      <c r="O744" t="s">
        <v>11</v>
      </c>
      <c r="P744" s="2" t="s">
        <v>30</v>
      </c>
      <c r="Q744" s="1">
        <v>1</v>
      </c>
    </row>
    <row r="745" spans="1:17">
      <c r="A745" t="s">
        <v>8</v>
      </c>
      <c r="B745" t="s">
        <v>134</v>
      </c>
      <c r="C745">
        <v>3</v>
      </c>
      <c r="D745" t="s">
        <v>23</v>
      </c>
      <c r="F745" s="1">
        <v>0.34375</v>
      </c>
      <c r="H745">
        <v>15</v>
      </c>
      <c r="I745" s="1">
        <v>1</v>
      </c>
      <c r="K745" t="s">
        <v>14</v>
      </c>
      <c r="L745" s="1">
        <v>0.1875</v>
      </c>
      <c r="N745" t="s">
        <v>13</v>
      </c>
      <c r="O745" t="s">
        <v>16</v>
      </c>
    </row>
    <row r="746" spans="1:17">
      <c r="A746" t="s">
        <v>8</v>
      </c>
      <c r="B746" t="s">
        <v>134</v>
      </c>
      <c r="C746">
        <v>3</v>
      </c>
      <c r="D746" t="s">
        <v>23</v>
      </c>
      <c r="F746" s="1">
        <v>0.34375</v>
      </c>
      <c r="H746">
        <v>25</v>
      </c>
      <c r="J746">
        <v>18</v>
      </c>
      <c r="K746" t="s">
        <v>14</v>
      </c>
      <c r="L746" s="1">
        <v>0.1875</v>
      </c>
      <c r="N746" t="s">
        <v>19</v>
      </c>
      <c r="P746" s="2" t="s">
        <v>112</v>
      </c>
      <c r="Q746" s="1">
        <v>0.77777777777777779</v>
      </c>
    </row>
    <row r="747" spans="1:17">
      <c r="A747" t="s">
        <v>8</v>
      </c>
      <c r="B747" t="s">
        <v>134</v>
      </c>
      <c r="C747">
        <v>3</v>
      </c>
      <c r="D747" t="s">
        <v>23</v>
      </c>
      <c r="F747" s="1">
        <v>1</v>
      </c>
      <c r="H747">
        <v>75</v>
      </c>
      <c r="I747" s="1">
        <v>11</v>
      </c>
      <c r="K747" t="s">
        <v>22</v>
      </c>
      <c r="L747" s="1">
        <v>0.28125</v>
      </c>
      <c r="N747" t="s">
        <v>19</v>
      </c>
      <c r="P747" s="2" t="s">
        <v>154</v>
      </c>
      <c r="Q747" s="1">
        <v>0.41</v>
      </c>
    </row>
    <row r="748" spans="1:17">
      <c r="A748" t="s">
        <v>8</v>
      </c>
      <c r="B748" t="s">
        <v>134</v>
      </c>
      <c r="C748">
        <v>3</v>
      </c>
      <c r="D748" t="s">
        <v>23</v>
      </c>
      <c r="F748" s="1">
        <v>9.375E-2</v>
      </c>
      <c r="H748">
        <v>25</v>
      </c>
      <c r="J748">
        <v>3</v>
      </c>
      <c r="K748" t="s">
        <v>14</v>
      </c>
      <c r="L748" s="1">
        <v>6.25E-2</v>
      </c>
      <c r="N748" t="s">
        <v>13</v>
      </c>
      <c r="O748" t="s">
        <v>11</v>
      </c>
      <c r="P748" s="2" t="s">
        <v>36</v>
      </c>
      <c r="Q748" s="1">
        <v>1</v>
      </c>
    </row>
    <row r="749" spans="1:17">
      <c r="A749" t="s">
        <v>8</v>
      </c>
      <c r="B749" t="s">
        <v>134</v>
      </c>
      <c r="C749">
        <v>3</v>
      </c>
      <c r="D749" t="s">
        <v>23</v>
      </c>
      <c r="F749" s="1">
        <v>0.125</v>
      </c>
      <c r="H749">
        <v>10</v>
      </c>
      <c r="J749">
        <v>3</v>
      </c>
      <c r="K749" t="s">
        <v>14</v>
      </c>
      <c r="L749" s="1">
        <v>9.375E-2</v>
      </c>
      <c r="N749" t="s">
        <v>13</v>
      </c>
    </row>
    <row r="750" spans="1:17">
      <c r="A750" t="s">
        <v>8</v>
      </c>
      <c r="B750" t="s">
        <v>134</v>
      </c>
      <c r="C750">
        <v>3</v>
      </c>
      <c r="D750" t="s">
        <v>23</v>
      </c>
      <c r="F750" s="1">
        <v>9.375E-2</v>
      </c>
      <c r="H750">
        <v>0</v>
      </c>
      <c r="J750">
        <v>3</v>
      </c>
      <c r="K750" t="s">
        <v>14</v>
      </c>
      <c r="L750" s="1">
        <v>9.375E-2</v>
      </c>
      <c r="N750" t="s">
        <v>13</v>
      </c>
      <c r="O750" t="s">
        <v>16</v>
      </c>
    </row>
    <row r="751" spans="1:17">
      <c r="A751" t="s">
        <v>8</v>
      </c>
      <c r="B751" t="s">
        <v>134</v>
      </c>
      <c r="C751">
        <v>3</v>
      </c>
      <c r="D751" t="s">
        <v>23</v>
      </c>
      <c r="F751" s="1">
        <v>6.25E-2</v>
      </c>
      <c r="H751">
        <v>0</v>
      </c>
      <c r="J751">
        <v>1</v>
      </c>
      <c r="K751" t="s">
        <v>14</v>
      </c>
      <c r="L751" s="1">
        <v>3.125E-2</v>
      </c>
      <c r="N751" t="s">
        <v>13</v>
      </c>
      <c r="O751" t="s">
        <v>11</v>
      </c>
      <c r="P751" s="2" t="s">
        <v>30</v>
      </c>
      <c r="Q751" s="1">
        <v>1</v>
      </c>
    </row>
    <row r="752" spans="1:17">
      <c r="A752" t="s">
        <v>8</v>
      </c>
      <c r="B752" t="s">
        <v>134</v>
      </c>
      <c r="C752">
        <v>3</v>
      </c>
      <c r="D752" t="s">
        <v>23</v>
      </c>
      <c r="F752" s="1">
        <v>6.25E-2</v>
      </c>
      <c r="H752">
        <v>0</v>
      </c>
      <c r="J752">
        <v>2</v>
      </c>
      <c r="K752" t="s">
        <v>14</v>
      </c>
      <c r="L752" s="1">
        <v>6.25E-2</v>
      </c>
      <c r="N752" t="s">
        <v>13</v>
      </c>
      <c r="O752" t="s">
        <v>16</v>
      </c>
    </row>
    <row r="753" spans="1:17">
      <c r="A753" t="s">
        <v>8</v>
      </c>
      <c r="B753" t="s">
        <v>134</v>
      </c>
      <c r="C753">
        <v>3</v>
      </c>
      <c r="D753" t="s">
        <v>23</v>
      </c>
      <c r="F753" s="1">
        <v>0.1875</v>
      </c>
      <c r="H753">
        <v>50</v>
      </c>
      <c r="J753">
        <v>8</v>
      </c>
      <c r="K753" t="s">
        <v>14</v>
      </c>
      <c r="L753" s="1">
        <v>9.375E-2</v>
      </c>
      <c r="N753" t="s">
        <v>13</v>
      </c>
      <c r="O753" t="s">
        <v>11</v>
      </c>
      <c r="P753" s="2" t="s">
        <v>36</v>
      </c>
      <c r="Q753" s="1">
        <v>1</v>
      </c>
    </row>
    <row r="754" spans="1:17">
      <c r="A754" t="s">
        <v>8</v>
      </c>
      <c r="B754" t="s">
        <v>134</v>
      </c>
      <c r="C754">
        <v>3</v>
      </c>
      <c r="D754" t="s">
        <v>23</v>
      </c>
      <c r="F754" s="1">
        <v>0.25</v>
      </c>
      <c r="H754">
        <v>50</v>
      </c>
      <c r="J754">
        <v>18</v>
      </c>
      <c r="K754" t="s">
        <v>14</v>
      </c>
      <c r="L754" s="1">
        <v>0.15625</v>
      </c>
      <c r="N754" t="s">
        <v>13</v>
      </c>
    </row>
    <row r="755" spans="1:17">
      <c r="A755" t="s">
        <v>8</v>
      </c>
      <c r="B755" t="s">
        <v>134</v>
      </c>
      <c r="C755">
        <v>3</v>
      </c>
      <c r="D755" t="s">
        <v>23</v>
      </c>
      <c r="F755" s="1">
        <v>0.25</v>
      </c>
      <c r="H755">
        <v>50</v>
      </c>
      <c r="J755">
        <v>5</v>
      </c>
      <c r="K755" t="s">
        <v>14</v>
      </c>
      <c r="L755" s="1">
        <v>0.125</v>
      </c>
      <c r="N755" t="s">
        <v>13</v>
      </c>
      <c r="O755" t="s">
        <v>16</v>
      </c>
    </row>
    <row r="756" spans="1:17">
      <c r="A756" t="s">
        <v>8</v>
      </c>
      <c r="B756" t="s">
        <v>134</v>
      </c>
      <c r="C756">
        <v>3</v>
      </c>
      <c r="D756" t="s">
        <v>23</v>
      </c>
      <c r="F756" s="1">
        <v>0.28125</v>
      </c>
      <c r="H756">
        <v>15</v>
      </c>
      <c r="I756" s="1">
        <v>1</v>
      </c>
      <c r="K756" t="s">
        <v>14</v>
      </c>
      <c r="L756" s="1">
        <v>0.1875</v>
      </c>
      <c r="N756" t="s">
        <v>19</v>
      </c>
      <c r="P756" s="2" t="s">
        <v>107</v>
      </c>
      <c r="Q756" s="1">
        <v>0.8571428571428571</v>
      </c>
    </row>
    <row r="757" spans="1:17">
      <c r="A757" t="s">
        <v>8</v>
      </c>
      <c r="B757" t="s">
        <v>134</v>
      </c>
      <c r="C757">
        <v>3</v>
      </c>
      <c r="D757" t="s">
        <v>23</v>
      </c>
      <c r="F757" s="1">
        <v>0.1875</v>
      </c>
      <c r="H757">
        <v>25</v>
      </c>
      <c r="J757">
        <v>5</v>
      </c>
      <c r="K757" t="s">
        <v>14</v>
      </c>
      <c r="L757" s="1">
        <v>0.15625</v>
      </c>
      <c r="N757" t="s">
        <v>13</v>
      </c>
      <c r="O757" t="s">
        <v>11</v>
      </c>
      <c r="P757" s="2" t="s">
        <v>30</v>
      </c>
      <c r="Q757" s="1">
        <v>1</v>
      </c>
    </row>
    <row r="758" spans="1:17">
      <c r="A758" t="s">
        <v>8</v>
      </c>
      <c r="B758" t="s">
        <v>134</v>
      </c>
      <c r="C758">
        <v>3</v>
      </c>
      <c r="D758" t="s">
        <v>23</v>
      </c>
      <c r="F758" s="1">
        <v>0.125</v>
      </c>
      <c r="H758">
        <v>25</v>
      </c>
      <c r="J758">
        <v>5</v>
      </c>
      <c r="K758" t="s">
        <v>14</v>
      </c>
      <c r="L758" s="1">
        <v>6.25E-2</v>
      </c>
      <c r="N758" t="s">
        <v>13</v>
      </c>
      <c r="O758" t="s">
        <v>16</v>
      </c>
    </row>
    <row r="759" spans="1:17">
      <c r="A759" t="s">
        <v>8</v>
      </c>
      <c r="B759" t="s">
        <v>134</v>
      </c>
      <c r="C759">
        <v>3</v>
      </c>
      <c r="D759" t="s">
        <v>23</v>
      </c>
      <c r="F759" s="1">
        <v>0.21875</v>
      </c>
      <c r="H759">
        <v>15</v>
      </c>
      <c r="I759" s="1">
        <v>1</v>
      </c>
      <c r="K759" t="s">
        <v>14</v>
      </c>
      <c r="L759" s="1">
        <v>9.375E-2</v>
      </c>
      <c r="N759" t="s">
        <v>19</v>
      </c>
      <c r="P759" s="2" t="s">
        <v>59</v>
      </c>
      <c r="Q759" s="1">
        <v>0.9</v>
      </c>
    </row>
    <row r="760" spans="1:17">
      <c r="A760" t="s">
        <v>8</v>
      </c>
      <c r="B760" t="s">
        <v>134</v>
      </c>
      <c r="C760">
        <v>3</v>
      </c>
      <c r="D760" t="s">
        <v>23</v>
      </c>
      <c r="F760" s="1">
        <v>0.21875</v>
      </c>
      <c r="H760">
        <v>50</v>
      </c>
      <c r="J760">
        <v>9</v>
      </c>
      <c r="K760" t="s">
        <v>14</v>
      </c>
      <c r="L760" s="1">
        <v>0.15625</v>
      </c>
      <c r="N760" t="s">
        <v>19</v>
      </c>
      <c r="P760" s="2" t="s">
        <v>51</v>
      </c>
      <c r="Q760" s="1">
        <v>0.66666666666666663</v>
      </c>
    </row>
    <row r="761" spans="1:17">
      <c r="A761" t="s">
        <v>8</v>
      </c>
      <c r="B761" t="s">
        <v>134</v>
      </c>
      <c r="C761">
        <v>3</v>
      </c>
      <c r="D761" t="s">
        <v>23</v>
      </c>
      <c r="F761" s="1">
        <v>0.53125</v>
      </c>
      <c r="H761">
        <v>5</v>
      </c>
      <c r="I761" s="1">
        <v>3</v>
      </c>
      <c r="K761" t="s">
        <v>14</v>
      </c>
      <c r="L761" s="1">
        <v>0.21875</v>
      </c>
      <c r="N761" t="s">
        <v>19</v>
      </c>
      <c r="P761" s="2" t="s">
        <v>155</v>
      </c>
      <c r="Q761" s="1">
        <v>0.96551724137931039</v>
      </c>
    </row>
    <row r="762" spans="1:17">
      <c r="A762" t="s">
        <v>8</v>
      </c>
      <c r="B762" t="s">
        <v>134</v>
      </c>
      <c r="C762">
        <v>3</v>
      </c>
      <c r="D762" t="s">
        <v>23</v>
      </c>
      <c r="F762" s="1">
        <v>0.1875</v>
      </c>
      <c r="H762">
        <v>10</v>
      </c>
      <c r="J762">
        <v>5</v>
      </c>
      <c r="K762" t="s">
        <v>14</v>
      </c>
      <c r="L762" s="1">
        <v>9.375E-2</v>
      </c>
      <c r="N762" t="s">
        <v>13</v>
      </c>
      <c r="O762" t="s">
        <v>11</v>
      </c>
      <c r="P762" s="2" t="s">
        <v>30</v>
      </c>
      <c r="Q762" s="1">
        <v>1</v>
      </c>
    </row>
    <row r="763" spans="1:17">
      <c r="A763" t="s">
        <v>8</v>
      </c>
      <c r="B763" t="s">
        <v>134</v>
      </c>
      <c r="C763">
        <v>3</v>
      </c>
      <c r="D763" t="s">
        <v>23</v>
      </c>
      <c r="F763" s="1">
        <v>0.25</v>
      </c>
      <c r="H763">
        <v>10</v>
      </c>
      <c r="J763">
        <v>6</v>
      </c>
      <c r="K763" t="s">
        <v>14</v>
      </c>
      <c r="L763" s="1">
        <v>0.15625</v>
      </c>
      <c r="N763" t="s">
        <v>13</v>
      </c>
      <c r="O763" t="s">
        <v>16</v>
      </c>
    </row>
    <row r="764" spans="1:17">
      <c r="A764" t="s">
        <v>8</v>
      </c>
      <c r="B764" t="s">
        <v>134</v>
      </c>
      <c r="C764">
        <v>3</v>
      </c>
      <c r="D764" t="s">
        <v>23</v>
      </c>
      <c r="F764" s="1">
        <v>0.25</v>
      </c>
      <c r="H764">
        <v>40</v>
      </c>
      <c r="I764" s="1">
        <v>1</v>
      </c>
      <c r="K764" t="s">
        <v>14</v>
      </c>
      <c r="L764" s="1">
        <v>0.15625</v>
      </c>
      <c r="N764" t="s">
        <v>19</v>
      </c>
      <c r="P764" s="2" t="s">
        <v>62</v>
      </c>
      <c r="Q764" s="1">
        <v>0.8</v>
      </c>
    </row>
    <row r="765" spans="1:17">
      <c r="A765" t="s">
        <v>8</v>
      </c>
      <c r="B765" t="s">
        <v>134</v>
      </c>
      <c r="C765">
        <v>3</v>
      </c>
      <c r="D765" t="s">
        <v>23</v>
      </c>
      <c r="F765" s="1">
        <v>0.25</v>
      </c>
      <c r="H765">
        <v>50</v>
      </c>
      <c r="J765">
        <v>18</v>
      </c>
      <c r="K765" t="s">
        <v>14</v>
      </c>
      <c r="L765" s="1">
        <v>0.15625</v>
      </c>
      <c r="N765" t="s">
        <v>13</v>
      </c>
      <c r="O765" t="s">
        <v>11</v>
      </c>
      <c r="P765" s="2" t="s">
        <v>30</v>
      </c>
      <c r="Q765" s="1">
        <v>1</v>
      </c>
    </row>
    <row r="766" spans="1:17">
      <c r="A766" t="s">
        <v>8</v>
      </c>
      <c r="B766" t="s">
        <v>134</v>
      </c>
      <c r="C766">
        <v>3</v>
      </c>
      <c r="D766" t="s">
        <v>23</v>
      </c>
      <c r="F766" s="1">
        <v>0.125</v>
      </c>
      <c r="H766">
        <v>10</v>
      </c>
      <c r="J766">
        <v>4</v>
      </c>
      <c r="K766" t="s">
        <v>14</v>
      </c>
      <c r="L766" s="1">
        <v>6.25E-2</v>
      </c>
      <c r="N766" t="s">
        <v>13</v>
      </c>
      <c r="O766" t="s">
        <v>16</v>
      </c>
    </row>
    <row r="767" spans="1:17">
      <c r="A767" t="s">
        <v>8</v>
      </c>
      <c r="B767" t="s">
        <v>134</v>
      </c>
      <c r="C767">
        <v>3</v>
      </c>
      <c r="D767" t="s">
        <v>23</v>
      </c>
      <c r="F767" s="1">
        <v>0.625</v>
      </c>
      <c r="H767">
        <v>20</v>
      </c>
      <c r="I767" s="1">
        <v>3.5</v>
      </c>
      <c r="K767" t="s">
        <v>14</v>
      </c>
      <c r="L767" s="1">
        <v>0.4375</v>
      </c>
      <c r="N767" t="s">
        <v>19</v>
      </c>
      <c r="P767" s="2" t="s">
        <v>156</v>
      </c>
      <c r="Q767" s="1">
        <v>0.4</v>
      </c>
    </row>
    <row r="768" spans="1:17">
      <c r="A768" t="s">
        <v>8</v>
      </c>
      <c r="B768" t="s">
        <v>134</v>
      </c>
      <c r="C768">
        <v>3</v>
      </c>
      <c r="D768" t="s">
        <v>23</v>
      </c>
      <c r="F768" s="1">
        <v>0.21875</v>
      </c>
      <c r="H768">
        <v>25</v>
      </c>
      <c r="I768" s="1">
        <v>1</v>
      </c>
      <c r="K768" t="s">
        <v>14</v>
      </c>
      <c r="L768" s="1">
        <v>0.15625</v>
      </c>
      <c r="N768" t="s">
        <v>19</v>
      </c>
      <c r="P768" s="2" t="s">
        <v>112</v>
      </c>
      <c r="Q768" s="1">
        <v>0.77777777777777779</v>
      </c>
    </row>
    <row r="769" spans="1:17">
      <c r="A769" t="s">
        <v>8</v>
      </c>
      <c r="B769" t="s">
        <v>134</v>
      </c>
      <c r="C769">
        <v>3</v>
      </c>
      <c r="D769" t="s">
        <v>23</v>
      </c>
      <c r="F769" s="1">
        <v>0.21875</v>
      </c>
      <c r="H769">
        <v>10</v>
      </c>
      <c r="I769" s="1">
        <v>1</v>
      </c>
      <c r="K769" t="s">
        <v>14</v>
      </c>
      <c r="L769" s="1">
        <v>3.125E-2</v>
      </c>
      <c r="N769" t="s">
        <v>19</v>
      </c>
      <c r="P769" s="2" t="s">
        <v>125</v>
      </c>
      <c r="Q769" s="1">
        <v>0.33333333333333331</v>
      </c>
    </row>
    <row r="770" spans="1:17">
      <c r="A770" t="s">
        <v>8</v>
      </c>
      <c r="B770" t="s">
        <v>134</v>
      </c>
      <c r="C770">
        <v>3</v>
      </c>
      <c r="D770" t="s">
        <v>23</v>
      </c>
      <c r="F770" s="1">
        <v>0.53125</v>
      </c>
      <c r="H770">
        <v>5</v>
      </c>
      <c r="I770" s="1">
        <v>3</v>
      </c>
      <c r="K770" t="s">
        <v>14</v>
      </c>
      <c r="L770" s="1">
        <v>0.21875</v>
      </c>
      <c r="N770" t="s">
        <v>19</v>
      </c>
      <c r="P770" s="2" t="s">
        <v>157</v>
      </c>
      <c r="Q770" s="1">
        <v>0.967741935483871</v>
      </c>
    </row>
    <row r="771" spans="1:17">
      <c r="A771" t="s">
        <v>8</v>
      </c>
      <c r="B771" t="s">
        <v>134</v>
      </c>
      <c r="C771">
        <v>3</v>
      </c>
      <c r="D771" t="s">
        <v>23</v>
      </c>
      <c r="F771" s="1">
        <v>0.3125</v>
      </c>
      <c r="H771">
        <v>5</v>
      </c>
      <c r="I771" s="1">
        <v>2</v>
      </c>
      <c r="K771" t="s">
        <v>14</v>
      </c>
      <c r="L771" s="1">
        <v>0.25</v>
      </c>
      <c r="N771" t="s">
        <v>19</v>
      </c>
      <c r="P771" s="2" t="s">
        <v>101</v>
      </c>
      <c r="Q771" s="1">
        <v>0.88888888888888884</v>
      </c>
    </row>
    <row r="772" spans="1:17">
      <c r="A772" t="s">
        <v>8</v>
      </c>
      <c r="B772" t="s">
        <v>134</v>
      </c>
      <c r="C772">
        <v>3</v>
      </c>
      <c r="D772" t="s">
        <v>23</v>
      </c>
      <c r="F772" s="1">
        <v>0.5</v>
      </c>
      <c r="H772">
        <v>20</v>
      </c>
      <c r="I772" s="1">
        <v>4</v>
      </c>
      <c r="K772" t="s">
        <v>14</v>
      </c>
      <c r="L772" s="1">
        <v>0.28125</v>
      </c>
      <c r="N772" t="s">
        <v>13</v>
      </c>
      <c r="O772" t="s">
        <v>11</v>
      </c>
      <c r="P772" s="2" t="s">
        <v>36</v>
      </c>
      <c r="Q772" s="1">
        <v>1</v>
      </c>
    </row>
    <row r="773" spans="1:17">
      <c r="A773" t="s">
        <v>8</v>
      </c>
      <c r="B773" t="s">
        <v>134</v>
      </c>
      <c r="C773">
        <v>3</v>
      </c>
      <c r="D773" t="s">
        <v>23</v>
      </c>
      <c r="F773" s="1">
        <v>0.46875</v>
      </c>
      <c r="H773">
        <v>40</v>
      </c>
      <c r="I773" s="1">
        <v>4</v>
      </c>
      <c r="K773" t="s">
        <v>14</v>
      </c>
      <c r="L773" s="1">
        <v>0.21875</v>
      </c>
      <c r="N773" t="s">
        <v>13</v>
      </c>
    </row>
    <row r="774" spans="1:17">
      <c r="A774" t="s">
        <v>8</v>
      </c>
      <c r="B774" t="s">
        <v>134</v>
      </c>
      <c r="C774">
        <v>3</v>
      </c>
      <c r="D774" t="s">
        <v>23</v>
      </c>
      <c r="F774" s="1">
        <v>0.375</v>
      </c>
      <c r="H774">
        <v>80</v>
      </c>
      <c r="I774" s="1">
        <v>6.5</v>
      </c>
      <c r="K774" t="s">
        <v>14</v>
      </c>
      <c r="L774" s="1">
        <v>0.25</v>
      </c>
      <c r="N774" t="s">
        <v>13</v>
      </c>
      <c r="O774" t="s">
        <v>16</v>
      </c>
    </row>
    <row r="775" spans="1:17">
      <c r="A775" t="s">
        <v>8</v>
      </c>
      <c r="B775" t="s">
        <v>134</v>
      </c>
      <c r="C775">
        <v>3</v>
      </c>
      <c r="D775" t="s">
        <v>23</v>
      </c>
      <c r="F775" s="1">
        <v>0.25</v>
      </c>
      <c r="H775">
        <v>25</v>
      </c>
      <c r="I775" s="1">
        <v>1</v>
      </c>
      <c r="K775" t="s">
        <v>14</v>
      </c>
      <c r="L775" s="1">
        <v>0.15625</v>
      </c>
      <c r="N775" t="s">
        <v>19</v>
      </c>
      <c r="P775" s="2" t="s">
        <v>31</v>
      </c>
      <c r="Q775" s="1">
        <v>0.83333333333333337</v>
      </c>
    </row>
    <row r="776" spans="1:17">
      <c r="A776" t="s">
        <v>8</v>
      </c>
      <c r="B776" t="s">
        <v>134</v>
      </c>
      <c r="C776">
        <v>3</v>
      </c>
      <c r="D776" t="s">
        <v>23</v>
      </c>
      <c r="F776" s="1">
        <v>0.125</v>
      </c>
      <c r="H776">
        <v>20</v>
      </c>
      <c r="J776">
        <v>3</v>
      </c>
      <c r="K776" t="s">
        <v>14</v>
      </c>
      <c r="L776" s="1">
        <v>9.375E-2</v>
      </c>
      <c r="N776" t="s">
        <v>13</v>
      </c>
      <c r="O776" t="s">
        <v>11</v>
      </c>
      <c r="P776" s="2" t="s">
        <v>34</v>
      </c>
      <c r="Q776" s="1">
        <v>1</v>
      </c>
    </row>
    <row r="777" spans="1:17">
      <c r="A777" t="s">
        <v>8</v>
      </c>
      <c r="B777" t="s">
        <v>134</v>
      </c>
      <c r="C777">
        <v>3</v>
      </c>
      <c r="D777" t="s">
        <v>23</v>
      </c>
      <c r="F777" s="1">
        <v>0.15625</v>
      </c>
      <c r="H777">
        <v>40</v>
      </c>
      <c r="J777">
        <v>4</v>
      </c>
      <c r="K777" t="s">
        <v>14</v>
      </c>
      <c r="L777" s="1">
        <v>0.125</v>
      </c>
      <c r="N777" t="s">
        <v>13</v>
      </c>
    </row>
    <row r="778" spans="1:17">
      <c r="A778" t="s">
        <v>8</v>
      </c>
      <c r="B778" t="s">
        <v>134</v>
      </c>
      <c r="C778">
        <v>3</v>
      </c>
      <c r="D778" t="s">
        <v>23</v>
      </c>
      <c r="F778" s="1">
        <v>0.4375</v>
      </c>
      <c r="H778">
        <v>40</v>
      </c>
      <c r="I778" s="1">
        <v>2.5</v>
      </c>
      <c r="K778" t="s">
        <v>14</v>
      </c>
      <c r="L778" s="1">
        <v>0.3125</v>
      </c>
      <c r="N778" t="s">
        <v>13</v>
      </c>
    </row>
    <row r="779" spans="1:17">
      <c r="A779" t="s">
        <v>8</v>
      </c>
      <c r="B779" t="s">
        <v>134</v>
      </c>
      <c r="C779">
        <v>3</v>
      </c>
      <c r="D779" t="s">
        <v>23</v>
      </c>
      <c r="F779" s="1">
        <v>0.34375</v>
      </c>
      <c r="H779">
        <v>40</v>
      </c>
      <c r="I779" s="1">
        <v>1.5</v>
      </c>
      <c r="K779" t="s">
        <v>14</v>
      </c>
      <c r="L779" s="1">
        <v>0.25</v>
      </c>
      <c r="N779" t="s">
        <v>13</v>
      </c>
      <c r="O779" t="s">
        <v>16</v>
      </c>
    </row>
    <row r="780" spans="1:17">
      <c r="A780" t="s">
        <v>8</v>
      </c>
      <c r="B780" t="s">
        <v>134</v>
      </c>
      <c r="C780">
        <v>3</v>
      </c>
      <c r="D780" t="s">
        <v>23</v>
      </c>
      <c r="F780" s="1">
        <v>0.21875</v>
      </c>
      <c r="H780">
        <v>5</v>
      </c>
      <c r="J780">
        <v>6</v>
      </c>
      <c r="K780" t="s">
        <v>14</v>
      </c>
      <c r="L780" s="1">
        <v>0.15625</v>
      </c>
      <c r="N780" t="s">
        <v>19</v>
      </c>
      <c r="P780" s="2" t="s">
        <v>101</v>
      </c>
      <c r="Q780" s="1">
        <v>0.88888888888888884</v>
      </c>
    </row>
    <row r="781" spans="1:17">
      <c r="A781" t="s">
        <v>8</v>
      </c>
      <c r="B781" t="s">
        <v>134</v>
      </c>
      <c r="C781">
        <v>3</v>
      </c>
      <c r="D781" t="s">
        <v>23</v>
      </c>
      <c r="F781" s="1">
        <v>0.15625</v>
      </c>
      <c r="H781">
        <v>10</v>
      </c>
      <c r="J781">
        <v>3</v>
      </c>
      <c r="K781" t="s">
        <v>14</v>
      </c>
      <c r="L781" s="1">
        <v>0.125</v>
      </c>
      <c r="N781" t="s">
        <v>19</v>
      </c>
      <c r="P781" s="2" t="s">
        <v>40</v>
      </c>
      <c r="Q781" s="1">
        <v>0.75</v>
      </c>
    </row>
    <row r="782" spans="1:17">
      <c r="A782" t="s">
        <v>8</v>
      </c>
      <c r="B782" t="s">
        <v>134</v>
      </c>
      <c r="C782">
        <v>3</v>
      </c>
      <c r="D782" t="s">
        <v>23</v>
      </c>
      <c r="F782" s="1">
        <v>0.625</v>
      </c>
      <c r="H782">
        <v>30</v>
      </c>
      <c r="I782" s="1">
        <v>3</v>
      </c>
      <c r="K782" t="s">
        <v>14</v>
      </c>
      <c r="L782" s="1">
        <v>0.40625</v>
      </c>
      <c r="N782" t="s">
        <v>13</v>
      </c>
      <c r="O782" t="s">
        <v>11</v>
      </c>
      <c r="P782" s="2" t="s">
        <v>30</v>
      </c>
      <c r="Q782" s="1">
        <v>1</v>
      </c>
    </row>
    <row r="783" spans="1:17">
      <c r="A783" t="s">
        <v>8</v>
      </c>
      <c r="B783" t="s">
        <v>134</v>
      </c>
      <c r="C783">
        <v>3</v>
      </c>
      <c r="D783" t="s">
        <v>23</v>
      </c>
      <c r="F783" s="1">
        <v>0.21875</v>
      </c>
      <c r="H783">
        <v>0</v>
      </c>
      <c r="I783" s="1">
        <v>1</v>
      </c>
      <c r="K783" t="s">
        <v>14</v>
      </c>
      <c r="L783" s="1">
        <v>0.15625</v>
      </c>
      <c r="N783" t="s">
        <v>13</v>
      </c>
      <c r="O783" t="s">
        <v>16</v>
      </c>
    </row>
    <row r="784" spans="1:17">
      <c r="A784" t="s">
        <v>8</v>
      </c>
      <c r="B784" t="s">
        <v>134</v>
      </c>
      <c r="C784">
        <v>3</v>
      </c>
      <c r="D784" t="s">
        <v>23</v>
      </c>
      <c r="F784" s="1">
        <v>0.21875</v>
      </c>
      <c r="H784">
        <v>40</v>
      </c>
      <c r="I784" s="1">
        <v>1</v>
      </c>
      <c r="K784" t="s">
        <v>14</v>
      </c>
      <c r="L784" s="1">
        <v>0.125</v>
      </c>
      <c r="N784" t="s">
        <v>19</v>
      </c>
      <c r="P784" s="2" t="s">
        <v>80</v>
      </c>
      <c r="Q784" s="1">
        <v>0.6</v>
      </c>
    </row>
    <row r="785" spans="1:17">
      <c r="A785" t="s">
        <v>8</v>
      </c>
      <c r="B785" t="s">
        <v>134</v>
      </c>
      <c r="C785">
        <v>3</v>
      </c>
      <c r="D785" t="s">
        <v>23</v>
      </c>
      <c r="F785" s="1">
        <v>0.375</v>
      </c>
      <c r="H785">
        <v>50</v>
      </c>
      <c r="I785" s="1">
        <v>1</v>
      </c>
      <c r="K785" t="s">
        <v>14</v>
      </c>
      <c r="L785" s="1">
        <v>0.1875</v>
      </c>
      <c r="N785" t="s">
        <v>13</v>
      </c>
      <c r="O785" t="s">
        <v>11</v>
      </c>
      <c r="P785" s="2" t="s">
        <v>30</v>
      </c>
      <c r="Q785" s="1">
        <v>1</v>
      </c>
    </row>
    <row r="786" spans="1:17">
      <c r="A786" t="s">
        <v>8</v>
      </c>
      <c r="B786" t="s">
        <v>134</v>
      </c>
      <c r="C786">
        <v>3</v>
      </c>
      <c r="D786" t="s">
        <v>23</v>
      </c>
      <c r="F786" s="1">
        <v>0.4375</v>
      </c>
      <c r="H786">
        <v>75</v>
      </c>
      <c r="I786" s="1">
        <v>3</v>
      </c>
      <c r="K786" t="s">
        <v>14</v>
      </c>
      <c r="L786" s="1">
        <v>0.25</v>
      </c>
      <c r="N786" t="s">
        <v>13</v>
      </c>
      <c r="O786" t="s">
        <v>16</v>
      </c>
    </row>
    <row r="787" spans="1:17">
      <c r="A787" t="s">
        <v>8</v>
      </c>
      <c r="B787" t="s">
        <v>134</v>
      </c>
      <c r="C787">
        <v>3</v>
      </c>
      <c r="D787" t="s">
        <v>23</v>
      </c>
      <c r="F787" s="1">
        <v>0.125</v>
      </c>
      <c r="H787">
        <v>50</v>
      </c>
      <c r="J787">
        <v>3</v>
      </c>
      <c r="K787" t="s">
        <v>14</v>
      </c>
      <c r="L787" s="1">
        <v>9.375E-2</v>
      </c>
      <c r="N787" t="s">
        <v>19</v>
      </c>
      <c r="P787" s="2" t="s">
        <v>40</v>
      </c>
      <c r="Q787" s="1">
        <v>0.75</v>
      </c>
    </row>
    <row r="788" spans="1:17">
      <c r="A788" t="s">
        <v>8</v>
      </c>
      <c r="B788" t="s">
        <v>134</v>
      </c>
      <c r="C788">
        <v>3</v>
      </c>
      <c r="D788" t="s">
        <v>23</v>
      </c>
      <c r="F788" s="1">
        <v>0.25</v>
      </c>
      <c r="H788">
        <v>75</v>
      </c>
      <c r="J788">
        <v>9</v>
      </c>
      <c r="K788" t="s">
        <v>14</v>
      </c>
      <c r="L788" s="1">
        <v>0.15625</v>
      </c>
      <c r="N788" t="s">
        <v>13</v>
      </c>
      <c r="O788" t="s">
        <v>11</v>
      </c>
      <c r="P788" s="2" t="s">
        <v>30</v>
      </c>
      <c r="Q788" s="1">
        <v>1</v>
      </c>
    </row>
    <row r="789" spans="1:17">
      <c r="A789" t="s">
        <v>8</v>
      </c>
      <c r="B789" t="s">
        <v>134</v>
      </c>
      <c r="C789">
        <v>3</v>
      </c>
      <c r="D789" t="s">
        <v>23</v>
      </c>
      <c r="F789" s="1">
        <v>0.3125</v>
      </c>
      <c r="H789">
        <v>5</v>
      </c>
      <c r="J789">
        <v>18</v>
      </c>
      <c r="K789" t="s">
        <v>14</v>
      </c>
      <c r="L789" s="1">
        <v>0.1875</v>
      </c>
      <c r="N789" t="s">
        <v>13</v>
      </c>
      <c r="O789" t="s">
        <v>16</v>
      </c>
    </row>
    <row r="790" spans="1:17">
      <c r="A790" t="s">
        <v>8</v>
      </c>
      <c r="B790" t="s">
        <v>134</v>
      </c>
      <c r="C790">
        <v>3</v>
      </c>
      <c r="D790" t="s">
        <v>23</v>
      </c>
      <c r="F790" s="1">
        <v>0.4375</v>
      </c>
      <c r="H790">
        <v>5</v>
      </c>
      <c r="I790" s="1">
        <v>4</v>
      </c>
      <c r="K790" t="s">
        <v>14</v>
      </c>
      <c r="L790" s="1">
        <v>0.3125</v>
      </c>
      <c r="N790" t="s">
        <v>19</v>
      </c>
      <c r="P790" s="2" t="s">
        <v>110</v>
      </c>
      <c r="Q790" s="1">
        <v>0.90909090909090906</v>
      </c>
    </row>
    <row r="791" spans="1:17">
      <c r="A791" t="s">
        <v>8</v>
      </c>
      <c r="B791" t="s">
        <v>134</v>
      </c>
      <c r="C791">
        <v>3</v>
      </c>
      <c r="D791" t="s">
        <v>23</v>
      </c>
      <c r="F791">
        <v>0.22</v>
      </c>
      <c r="H791">
        <v>10</v>
      </c>
      <c r="J791">
        <v>3</v>
      </c>
      <c r="K791" t="s">
        <v>14</v>
      </c>
      <c r="L791" s="1">
        <v>0.125</v>
      </c>
      <c r="N791" t="s">
        <v>19</v>
      </c>
      <c r="P791" s="2" t="s">
        <v>49</v>
      </c>
      <c r="Q791" s="1">
        <v>0.5</v>
      </c>
    </row>
    <row r="792" spans="1:17">
      <c r="A792" t="s">
        <v>8</v>
      </c>
      <c r="B792" t="s">
        <v>134</v>
      </c>
      <c r="C792">
        <v>3</v>
      </c>
      <c r="D792" t="s">
        <v>23</v>
      </c>
      <c r="F792">
        <v>0.31</v>
      </c>
      <c r="H792">
        <v>5</v>
      </c>
      <c r="J792">
        <v>18</v>
      </c>
      <c r="K792" t="s">
        <v>14</v>
      </c>
      <c r="L792" s="1">
        <v>0.15625</v>
      </c>
      <c r="N792" t="s">
        <v>13</v>
      </c>
      <c r="O792" t="s">
        <v>11</v>
      </c>
      <c r="P792" s="2" t="s">
        <v>30</v>
      </c>
      <c r="Q792" s="1">
        <v>1</v>
      </c>
    </row>
    <row r="793" spans="1:17">
      <c r="A793" t="s">
        <v>8</v>
      </c>
      <c r="B793" t="s">
        <v>134</v>
      </c>
      <c r="C793">
        <v>3</v>
      </c>
      <c r="D793" t="s">
        <v>23</v>
      </c>
      <c r="F793">
        <v>0.22</v>
      </c>
      <c r="H793">
        <v>40</v>
      </c>
      <c r="J793">
        <v>18</v>
      </c>
      <c r="K793" t="s">
        <v>14</v>
      </c>
      <c r="L793" s="1">
        <v>0.15625</v>
      </c>
      <c r="N793" t="s">
        <v>13</v>
      </c>
      <c r="O793" t="s">
        <v>16</v>
      </c>
    </row>
    <row r="794" spans="1:17">
      <c r="A794" t="s">
        <v>8</v>
      </c>
      <c r="B794" t="s">
        <v>134</v>
      </c>
      <c r="C794">
        <v>3</v>
      </c>
      <c r="D794" t="s">
        <v>23</v>
      </c>
      <c r="F794">
        <v>0.38</v>
      </c>
      <c r="H794">
        <v>20</v>
      </c>
      <c r="I794" s="1">
        <v>2</v>
      </c>
      <c r="K794" t="s">
        <v>14</v>
      </c>
      <c r="L794" s="1">
        <v>0.25</v>
      </c>
      <c r="N794" t="s">
        <v>19</v>
      </c>
      <c r="P794" s="2" t="s">
        <v>158</v>
      </c>
      <c r="Q794" s="1">
        <v>0.91666666666666663</v>
      </c>
    </row>
    <row r="795" spans="1:17">
      <c r="A795" t="s">
        <v>8</v>
      </c>
      <c r="B795" t="s">
        <v>134</v>
      </c>
      <c r="C795">
        <v>3</v>
      </c>
      <c r="D795" t="s">
        <v>23</v>
      </c>
      <c r="F795">
        <v>0.19</v>
      </c>
      <c r="H795">
        <v>5</v>
      </c>
      <c r="I795" s="1">
        <v>1</v>
      </c>
      <c r="K795" t="s">
        <v>14</v>
      </c>
      <c r="L795" s="1">
        <v>9.375E-2</v>
      </c>
      <c r="N795" t="s">
        <v>19</v>
      </c>
      <c r="P795" s="2" t="s">
        <v>110</v>
      </c>
      <c r="Q795" s="1">
        <v>0.90909090909090906</v>
      </c>
    </row>
    <row r="796" spans="1:17">
      <c r="A796" t="s">
        <v>8</v>
      </c>
      <c r="B796" t="s">
        <v>134</v>
      </c>
      <c r="C796">
        <v>3</v>
      </c>
      <c r="D796" t="s">
        <v>23</v>
      </c>
      <c r="F796">
        <v>0.22</v>
      </c>
      <c r="H796">
        <v>25</v>
      </c>
      <c r="J796">
        <v>18</v>
      </c>
      <c r="K796" t="s">
        <v>14</v>
      </c>
      <c r="L796" s="1">
        <v>0.15625</v>
      </c>
      <c r="N796" t="s">
        <v>13</v>
      </c>
      <c r="O796" t="s">
        <v>11</v>
      </c>
      <c r="P796" s="2" t="s">
        <v>30</v>
      </c>
      <c r="Q796" s="1">
        <v>1</v>
      </c>
    </row>
    <row r="797" spans="1:17">
      <c r="A797" t="s">
        <v>8</v>
      </c>
      <c r="B797" t="s">
        <v>134</v>
      </c>
      <c r="C797">
        <v>3</v>
      </c>
      <c r="D797" t="s">
        <v>23</v>
      </c>
      <c r="F797">
        <v>0.16</v>
      </c>
      <c r="H797">
        <v>25</v>
      </c>
      <c r="J797">
        <v>3</v>
      </c>
      <c r="K797" t="s">
        <v>14</v>
      </c>
      <c r="L797" s="1">
        <v>3.125E-2</v>
      </c>
      <c r="N797" t="s">
        <v>13</v>
      </c>
      <c r="O797" t="s">
        <v>16</v>
      </c>
    </row>
    <row r="798" spans="1:17">
      <c r="A798" t="s">
        <v>8</v>
      </c>
      <c r="B798" t="s">
        <v>134</v>
      </c>
      <c r="C798">
        <v>3</v>
      </c>
      <c r="D798" t="s">
        <v>23</v>
      </c>
      <c r="F798">
        <v>0.16</v>
      </c>
      <c r="H798">
        <v>0</v>
      </c>
      <c r="J798">
        <v>5</v>
      </c>
      <c r="K798" t="s">
        <v>14</v>
      </c>
      <c r="L798" s="1">
        <v>0.125</v>
      </c>
      <c r="N798" t="s">
        <v>19</v>
      </c>
      <c r="P798" s="2" t="s">
        <v>66</v>
      </c>
      <c r="Q798" s="1">
        <v>1</v>
      </c>
    </row>
    <row r="799" spans="1:17">
      <c r="A799" t="s">
        <v>8</v>
      </c>
      <c r="B799" t="s">
        <v>134</v>
      </c>
      <c r="C799">
        <v>3</v>
      </c>
      <c r="D799" t="s">
        <v>23</v>
      </c>
      <c r="F799">
        <v>0.22</v>
      </c>
      <c r="H799">
        <v>30</v>
      </c>
      <c r="I799" s="1">
        <v>1.5</v>
      </c>
      <c r="K799" t="s">
        <v>14</v>
      </c>
      <c r="L799" s="1">
        <v>0.15625</v>
      </c>
      <c r="N799" t="s">
        <v>13</v>
      </c>
      <c r="O799" t="s">
        <v>11</v>
      </c>
      <c r="P799" s="2" t="s">
        <v>32</v>
      </c>
      <c r="Q799" s="1">
        <v>1</v>
      </c>
    </row>
    <row r="800" spans="1:17">
      <c r="A800" t="s">
        <v>8</v>
      </c>
      <c r="B800" t="s">
        <v>134</v>
      </c>
      <c r="C800">
        <v>3</v>
      </c>
      <c r="D800" t="s">
        <v>23</v>
      </c>
      <c r="F800">
        <v>0.13</v>
      </c>
      <c r="H800">
        <v>25</v>
      </c>
      <c r="I800" s="1">
        <v>1.5</v>
      </c>
      <c r="K800" t="s">
        <v>14</v>
      </c>
      <c r="L800" s="1">
        <v>6.25E-2</v>
      </c>
      <c r="N800" t="s">
        <v>13</v>
      </c>
    </row>
    <row r="801" spans="1:17">
      <c r="A801" t="s">
        <v>8</v>
      </c>
      <c r="B801" t="s">
        <v>134</v>
      </c>
      <c r="C801">
        <v>3</v>
      </c>
      <c r="D801" t="s">
        <v>23</v>
      </c>
      <c r="F801">
        <v>0.59</v>
      </c>
      <c r="H801">
        <v>40</v>
      </c>
      <c r="I801" s="1">
        <v>4</v>
      </c>
      <c r="K801" t="s">
        <v>14</v>
      </c>
      <c r="L801" s="1">
        <v>0.375</v>
      </c>
      <c r="N801" t="s">
        <v>13</v>
      </c>
    </row>
    <row r="802" spans="1:17">
      <c r="A802" t="s">
        <v>8</v>
      </c>
      <c r="B802" t="s">
        <v>134</v>
      </c>
      <c r="C802">
        <v>3</v>
      </c>
      <c r="D802" t="s">
        <v>23</v>
      </c>
      <c r="F802">
        <v>0.53</v>
      </c>
      <c r="H802">
        <v>60</v>
      </c>
      <c r="I802" s="1">
        <v>10</v>
      </c>
      <c r="K802" t="s">
        <v>14</v>
      </c>
      <c r="L802" s="1">
        <v>0.52380952380952384</v>
      </c>
      <c r="N802" t="s">
        <v>13</v>
      </c>
    </row>
    <row r="803" spans="1:17">
      <c r="A803" t="s">
        <v>8</v>
      </c>
      <c r="B803" t="s">
        <v>134</v>
      </c>
      <c r="C803">
        <v>3</v>
      </c>
      <c r="D803" t="s">
        <v>23</v>
      </c>
      <c r="F803">
        <v>0.88</v>
      </c>
      <c r="H803">
        <v>90</v>
      </c>
      <c r="I803" s="1">
        <v>12</v>
      </c>
      <c r="K803" t="s">
        <v>22</v>
      </c>
      <c r="L803" s="1">
        <v>0.3125</v>
      </c>
      <c r="N803" t="s">
        <v>13</v>
      </c>
    </row>
    <row r="804" spans="1:17">
      <c r="A804" t="s">
        <v>8</v>
      </c>
      <c r="B804" t="s">
        <v>134</v>
      </c>
      <c r="C804">
        <v>3</v>
      </c>
      <c r="D804" t="s">
        <v>23</v>
      </c>
      <c r="F804">
        <v>0.25</v>
      </c>
      <c r="H804">
        <v>5</v>
      </c>
      <c r="I804" s="1">
        <v>1.5</v>
      </c>
      <c r="K804" t="s">
        <v>14</v>
      </c>
      <c r="L804" s="1">
        <v>0.125</v>
      </c>
      <c r="N804" t="s">
        <v>13</v>
      </c>
      <c r="O804" t="s">
        <v>16</v>
      </c>
    </row>
    <row r="805" spans="1:17">
      <c r="A805" t="s">
        <v>8</v>
      </c>
      <c r="B805" t="s">
        <v>134</v>
      </c>
      <c r="C805">
        <v>3</v>
      </c>
      <c r="D805" t="s">
        <v>23</v>
      </c>
      <c r="F805">
        <v>0.25</v>
      </c>
      <c r="H805">
        <v>40</v>
      </c>
      <c r="I805" s="1">
        <v>7</v>
      </c>
      <c r="K805" t="s">
        <v>14</v>
      </c>
      <c r="L805" s="1">
        <v>0.28125</v>
      </c>
      <c r="N805" t="s">
        <v>13</v>
      </c>
      <c r="O805" t="s">
        <v>11</v>
      </c>
      <c r="P805" s="2" t="s">
        <v>30</v>
      </c>
      <c r="Q805" s="1">
        <v>1</v>
      </c>
    </row>
    <row r="806" spans="1:17">
      <c r="A806" t="s">
        <v>8</v>
      </c>
      <c r="B806" t="s">
        <v>134</v>
      </c>
      <c r="C806">
        <v>3</v>
      </c>
      <c r="D806" t="s">
        <v>23</v>
      </c>
      <c r="F806">
        <v>0.28000000000000003</v>
      </c>
      <c r="H806">
        <v>50</v>
      </c>
      <c r="I806" s="1">
        <v>7.5</v>
      </c>
      <c r="K806" t="s">
        <v>14</v>
      </c>
      <c r="L806" s="1">
        <v>0.21875</v>
      </c>
      <c r="N806" t="s">
        <v>13</v>
      </c>
      <c r="O806" t="s">
        <v>16</v>
      </c>
    </row>
    <row r="807" spans="1:17">
      <c r="A807" t="s">
        <v>8</v>
      </c>
      <c r="B807" t="s">
        <v>134</v>
      </c>
      <c r="C807">
        <v>3</v>
      </c>
      <c r="D807" t="s">
        <v>23</v>
      </c>
      <c r="F807">
        <v>0.16</v>
      </c>
      <c r="H807">
        <v>40</v>
      </c>
      <c r="J807">
        <v>9</v>
      </c>
      <c r="K807" t="s">
        <v>14</v>
      </c>
      <c r="L807" s="1">
        <v>0.15625</v>
      </c>
      <c r="N807" t="s">
        <v>13</v>
      </c>
      <c r="O807" t="s">
        <v>11</v>
      </c>
      <c r="P807" s="2" t="s">
        <v>34</v>
      </c>
      <c r="Q807" s="1">
        <v>1</v>
      </c>
    </row>
    <row r="808" spans="1:17">
      <c r="A808" t="s">
        <v>8</v>
      </c>
      <c r="B808" t="s">
        <v>134</v>
      </c>
      <c r="C808">
        <v>3</v>
      </c>
      <c r="D808" t="s">
        <v>23</v>
      </c>
      <c r="F808">
        <v>0.28000000000000003</v>
      </c>
      <c r="H808">
        <v>10</v>
      </c>
      <c r="I808" s="1">
        <v>2</v>
      </c>
      <c r="K808" t="s">
        <v>14</v>
      </c>
      <c r="L808" s="1">
        <v>0.125</v>
      </c>
      <c r="N808" t="s">
        <v>13</v>
      </c>
    </row>
    <row r="809" spans="1:17">
      <c r="A809" t="s">
        <v>8</v>
      </c>
      <c r="B809" t="s">
        <v>134</v>
      </c>
      <c r="C809">
        <v>3</v>
      </c>
      <c r="D809" t="s">
        <v>23</v>
      </c>
      <c r="F809">
        <v>0.28000000000000003</v>
      </c>
      <c r="H809">
        <v>10</v>
      </c>
      <c r="J809">
        <v>22</v>
      </c>
      <c r="K809" t="s">
        <v>14</v>
      </c>
      <c r="L809" s="1">
        <v>0.21875</v>
      </c>
      <c r="N809" t="s">
        <v>13</v>
      </c>
    </row>
    <row r="810" spans="1:17">
      <c r="A810" t="s">
        <v>8</v>
      </c>
      <c r="B810" t="s">
        <v>134</v>
      </c>
      <c r="C810">
        <v>3</v>
      </c>
      <c r="D810" t="s">
        <v>23</v>
      </c>
      <c r="F810">
        <v>0.31</v>
      </c>
      <c r="H810">
        <v>80</v>
      </c>
      <c r="I810" s="1">
        <v>8</v>
      </c>
      <c r="K810" t="s">
        <v>14</v>
      </c>
      <c r="L810" s="1">
        <v>0.21875</v>
      </c>
      <c r="N810" t="s">
        <v>13</v>
      </c>
      <c r="O810" t="s">
        <v>16</v>
      </c>
    </row>
    <row r="811" spans="1:17">
      <c r="A811" t="s">
        <v>8</v>
      </c>
      <c r="B811" t="s">
        <v>134</v>
      </c>
      <c r="C811">
        <v>3</v>
      </c>
      <c r="D811" t="s">
        <v>23</v>
      </c>
      <c r="F811" s="1">
        <v>0.6875</v>
      </c>
      <c r="H811">
        <v>60</v>
      </c>
      <c r="I811" s="1">
        <v>4.5</v>
      </c>
      <c r="K811" t="s">
        <v>14</v>
      </c>
      <c r="L811" s="1">
        <v>0.375</v>
      </c>
      <c r="N811" t="s">
        <v>19</v>
      </c>
      <c r="P811" s="2" t="s">
        <v>161</v>
      </c>
      <c r="Q811" s="1">
        <v>0.72222222222222221</v>
      </c>
    </row>
    <row r="812" spans="1:17">
      <c r="A812" t="s">
        <v>8</v>
      </c>
      <c r="B812" t="s">
        <v>134</v>
      </c>
      <c r="C812">
        <v>3</v>
      </c>
      <c r="D812" t="s">
        <v>23</v>
      </c>
      <c r="F812" s="1">
        <v>0.125</v>
      </c>
      <c r="H812">
        <v>30</v>
      </c>
      <c r="I812" s="1">
        <v>0.5</v>
      </c>
      <c r="J812">
        <v>6</v>
      </c>
      <c r="K812" t="s">
        <v>14</v>
      </c>
      <c r="L812" s="1">
        <v>9.375E-2</v>
      </c>
      <c r="N812" t="s">
        <v>13</v>
      </c>
      <c r="O812" t="s">
        <v>11</v>
      </c>
      <c r="P812" s="2" t="s">
        <v>162</v>
      </c>
      <c r="Q812" s="1">
        <v>1</v>
      </c>
    </row>
    <row r="813" spans="1:17">
      <c r="A813" t="s">
        <v>8</v>
      </c>
      <c r="B813" t="s">
        <v>134</v>
      </c>
      <c r="C813">
        <v>3</v>
      </c>
      <c r="D813" t="s">
        <v>23</v>
      </c>
      <c r="F813" s="1">
        <v>0.1875</v>
      </c>
      <c r="H813">
        <v>5</v>
      </c>
      <c r="I813" s="1">
        <v>1</v>
      </c>
      <c r="K813" t="s">
        <v>14</v>
      </c>
      <c r="L813" s="1">
        <v>0.15625</v>
      </c>
      <c r="N813" t="s">
        <v>13</v>
      </c>
    </row>
    <row r="814" spans="1:17">
      <c r="A814" t="s">
        <v>8</v>
      </c>
      <c r="B814" t="s">
        <v>134</v>
      </c>
      <c r="C814">
        <v>3</v>
      </c>
      <c r="D814" t="s">
        <v>23</v>
      </c>
      <c r="F814" s="1">
        <v>0.625</v>
      </c>
      <c r="H814">
        <v>5</v>
      </c>
      <c r="I814" s="1">
        <v>3</v>
      </c>
      <c r="K814" t="s">
        <v>14</v>
      </c>
      <c r="L814" s="1">
        <v>0.28125</v>
      </c>
      <c r="N814" t="s">
        <v>13</v>
      </c>
    </row>
    <row r="815" spans="1:17">
      <c r="A815" t="s">
        <v>8</v>
      </c>
      <c r="B815" t="s">
        <v>134</v>
      </c>
      <c r="C815">
        <v>3</v>
      </c>
      <c r="D815" t="s">
        <v>23</v>
      </c>
      <c r="F815" s="1">
        <v>0.125</v>
      </c>
      <c r="H815">
        <v>0</v>
      </c>
      <c r="I815" s="1">
        <v>0.41666666666666669</v>
      </c>
      <c r="K815" t="s">
        <v>14</v>
      </c>
      <c r="L815" s="1">
        <v>9.375E-2</v>
      </c>
      <c r="N815" t="s">
        <v>13</v>
      </c>
    </row>
    <row r="816" spans="1:17">
      <c r="A816" t="s">
        <v>8</v>
      </c>
      <c r="B816" t="s">
        <v>134</v>
      </c>
      <c r="C816">
        <v>3</v>
      </c>
      <c r="D816" t="s">
        <v>23</v>
      </c>
      <c r="F816" s="1">
        <v>0.25</v>
      </c>
      <c r="H816">
        <v>10</v>
      </c>
      <c r="I816" s="1">
        <v>1.5</v>
      </c>
      <c r="K816" t="s">
        <v>14</v>
      </c>
      <c r="L816" s="1">
        <v>0.125</v>
      </c>
      <c r="N816" t="s">
        <v>13</v>
      </c>
    </row>
    <row r="817" spans="1:17">
      <c r="A817" t="s">
        <v>8</v>
      </c>
      <c r="B817" t="s">
        <v>134</v>
      </c>
      <c r="C817">
        <v>3</v>
      </c>
      <c r="D817" t="s">
        <v>23</v>
      </c>
      <c r="E817" s="1">
        <v>4</v>
      </c>
      <c r="F817" s="1">
        <f t="shared" ref="F817:F880" si="0">E817/32</f>
        <v>0.125</v>
      </c>
      <c r="H817">
        <v>5</v>
      </c>
      <c r="I817" s="1">
        <v>0.41666666666666669</v>
      </c>
      <c r="K817" t="s">
        <v>14</v>
      </c>
      <c r="L817" s="1">
        <v>0.125</v>
      </c>
      <c r="N817" t="s">
        <v>13</v>
      </c>
    </row>
    <row r="818" spans="1:17">
      <c r="A818" t="s">
        <v>8</v>
      </c>
      <c r="B818" t="s">
        <v>134</v>
      </c>
      <c r="C818">
        <v>3</v>
      </c>
      <c r="D818" t="s">
        <v>23</v>
      </c>
      <c r="E818" s="1">
        <v>4</v>
      </c>
      <c r="F818" s="1">
        <f t="shared" si="0"/>
        <v>0.125</v>
      </c>
      <c r="H818">
        <v>0</v>
      </c>
      <c r="I818" s="1">
        <v>0.33333333333333331</v>
      </c>
      <c r="K818" t="s">
        <v>14</v>
      </c>
      <c r="L818" s="1">
        <v>9.375E-2</v>
      </c>
      <c r="N818" t="s">
        <v>13</v>
      </c>
    </row>
    <row r="819" spans="1:17">
      <c r="A819" t="s">
        <v>8</v>
      </c>
      <c r="B819" t="s">
        <v>134</v>
      </c>
      <c r="C819">
        <v>3</v>
      </c>
      <c r="D819" t="s">
        <v>23</v>
      </c>
      <c r="E819" s="1">
        <v>13</v>
      </c>
      <c r="F819" s="1">
        <f t="shared" si="0"/>
        <v>0.40625</v>
      </c>
      <c r="H819">
        <v>15</v>
      </c>
      <c r="I819" s="1">
        <v>3</v>
      </c>
      <c r="K819" t="s">
        <v>14</v>
      </c>
      <c r="L819" s="1">
        <v>0.21875</v>
      </c>
      <c r="N819" t="s">
        <v>13</v>
      </c>
    </row>
    <row r="820" spans="1:17">
      <c r="A820" t="s">
        <v>8</v>
      </c>
      <c r="B820" t="s">
        <v>134</v>
      </c>
      <c r="C820">
        <v>3</v>
      </c>
      <c r="D820" t="s">
        <v>23</v>
      </c>
      <c r="E820" s="1">
        <v>14</v>
      </c>
      <c r="F820" s="1">
        <f t="shared" si="0"/>
        <v>0.4375</v>
      </c>
      <c r="H820">
        <v>5</v>
      </c>
      <c r="I820" s="1">
        <v>3</v>
      </c>
      <c r="K820" t="s">
        <v>14</v>
      </c>
      <c r="L820" s="1">
        <v>0.25</v>
      </c>
      <c r="N820" t="s">
        <v>13</v>
      </c>
    </row>
    <row r="821" spans="1:17">
      <c r="A821" t="s">
        <v>8</v>
      </c>
      <c r="B821" t="s">
        <v>134</v>
      </c>
      <c r="C821">
        <v>3</v>
      </c>
      <c r="D821" t="s">
        <v>23</v>
      </c>
      <c r="E821" s="1">
        <v>14</v>
      </c>
      <c r="F821" s="1">
        <f t="shared" si="0"/>
        <v>0.4375</v>
      </c>
      <c r="H821">
        <v>5</v>
      </c>
      <c r="I821" s="1">
        <v>1</v>
      </c>
      <c r="K821" t="s">
        <v>14</v>
      </c>
      <c r="L821" s="1">
        <v>0.21875</v>
      </c>
      <c r="N821" t="s">
        <v>13</v>
      </c>
    </row>
    <row r="822" spans="1:17">
      <c r="A822" t="s">
        <v>8</v>
      </c>
      <c r="B822" t="s">
        <v>134</v>
      </c>
      <c r="C822">
        <v>3</v>
      </c>
      <c r="D822" t="s">
        <v>23</v>
      </c>
      <c r="E822" s="1">
        <v>22</v>
      </c>
      <c r="F822" s="1">
        <f t="shared" si="0"/>
        <v>0.6875</v>
      </c>
      <c r="H822">
        <v>5</v>
      </c>
      <c r="I822" s="1">
        <v>4</v>
      </c>
      <c r="K822" t="s">
        <v>14</v>
      </c>
      <c r="L822" s="1">
        <v>0.40625</v>
      </c>
      <c r="N822" t="s">
        <v>13</v>
      </c>
    </row>
    <row r="823" spans="1:17">
      <c r="A823" t="s">
        <v>8</v>
      </c>
      <c r="B823" t="s">
        <v>134</v>
      </c>
      <c r="C823">
        <v>3</v>
      </c>
      <c r="D823" t="s">
        <v>23</v>
      </c>
      <c r="E823" s="1">
        <v>15</v>
      </c>
      <c r="F823" s="1">
        <f t="shared" si="0"/>
        <v>0.46875</v>
      </c>
      <c r="H823">
        <v>0</v>
      </c>
      <c r="I823" s="1">
        <v>3</v>
      </c>
      <c r="K823" t="s">
        <v>14</v>
      </c>
      <c r="L823" s="1">
        <v>0.28125</v>
      </c>
      <c r="N823" t="s">
        <v>13</v>
      </c>
    </row>
    <row r="824" spans="1:17">
      <c r="A824" t="s">
        <v>8</v>
      </c>
      <c r="B824" t="s">
        <v>134</v>
      </c>
      <c r="C824">
        <v>3</v>
      </c>
      <c r="D824" t="s">
        <v>23</v>
      </c>
      <c r="E824" s="1">
        <v>19</v>
      </c>
      <c r="F824" s="1">
        <f t="shared" si="0"/>
        <v>0.59375</v>
      </c>
      <c r="H824">
        <v>15</v>
      </c>
      <c r="I824" s="1">
        <v>4</v>
      </c>
      <c r="K824" t="s">
        <v>14</v>
      </c>
      <c r="L824" s="1">
        <v>0.3125</v>
      </c>
      <c r="N824" t="s">
        <v>13</v>
      </c>
    </row>
    <row r="825" spans="1:17">
      <c r="A825" t="s">
        <v>8</v>
      </c>
      <c r="B825" t="s">
        <v>134</v>
      </c>
      <c r="C825">
        <v>3</v>
      </c>
      <c r="D825" t="s">
        <v>23</v>
      </c>
      <c r="E825" s="1">
        <v>7</v>
      </c>
      <c r="F825" s="1">
        <f t="shared" si="0"/>
        <v>0.21875</v>
      </c>
      <c r="H825">
        <v>5</v>
      </c>
      <c r="I825" s="1">
        <v>2</v>
      </c>
      <c r="K825" t="s">
        <v>14</v>
      </c>
      <c r="L825" s="1">
        <v>0.125</v>
      </c>
      <c r="N825" t="s">
        <v>13</v>
      </c>
    </row>
    <row r="826" spans="1:17">
      <c r="A826" t="s">
        <v>8</v>
      </c>
      <c r="B826" t="s">
        <v>134</v>
      </c>
      <c r="C826">
        <v>3</v>
      </c>
      <c r="D826" t="s">
        <v>23</v>
      </c>
      <c r="E826" s="1">
        <v>7</v>
      </c>
      <c r="F826" s="1">
        <f t="shared" si="0"/>
        <v>0.21875</v>
      </c>
      <c r="H826">
        <v>0</v>
      </c>
      <c r="I826" s="1">
        <v>1.5</v>
      </c>
      <c r="K826" t="s">
        <v>14</v>
      </c>
      <c r="L826" s="1">
        <v>0.15625</v>
      </c>
      <c r="N826" t="s">
        <v>13</v>
      </c>
    </row>
    <row r="827" spans="1:17">
      <c r="A827" t="s">
        <v>8</v>
      </c>
      <c r="B827" t="s">
        <v>134</v>
      </c>
      <c r="C827">
        <v>3</v>
      </c>
      <c r="D827" t="s">
        <v>23</v>
      </c>
      <c r="E827" s="1">
        <v>9</v>
      </c>
      <c r="F827" s="1">
        <f t="shared" si="0"/>
        <v>0.28125</v>
      </c>
      <c r="H827">
        <v>10</v>
      </c>
      <c r="I827" s="1">
        <v>1.5</v>
      </c>
      <c r="K827" t="s">
        <v>14</v>
      </c>
      <c r="L827" s="1">
        <v>0.1875</v>
      </c>
      <c r="N827" t="s">
        <v>13</v>
      </c>
    </row>
    <row r="828" spans="1:17">
      <c r="A828" t="s">
        <v>8</v>
      </c>
      <c r="B828" t="s">
        <v>134</v>
      </c>
      <c r="C828">
        <v>3</v>
      </c>
      <c r="D828" t="s">
        <v>23</v>
      </c>
      <c r="E828" s="1">
        <v>4</v>
      </c>
      <c r="F828" s="1">
        <f t="shared" si="0"/>
        <v>0.125</v>
      </c>
      <c r="H828">
        <v>10</v>
      </c>
      <c r="I828" s="1">
        <v>6</v>
      </c>
      <c r="K828" t="s">
        <v>14</v>
      </c>
      <c r="L828" s="1">
        <v>0.375</v>
      </c>
      <c r="N828" t="s">
        <v>13</v>
      </c>
      <c r="O828" t="s">
        <v>16</v>
      </c>
    </row>
    <row r="829" spans="1:17">
      <c r="A829" t="s">
        <v>8</v>
      </c>
      <c r="B829" t="s">
        <v>134</v>
      </c>
      <c r="C829">
        <v>3</v>
      </c>
      <c r="D829" t="s">
        <v>23</v>
      </c>
      <c r="E829" s="1">
        <v>10</v>
      </c>
      <c r="F829" s="1">
        <f t="shared" si="0"/>
        <v>0.3125</v>
      </c>
      <c r="H829">
        <v>10</v>
      </c>
      <c r="I829" s="1">
        <v>2</v>
      </c>
      <c r="K829" t="s">
        <v>14</v>
      </c>
      <c r="L829" s="1">
        <f>M829/32</f>
        <v>0.125</v>
      </c>
      <c r="M829" s="1">
        <v>4</v>
      </c>
      <c r="N829" t="s">
        <v>19</v>
      </c>
      <c r="P829" s="2" t="s">
        <v>163</v>
      </c>
      <c r="Q829" s="1">
        <v>0.84210526315789469</v>
      </c>
    </row>
    <row r="830" spans="1:17">
      <c r="A830" t="s">
        <v>8</v>
      </c>
      <c r="B830" t="s">
        <v>134</v>
      </c>
      <c r="C830">
        <v>3</v>
      </c>
      <c r="D830" t="s">
        <v>23</v>
      </c>
      <c r="E830" s="1">
        <v>27</v>
      </c>
      <c r="F830" s="1">
        <f t="shared" si="0"/>
        <v>0.84375</v>
      </c>
      <c r="H830">
        <v>60</v>
      </c>
      <c r="I830" s="1">
        <v>12</v>
      </c>
      <c r="K830" t="s">
        <v>14</v>
      </c>
      <c r="L830" s="1">
        <f t="shared" ref="L830:L1084" si="1">M830/32</f>
        <v>0.25</v>
      </c>
      <c r="M830" s="1">
        <v>8</v>
      </c>
      <c r="N830" t="s">
        <v>13</v>
      </c>
      <c r="O830" t="s">
        <v>11</v>
      </c>
      <c r="P830" s="2" t="s">
        <v>30</v>
      </c>
      <c r="Q830" s="1">
        <v>1</v>
      </c>
    </row>
    <row r="831" spans="1:17">
      <c r="A831" t="s">
        <v>8</v>
      </c>
      <c r="B831" t="s">
        <v>134</v>
      </c>
      <c r="C831">
        <v>3</v>
      </c>
      <c r="D831" t="s">
        <v>23</v>
      </c>
      <c r="E831" s="1">
        <v>18</v>
      </c>
      <c r="F831" s="1">
        <f t="shared" si="0"/>
        <v>0.5625</v>
      </c>
      <c r="H831">
        <v>30</v>
      </c>
      <c r="I831" s="1">
        <v>4.5</v>
      </c>
      <c r="K831" t="s">
        <v>14</v>
      </c>
      <c r="L831" s="1">
        <f t="shared" si="1"/>
        <v>0.40625</v>
      </c>
      <c r="M831" s="1">
        <v>13</v>
      </c>
      <c r="N831" t="s">
        <v>13</v>
      </c>
      <c r="O831" t="s">
        <v>16</v>
      </c>
    </row>
    <row r="832" spans="1:17">
      <c r="A832" t="s">
        <v>8</v>
      </c>
      <c r="B832" t="s">
        <v>134</v>
      </c>
      <c r="C832">
        <v>3</v>
      </c>
      <c r="D832" t="s">
        <v>23</v>
      </c>
      <c r="E832" s="1">
        <v>12</v>
      </c>
      <c r="F832" s="1">
        <f t="shared" si="0"/>
        <v>0.375</v>
      </c>
      <c r="H832">
        <v>20</v>
      </c>
      <c r="I832" s="1">
        <v>2.5</v>
      </c>
      <c r="K832" t="s">
        <v>14</v>
      </c>
      <c r="L832" s="1">
        <f t="shared" si="1"/>
        <v>0.1875</v>
      </c>
      <c r="M832" s="1">
        <v>6</v>
      </c>
      <c r="N832" t="s">
        <v>13</v>
      </c>
      <c r="O832" t="s">
        <v>11</v>
      </c>
      <c r="P832" s="2" t="s">
        <v>36</v>
      </c>
      <c r="Q832" s="1">
        <v>1</v>
      </c>
    </row>
    <row r="833" spans="1:17">
      <c r="A833" t="s">
        <v>8</v>
      </c>
      <c r="B833" t="s">
        <v>134</v>
      </c>
      <c r="C833">
        <v>3</v>
      </c>
      <c r="D833" t="s">
        <v>23</v>
      </c>
      <c r="E833" s="1">
        <v>11</v>
      </c>
      <c r="F833" s="1">
        <f t="shared" si="0"/>
        <v>0.34375</v>
      </c>
      <c r="H833">
        <v>40</v>
      </c>
      <c r="I833" s="1">
        <v>2</v>
      </c>
      <c r="K833" t="s">
        <v>14</v>
      </c>
      <c r="L833" s="1">
        <f t="shared" si="1"/>
        <v>0.21875</v>
      </c>
      <c r="M833" s="1">
        <v>7</v>
      </c>
      <c r="N833" t="s">
        <v>13</v>
      </c>
    </row>
    <row r="834" spans="1:17">
      <c r="A834" t="s">
        <v>8</v>
      </c>
      <c r="B834" t="s">
        <v>134</v>
      </c>
      <c r="C834">
        <v>3</v>
      </c>
      <c r="D834" t="s">
        <v>23</v>
      </c>
      <c r="E834" s="1">
        <v>19</v>
      </c>
      <c r="F834" s="1">
        <f t="shared" si="0"/>
        <v>0.59375</v>
      </c>
      <c r="H834">
        <v>10</v>
      </c>
      <c r="I834" s="1">
        <v>3.5</v>
      </c>
      <c r="K834" t="s">
        <v>14</v>
      </c>
      <c r="L834" s="1">
        <f t="shared" si="1"/>
        <v>0.28125</v>
      </c>
      <c r="M834" s="1">
        <v>9</v>
      </c>
      <c r="N834" t="s">
        <v>13</v>
      </c>
      <c r="O834" t="s">
        <v>16</v>
      </c>
    </row>
    <row r="835" spans="1:17">
      <c r="A835" t="s">
        <v>8</v>
      </c>
      <c r="B835" t="s">
        <v>134</v>
      </c>
      <c r="C835">
        <v>3</v>
      </c>
      <c r="D835" t="s">
        <v>23</v>
      </c>
      <c r="E835" s="1">
        <v>6</v>
      </c>
      <c r="F835" s="1">
        <f t="shared" si="0"/>
        <v>0.1875</v>
      </c>
      <c r="H835">
        <v>25</v>
      </c>
      <c r="I835" s="1">
        <v>0.41666666666666669</v>
      </c>
      <c r="K835" t="s">
        <v>14</v>
      </c>
      <c r="L835" s="1">
        <f t="shared" si="1"/>
        <v>0.125</v>
      </c>
      <c r="M835" s="1">
        <v>4</v>
      </c>
      <c r="N835" t="s">
        <v>19</v>
      </c>
      <c r="P835" s="2" t="s">
        <v>33</v>
      </c>
      <c r="Q835" s="1">
        <v>0.8</v>
      </c>
    </row>
    <row r="836" spans="1:17">
      <c r="A836" t="s">
        <v>8</v>
      </c>
      <c r="B836" t="s">
        <v>134</v>
      </c>
      <c r="C836">
        <v>3</v>
      </c>
      <c r="D836" t="s">
        <v>23</v>
      </c>
      <c r="E836" s="1">
        <v>15</v>
      </c>
      <c r="F836" s="1">
        <f t="shared" si="0"/>
        <v>0.46875</v>
      </c>
      <c r="H836">
        <v>0</v>
      </c>
      <c r="I836" s="1">
        <v>3</v>
      </c>
      <c r="K836" t="s">
        <v>14</v>
      </c>
      <c r="L836" s="1">
        <f t="shared" si="1"/>
        <v>0.28125</v>
      </c>
      <c r="M836" s="1">
        <v>9</v>
      </c>
      <c r="N836" t="s">
        <v>19</v>
      </c>
      <c r="P836" s="2" t="s">
        <v>164</v>
      </c>
      <c r="Q836" s="1">
        <v>1</v>
      </c>
    </row>
    <row r="837" spans="1:17">
      <c r="A837" t="s">
        <v>8</v>
      </c>
      <c r="B837" t="s">
        <v>134</v>
      </c>
      <c r="C837">
        <v>3</v>
      </c>
      <c r="D837" t="s">
        <v>23</v>
      </c>
      <c r="E837" s="1">
        <v>9</v>
      </c>
      <c r="F837" s="1">
        <f t="shared" si="0"/>
        <v>0.28125</v>
      </c>
      <c r="H837">
        <v>10</v>
      </c>
      <c r="I837" s="1">
        <v>0.58333333333333337</v>
      </c>
      <c r="K837" t="s">
        <v>14</v>
      </c>
      <c r="L837" s="1">
        <f t="shared" si="1"/>
        <v>0.1875</v>
      </c>
      <c r="M837" s="1">
        <v>6</v>
      </c>
      <c r="N837" t="s">
        <v>19</v>
      </c>
      <c r="P837" s="2" t="s">
        <v>110</v>
      </c>
      <c r="Q837" s="1">
        <v>0.90909090909090906</v>
      </c>
    </row>
    <row r="838" spans="1:17">
      <c r="A838" t="s">
        <v>8</v>
      </c>
      <c r="B838" t="s">
        <v>134</v>
      </c>
      <c r="C838">
        <v>3</v>
      </c>
      <c r="D838" t="s">
        <v>23</v>
      </c>
      <c r="E838" s="1">
        <v>12</v>
      </c>
      <c r="F838" s="1">
        <f t="shared" si="0"/>
        <v>0.375</v>
      </c>
      <c r="H838">
        <v>20</v>
      </c>
      <c r="I838" s="1">
        <v>1.5</v>
      </c>
      <c r="K838" t="s">
        <v>14</v>
      </c>
      <c r="L838" s="1">
        <f t="shared" si="1"/>
        <v>0.25</v>
      </c>
      <c r="M838" s="1">
        <v>8</v>
      </c>
      <c r="N838" t="s">
        <v>13</v>
      </c>
      <c r="O838" t="s">
        <v>11</v>
      </c>
      <c r="P838" s="2" t="s">
        <v>30</v>
      </c>
      <c r="Q838" s="1">
        <v>1</v>
      </c>
    </row>
    <row r="839" spans="1:17">
      <c r="A839" t="s">
        <v>8</v>
      </c>
      <c r="B839" t="s">
        <v>134</v>
      </c>
      <c r="C839">
        <v>3</v>
      </c>
      <c r="D839" t="s">
        <v>23</v>
      </c>
      <c r="E839" s="1">
        <v>13</v>
      </c>
      <c r="F839" s="1">
        <f t="shared" si="0"/>
        <v>0.40625</v>
      </c>
      <c r="H839">
        <v>25</v>
      </c>
      <c r="I839" s="1">
        <v>2.5</v>
      </c>
      <c r="K839" t="s">
        <v>14</v>
      </c>
      <c r="L839" s="1">
        <f t="shared" si="1"/>
        <v>0.1875</v>
      </c>
      <c r="M839" s="1">
        <v>6</v>
      </c>
      <c r="N839" t="s">
        <v>13</v>
      </c>
      <c r="O839" t="s">
        <v>16</v>
      </c>
    </row>
    <row r="840" spans="1:17">
      <c r="A840" t="s">
        <v>8</v>
      </c>
      <c r="B840" t="s">
        <v>134</v>
      </c>
      <c r="C840">
        <v>3</v>
      </c>
      <c r="D840" t="s">
        <v>23</v>
      </c>
      <c r="E840" s="1">
        <v>5</v>
      </c>
      <c r="F840" s="1">
        <f t="shared" si="0"/>
        <v>0.15625</v>
      </c>
      <c r="H840">
        <v>10</v>
      </c>
      <c r="I840" s="1">
        <v>0.33333333333333331</v>
      </c>
      <c r="K840" t="s">
        <v>14</v>
      </c>
      <c r="L840" s="1">
        <f t="shared" si="1"/>
        <v>0.125</v>
      </c>
      <c r="M840" s="1">
        <v>4</v>
      </c>
      <c r="N840" t="s">
        <v>19</v>
      </c>
      <c r="P840" s="2" t="s">
        <v>33</v>
      </c>
      <c r="Q840" s="1">
        <v>0.8</v>
      </c>
    </row>
    <row r="841" spans="1:17">
      <c r="A841" t="s">
        <v>8</v>
      </c>
      <c r="B841" t="s">
        <v>134</v>
      </c>
      <c r="C841">
        <v>3</v>
      </c>
      <c r="D841" t="s">
        <v>23</v>
      </c>
      <c r="E841" s="1">
        <v>8</v>
      </c>
      <c r="F841" s="1">
        <f t="shared" si="0"/>
        <v>0.25</v>
      </c>
      <c r="H841">
        <v>0</v>
      </c>
      <c r="I841" s="1">
        <v>0.41666666666666669</v>
      </c>
      <c r="K841" t="s">
        <v>14</v>
      </c>
      <c r="L841" s="1">
        <f t="shared" si="1"/>
        <v>0.15625</v>
      </c>
      <c r="M841" s="1">
        <v>5</v>
      </c>
      <c r="N841" t="s">
        <v>19</v>
      </c>
      <c r="P841" s="2" t="s">
        <v>66</v>
      </c>
      <c r="Q841" s="1">
        <v>1</v>
      </c>
    </row>
    <row r="842" spans="1:17">
      <c r="A842" t="s">
        <v>8</v>
      </c>
      <c r="B842" t="s">
        <v>134</v>
      </c>
      <c r="C842">
        <v>3</v>
      </c>
      <c r="D842" t="s">
        <v>23</v>
      </c>
      <c r="E842" s="1">
        <v>6</v>
      </c>
      <c r="F842" s="1">
        <f t="shared" si="0"/>
        <v>0.1875</v>
      </c>
      <c r="H842">
        <v>10</v>
      </c>
      <c r="I842" s="1">
        <v>0.25</v>
      </c>
      <c r="K842" t="s">
        <v>14</v>
      </c>
      <c r="L842" s="1">
        <f t="shared" si="1"/>
        <v>6.25E-2</v>
      </c>
      <c r="M842" s="1">
        <v>2</v>
      </c>
      <c r="N842" t="s">
        <v>13</v>
      </c>
      <c r="O842" t="s">
        <v>11</v>
      </c>
      <c r="Q842" s="1">
        <v>1</v>
      </c>
    </row>
    <row r="843" spans="1:17">
      <c r="A843" t="s">
        <v>8</v>
      </c>
      <c r="B843" t="s">
        <v>134</v>
      </c>
      <c r="C843">
        <v>3</v>
      </c>
      <c r="D843" t="s">
        <v>23</v>
      </c>
      <c r="E843" s="1">
        <v>5</v>
      </c>
      <c r="F843" s="1">
        <f t="shared" si="0"/>
        <v>0.15625</v>
      </c>
      <c r="H843">
        <v>40</v>
      </c>
      <c r="I843" s="1">
        <v>0.33333333333333331</v>
      </c>
      <c r="K843" t="s">
        <v>14</v>
      </c>
      <c r="L843" s="1">
        <f t="shared" si="1"/>
        <v>9.375E-2</v>
      </c>
      <c r="M843" s="1">
        <v>3</v>
      </c>
      <c r="N843" t="s">
        <v>13</v>
      </c>
    </row>
    <row r="844" spans="1:17">
      <c r="A844" t="s">
        <v>8</v>
      </c>
      <c r="B844" t="s">
        <v>134</v>
      </c>
      <c r="C844">
        <v>3</v>
      </c>
      <c r="D844" t="s">
        <v>23</v>
      </c>
      <c r="E844" s="1">
        <v>4</v>
      </c>
      <c r="F844" s="1">
        <f t="shared" si="0"/>
        <v>0.125</v>
      </c>
      <c r="H844">
        <v>50</v>
      </c>
      <c r="I844" s="1">
        <v>0.58333333333333337</v>
      </c>
      <c r="K844" t="s">
        <v>14</v>
      </c>
      <c r="L844" s="1">
        <f t="shared" si="1"/>
        <v>9.375E-2</v>
      </c>
      <c r="M844" s="1">
        <v>3</v>
      </c>
      <c r="N844" t="s">
        <v>13</v>
      </c>
    </row>
    <row r="845" spans="1:17">
      <c r="A845" t="s">
        <v>8</v>
      </c>
      <c r="B845" t="s">
        <v>134</v>
      </c>
      <c r="C845">
        <v>3</v>
      </c>
      <c r="D845" t="s">
        <v>23</v>
      </c>
      <c r="E845" s="1">
        <v>7</v>
      </c>
      <c r="F845" s="1">
        <f t="shared" si="0"/>
        <v>0.21875</v>
      </c>
      <c r="H845">
        <v>50</v>
      </c>
      <c r="I845" s="1">
        <v>1</v>
      </c>
      <c r="K845" t="s">
        <v>14</v>
      </c>
      <c r="L845" s="1">
        <f t="shared" si="1"/>
        <v>0.15625</v>
      </c>
      <c r="M845" s="1">
        <v>5</v>
      </c>
      <c r="N845" t="s">
        <v>13</v>
      </c>
      <c r="O845" t="s">
        <v>16</v>
      </c>
    </row>
    <row r="846" spans="1:17">
      <c r="A846" t="s">
        <v>8</v>
      </c>
      <c r="B846" t="s">
        <v>134</v>
      </c>
      <c r="C846">
        <v>3</v>
      </c>
      <c r="D846" t="s">
        <v>23</v>
      </c>
      <c r="E846" s="1">
        <v>22</v>
      </c>
      <c r="F846" s="1">
        <f t="shared" si="0"/>
        <v>0.6875</v>
      </c>
      <c r="H846">
        <v>70</v>
      </c>
      <c r="I846" s="1">
        <v>5</v>
      </c>
      <c r="K846" t="s">
        <v>14</v>
      </c>
      <c r="L846" s="1">
        <f t="shared" si="1"/>
        <v>0.25</v>
      </c>
      <c r="M846" s="1">
        <v>8</v>
      </c>
      <c r="N846" t="s">
        <v>13</v>
      </c>
      <c r="O846" t="s">
        <v>11</v>
      </c>
      <c r="Q846" s="1">
        <v>1</v>
      </c>
    </row>
    <row r="847" spans="1:17">
      <c r="A847" t="s">
        <v>8</v>
      </c>
      <c r="B847" t="s">
        <v>134</v>
      </c>
      <c r="C847">
        <v>3</v>
      </c>
      <c r="D847" t="s">
        <v>23</v>
      </c>
      <c r="E847" s="1">
        <v>16</v>
      </c>
      <c r="F847" s="1">
        <f t="shared" si="0"/>
        <v>0.5</v>
      </c>
      <c r="H847">
        <v>40</v>
      </c>
      <c r="I847" s="1">
        <v>1.5</v>
      </c>
      <c r="K847" t="s">
        <v>14</v>
      </c>
      <c r="L847" s="1">
        <f t="shared" si="1"/>
        <v>0.375</v>
      </c>
      <c r="M847" s="1">
        <v>12</v>
      </c>
      <c r="N847" t="s">
        <v>13</v>
      </c>
    </row>
    <row r="848" spans="1:17">
      <c r="A848" t="s">
        <v>8</v>
      </c>
      <c r="B848" t="s">
        <v>134</v>
      </c>
      <c r="C848">
        <v>3</v>
      </c>
      <c r="D848" t="s">
        <v>23</v>
      </c>
      <c r="E848" s="1">
        <v>17</v>
      </c>
      <c r="F848" s="1">
        <f t="shared" si="0"/>
        <v>0.53125</v>
      </c>
      <c r="H848">
        <v>40</v>
      </c>
      <c r="I848" s="1">
        <v>4.5</v>
      </c>
      <c r="K848" t="s">
        <v>14</v>
      </c>
      <c r="L848" s="1">
        <f t="shared" si="1"/>
        <v>0.34375</v>
      </c>
      <c r="M848" s="1">
        <v>11</v>
      </c>
      <c r="N848" t="s">
        <v>13</v>
      </c>
    </row>
    <row r="849" spans="1:17">
      <c r="A849" t="s">
        <v>8</v>
      </c>
      <c r="B849" t="s">
        <v>134</v>
      </c>
      <c r="C849">
        <v>3</v>
      </c>
      <c r="D849" t="s">
        <v>23</v>
      </c>
      <c r="E849" s="1">
        <v>13</v>
      </c>
      <c r="F849" s="1">
        <f t="shared" si="0"/>
        <v>0.40625</v>
      </c>
      <c r="H849">
        <v>0</v>
      </c>
      <c r="I849" s="1">
        <v>2</v>
      </c>
      <c r="K849" t="s">
        <v>14</v>
      </c>
      <c r="L849" s="1">
        <f t="shared" si="1"/>
        <v>0.28125</v>
      </c>
      <c r="M849" s="1">
        <v>9</v>
      </c>
      <c r="N849" t="s">
        <v>13</v>
      </c>
    </row>
    <row r="850" spans="1:17">
      <c r="A850" t="s">
        <v>8</v>
      </c>
      <c r="B850" t="s">
        <v>134</v>
      </c>
      <c r="C850">
        <v>3</v>
      </c>
      <c r="D850" t="s">
        <v>23</v>
      </c>
      <c r="E850" s="1">
        <v>10</v>
      </c>
      <c r="F850" s="1">
        <f t="shared" si="0"/>
        <v>0.3125</v>
      </c>
      <c r="H850">
        <v>0</v>
      </c>
      <c r="I850" s="1">
        <v>2</v>
      </c>
      <c r="K850" t="s">
        <v>14</v>
      </c>
      <c r="L850" s="1">
        <f t="shared" si="1"/>
        <v>0.25</v>
      </c>
      <c r="M850" s="1">
        <v>8</v>
      </c>
      <c r="N850" t="s">
        <v>13</v>
      </c>
      <c r="O850" t="s">
        <v>16</v>
      </c>
    </row>
    <row r="851" spans="1:17">
      <c r="A851" t="s">
        <v>8</v>
      </c>
      <c r="B851" t="s">
        <v>134</v>
      </c>
      <c r="C851">
        <v>3</v>
      </c>
      <c r="D851" t="s">
        <v>23</v>
      </c>
      <c r="E851" s="1">
        <v>8</v>
      </c>
      <c r="F851" s="1">
        <f t="shared" si="0"/>
        <v>0.25</v>
      </c>
      <c r="H851">
        <v>50</v>
      </c>
      <c r="I851" s="1">
        <v>1</v>
      </c>
      <c r="K851" t="s">
        <v>14</v>
      </c>
      <c r="L851" s="1">
        <f t="shared" si="1"/>
        <v>0.15625</v>
      </c>
      <c r="M851" s="1">
        <v>5</v>
      </c>
      <c r="N851" t="s">
        <v>19</v>
      </c>
      <c r="P851" s="2" t="s">
        <v>79</v>
      </c>
      <c r="Q851" s="1">
        <v>0.75</v>
      </c>
    </row>
    <row r="852" spans="1:17">
      <c r="A852" t="s">
        <v>8</v>
      </c>
      <c r="B852" t="s">
        <v>134</v>
      </c>
      <c r="C852">
        <v>3</v>
      </c>
      <c r="D852" t="s">
        <v>23</v>
      </c>
      <c r="E852" s="1">
        <v>7</v>
      </c>
      <c r="F852" s="1">
        <f t="shared" si="0"/>
        <v>0.21875</v>
      </c>
      <c r="H852">
        <v>10</v>
      </c>
      <c r="I852" s="1">
        <v>0.66666666666666663</v>
      </c>
      <c r="K852" t="s">
        <v>14</v>
      </c>
      <c r="L852" s="1">
        <f t="shared" si="1"/>
        <v>0.125</v>
      </c>
      <c r="M852" s="1">
        <v>4</v>
      </c>
      <c r="N852" t="s">
        <v>19</v>
      </c>
      <c r="P852" s="2" t="s">
        <v>112</v>
      </c>
      <c r="Q852" s="1">
        <v>0.77777777777777779</v>
      </c>
    </row>
    <row r="853" spans="1:17">
      <c r="A853" t="s">
        <v>8</v>
      </c>
      <c r="B853" t="s">
        <v>134</v>
      </c>
      <c r="C853">
        <v>3</v>
      </c>
      <c r="D853" t="s">
        <v>23</v>
      </c>
      <c r="E853" s="1">
        <v>13</v>
      </c>
      <c r="F853" s="1">
        <f t="shared" si="0"/>
        <v>0.40625</v>
      </c>
      <c r="H853">
        <v>10</v>
      </c>
      <c r="I853" s="1">
        <v>2</v>
      </c>
      <c r="K853" t="s">
        <v>14</v>
      </c>
      <c r="L853" s="1">
        <f t="shared" si="1"/>
        <v>0.1875</v>
      </c>
      <c r="M853" s="1">
        <v>6</v>
      </c>
      <c r="N853" t="s">
        <v>19</v>
      </c>
      <c r="P853" s="2" t="s">
        <v>62</v>
      </c>
      <c r="Q853" s="1">
        <v>0.8</v>
      </c>
    </row>
    <row r="854" spans="1:17">
      <c r="A854" t="s">
        <v>8</v>
      </c>
      <c r="B854" t="s">
        <v>134</v>
      </c>
      <c r="C854">
        <v>3</v>
      </c>
      <c r="D854" t="s">
        <v>23</v>
      </c>
      <c r="E854" s="1">
        <v>9</v>
      </c>
      <c r="F854" s="1">
        <f t="shared" si="0"/>
        <v>0.28125</v>
      </c>
      <c r="H854">
        <v>25</v>
      </c>
      <c r="I854" s="1">
        <v>1</v>
      </c>
      <c r="K854" t="s">
        <v>14</v>
      </c>
      <c r="L854" s="1">
        <f t="shared" si="1"/>
        <v>0.125</v>
      </c>
      <c r="M854" s="1">
        <v>4</v>
      </c>
      <c r="N854" t="s">
        <v>13</v>
      </c>
      <c r="O854" t="s">
        <v>11</v>
      </c>
      <c r="Q854" s="1">
        <v>1</v>
      </c>
    </row>
    <row r="855" spans="1:17">
      <c r="A855" t="s">
        <v>8</v>
      </c>
      <c r="B855" t="s">
        <v>134</v>
      </c>
      <c r="C855">
        <v>3</v>
      </c>
      <c r="D855" t="s">
        <v>23</v>
      </c>
      <c r="E855" s="1">
        <v>5</v>
      </c>
      <c r="F855" s="1">
        <f t="shared" si="0"/>
        <v>0.15625</v>
      </c>
      <c r="H855">
        <v>40</v>
      </c>
      <c r="I855" s="1">
        <v>0.75</v>
      </c>
      <c r="K855" t="s">
        <v>14</v>
      </c>
      <c r="L855" s="1">
        <f t="shared" si="1"/>
        <v>9.375E-2</v>
      </c>
      <c r="M855" s="1">
        <v>3</v>
      </c>
      <c r="N855" t="s">
        <v>13</v>
      </c>
    </row>
    <row r="856" spans="1:17">
      <c r="A856" t="s">
        <v>8</v>
      </c>
      <c r="B856" t="s">
        <v>134</v>
      </c>
      <c r="C856">
        <v>3</v>
      </c>
      <c r="D856" t="s">
        <v>23</v>
      </c>
      <c r="E856" s="1">
        <v>7</v>
      </c>
      <c r="F856" s="1">
        <f t="shared" si="0"/>
        <v>0.21875</v>
      </c>
      <c r="H856">
        <v>50</v>
      </c>
      <c r="I856" s="1">
        <v>1.5</v>
      </c>
      <c r="K856" t="s">
        <v>14</v>
      </c>
      <c r="L856" s="1">
        <f t="shared" si="1"/>
        <v>0.125</v>
      </c>
      <c r="M856" s="1">
        <v>4</v>
      </c>
      <c r="N856" t="s">
        <v>13</v>
      </c>
    </row>
    <row r="857" spans="1:17">
      <c r="A857" t="s">
        <v>8</v>
      </c>
      <c r="B857" t="s">
        <v>134</v>
      </c>
      <c r="C857">
        <v>3</v>
      </c>
      <c r="D857" t="s">
        <v>23</v>
      </c>
      <c r="E857" s="1">
        <v>9</v>
      </c>
      <c r="F857" s="1">
        <f t="shared" si="0"/>
        <v>0.28125</v>
      </c>
      <c r="H857">
        <v>25</v>
      </c>
      <c r="I857" s="1">
        <v>1.5</v>
      </c>
      <c r="K857" t="s">
        <v>14</v>
      </c>
      <c r="L857" s="1">
        <f t="shared" si="1"/>
        <v>0.21875</v>
      </c>
      <c r="M857" s="1">
        <v>7</v>
      </c>
      <c r="N857" t="s">
        <v>13</v>
      </c>
    </row>
    <row r="858" spans="1:17">
      <c r="A858" t="s">
        <v>8</v>
      </c>
      <c r="B858" t="s">
        <v>134</v>
      </c>
      <c r="C858">
        <v>3</v>
      </c>
      <c r="D858" t="s">
        <v>23</v>
      </c>
      <c r="E858" s="1">
        <v>7</v>
      </c>
      <c r="F858" s="1">
        <f t="shared" si="0"/>
        <v>0.21875</v>
      </c>
      <c r="H858">
        <v>0</v>
      </c>
      <c r="I858" s="1">
        <v>0.5</v>
      </c>
      <c r="K858" t="s">
        <v>14</v>
      </c>
      <c r="L858" s="1">
        <f t="shared" si="1"/>
        <v>0.15625</v>
      </c>
      <c r="M858" s="1">
        <v>5</v>
      </c>
      <c r="N858" t="s">
        <v>13</v>
      </c>
    </row>
    <row r="859" spans="1:17">
      <c r="A859" t="s">
        <v>8</v>
      </c>
      <c r="B859" t="s">
        <v>134</v>
      </c>
      <c r="C859">
        <v>3</v>
      </c>
      <c r="D859" t="s">
        <v>23</v>
      </c>
      <c r="E859" s="1">
        <v>14</v>
      </c>
      <c r="F859" s="1">
        <f t="shared" si="0"/>
        <v>0.4375</v>
      </c>
      <c r="H859">
        <v>25</v>
      </c>
      <c r="I859" s="1">
        <v>2</v>
      </c>
      <c r="K859" t="s">
        <v>14</v>
      </c>
      <c r="L859" s="1">
        <f t="shared" si="1"/>
        <v>0.21875</v>
      </c>
      <c r="M859" s="1">
        <v>7</v>
      </c>
      <c r="N859" t="s">
        <v>13</v>
      </c>
      <c r="O859" t="s">
        <v>16</v>
      </c>
    </row>
    <row r="860" spans="1:17">
      <c r="A860" t="s">
        <v>8</v>
      </c>
      <c r="B860" t="s">
        <v>134</v>
      </c>
      <c r="C860">
        <v>3</v>
      </c>
      <c r="D860" t="s">
        <v>23</v>
      </c>
      <c r="E860" s="1">
        <v>5</v>
      </c>
      <c r="F860" s="1">
        <f t="shared" si="0"/>
        <v>0.15625</v>
      </c>
      <c r="H860">
        <v>50</v>
      </c>
      <c r="I860" s="1">
        <v>0.33333333333333331</v>
      </c>
      <c r="K860" t="s">
        <v>14</v>
      </c>
      <c r="L860" s="1">
        <f t="shared" si="1"/>
        <v>9.375E-2</v>
      </c>
      <c r="M860" s="1">
        <v>3</v>
      </c>
      <c r="N860" t="s">
        <v>13</v>
      </c>
      <c r="O860" t="s">
        <v>11</v>
      </c>
      <c r="Q860" s="1">
        <v>1</v>
      </c>
    </row>
    <row r="861" spans="1:17">
      <c r="A861" t="s">
        <v>8</v>
      </c>
      <c r="B861" t="s">
        <v>134</v>
      </c>
      <c r="C861">
        <v>3</v>
      </c>
      <c r="D861" t="s">
        <v>23</v>
      </c>
      <c r="E861" s="1">
        <v>6</v>
      </c>
      <c r="F861" s="1">
        <f t="shared" si="0"/>
        <v>0.1875</v>
      </c>
      <c r="H861">
        <v>40</v>
      </c>
      <c r="I861" s="1">
        <v>0.58333333333333337</v>
      </c>
      <c r="K861" t="s">
        <v>14</v>
      </c>
      <c r="L861" s="1">
        <f t="shared" si="1"/>
        <v>9.375E-2</v>
      </c>
      <c r="M861" s="1">
        <v>3</v>
      </c>
      <c r="N861" t="s">
        <v>13</v>
      </c>
      <c r="O861" t="s">
        <v>16</v>
      </c>
    </row>
    <row r="862" spans="1:17">
      <c r="A862" t="s">
        <v>8</v>
      </c>
      <c r="B862" t="s">
        <v>134</v>
      </c>
      <c r="C862">
        <v>3</v>
      </c>
      <c r="D862" t="s">
        <v>23</v>
      </c>
      <c r="E862" s="1">
        <v>6</v>
      </c>
      <c r="F862" s="1">
        <f t="shared" si="0"/>
        <v>0.1875</v>
      </c>
      <c r="H862">
        <v>25</v>
      </c>
      <c r="I862" s="1">
        <v>0.5</v>
      </c>
      <c r="K862" t="s">
        <v>14</v>
      </c>
      <c r="L862" s="1">
        <f t="shared" si="1"/>
        <v>0.21875</v>
      </c>
      <c r="M862" s="1">
        <v>7</v>
      </c>
      <c r="N862" t="s">
        <v>19</v>
      </c>
      <c r="P862" s="2" t="s">
        <v>129</v>
      </c>
      <c r="Q862" s="1">
        <v>0.5714285714285714</v>
      </c>
    </row>
    <row r="863" spans="1:17">
      <c r="A863" t="s">
        <v>8</v>
      </c>
      <c r="B863" t="s">
        <v>134</v>
      </c>
      <c r="C863">
        <v>3</v>
      </c>
      <c r="D863" t="s">
        <v>23</v>
      </c>
      <c r="E863" s="1">
        <v>14</v>
      </c>
      <c r="F863" s="1">
        <f t="shared" si="0"/>
        <v>0.4375</v>
      </c>
      <c r="H863">
        <v>10</v>
      </c>
      <c r="I863" s="1">
        <v>1</v>
      </c>
      <c r="K863" t="s">
        <v>14</v>
      </c>
      <c r="L863" s="1">
        <f t="shared" si="1"/>
        <v>0.125</v>
      </c>
      <c r="M863" s="1">
        <v>4</v>
      </c>
      <c r="N863" t="s">
        <v>19</v>
      </c>
      <c r="P863" s="2" t="s">
        <v>167</v>
      </c>
      <c r="Q863" s="1">
        <v>0.84615384615384615</v>
      </c>
    </row>
    <row r="864" spans="1:17">
      <c r="A864" t="s">
        <v>8</v>
      </c>
      <c r="B864" t="s">
        <v>134</v>
      </c>
      <c r="C864">
        <v>3</v>
      </c>
      <c r="D864" t="s">
        <v>23</v>
      </c>
      <c r="E864" s="1">
        <v>15</v>
      </c>
      <c r="F864" s="1">
        <f t="shared" si="0"/>
        <v>0.46875</v>
      </c>
      <c r="H864">
        <v>10</v>
      </c>
      <c r="I864" s="1">
        <v>3</v>
      </c>
      <c r="K864" t="s">
        <v>14</v>
      </c>
      <c r="L864" s="1">
        <f t="shared" si="1"/>
        <v>0.1875</v>
      </c>
      <c r="M864" s="1">
        <v>6</v>
      </c>
      <c r="N864" t="s">
        <v>19</v>
      </c>
      <c r="P864" s="2" t="s">
        <v>168</v>
      </c>
      <c r="Q864" s="1">
        <v>0.8571428571428571</v>
      </c>
    </row>
    <row r="865" spans="1:17">
      <c r="A865" t="s">
        <v>8</v>
      </c>
      <c r="B865" t="s">
        <v>134</v>
      </c>
      <c r="C865">
        <v>3</v>
      </c>
      <c r="D865" t="s">
        <v>23</v>
      </c>
      <c r="E865" s="1">
        <v>12</v>
      </c>
      <c r="F865" s="1">
        <f t="shared" si="0"/>
        <v>0.375</v>
      </c>
      <c r="H865">
        <v>10</v>
      </c>
      <c r="I865" s="1">
        <v>1.25</v>
      </c>
      <c r="K865" t="s">
        <v>14</v>
      </c>
      <c r="L865" s="1">
        <f t="shared" si="1"/>
        <v>0.1875</v>
      </c>
      <c r="M865" s="1">
        <v>6</v>
      </c>
      <c r="N865" t="s">
        <v>13</v>
      </c>
      <c r="O865" t="s">
        <v>11</v>
      </c>
      <c r="Q865" s="1">
        <v>1</v>
      </c>
    </row>
    <row r="866" spans="1:17">
      <c r="A866" t="s">
        <v>8</v>
      </c>
      <c r="B866" t="s">
        <v>134</v>
      </c>
      <c r="C866">
        <v>3</v>
      </c>
      <c r="D866" t="s">
        <v>23</v>
      </c>
      <c r="E866" s="1">
        <v>5</v>
      </c>
      <c r="F866" s="1">
        <f t="shared" si="0"/>
        <v>0.15625</v>
      </c>
      <c r="H866">
        <v>50</v>
      </c>
      <c r="I866" s="1">
        <v>0.5</v>
      </c>
      <c r="K866" t="s">
        <v>14</v>
      </c>
      <c r="L866" s="1">
        <f t="shared" si="1"/>
        <v>0.125</v>
      </c>
      <c r="M866" s="1">
        <v>4</v>
      </c>
      <c r="N866" t="s">
        <v>13</v>
      </c>
      <c r="O866" t="s">
        <v>16</v>
      </c>
    </row>
    <row r="867" spans="1:17">
      <c r="A867" t="s">
        <v>8</v>
      </c>
      <c r="B867" t="s">
        <v>134</v>
      </c>
      <c r="C867">
        <v>3</v>
      </c>
      <c r="D867" t="s">
        <v>23</v>
      </c>
      <c r="E867" s="1">
        <v>13</v>
      </c>
      <c r="F867" s="1">
        <f t="shared" si="0"/>
        <v>0.40625</v>
      </c>
      <c r="H867">
        <v>5</v>
      </c>
      <c r="I867" s="1">
        <v>2</v>
      </c>
      <c r="K867" t="s">
        <v>14</v>
      </c>
      <c r="L867" s="1">
        <f t="shared" si="1"/>
        <v>0.25</v>
      </c>
      <c r="M867" s="1">
        <v>8</v>
      </c>
      <c r="N867" t="s">
        <v>19</v>
      </c>
      <c r="P867" s="2" t="s">
        <v>74</v>
      </c>
      <c r="Q867" s="1">
        <v>0.78947368421052633</v>
      </c>
    </row>
    <row r="868" spans="1:17">
      <c r="A868" t="s">
        <v>8</v>
      </c>
      <c r="B868" t="s">
        <v>134</v>
      </c>
      <c r="C868">
        <v>3</v>
      </c>
      <c r="D868" t="s">
        <v>23</v>
      </c>
      <c r="E868" s="1">
        <v>4</v>
      </c>
      <c r="F868" s="1">
        <f t="shared" si="0"/>
        <v>0.125</v>
      </c>
      <c r="H868">
        <v>0</v>
      </c>
      <c r="I868" s="1">
        <v>1</v>
      </c>
      <c r="K868" t="s">
        <v>14</v>
      </c>
      <c r="L868" s="1">
        <f t="shared" si="1"/>
        <v>0.125</v>
      </c>
      <c r="M868" s="1">
        <v>4</v>
      </c>
      <c r="N868" t="s">
        <v>19</v>
      </c>
      <c r="P868" s="2" t="s">
        <v>165</v>
      </c>
      <c r="Q868" s="1">
        <v>1</v>
      </c>
    </row>
    <row r="869" spans="1:17">
      <c r="A869" t="s">
        <v>8</v>
      </c>
      <c r="B869" t="s">
        <v>134</v>
      </c>
      <c r="C869">
        <v>3</v>
      </c>
      <c r="D869" t="s">
        <v>23</v>
      </c>
      <c r="E869" s="1">
        <v>8</v>
      </c>
      <c r="F869" s="1">
        <f t="shared" si="0"/>
        <v>0.25</v>
      </c>
      <c r="H869">
        <v>5</v>
      </c>
      <c r="I869" s="1">
        <v>1</v>
      </c>
      <c r="K869" t="s">
        <v>14</v>
      </c>
      <c r="L869" s="1">
        <f t="shared" si="1"/>
        <v>0.125</v>
      </c>
      <c r="M869" s="1">
        <v>4</v>
      </c>
      <c r="N869" t="s">
        <v>19</v>
      </c>
      <c r="P869" s="2" t="s">
        <v>148</v>
      </c>
      <c r="Q869" s="1">
        <v>0.7142857142857143</v>
      </c>
    </row>
    <row r="870" spans="1:17">
      <c r="A870" t="s">
        <v>8</v>
      </c>
      <c r="B870" t="s">
        <v>134</v>
      </c>
      <c r="C870">
        <v>3</v>
      </c>
      <c r="D870" t="s">
        <v>23</v>
      </c>
      <c r="E870" s="1">
        <v>8</v>
      </c>
      <c r="F870" s="1">
        <f t="shared" si="0"/>
        <v>0.25</v>
      </c>
      <c r="H870">
        <v>15</v>
      </c>
      <c r="I870" s="1">
        <v>2</v>
      </c>
      <c r="K870" t="s">
        <v>14</v>
      </c>
      <c r="L870" s="1">
        <f t="shared" si="1"/>
        <v>0.125</v>
      </c>
      <c r="M870" s="1">
        <v>4</v>
      </c>
      <c r="N870" t="s">
        <v>19</v>
      </c>
      <c r="P870" s="2" t="s">
        <v>166</v>
      </c>
      <c r="Q870" s="1">
        <v>0.82352941176470584</v>
      </c>
    </row>
    <row r="871" spans="1:17">
      <c r="A871" t="s">
        <v>8</v>
      </c>
      <c r="B871" t="s">
        <v>134</v>
      </c>
      <c r="C871">
        <v>3</v>
      </c>
      <c r="D871" t="s">
        <v>23</v>
      </c>
      <c r="E871" s="1">
        <v>4</v>
      </c>
      <c r="F871" s="1">
        <f t="shared" si="0"/>
        <v>0.125</v>
      </c>
      <c r="H871">
        <v>30</v>
      </c>
      <c r="I871" s="1">
        <v>0.25</v>
      </c>
      <c r="K871" t="s">
        <v>14</v>
      </c>
      <c r="L871" s="1">
        <f t="shared" si="1"/>
        <v>9.375E-2</v>
      </c>
      <c r="M871" s="1">
        <v>3</v>
      </c>
      <c r="N871" t="s">
        <v>13</v>
      </c>
      <c r="O871" t="s">
        <v>11</v>
      </c>
      <c r="Q871" s="1">
        <v>1</v>
      </c>
    </row>
    <row r="872" spans="1:17">
      <c r="A872" t="s">
        <v>8</v>
      </c>
      <c r="B872" t="s">
        <v>134</v>
      </c>
      <c r="C872">
        <v>3</v>
      </c>
      <c r="D872" t="s">
        <v>23</v>
      </c>
      <c r="E872" s="1">
        <v>4</v>
      </c>
      <c r="F872" s="1">
        <f t="shared" si="0"/>
        <v>0.125</v>
      </c>
      <c r="H872">
        <v>0</v>
      </c>
      <c r="I872" s="1">
        <v>8.3333333333333329E-2</v>
      </c>
      <c r="K872" t="s">
        <v>14</v>
      </c>
      <c r="L872" s="1">
        <f t="shared" si="1"/>
        <v>9.375E-2</v>
      </c>
      <c r="M872" s="1">
        <v>3</v>
      </c>
      <c r="N872" t="s">
        <v>13</v>
      </c>
    </row>
    <row r="873" spans="1:17">
      <c r="A873" t="s">
        <v>8</v>
      </c>
      <c r="B873" t="s">
        <v>134</v>
      </c>
      <c r="C873">
        <v>3</v>
      </c>
      <c r="D873" t="s">
        <v>23</v>
      </c>
      <c r="E873" s="1">
        <v>6</v>
      </c>
      <c r="F873" s="1">
        <f t="shared" si="0"/>
        <v>0.1875</v>
      </c>
      <c r="H873">
        <v>30</v>
      </c>
      <c r="I873" s="1">
        <v>0.58333333333333337</v>
      </c>
      <c r="K873" t="s">
        <v>14</v>
      </c>
      <c r="L873" s="1">
        <f t="shared" si="1"/>
        <v>0.15625</v>
      </c>
      <c r="M873" s="1">
        <v>5</v>
      </c>
      <c r="N873" t="s">
        <v>13</v>
      </c>
      <c r="O873" t="s">
        <v>16</v>
      </c>
    </row>
    <row r="874" spans="1:17">
      <c r="A874" t="s">
        <v>8</v>
      </c>
      <c r="B874" t="s">
        <v>134</v>
      </c>
      <c r="C874">
        <v>3</v>
      </c>
      <c r="D874" t="s">
        <v>23</v>
      </c>
      <c r="E874" s="1">
        <v>13</v>
      </c>
      <c r="F874" s="1">
        <f t="shared" si="0"/>
        <v>0.40625</v>
      </c>
      <c r="H874">
        <v>10</v>
      </c>
      <c r="I874" s="1">
        <v>2</v>
      </c>
      <c r="K874" t="s">
        <v>14</v>
      </c>
      <c r="L874" s="1">
        <f t="shared" si="1"/>
        <v>0.15625</v>
      </c>
      <c r="M874" s="1">
        <v>5</v>
      </c>
      <c r="N874" t="s">
        <v>19</v>
      </c>
      <c r="P874" s="2" t="s">
        <v>169</v>
      </c>
      <c r="Q874" s="1">
        <v>0.92307692307692313</v>
      </c>
    </row>
    <row r="875" spans="1:17">
      <c r="A875" t="s">
        <v>8</v>
      </c>
      <c r="B875" t="s">
        <v>134</v>
      </c>
      <c r="C875">
        <v>3</v>
      </c>
      <c r="D875" t="s">
        <v>23</v>
      </c>
      <c r="E875" s="1">
        <v>12</v>
      </c>
      <c r="F875" s="1">
        <f t="shared" si="0"/>
        <v>0.375</v>
      </c>
      <c r="H875">
        <v>0</v>
      </c>
      <c r="I875" s="1">
        <v>2</v>
      </c>
      <c r="K875" t="s">
        <v>14</v>
      </c>
      <c r="L875" s="1">
        <f t="shared" si="1"/>
        <v>0.1875</v>
      </c>
      <c r="M875" s="1">
        <v>6</v>
      </c>
      <c r="N875" t="s">
        <v>19</v>
      </c>
      <c r="P875" s="2" t="s">
        <v>66</v>
      </c>
      <c r="Q875" s="1">
        <v>1</v>
      </c>
    </row>
    <row r="876" spans="1:17">
      <c r="A876" t="s">
        <v>8</v>
      </c>
      <c r="B876" t="s">
        <v>134</v>
      </c>
      <c r="C876">
        <v>3</v>
      </c>
      <c r="D876" t="s">
        <v>23</v>
      </c>
      <c r="E876" s="1">
        <v>4</v>
      </c>
      <c r="F876" s="1">
        <f t="shared" si="0"/>
        <v>0.125</v>
      </c>
      <c r="H876">
        <v>0</v>
      </c>
      <c r="I876" s="1">
        <v>0.16666666666666666</v>
      </c>
      <c r="K876" t="s">
        <v>14</v>
      </c>
      <c r="L876" s="1">
        <f t="shared" si="1"/>
        <v>9.375E-2</v>
      </c>
      <c r="M876" s="1">
        <v>3</v>
      </c>
      <c r="N876" t="s">
        <v>13</v>
      </c>
      <c r="O876" t="s">
        <v>11</v>
      </c>
      <c r="Q876" s="1">
        <v>1</v>
      </c>
    </row>
    <row r="877" spans="1:17">
      <c r="A877" t="s">
        <v>8</v>
      </c>
      <c r="B877" t="s">
        <v>134</v>
      </c>
      <c r="C877">
        <v>3</v>
      </c>
      <c r="D877" t="s">
        <v>23</v>
      </c>
      <c r="E877" s="1">
        <v>7</v>
      </c>
      <c r="F877" s="1">
        <f t="shared" si="0"/>
        <v>0.21875</v>
      </c>
      <c r="H877">
        <v>50</v>
      </c>
      <c r="I877" s="1">
        <v>1</v>
      </c>
      <c r="K877" t="s">
        <v>14</v>
      </c>
      <c r="L877" s="1">
        <f t="shared" si="1"/>
        <v>0.15625</v>
      </c>
      <c r="M877" s="1">
        <v>5</v>
      </c>
      <c r="N877" t="s">
        <v>13</v>
      </c>
    </row>
    <row r="878" spans="1:17">
      <c r="A878" t="s">
        <v>8</v>
      </c>
      <c r="B878" t="s">
        <v>134</v>
      </c>
      <c r="C878">
        <v>3</v>
      </c>
      <c r="D878" t="s">
        <v>23</v>
      </c>
      <c r="E878" s="1">
        <v>7</v>
      </c>
      <c r="F878" s="1">
        <f t="shared" si="0"/>
        <v>0.21875</v>
      </c>
      <c r="H878">
        <v>20</v>
      </c>
      <c r="I878" s="1">
        <v>0.75</v>
      </c>
      <c r="K878" t="s">
        <v>14</v>
      </c>
      <c r="L878" s="1">
        <f t="shared" si="1"/>
        <v>9.375E-2</v>
      </c>
      <c r="M878" s="1">
        <v>3</v>
      </c>
      <c r="N878" t="s">
        <v>13</v>
      </c>
    </row>
    <row r="879" spans="1:17">
      <c r="A879" t="s">
        <v>8</v>
      </c>
      <c r="B879" t="s">
        <v>134</v>
      </c>
      <c r="C879">
        <v>3</v>
      </c>
      <c r="D879" t="s">
        <v>23</v>
      </c>
      <c r="E879" s="1">
        <v>16</v>
      </c>
      <c r="F879" s="1">
        <f t="shared" si="0"/>
        <v>0.5</v>
      </c>
      <c r="H879">
        <v>25</v>
      </c>
      <c r="I879" s="1">
        <v>2</v>
      </c>
      <c r="K879" t="s">
        <v>14</v>
      </c>
      <c r="L879" s="1">
        <f t="shared" si="1"/>
        <v>0.25</v>
      </c>
      <c r="M879" s="1">
        <v>8</v>
      </c>
      <c r="N879" t="s">
        <v>13</v>
      </c>
      <c r="O879" t="s">
        <v>16</v>
      </c>
    </row>
    <row r="880" spans="1:17">
      <c r="A880" t="s">
        <v>8</v>
      </c>
      <c r="B880" t="s">
        <v>134</v>
      </c>
      <c r="C880">
        <v>3</v>
      </c>
      <c r="D880" t="s">
        <v>23</v>
      </c>
      <c r="E880" s="1">
        <v>8</v>
      </c>
      <c r="F880" s="1">
        <f t="shared" si="0"/>
        <v>0.25</v>
      </c>
      <c r="H880">
        <v>20</v>
      </c>
      <c r="I880" s="1">
        <v>0.5</v>
      </c>
      <c r="K880" t="s">
        <v>14</v>
      </c>
      <c r="L880" s="1">
        <f t="shared" si="1"/>
        <v>0.15625</v>
      </c>
      <c r="M880" s="1">
        <v>5</v>
      </c>
      <c r="N880" t="s">
        <v>19</v>
      </c>
      <c r="P880" s="2" t="s">
        <v>33</v>
      </c>
      <c r="Q880" s="1">
        <v>0.8</v>
      </c>
    </row>
    <row r="881" spans="1:17">
      <c r="A881" t="s">
        <v>8</v>
      </c>
      <c r="B881" t="s">
        <v>134</v>
      </c>
      <c r="C881">
        <v>3</v>
      </c>
      <c r="D881" t="s">
        <v>23</v>
      </c>
      <c r="E881" s="1">
        <v>22</v>
      </c>
      <c r="F881" s="1">
        <f t="shared" ref="F881:F944" si="2">E881/32</f>
        <v>0.6875</v>
      </c>
      <c r="H881">
        <v>80</v>
      </c>
      <c r="I881" s="1">
        <v>10</v>
      </c>
      <c r="K881" t="s">
        <v>14</v>
      </c>
      <c r="L881" s="1">
        <f t="shared" si="1"/>
        <v>0.15625</v>
      </c>
      <c r="M881" s="1">
        <v>5</v>
      </c>
      <c r="N881" t="s">
        <v>19</v>
      </c>
      <c r="P881" s="2" t="s">
        <v>170</v>
      </c>
      <c r="Q881" s="1">
        <v>0.63636363636363635</v>
      </c>
    </row>
    <row r="882" spans="1:17">
      <c r="A882" t="s">
        <v>8</v>
      </c>
      <c r="B882" t="s">
        <v>134</v>
      </c>
      <c r="C882">
        <v>3</v>
      </c>
      <c r="D882" t="s">
        <v>23</v>
      </c>
      <c r="E882" s="1">
        <v>18</v>
      </c>
      <c r="F882" s="1">
        <f t="shared" si="2"/>
        <v>0.5625</v>
      </c>
      <c r="H882">
        <v>20</v>
      </c>
      <c r="I882" s="1">
        <v>4</v>
      </c>
      <c r="K882" t="s">
        <v>14</v>
      </c>
      <c r="L882" s="1">
        <f t="shared" si="1"/>
        <v>0.375</v>
      </c>
      <c r="M882" s="1">
        <v>12</v>
      </c>
      <c r="N882" t="s">
        <v>19</v>
      </c>
      <c r="P882" s="2" t="s">
        <v>171</v>
      </c>
      <c r="Q882" s="1">
        <v>0.5625</v>
      </c>
    </row>
    <row r="883" spans="1:17">
      <c r="A883" t="s">
        <v>8</v>
      </c>
      <c r="B883" t="s">
        <v>134</v>
      </c>
      <c r="C883">
        <v>3</v>
      </c>
      <c r="D883" t="s">
        <v>23</v>
      </c>
      <c r="E883" s="1">
        <v>16</v>
      </c>
      <c r="F883" s="1">
        <f t="shared" si="2"/>
        <v>0.5</v>
      </c>
      <c r="H883">
        <v>40</v>
      </c>
      <c r="I883" s="1">
        <v>4.5</v>
      </c>
      <c r="K883" t="s">
        <v>14</v>
      </c>
      <c r="L883" s="1">
        <f t="shared" si="1"/>
        <v>0.28125</v>
      </c>
      <c r="M883" s="1">
        <v>9</v>
      </c>
      <c r="N883" t="s">
        <v>19</v>
      </c>
      <c r="P883" s="2" t="s">
        <v>172</v>
      </c>
      <c r="Q883" s="1">
        <v>0.86363636363636365</v>
      </c>
    </row>
    <row r="884" spans="1:17">
      <c r="A884" t="s">
        <v>8</v>
      </c>
      <c r="B884" t="s">
        <v>134</v>
      </c>
      <c r="C884">
        <v>3</v>
      </c>
      <c r="D884" t="s">
        <v>23</v>
      </c>
      <c r="E884" s="1">
        <v>8</v>
      </c>
      <c r="F884" s="1">
        <f t="shared" si="2"/>
        <v>0.25</v>
      </c>
      <c r="H884">
        <v>15</v>
      </c>
      <c r="I884" s="1">
        <v>2</v>
      </c>
      <c r="K884" t="s">
        <v>14</v>
      </c>
      <c r="L884" s="1">
        <f t="shared" si="1"/>
        <v>0.125</v>
      </c>
      <c r="M884" s="1">
        <v>4</v>
      </c>
      <c r="N884" t="s">
        <v>19</v>
      </c>
      <c r="P884" s="2" t="s">
        <v>166</v>
      </c>
      <c r="Q884" s="1">
        <v>0.82352941176470584</v>
      </c>
    </row>
    <row r="885" spans="1:17">
      <c r="A885" t="s">
        <v>8</v>
      </c>
      <c r="B885" t="s">
        <v>134</v>
      </c>
      <c r="C885">
        <v>3</v>
      </c>
      <c r="D885" t="s">
        <v>23</v>
      </c>
      <c r="E885" s="1">
        <v>11</v>
      </c>
      <c r="F885" s="1">
        <f t="shared" si="2"/>
        <v>0.34375</v>
      </c>
      <c r="H885">
        <v>5</v>
      </c>
      <c r="I885" s="1">
        <v>2</v>
      </c>
      <c r="K885" t="s">
        <v>14</v>
      </c>
      <c r="L885" s="1">
        <f t="shared" si="1"/>
        <v>0.25</v>
      </c>
      <c r="M885" s="1">
        <v>8</v>
      </c>
      <c r="N885" t="s">
        <v>13</v>
      </c>
      <c r="O885" t="s">
        <v>11</v>
      </c>
      <c r="Q885" s="1">
        <v>1</v>
      </c>
    </row>
    <row r="886" spans="1:17">
      <c r="A886" t="s">
        <v>8</v>
      </c>
      <c r="B886" t="s">
        <v>134</v>
      </c>
      <c r="C886">
        <v>3</v>
      </c>
      <c r="D886" t="s">
        <v>23</v>
      </c>
      <c r="E886" s="1">
        <v>16</v>
      </c>
      <c r="F886" s="1">
        <f t="shared" si="2"/>
        <v>0.5</v>
      </c>
      <c r="H886">
        <v>30</v>
      </c>
      <c r="I886" s="1">
        <v>4</v>
      </c>
      <c r="K886" t="s">
        <v>14</v>
      </c>
      <c r="L886" s="1">
        <f t="shared" si="1"/>
        <v>0.3125</v>
      </c>
      <c r="M886" s="1">
        <v>10</v>
      </c>
      <c r="N886" t="s">
        <v>13</v>
      </c>
      <c r="O886" t="s">
        <v>16</v>
      </c>
    </row>
    <row r="887" spans="1:17">
      <c r="A887" t="s">
        <v>8</v>
      </c>
      <c r="B887" t="s">
        <v>134</v>
      </c>
      <c r="C887">
        <v>3</v>
      </c>
      <c r="D887" t="s">
        <v>23</v>
      </c>
      <c r="E887" s="1">
        <v>3</v>
      </c>
      <c r="F887" s="1">
        <f t="shared" si="2"/>
        <v>9.375E-2</v>
      </c>
      <c r="H887">
        <v>50</v>
      </c>
      <c r="I887" s="1">
        <v>0.75</v>
      </c>
      <c r="K887" t="s">
        <v>14</v>
      </c>
      <c r="L887" s="1">
        <f t="shared" si="1"/>
        <v>0.15625</v>
      </c>
      <c r="M887" s="1">
        <v>5</v>
      </c>
      <c r="N887" t="s">
        <v>13</v>
      </c>
      <c r="O887" t="s">
        <v>11</v>
      </c>
      <c r="Q887" s="1">
        <v>1</v>
      </c>
    </row>
    <row r="888" spans="1:17">
      <c r="A888" t="s">
        <v>8</v>
      </c>
      <c r="B888" t="s">
        <v>134</v>
      </c>
      <c r="C888">
        <v>3</v>
      </c>
      <c r="D888" t="s">
        <v>23</v>
      </c>
      <c r="E888" s="1">
        <v>6</v>
      </c>
      <c r="F888" s="1">
        <f t="shared" si="2"/>
        <v>0.1875</v>
      </c>
      <c r="H888">
        <v>25</v>
      </c>
      <c r="I888" s="1">
        <v>0.5</v>
      </c>
      <c r="K888" t="s">
        <v>14</v>
      </c>
      <c r="L888" s="1">
        <f t="shared" si="1"/>
        <v>0.125</v>
      </c>
      <c r="M888" s="1">
        <v>4</v>
      </c>
      <c r="N888" t="s">
        <v>13</v>
      </c>
    </row>
    <row r="889" spans="1:17">
      <c r="A889" t="s">
        <v>8</v>
      </c>
      <c r="B889" t="s">
        <v>134</v>
      </c>
      <c r="C889">
        <v>3</v>
      </c>
      <c r="D889" t="s">
        <v>23</v>
      </c>
      <c r="E889" s="1">
        <v>7</v>
      </c>
      <c r="F889" s="1">
        <f t="shared" si="2"/>
        <v>0.21875</v>
      </c>
      <c r="H889">
        <v>50</v>
      </c>
      <c r="I889" s="1">
        <v>0.41666666666666669</v>
      </c>
      <c r="K889" t="s">
        <v>14</v>
      </c>
      <c r="L889" s="1">
        <f t="shared" si="1"/>
        <v>0.1875</v>
      </c>
      <c r="M889" s="1">
        <v>6</v>
      </c>
      <c r="N889" t="s">
        <v>13</v>
      </c>
      <c r="O889" t="s">
        <v>16</v>
      </c>
    </row>
    <row r="890" spans="1:17">
      <c r="A890" t="s">
        <v>8</v>
      </c>
      <c r="B890" t="s">
        <v>134</v>
      </c>
      <c r="C890">
        <v>3</v>
      </c>
      <c r="D890" t="s">
        <v>23</v>
      </c>
      <c r="E890" s="1">
        <v>12</v>
      </c>
      <c r="F890" s="1">
        <f t="shared" si="2"/>
        <v>0.375</v>
      </c>
      <c r="H890">
        <v>0</v>
      </c>
      <c r="I890" s="1">
        <v>1</v>
      </c>
      <c r="K890" t="s">
        <v>14</v>
      </c>
      <c r="L890" s="1">
        <f t="shared" si="1"/>
        <v>0.15625</v>
      </c>
      <c r="M890" s="1">
        <v>5</v>
      </c>
      <c r="N890" t="s">
        <v>19</v>
      </c>
      <c r="P890" s="2" t="s">
        <v>66</v>
      </c>
      <c r="Q890" s="1">
        <v>1</v>
      </c>
    </row>
    <row r="891" spans="1:17">
      <c r="A891" t="s">
        <v>8</v>
      </c>
      <c r="B891" t="s">
        <v>134</v>
      </c>
      <c r="C891">
        <v>3</v>
      </c>
      <c r="D891" t="s">
        <v>23</v>
      </c>
      <c r="E891" s="1">
        <v>9</v>
      </c>
      <c r="F891" s="1">
        <f t="shared" si="2"/>
        <v>0.28125</v>
      </c>
      <c r="H891">
        <v>10</v>
      </c>
      <c r="I891" s="1">
        <v>1</v>
      </c>
      <c r="K891" t="s">
        <v>14</v>
      </c>
      <c r="L891" s="1">
        <f t="shared" si="1"/>
        <v>0.21875</v>
      </c>
      <c r="M891" s="1">
        <v>7</v>
      </c>
      <c r="N891" t="s">
        <v>19</v>
      </c>
      <c r="P891" s="2" t="s">
        <v>149</v>
      </c>
      <c r="Q891" s="1">
        <v>0.9285714285714286</v>
      </c>
    </row>
    <row r="892" spans="1:17">
      <c r="A892" t="s">
        <v>8</v>
      </c>
      <c r="B892" t="s">
        <v>134</v>
      </c>
      <c r="C892">
        <v>3</v>
      </c>
      <c r="D892" t="s">
        <v>23</v>
      </c>
      <c r="E892" s="1">
        <v>25</v>
      </c>
      <c r="F892" s="1">
        <f t="shared" si="2"/>
        <v>0.78125</v>
      </c>
      <c r="H892">
        <v>80</v>
      </c>
      <c r="I892" s="1">
        <v>10</v>
      </c>
      <c r="K892" t="s">
        <v>24</v>
      </c>
      <c r="L892" s="1">
        <f t="shared" si="1"/>
        <v>0.34375</v>
      </c>
      <c r="M892" s="1">
        <v>11</v>
      </c>
      <c r="N892" t="s">
        <v>13</v>
      </c>
      <c r="O892" t="s">
        <v>11</v>
      </c>
      <c r="Q892" s="1">
        <v>1</v>
      </c>
    </row>
    <row r="893" spans="1:17">
      <c r="A893" t="s">
        <v>8</v>
      </c>
      <c r="B893" t="s">
        <v>134</v>
      </c>
      <c r="C893">
        <v>3</v>
      </c>
      <c r="D893" t="s">
        <v>23</v>
      </c>
      <c r="E893" s="1">
        <v>19</v>
      </c>
      <c r="F893" s="1">
        <f t="shared" si="2"/>
        <v>0.59375</v>
      </c>
      <c r="H893">
        <v>15</v>
      </c>
      <c r="I893" s="1">
        <v>4.5</v>
      </c>
      <c r="K893" t="s">
        <v>14</v>
      </c>
      <c r="L893" s="1">
        <f t="shared" si="1"/>
        <v>0.34375</v>
      </c>
      <c r="M893" s="1">
        <v>11</v>
      </c>
      <c r="N893" t="s">
        <v>13</v>
      </c>
    </row>
    <row r="894" spans="1:17">
      <c r="A894" t="s">
        <v>8</v>
      </c>
      <c r="B894" t="s">
        <v>134</v>
      </c>
      <c r="C894">
        <v>3</v>
      </c>
      <c r="D894" t="s">
        <v>23</v>
      </c>
      <c r="E894" s="1">
        <v>7</v>
      </c>
      <c r="F894" s="1">
        <f t="shared" si="2"/>
        <v>0.21875</v>
      </c>
      <c r="H894">
        <v>0</v>
      </c>
      <c r="I894" s="1">
        <v>1</v>
      </c>
      <c r="K894" t="s">
        <v>14</v>
      </c>
      <c r="L894" s="1">
        <f t="shared" si="1"/>
        <v>0.125</v>
      </c>
      <c r="M894" s="1">
        <v>4</v>
      </c>
      <c r="N894" t="s">
        <v>13</v>
      </c>
      <c r="O894" t="s">
        <v>16</v>
      </c>
    </row>
    <row r="895" spans="1:17">
      <c r="A895" t="s">
        <v>8</v>
      </c>
      <c r="B895" t="s">
        <v>134</v>
      </c>
      <c r="C895">
        <v>3</v>
      </c>
      <c r="D895" t="s">
        <v>23</v>
      </c>
      <c r="E895" s="1">
        <v>15</v>
      </c>
      <c r="F895" s="1">
        <f t="shared" si="2"/>
        <v>0.46875</v>
      </c>
      <c r="H895">
        <v>60</v>
      </c>
      <c r="I895" s="1">
        <v>3</v>
      </c>
      <c r="K895" t="s">
        <v>14</v>
      </c>
      <c r="L895" s="1">
        <f t="shared" si="1"/>
        <v>0.125</v>
      </c>
      <c r="M895" s="1">
        <v>4</v>
      </c>
      <c r="N895" t="s">
        <v>19</v>
      </c>
      <c r="P895" s="2" t="s">
        <v>112</v>
      </c>
      <c r="Q895" s="1">
        <v>0.77777777777777779</v>
      </c>
    </row>
    <row r="896" spans="1:17">
      <c r="A896" t="s">
        <v>8</v>
      </c>
      <c r="B896" t="s">
        <v>134</v>
      </c>
      <c r="C896">
        <v>3</v>
      </c>
      <c r="D896" t="s">
        <v>23</v>
      </c>
      <c r="E896" s="1">
        <v>5</v>
      </c>
      <c r="F896" s="1">
        <f t="shared" si="2"/>
        <v>0.15625</v>
      </c>
      <c r="H896">
        <v>5</v>
      </c>
      <c r="I896" s="1">
        <v>1</v>
      </c>
      <c r="K896" t="s">
        <v>14</v>
      </c>
      <c r="L896" s="1">
        <f t="shared" si="1"/>
        <v>0.15625</v>
      </c>
      <c r="M896" s="1">
        <v>5</v>
      </c>
      <c r="N896" t="s">
        <v>19</v>
      </c>
      <c r="P896" s="2" t="s">
        <v>173</v>
      </c>
      <c r="Q896" s="1">
        <v>0.8666666666666667</v>
      </c>
    </row>
    <row r="897" spans="1:17">
      <c r="A897" t="s">
        <v>8</v>
      </c>
      <c r="B897" t="s">
        <v>134</v>
      </c>
      <c r="C897">
        <v>3</v>
      </c>
      <c r="D897" t="s">
        <v>23</v>
      </c>
      <c r="E897" s="1">
        <v>8</v>
      </c>
      <c r="F897" s="1">
        <f t="shared" si="2"/>
        <v>0.25</v>
      </c>
      <c r="H897">
        <v>0</v>
      </c>
      <c r="I897" s="1">
        <v>2</v>
      </c>
      <c r="K897" t="s">
        <v>14</v>
      </c>
      <c r="L897" s="1">
        <f t="shared" si="1"/>
        <v>0.15625</v>
      </c>
      <c r="M897" s="1">
        <v>5</v>
      </c>
      <c r="N897" t="s">
        <v>13</v>
      </c>
      <c r="O897" t="s">
        <v>11</v>
      </c>
      <c r="Q897" s="1">
        <v>1</v>
      </c>
    </row>
    <row r="898" spans="1:17">
      <c r="A898" t="s">
        <v>8</v>
      </c>
      <c r="B898" t="s">
        <v>134</v>
      </c>
      <c r="C898">
        <v>3</v>
      </c>
      <c r="D898" t="s">
        <v>23</v>
      </c>
      <c r="E898" s="1">
        <v>15</v>
      </c>
      <c r="F898" s="1">
        <f t="shared" si="2"/>
        <v>0.46875</v>
      </c>
      <c r="H898">
        <v>5</v>
      </c>
      <c r="I898" s="1">
        <v>3</v>
      </c>
      <c r="K898" t="s">
        <v>14</v>
      </c>
      <c r="L898" s="1">
        <f t="shared" si="1"/>
        <v>0.3125</v>
      </c>
      <c r="M898" s="1">
        <v>10</v>
      </c>
      <c r="N898" t="s">
        <v>13</v>
      </c>
    </row>
    <row r="899" spans="1:17">
      <c r="A899" t="s">
        <v>8</v>
      </c>
      <c r="B899" t="s">
        <v>134</v>
      </c>
      <c r="C899">
        <v>3</v>
      </c>
      <c r="D899" t="s">
        <v>23</v>
      </c>
      <c r="E899" s="1">
        <v>15</v>
      </c>
      <c r="F899" s="1">
        <f t="shared" si="2"/>
        <v>0.46875</v>
      </c>
      <c r="H899">
        <v>2</v>
      </c>
      <c r="I899" s="1">
        <v>4</v>
      </c>
      <c r="K899" t="s">
        <v>14</v>
      </c>
      <c r="L899" s="1">
        <f t="shared" si="1"/>
        <v>0.34375</v>
      </c>
      <c r="M899" s="1">
        <v>11</v>
      </c>
      <c r="N899" t="s">
        <v>13</v>
      </c>
    </row>
    <row r="900" spans="1:17">
      <c r="A900" t="s">
        <v>8</v>
      </c>
      <c r="B900" t="s">
        <v>134</v>
      </c>
      <c r="C900">
        <v>3</v>
      </c>
      <c r="D900" t="s">
        <v>23</v>
      </c>
      <c r="E900" s="1">
        <v>6</v>
      </c>
      <c r="F900" s="1">
        <f t="shared" si="2"/>
        <v>0.1875</v>
      </c>
      <c r="H900">
        <v>0</v>
      </c>
      <c r="I900" s="1">
        <v>1</v>
      </c>
      <c r="K900" t="s">
        <v>14</v>
      </c>
      <c r="L900" s="1">
        <f t="shared" si="1"/>
        <v>9.375E-2</v>
      </c>
      <c r="M900" s="1">
        <v>3</v>
      </c>
      <c r="N900" t="s">
        <v>13</v>
      </c>
    </row>
    <row r="901" spans="1:17">
      <c r="A901" t="s">
        <v>8</v>
      </c>
      <c r="B901" t="s">
        <v>134</v>
      </c>
      <c r="C901">
        <v>3</v>
      </c>
      <c r="D901" t="s">
        <v>23</v>
      </c>
      <c r="E901" s="1">
        <v>11</v>
      </c>
      <c r="F901" s="1">
        <f t="shared" si="2"/>
        <v>0.34375</v>
      </c>
      <c r="H901">
        <v>80</v>
      </c>
      <c r="I901" s="1">
        <v>6</v>
      </c>
      <c r="K901" t="s">
        <v>14</v>
      </c>
      <c r="L901" s="1">
        <f t="shared" si="1"/>
        <v>0.1875</v>
      </c>
      <c r="M901" s="1">
        <v>6</v>
      </c>
      <c r="N901" t="s">
        <v>13</v>
      </c>
    </row>
    <row r="902" spans="1:17">
      <c r="A902" t="s">
        <v>8</v>
      </c>
      <c r="B902" t="s">
        <v>134</v>
      </c>
      <c r="C902">
        <v>3</v>
      </c>
      <c r="D902" t="s">
        <v>23</v>
      </c>
      <c r="E902" s="1">
        <v>32</v>
      </c>
      <c r="F902" s="1">
        <f t="shared" si="2"/>
        <v>1</v>
      </c>
      <c r="H902">
        <v>80</v>
      </c>
      <c r="I902" s="1">
        <v>15</v>
      </c>
      <c r="K902" t="s">
        <v>14</v>
      </c>
      <c r="L902" s="1">
        <f t="shared" si="1"/>
        <v>0.21875</v>
      </c>
      <c r="M902" s="1">
        <v>7</v>
      </c>
      <c r="N902" t="s">
        <v>13</v>
      </c>
    </row>
    <row r="903" spans="1:17">
      <c r="A903" t="s">
        <v>8</v>
      </c>
      <c r="B903" t="s">
        <v>134</v>
      </c>
      <c r="C903">
        <v>3</v>
      </c>
      <c r="D903" t="s">
        <v>23</v>
      </c>
      <c r="E903" s="1">
        <v>22</v>
      </c>
      <c r="F903" s="1">
        <f t="shared" si="2"/>
        <v>0.6875</v>
      </c>
      <c r="H903">
        <v>75</v>
      </c>
      <c r="I903" s="1">
        <v>10</v>
      </c>
      <c r="K903" t="s">
        <v>14</v>
      </c>
      <c r="L903" s="1">
        <f t="shared" si="1"/>
        <v>0.28125</v>
      </c>
      <c r="M903" s="1">
        <v>9</v>
      </c>
      <c r="N903" t="s">
        <v>13</v>
      </c>
      <c r="O903" t="s">
        <v>16</v>
      </c>
    </row>
    <row r="904" spans="1:17">
      <c r="A904" t="s">
        <v>8</v>
      </c>
      <c r="B904" t="s">
        <v>134</v>
      </c>
      <c r="C904">
        <v>3</v>
      </c>
      <c r="D904" t="s">
        <v>23</v>
      </c>
      <c r="E904" s="1">
        <v>3</v>
      </c>
      <c r="F904" s="1">
        <f t="shared" si="2"/>
        <v>9.375E-2</v>
      </c>
      <c r="H904">
        <v>75</v>
      </c>
      <c r="I904" s="1">
        <v>0.33333333333333331</v>
      </c>
      <c r="K904" t="s">
        <v>14</v>
      </c>
      <c r="L904" s="1">
        <f t="shared" si="1"/>
        <v>6.25E-2</v>
      </c>
      <c r="M904" s="1">
        <v>2</v>
      </c>
      <c r="N904" t="s">
        <v>13</v>
      </c>
      <c r="O904" t="s">
        <v>11</v>
      </c>
      <c r="Q904" s="1">
        <v>1</v>
      </c>
    </row>
    <row r="905" spans="1:17">
      <c r="A905" t="s">
        <v>8</v>
      </c>
      <c r="B905" t="s">
        <v>134</v>
      </c>
      <c r="C905">
        <v>3</v>
      </c>
      <c r="D905" t="s">
        <v>23</v>
      </c>
      <c r="E905" s="1">
        <v>7</v>
      </c>
      <c r="F905" s="1">
        <f t="shared" si="2"/>
        <v>0.21875</v>
      </c>
      <c r="H905">
        <v>70</v>
      </c>
      <c r="I905" s="1">
        <v>0.75</v>
      </c>
      <c r="K905" t="s">
        <v>14</v>
      </c>
      <c r="L905" s="1">
        <f t="shared" si="1"/>
        <v>0.125</v>
      </c>
      <c r="M905" s="1">
        <v>4</v>
      </c>
      <c r="N905" t="s">
        <v>13</v>
      </c>
    </row>
    <row r="906" spans="1:17">
      <c r="A906" t="s">
        <v>8</v>
      </c>
      <c r="B906" t="s">
        <v>134</v>
      </c>
      <c r="C906">
        <v>3</v>
      </c>
      <c r="D906" t="s">
        <v>23</v>
      </c>
      <c r="E906" s="1">
        <v>10</v>
      </c>
      <c r="F906" s="1">
        <f t="shared" si="2"/>
        <v>0.3125</v>
      </c>
      <c r="H906">
        <v>0</v>
      </c>
      <c r="I906" s="1">
        <v>0.83333333333333337</v>
      </c>
      <c r="K906" t="s">
        <v>14</v>
      </c>
      <c r="L906" s="1">
        <f t="shared" si="1"/>
        <v>0.1875</v>
      </c>
      <c r="M906" s="1">
        <v>6</v>
      </c>
      <c r="N906" t="s">
        <v>13</v>
      </c>
    </row>
    <row r="907" spans="1:17">
      <c r="A907" t="s">
        <v>8</v>
      </c>
      <c r="B907" t="s">
        <v>134</v>
      </c>
      <c r="C907">
        <v>3</v>
      </c>
      <c r="D907" t="s">
        <v>23</v>
      </c>
      <c r="E907" s="1">
        <v>9</v>
      </c>
      <c r="F907" s="1">
        <f t="shared" si="2"/>
        <v>0.28125</v>
      </c>
      <c r="H907">
        <v>50</v>
      </c>
      <c r="I907" s="1">
        <v>1</v>
      </c>
      <c r="K907" t="s">
        <v>14</v>
      </c>
      <c r="L907" s="1">
        <f t="shared" si="1"/>
        <v>0.1875</v>
      </c>
      <c r="M907" s="1">
        <v>6</v>
      </c>
      <c r="N907" t="s">
        <v>13</v>
      </c>
    </row>
    <row r="908" spans="1:17">
      <c r="A908" t="s">
        <v>8</v>
      </c>
      <c r="B908" t="s">
        <v>134</v>
      </c>
      <c r="C908">
        <v>3</v>
      </c>
      <c r="D908" t="s">
        <v>23</v>
      </c>
      <c r="E908" s="1">
        <v>7</v>
      </c>
      <c r="F908" s="1">
        <f t="shared" si="2"/>
        <v>0.21875</v>
      </c>
      <c r="H908">
        <v>90</v>
      </c>
      <c r="I908" s="1">
        <v>8</v>
      </c>
      <c r="K908" t="s">
        <v>14</v>
      </c>
      <c r="L908" s="1">
        <f t="shared" si="1"/>
        <v>0.28125</v>
      </c>
      <c r="M908" s="1">
        <v>9</v>
      </c>
      <c r="N908" t="s">
        <v>13</v>
      </c>
    </row>
    <row r="909" spans="1:17">
      <c r="A909" t="s">
        <v>8</v>
      </c>
      <c r="B909" t="s">
        <v>134</v>
      </c>
      <c r="C909">
        <v>3</v>
      </c>
      <c r="D909" t="s">
        <v>23</v>
      </c>
      <c r="E909" s="1">
        <v>8</v>
      </c>
      <c r="F909" s="1">
        <f t="shared" si="2"/>
        <v>0.25</v>
      </c>
      <c r="H909">
        <v>90</v>
      </c>
      <c r="I909" s="1">
        <v>7</v>
      </c>
      <c r="K909" t="s">
        <v>14</v>
      </c>
      <c r="L909" s="1">
        <f t="shared" si="1"/>
        <v>0.21875</v>
      </c>
      <c r="M909" s="1">
        <v>7</v>
      </c>
      <c r="N909" t="s">
        <v>13</v>
      </c>
      <c r="O909" t="s">
        <v>16</v>
      </c>
    </row>
    <row r="910" spans="1:17">
      <c r="A910" t="s">
        <v>8</v>
      </c>
      <c r="B910" t="s">
        <v>134</v>
      </c>
      <c r="C910">
        <v>3</v>
      </c>
      <c r="D910" t="s">
        <v>23</v>
      </c>
      <c r="E910" s="1">
        <v>7</v>
      </c>
      <c r="F910" s="1">
        <f t="shared" si="2"/>
        <v>0.21875</v>
      </c>
      <c r="H910">
        <v>30</v>
      </c>
      <c r="I910" s="1">
        <v>1.5</v>
      </c>
      <c r="K910" t="s">
        <v>14</v>
      </c>
      <c r="L910" s="1">
        <f t="shared" si="1"/>
        <v>0.125</v>
      </c>
      <c r="M910" s="1">
        <v>4</v>
      </c>
      <c r="N910" t="s">
        <v>19</v>
      </c>
      <c r="P910" s="2" t="s">
        <v>111</v>
      </c>
      <c r="Q910" s="1">
        <v>0.8</v>
      </c>
    </row>
    <row r="911" spans="1:17">
      <c r="A911" t="s">
        <v>8</v>
      </c>
      <c r="B911" t="s">
        <v>134</v>
      </c>
      <c r="C911">
        <v>3</v>
      </c>
      <c r="D911" t="s">
        <v>23</v>
      </c>
      <c r="E911" s="1">
        <v>18</v>
      </c>
      <c r="F911" s="1">
        <f t="shared" si="2"/>
        <v>0.5625</v>
      </c>
      <c r="H911">
        <v>50</v>
      </c>
      <c r="I911" s="1">
        <v>3</v>
      </c>
      <c r="K911" t="s">
        <v>14</v>
      </c>
      <c r="L911" s="1">
        <f t="shared" si="1"/>
        <v>0.1875</v>
      </c>
      <c r="M911" s="1">
        <v>6</v>
      </c>
      <c r="N911" t="s">
        <v>13</v>
      </c>
      <c r="O911" t="s">
        <v>11</v>
      </c>
      <c r="Q911" s="1">
        <v>1</v>
      </c>
    </row>
    <row r="912" spans="1:17">
      <c r="A912" t="s">
        <v>8</v>
      </c>
      <c r="B912" t="s">
        <v>134</v>
      </c>
      <c r="C912">
        <v>3</v>
      </c>
      <c r="D912" t="s">
        <v>23</v>
      </c>
      <c r="E912" s="1">
        <v>14</v>
      </c>
      <c r="F912" s="1">
        <f t="shared" si="2"/>
        <v>0.4375</v>
      </c>
      <c r="H912">
        <v>10</v>
      </c>
      <c r="I912" s="1">
        <v>2</v>
      </c>
      <c r="K912" t="s">
        <v>14</v>
      </c>
      <c r="L912" s="1">
        <f t="shared" si="1"/>
        <v>0.3125</v>
      </c>
      <c r="M912" s="1">
        <v>10</v>
      </c>
      <c r="N912" t="s">
        <v>13</v>
      </c>
    </row>
    <row r="913" spans="1:17">
      <c r="A913" t="s">
        <v>8</v>
      </c>
      <c r="B913" t="s">
        <v>134</v>
      </c>
      <c r="C913">
        <v>3</v>
      </c>
      <c r="D913" t="s">
        <v>23</v>
      </c>
      <c r="E913" s="1">
        <v>7</v>
      </c>
      <c r="F913" s="1">
        <f t="shared" si="2"/>
        <v>0.21875</v>
      </c>
      <c r="H913">
        <v>25</v>
      </c>
      <c r="I913" s="1">
        <v>1</v>
      </c>
      <c r="K913" t="s">
        <v>14</v>
      </c>
      <c r="L913" s="1">
        <f t="shared" si="1"/>
        <v>0.125</v>
      </c>
      <c r="M913" s="1">
        <v>4</v>
      </c>
      <c r="N913" t="s">
        <v>13</v>
      </c>
    </row>
    <row r="914" spans="1:17">
      <c r="A914" t="s">
        <v>8</v>
      </c>
      <c r="B914" t="s">
        <v>134</v>
      </c>
      <c r="C914">
        <v>3</v>
      </c>
      <c r="D914" t="s">
        <v>23</v>
      </c>
      <c r="E914" s="1">
        <v>4</v>
      </c>
      <c r="F914" s="1">
        <f t="shared" si="2"/>
        <v>0.125</v>
      </c>
      <c r="H914">
        <v>50</v>
      </c>
      <c r="I914" s="1">
        <v>0.41666666666666669</v>
      </c>
      <c r="K914" t="s">
        <v>14</v>
      </c>
      <c r="L914" s="1">
        <f t="shared" si="1"/>
        <v>6.25E-2</v>
      </c>
      <c r="M914" s="1">
        <v>2</v>
      </c>
      <c r="N914" t="s">
        <v>13</v>
      </c>
    </row>
    <row r="915" spans="1:17">
      <c r="A915" t="s">
        <v>8</v>
      </c>
      <c r="B915" t="s">
        <v>134</v>
      </c>
      <c r="C915">
        <v>3</v>
      </c>
      <c r="D915" t="s">
        <v>23</v>
      </c>
      <c r="E915" s="1">
        <v>8</v>
      </c>
      <c r="F915" s="1">
        <f t="shared" si="2"/>
        <v>0.25</v>
      </c>
      <c r="H915">
        <v>25</v>
      </c>
      <c r="I915" s="1">
        <v>0.25</v>
      </c>
      <c r="K915" t="s">
        <v>14</v>
      </c>
      <c r="L915" s="1">
        <f t="shared" si="1"/>
        <v>0.15625</v>
      </c>
      <c r="M915" s="1">
        <v>5</v>
      </c>
      <c r="N915" t="s">
        <v>13</v>
      </c>
    </row>
    <row r="916" spans="1:17">
      <c r="A916" t="s">
        <v>8</v>
      </c>
      <c r="B916" t="s">
        <v>134</v>
      </c>
      <c r="C916">
        <v>3</v>
      </c>
      <c r="D916" t="s">
        <v>23</v>
      </c>
      <c r="E916" s="1">
        <v>10</v>
      </c>
      <c r="F916" s="1">
        <f t="shared" si="2"/>
        <v>0.3125</v>
      </c>
      <c r="H916">
        <v>25</v>
      </c>
      <c r="I916" s="1">
        <v>1.5</v>
      </c>
      <c r="K916" t="s">
        <v>14</v>
      </c>
      <c r="L916" s="1">
        <f t="shared" si="1"/>
        <v>0.21875</v>
      </c>
      <c r="M916" s="1">
        <v>7</v>
      </c>
      <c r="N916" t="s">
        <v>13</v>
      </c>
    </row>
    <row r="917" spans="1:17">
      <c r="A917" t="s">
        <v>8</v>
      </c>
      <c r="B917" t="s">
        <v>134</v>
      </c>
      <c r="C917">
        <v>3</v>
      </c>
      <c r="D917" t="s">
        <v>23</v>
      </c>
      <c r="E917" s="1">
        <v>6</v>
      </c>
      <c r="F917" s="1">
        <f t="shared" si="2"/>
        <v>0.1875</v>
      </c>
      <c r="H917">
        <v>25</v>
      </c>
      <c r="I917" s="1">
        <v>0.5</v>
      </c>
      <c r="K917" t="s">
        <v>14</v>
      </c>
      <c r="L917" s="1">
        <f t="shared" si="1"/>
        <v>0.1875</v>
      </c>
      <c r="M917" s="1">
        <v>6</v>
      </c>
      <c r="N917" t="s">
        <v>13</v>
      </c>
    </row>
    <row r="918" spans="1:17">
      <c r="A918" t="s">
        <v>8</v>
      </c>
      <c r="B918" t="s">
        <v>134</v>
      </c>
      <c r="C918">
        <v>3</v>
      </c>
      <c r="D918" t="s">
        <v>23</v>
      </c>
      <c r="E918" s="1">
        <v>7</v>
      </c>
      <c r="F918" s="1">
        <f t="shared" si="2"/>
        <v>0.21875</v>
      </c>
      <c r="H918">
        <v>50</v>
      </c>
      <c r="I918" s="1">
        <v>0.5</v>
      </c>
      <c r="K918" t="s">
        <v>14</v>
      </c>
      <c r="L918" s="1">
        <f t="shared" si="1"/>
        <v>0.125</v>
      </c>
      <c r="M918" s="1">
        <v>4</v>
      </c>
      <c r="N918" t="s">
        <v>13</v>
      </c>
      <c r="O918" t="s">
        <v>16</v>
      </c>
    </row>
    <row r="919" spans="1:17">
      <c r="A919" t="s">
        <v>8</v>
      </c>
      <c r="B919" t="s">
        <v>134</v>
      </c>
      <c r="C919">
        <v>3</v>
      </c>
      <c r="D919" t="s">
        <v>23</v>
      </c>
      <c r="E919" s="1">
        <v>10</v>
      </c>
      <c r="F919" s="1">
        <f t="shared" si="2"/>
        <v>0.3125</v>
      </c>
      <c r="H919">
        <v>5</v>
      </c>
      <c r="I919" s="1">
        <v>2</v>
      </c>
      <c r="K919" t="s">
        <v>14</v>
      </c>
      <c r="L919" s="1">
        <f t="shared" si="1"/>
        <v>0.15625</v>
      </c>
      <c r="M919" s="1">
        <v>5</v>
      </c>
      <c r="N919" t="s">
        <v>13</v>
      </c>
      <c r="O919" t="s">
        <v>11</v>
      </c>
      <c r="Q919" s="1">
        <v>1</v>
      </c>
    </row>
    <row r="920" spans="1:17">
      <c r="A920" t="s">
        <v>8</v>
      </c>
      <c r="B920" t="s">
        <v>134</v>
      </c>
      <c r="C920">
        <v>3</v>
      </c>
      <c r="D920" t="s">
        <v>23</v>
      </c>
      <c r="E920" s="1">
        <v>10</v>
      </c>
      <c r="F920" s="1">
        <f t="shared" si="2"/>
        <v>0.3125</v>
      </c>
      <c r="H920">
        <v>0</v>
      </c>
      <c r="I920" s="1">
        <v>2</v>
      </c>
      <c r="K920" t="s">
        <v>14</v>
      </c>
      <c r="L920" s="1">
        <f t="shared" si="1"/>
        <v>0.25</v>
      </c>
      <c r="M920" s="1">
        <v>8</v>
      </c>
      <c r="N920" t="s">
        <v>13</v>
      </c>
      <c r="O920" t="s">
        <v>16</v>
      </c>
    </row>
    <row r="921" spans="1:17">
      <c r="A921" t="s">
        <v>8</v>
      </c>
      <c r="B921" t="s">
        <v>134</v>
      </c>
      <c r="C921">
        <v>3</v>
      </c>
      <c r="D921" t="s">
        <v>23</v>
      </c>
      <c r="E921" s="1">
        <v>7</v>
      </c>
      <c r="F921" s="1">
        <f t="shared" si="2"/>
        <v>0.21875</v>
      </c>
      <c r="H921">
        <v>0</v>
      </c>
      <c r="I921" s="1">
        <v>0.25</v>
      </c>
      <c r="K921" t="s">
        <v>14</v>
      </c>
      <c r="L921" s="1">
        <f t="shared" si="1"/>
        <v>0.125</v>
      </c>
      <c r="M921" s="1">
        <v>4</v>
      </c>
      <c r="N921" t="s">
        <v>19</v>
      </c>
      <c r="P921" s="2" t="s">
        <v>66</v>
      </c>
      <c r="Q921" s="1">
        <v>1</v>
      </c>
    </row>
    <row r="922" spans="1:17">
      <c r="A922" t="s">
        <v>8</v>
      </c>
      <c r="B922" t="s">
        <v>134</v>
      </c>
      <c r="C922">
        <v>3</v>
      </c>
      <c r="D922" t="s">
        <v>23</v>
      </c>
      <c r="E922" s="1">
        <v>10</v>
      </c>
      <c r="F922" s="1">
        <f t="shared" si="2"/>
        <v>0.3125</v>
      </c>
      <c r="H922">
        <v>5</v>
      </c>
      <c r="I922" s="1">
        <v>2</v>
      </c>
      <c r="K922" t="s">
        <v>14</v>
      </c>
      <c r="L922" s="1">
        <f t="shared" si="1"/>
        <v>0.15625</v>
      </c>
      <c r="M922" s="1">
        <v>5</v>
      </c>
      <c r="N922" t="s">
        <v>13</v>
      </c>
      <c r="O922" t="s">
        <v>11</v>
      </c>
      <c r="Q922" s="1">
        <v>1</v>
      </c>
    </row>
    <row r="923" spans="1:17">
      <c r="A923" t="s">
        <v>8</v>
      </c>
      <c r="B923" t="s">
        <v>134</v>
      </c>
      <c r="C923">
        <v>3</v>
      </c>
      <c r="D923" t="s">
        <v>23</v>
      </c>
      <c r="E923" s="1">
        <v>5</v>
      </c>
      <c r="F923" s="1">
        <f t="shared" si="2"/>
        <v>0.15625</v>
      </c>
      <c r="H923">
        <v>5</v>
      </c>
      <c r="I923" s="1">
        <v>0.5</v>
      </c>
      <c r="K923" t="s">
        <v>14</v>
      </c>
      <c r="L923" s="1">
        <f t="shared" si="1"/>
        <v>0.125</v>
      </c>
      <c r="M923" s="1">
        <v>4</v>
      </c>
      <c r="N923" t="s">
        <v>13</v>
      </c>
    </row>
    <row r="924" spans="1:17">
      <c r="A924" t="s">
        <v>8</v>
      </c>
      <c r="B924" t="s">
        <v>134</v>
      </c>
      <c r="C924">
        <v>3</v>
      </c>
      <c r="D924" t="s">
        <v>23</v>
      </c>
      <c r="E924" s="1">
        <v>6</v>
      </c>
      <c r="F924" s="1">
        <f t="shared" si="2"/>
        <v>0.1875</v>
      </c>
      <c r="H924">
        <v>5</v>
      </c>
      <c r="I924" s="1">
        <v>1</v>
      </c>
      <c r="K924" t="s">
        <v>14</v>
      </c>
      <c r="L924" s="1">
        <f t="shared" si="1"/>
        <v>0.125</v>
      </c>
      <c r="M924" s="1">
        <v>4</v>
      </c>
      <c r="N924" t="s">
        <v>13</v>
      </c>
    </row>
    <row r="925" spans="1:17">
      <c r="A925" t="s">
        <v>8</v>
      </c>
      <c r="B925" t="s">
        <v>134</v>
      </c>
      <c r="C925">
        <v>3</v>
      </c>
      <c r="D925" t="s">
        <v>23</v>
      </c>
      <c r="E925" s="1">
        <v>4</v>
      </c>
      <c r="F925" s="1">
        <f t="shared" si="2"/>
        <v>0.125</v>
      </c>
      <c r="H925">
        <v>10</v>
      </c>
      <c r="I925" s="1">
        <v>0.5</v>
      </c>
      <c r="K925" t="s">
        <v>14</v>
      </c>
      <c r="L925" s="1">
        <f t="shared" si="1"/>
        <v>6.25E-2</v>
      </c>
      <c r="M925" s="1">
        <v>2</v>
      </c>
      <c r="N925" t="s">
        <v>13</v>
      </c>
    </row>
    <row r="926" spans="1:17">
      <c r="A926" t="s">
        <v>8</v>
      </c>
      <c r="B926" t="s">
        <v>134</v>
      </c>
      <c r="C926">
        <v>3</v>
      </c>
      <c r="D926" t="s">
        <v>23</v>
      </c>
      <c r="E926" s="1">
        <v>13</v>
      </c>
      <c r="F926" s="1">
        <f t="shared" si="2"/>
        <v>0.40625</v>
      </c>
      <c r="H926">
        <v>15</v>
      </c>
      <c r="I926" s="1">
        <v>3</v>
      </c>
      <c r="K926" t="s">
        <v>14</v>
      </c>
      <c r="L926" s="1">
        <f t="shared" si="1"/>
        <v>0.25</v>
      </c>
      <c r="M926" s="1">
        <v>8</v>
      </c>
      <c r="N926" t="s">
        <v>13</v>
      </c>
    </row>
    <row r="927" spans="1:17">
      <c r="A927" t="s">
        <v>8</v>
      </c>
      <c r="B927" t="s">
        <v>134</v>
      </c>
      <c r="C927">
        <v>3</v>
      </c>
      <c r="D927" t="s">
        <v>23</v>
      </c>
      <c r="E927" s="1">
        <v>11</v>
      </c>
      <c r="F927" s="1">
        <f t="shared" si="2"/>
        <v>0.34375</v>
      </c>
      <c r="H927">
        <v>10</v>
      </c>
      <c r="I927" s="1">
        <v>2</v>
      </c>
      <c r="K927" t="s">
        <v>14</v>
      </c>
      <c r="L927" s="1">
        <f t="shared" si="1"/>
        <v>0.15625</v>
      </c>
      <c r="M927" s="1">
        <v>5</v>
      </c>
      <c r="N927" t="s">
        <v>13</v>
      </c>
    </row>
    <row r="928" spans="1:17">
      <c r="A928" t="s">
        <v>8</v>
      </c>
      <c r="B928" t="s">
        <v>134</v>
      </c>
      <c r="C928">
        <v>3</v>
      </c>
      <c r="D928" t="s">
        <v>23</v>
      </c>
      <c r="E928" s="1">
        <v>7</v>
      </c>
      <c r="F928" s="1">
        <f t="shared" si="2"/>
        <v>0.21875</v>
      </c>
      <c r="H928">
        <v>10</v>
      </c>
      <c r="I928" s="1">
        <v>1</v>
      </c>
      <c r="K928" t="s">
        <v>14</v>
      </c>
      <c r="L928" s="1">
        <f t="shared" si="1"/>
        <v>0.15625</v>
      </c>
      <c r="M928" s="1">
        <v>5</v>
      </c>
      <c r="N928" t="s">
        <v>13</v>
      </c>
      <c r="O928" t="s">
        <v>16</v>
      </c>
    </row>
    <row r="929" spans="1:17">
      <c r="A929" t="s">
        <v>8</v>
      </c>
      <c r="B929" t="s">
        <v>134</v>
      </c>
      <c r="C929">
        <v>3</v>
      </c>
      <c r="D929" t="s">
        <v>23</v>
      </c>
      <c r="E929" s="1">
        <v>10</v>
      </c>
      <c r="F929" s="1">
        <f t="shared" si="2"/>
        <v>0.3125</v>
      </c>
      <c r="H929">
        <v>20</v>
      </c>
      <c r="I929" s="1">
        <v>1.5</v>
      </c>
      <c r="K929" t="s">
        <v>14</v>
      </c>
      <c r="L929" s="1">
        <f t="shared" si="1"/>
        <v>0.15625</v>
      </c>
      <c r="M929" s="1">
        <v>5</v>
      </c>
      <c r="N929" t="s">
        <v>13</v>
      </c>
      <c r="O929" t="s">
        <v>11</v>
      </c>
      <c r="Q929" s="1">
        <v>1</v>
      </c>
    </row>
    <row r="930" spans="1:17">
      <c r="A930" t="s">
        <v>8</v>
      </c>
      <c r="B930" t="s">
        <v>134</v>
      </c>
      <c r="C930">
        <v>3</v>
      </c>
      <c r="D930" t="s">
        <v>23</v>
      </c>
      <c r="E930" s="1">
        <v>5</v>
      </c>
      <c r="F930" s="1">
        <f t="shared" si="2"/>
        <v>0.15625</v>
      </c>
      <c r="H930">
        <v>10</v>
      </c>
      <c r="I930" s="1">
        <v>0.33333333333333331</v>
      </c>
      <c r="K930" t="s">
        <v>14</v>
      </c>
      <c r="L930" s="1">
        <f t="shared" si="1"/>
        <v>0.125</v>
      </c>
      <c r="M930" s="1">
        <v>4</v>
      </c>
      <c r="N930" t="s">
        <v>13</v>
      </c>
    </row>
    <row r="931" spans="1:17">
      <c r="A931" t="s">
        <v>8</v>
      </c>
      <c r="B931" t="s">
        <v>134</v>
      </c>
      <c r="C931">
        <v>3</v>
      </c>
      <c r="D931" t="s">
        <v>23</v>
      </c>
      <c r="E931" s="1">
        <v>16</v>
      </c>
      <c r="F931" s="1">
        <f t="shared" si="2"/>
        <v>0.5</v>
      </c>
      <c r="H931">
        <v>20</v>
      </c>
      <c r="I931" s="1">
        <v>2</v>
      </c>
      <c r="K931" t="s">
        <v>14</v>
      </c>
      <c r="L931" s="1">
        <f t="shared" si="1"/>
        <v>0.1875</v>
      </c>
      <c r="M931" s="1">
        <v>6</v>
      </c>
      <c r="N931" t="s">
        <v>13</v>
      </c>
    </row>
    <row r="932" spans="1:17">
      <c r="A932" t="s">
        <v>8</v>
      </c>
      <c r="B932" t="s">
        <v>134</v>
      </c>
      <c r="C932">
        <v>3</v>
      </c>
      <c r="D932" t="s">
        <v>23</v>
      </c>
      <c r="E932" s="1">
        <v>3</v>
      </c>
      <c r="F932" s="1">
        <f t="shared" si="2"/>
        <v>9.375E-2</v>
      </c>
      <c r="H932">
        <v>50</v>
      </c>
      <c r="I932" s="1">
        <v>0.41666666666666669</v>
      </c>
      <c r="K932" t="s">
        <v>14</v>
      </c>
      <c r="L932" s="1">
        <f t="shared" si="1"/>
        <v>6.25E-2</v>
      </c>
      <c r="M932" s="1">
        <v>2</v>
      </c>
      <c r="N932" t="s">
        <v>13</v>
      </c>
    </row>
    <row r="933" spans="1:17">
      <c r="A933" t="s">
        <v>8</v>
      </c>
      <c r="B933" t="s">
        <v>134</v>
      </c>
      <c r="C933">
        <v>3</v>
      </c>
      <c r="D933" t="s">
        <v>23</v>
      </c>
      <c r="E933" s="1">
        <v>6</v>
      </c>
      <c r="F933" s="1">
        <f t="shared" si="2"/>
        <v>0.1875</v>
      </c>
      <c r="H933">
        <v>25</v>
      </c>
      <c r="I933" s="1">
        <v>0.75</v>
      </c>
      <c r="K933" t="s">
        <v>14</v>
      </c>
      <c r="L933" s="1">
        <f t="shared" si="1"/>
        <v>9.375E-2</v>
      </c>
      <c r="M933" s="1">
        <v>3</v>
      </c>
      <c r="N933" t="s">
        <v>13</v>
      </c>
      <c r="O933" t="s">
        <v>16</v>
      </c>
    </row>
    <row r="934" spans="1:17">
      <c r="A934" t="s">
        <v>8</v>
      </c>
      <c r="B934" t="s">
        <v>134</v>
      </c>
      <c r="C934">
        <v>3</v>
      </c>
      <c r="D934" t="s">
        <v>23</v>
      </c>
      <c r="E934" s="1">
        <v>13</v>
      </c>
      <c r="F934" s="1">
        <f t="shared" si="2"/>
        <v>0.40625</v>
      </c>
      <c r="H934">
        <v>0</v>
      </c>
      <c r="I934" s="1">
        <v>2</v>
      </c>
      <c r="K934" t="s">
        <v>14</v>
      </c>
      <c r="L934" s="1">
        <f t="shared" si="1"/>
        <v>0.1875</v>
      </c>
      <c r="M934" s="1">
        <v>6</v>
      </c>
      <c r="N934" t="s">
        <v>19</v>
      </c>
      <c r="P934" s="2" t="s">
        <v>174</v>
      </c>
      <c r="Q934" s="1">
        <v>1</v>
      </c>
    </row>
    <row r="935" spans="1:17">
      <c r="A935" t="s">
        <v>8</v>
      </c>
      <c r="B935" t="s">
        <v>134</v>
      </c>
      <c r="C935">
        <v>3</v>
      </c>
      <c r="D935" t="s">
        <v>23</v>
      </c>
      <c r="E935" s="1">
        <v>9</v>
      </c>
      <c r="F935" s="1">
        <f t="shared" si="2"/>
        <v>0.28125</v>
      </c>
      <c r="H935">
        <v>40</v>
      </c>
      <c r="I935" s="1">
        <v>1</v>
      </c>
      <c r="K935" t="s">
        <v>14</v>
      </c>
      <c r="L935" s="1">
        <f t="shared" si="1"/>
        <v>0.15625</v>
      </c>
      <c r="M935" s="1">
        <v>5</v>
      </c>
      <c r="N935" t="s">
        <v>19</v>
      </c>
      <c r="P935" s="2" t="s">
        <v>175</v>
      </c>
      <c r="Q935" s="1">
        <v>0.7857142857142857</v>
      </c>
    </row>
    <row r="936" spans="1:17">
      <c r="A936" t="s">
        <v>8</v>
      </c>
      <c r="B936" t="s">
        <v>134</v>
      </c>
      <c r="C936">
        <v>3</v>
      </c>
      <c r="D936" t="s">
        <v>23</v>
      </c>
      <c r="E936" s="1">
        <v>7</v>
      </c>
      <c r="F936" s="1">
        <f t="shared" si="2"/>
        <v>0.21875</v>
      </c>
      <c r="H936">
        <v>5</v>
      </c>
      <c r="I936" s="1">
        <v>1.5</v>
      </c>
      <c r="K936" t="s">
        <v>14</v>
      </c>
      <c r="L936" s="1">
        <f t="shared" si="1"/>
        <v>9.375E-2</v>
      </c>
      <c r="M936" s="1">
        <v>3</v>
      </c>
      <c r="N936" t="s">
        <v>19</v>
      </c>
      <c r="P936" s="2" t="s">
        <v>176</v>
      </c>
      <c r="Q936" s="1">
        <v>0.95238095238095233</v>
      </c>
    </row>
    <row r="937" spans="1:17">
      <c r="A937" t="s">
        <v>8</v>
      </c>
      <c r="B937" t="s">
        <v>134</v>
      </c>
      <c r="C937">
        <v>3</v>
      </c>
      <c r="D937" t="s">
        <v>23</v>
      </c>
      <c r="E937" s="1">
        <v>19</v>
      </c>
      <c r="F937" s="1">
        <f t="shared" si="2"/>
        <v>0.59375</v>
      </c>
      <c r="H937">
        <v>20</v>
      </c>
      <c r="I937" s="1">
        <v>3</v>
      </c>
      <c r="K937" t="s">
        <v>14</v>
      </c>
      <c r="L937" s="1">
        <f t="shared" si="1"/>
        <v>0.34375</v>
      </c>
      <c r="M937" s="1">
        <v>11</v>
      </c>
      <c r="N937" t="s">
        <v>13</v>
      </c>
      <c r="O937" t="s">
        <v>11</v>
      </c>
      <c r="Q937" s="1">
        <v>1</v>
      </c>
    </row>
    <row r="938" spans="1:17">
      <c r="A938" t="s">
        <v>8</v>
      </c>
      <c r="B938" t="s">
        <v>134</v>
      </c>
      <c r="C938">
        <v>3</v>
      </c>
      <c r="D938" t="s">
        <v>23</v>
      </c>
      <c r="E938" s="1">
        <v>14</v>
      </c>
      <c r="F938" s="1">
        <f t="shared" si="2"/>
        <v>0.4375</v>
      </c>
      <c r="H938">
        <v>40</v>
      </c>
      <c r="I938" s="1">
        <v>2.5</v>
      </c>
      <c r="K938" t="s">
        <v>14</v>
      </c>
      <c r="L938" s="1">
        <f t="shared" si="1"/>
        <v>0.28125</v>
      </c>
      <c r="M938" s="1">
        <v>9</v>
      </c>
      <c r="N938" t="s">
        <v>13</v>
      </c>
    </row>
    <row r="939" spans="1:17">
      <c r="A939" t="s">
        <v>8</v>
      </c>
      <c r="B939" t="s">
        <v>134</v>
      </c>
      <c r="C939">
        <v>3</v>
      </c>
      <c r="D939" t="s">
        <v>23</v>
      </c>
      <c r="E939" s="1">
        <v>14</v>
      </c>
      <c r="F939" s="1">
        <f t="shared" si="2"/>
        <v>0.4375</v>
      </c>
      <c r="H939">
        <v>90</v>
      </c>
      <c r="I939" s="1">
        <v>3</v>
      </c>
      <c r="K939" t="s">
        <v>14</v>
      </c>
      <c r="L939" s="1">
        <f t="shared" si="1"/>
        <v>0.34375</v>
      </c>
      <c r="M939" s="1">
        <v>11</v>
      </c>
      <c r="N939" t="s">
        <v>13</v>
      </c>
      <c r="O939" t="s">
        <v>16</v>
      </c>
    </row>
    <row r="940" spans="1:17">
      <c r="A940" t="s">
        <v>8</v>
      </c>
      <c r="B940" t="s">
        <v>134</v>
      </c>
      <c r="C940">
        <v>3</v>
      </c>
      <c r="D940" t="s">
        <v>23</v>
      </c>
      <c r="E940" s="1">
        <v>8</v>
      </c>
      <c r="F940" s="1">
        <f t="shared" si="2"/>
        <v>0.25</v>
      </c>
      <c r="H940">
        <v>50</v>
      </c>
      <c r="I940" s="1">
        <v>1</v>
      </c>
      <c r="K940" t="s">
        <v>14</v>
      </c>
      <c r="L940" s="1">
        <f t="shared" si="1"/>
        <v>0.15625</v>
      </c>
      <c r="M940" s="1">
        <v>5</v>
      </c>
      <c r="N940" t="s">
        <v>13</v>
      </c>
      <c r="O940" t="s">
        <v>11</v>
      </c>
      <c r="Q940" s="1">
        <v>1</v>
      </c>
    </row>
    <row r="941" spans="1:17">
      <c r="A941" t="s">
        <v>8</v>
      </c>
      <c r="B941" t="s">
        <v>134</v>
      </c>
      <c r="C941">
        <v>3</v>
      </c>
      <c r="D941" t="s">
        <v>23</v>
      </c>
      <c r="E941" s="1">
        <v>7</v>
      </c>
      <c r="F941" s="1">
        <f t="shared" si="2"/>
        <v>0.21875</v>
      </c>
      <c r="H941">
        <v>25</v>
      </c>
      <c r="I941" s="1">
        <v>1</v>
      </c>
      <c r="K941" t="s">
        <v>14</v>
      </c>
      <c r="L941" s="1">
        <f t="shared" si="1"/>
        <v>9.375E-2</v>
      </c>
      <c r="M941" s="1">
        <v>3</v>
      </c>
      <c r="N941" t="s">
        <v>13</v>
      </c>
      <c r="O941" t="s">
        <v>16</v>
      </c>
    </row>
    <row r="942" spans="1:17">
      <c r="A942" t="s">
        <v>8</v>
      </c>
      <c r="B942" t="s">
        <v>134</v>
      </c>
      <c r="C942">
        <v>3</v>
      </c>
      <c r="D942" t="s">
        <v>23</v>
      </c>
      <c r="E942" s="1">
        <v>6</v>
      </c>
      <c r="F942" s="1">
        <f t="shared" si="2"/>
        <v>0.1875</v>
      </c>
      <c r="H942">
        <v>15</v>
      </c>
      <c r="I942" s="1">
        <v>1</v>
      </c>
      <c r="K942" t="s">
        <v>14</v>
      </c>
      <c r="L942" s="1">
        <f t="shared" si="1"/>
        <v>0.125</v>
      </c>
      <c r="M942" s="1">
        <v>4</v>
      </c>
      <c r="N942" t="s">
        <v>19</v>
      </c>
      <c r="P942" s="2" t="s">
        <v>81</v>
      </c>
      <c r="Q942" s="1">
        <v>0.5</v>
      </c>
    </row>
    <row r="943" spans="1:17">
      <c r="A943" t="s">
        <v>8</v>
      </c>
      <c r="B943" t="s">
        <v>134</v>
      </c>
      <c r="C943">
        <v>3</v>
      </c>
      <c r="D943" t="s">
        <v>23</v>
      </c>
      <c r="E943" s="1">
        <v>4</v>
      </c>
      <c r="F943" s="1">
        <f t="shared" si="2"/>
        <v>0.125</v>
      </c>
      <c r="H943">
        <v>30</v>
      </c>
      <c r="I943" s="1">
        <v>0.25</v>
      </c>
      <c r="K943" t="s">
        <v>14</v>
      </c>
      <c r="L943" s="1">
        <f t="shared" si="1"/>
        <v>0.125</v>
      </c>
      <c r="M943" s="1">
        <v>4</v>
      </c>
      <c r="N943" t="s">
        <v>19</v>
      </c>
      <c r="P943" s="2" t="s">
        <v>51</v>
      </c>
      <c r="Q943" s="1">
        <v>0.66666666666666663</v>
      </c>
    </row>
    <row r="944" spans="1:17">
      <c r="A944" t="s">
        <v>8</v>
      </c>
      <c r="B944" t="s">
        <v>134</v>
      </c>
      <c r="C944">
        <v>3</v>
      </c>
      <c r="D944" t="s">
        <v>23</v>
      </c>
      <c r="E944" s="1">
        <v>7</v>
      </c>
      <c r="F944" s="1">
        <f t="shared" si="2"/>
        <v>0.21875</v>
      </c>
      <c r="H944">
        <v>0</v>
      </c>
      <c r="I944" s="1">
        <v>2</v>
      </c>
      <c r="K944" t="s">
        <v>14</v>
      </c>
      <c r="L944" s="1">
        <f t="shared" si="1"/>
        <v>0.125</v>
      </c>
      <c r="M944" s="1">
        <v>4</v>
      </c>
      <c r="N944" t="s">
        <v>13</v>
      </c>
      <c r="O944" t="s">
        <v>11</v>
      </c>
      <c r="Q944" s="1">
        <v>1</v>
      </c>
    </row>
    <row r="945" spans="1:17">
      <c r="A945" t="s">
        <v>8</v>
      </c>
      <c r="B945" t="s">
        <v>134</v>
      </c>
      <c r="C945">
        <v>3</v>
      </c>
      <c r="D945" t="s">
        <v>23</v>
      </c>
      <c r="E945" s="1">
        <v>9</v>
      </c>
      <c r="F945" s="1">
        <f t="shared" ref="F945:F1008" si="3">E945/32</f>
        <v>0.28125</v>
      </c>
      <c r="H945">
        <v>70</v>
      </c>
      <c r="I945" s="1">
        <v>0.5</v>
      </c>
      <c r="K945" t="s">
        <v>14</v>
      </c>
      <c r="L945" s="1">
        <f t="shared" si="1"/>
        <v>0.125</v>
      </c>
      <c r="M945" s="1">
        <v>4</v>
      </c>
      <c r="N945" t="s">
        <v>13</v>
      </c>
      <c r="O945" t="s">
        <v>16</v>
      </c>
    </row>
    <row r="946" spans="1:17">
      <c r="A946" t="s">
        <v>8</v>
      </c>
      <c r="B946" t="s">
        <v>134</v>
      </c>
      <c r="C946">
        <v>3</v>
      </c>
      <c r="D946" t="s">
        <v>23</v>
      </c>
      <c r="E946" s="1">
        <v>14</v>
      </c>
      <c r="F946" s="1">
        <f t="shared" si="3"/>
        <v>0.4375</v>
      </c>
      <c r="H946">
        <v>0</v>
      </c>
      <c r="I946" s="1">
        <v>1.5</v>
      </c>
      <c r="K946" t="s">
        <v>14</v>
      </c>
      <c r="L946" s="1">
        <f t="shared" si="1"/>
        <v>0.15625</v>
      </c>
      <c r="M946" s="1">
        <v>5</v>
      </c>
      <c r="N946" t="s">
        <v>13</v>
      </c>
      <c r="O946" t="s">
        <v>11</v>
      </c>
      <c r="Q946" s="1">
        <v>1</v>
      </c>
    </row>
    <row r="947" spans="1:17">
      <c r="A947" t="s">
        <v>8</v>
      </c>
      <c r="B947" t="s">
        <v>134</v>
      </c>
      <c r="C947">
        <v>3</v>
      </c>
      <c r="D947" t="s">
        <v>23</v>
      </c>
      <c r="E947" s="1">
        <v>12</v>
      </c>
      <c r="F947" s="1">
        <f t="shared" si="3"/>
        <v>0.375</v>
      </c>
      <c r="H947">
        <v>25</v>
      </c>
      <c r="I947" s="1">
        <v>2</v>
      </c>
      <c r="K947" t="s">
        <v>14</v>
      </c>
      <c r="L947" s="1">
        <f t="shared" si="1"/>
        <v>0.15625</v>
      </c>
      <c r="M947" s="1">
        <v>5</v>
      </c>
      <c r="N947" t="s">
        <v>13</v>
      </c>
    </row>
    <row r="948" spans="1:17">
      <c r="A948" t="s">
        <v>8</v>
      </c>
      <c r="B948" t="s">
        <v>134</v>
      </c>
      <c r="C948">
        <v>3</v>
      </c>
      <c r="D948" t="s">
        <v>23</v>
      </c>
      <c r="E948" s="1">
        <v>9</v>
      </c>
      <c r="F948" s="1">
        <f t="shared" si="3"/>
        <v>0.28125</v>
      </c>
      <c r="H948">
        <v>0</v>
      </c>
      <c r="I948" s="1">
        <v>0.5</v>
      </c>
      <c r="K948" t="s">
        <v>14</v>
      </c>
      <c r="L948" s="1">
        <f t="shared" si="1"/>
        <v>0.125</v>
      </c>
      <c r="M948" s="1">
        <v>4</v>
      </c>
      <c r="N948" t="s">
        <v>13</v>
      </c>
    </row>
    <row r="949" spans="1:17">
      <c r="A949" t="s">
        <v>8</v>
      </c>
      <c r="B949" t="s">
        <v>134</v>
      </c>
      <c r="C949">
        <v>3</v>
      </c>
      <c r="D949" t="s">
        <v>23</v>
      </c>
      <c r="E949" s="1">
        <v>6</v>
      </c>
      <c r="F949" s="1">
        <f t="shared" si="3"/>
        <v>0.1875</v>
      </c>
      <c r="H949">
        <v>25</v>
      </c>
      <c r="I949" s="1">
        <v>1</v>
      </c>
      <c r="K949" t="s">
        <v>14</v>
      </c>
      <c r="L949" s="1">
        <f t="shared" si="1"/>
        <v>9.375E-2</v>
      </c>
      <c r="M949" s="1">
        <v>3</v>
      </c>
      <c r="N949" t="s">
        <v>13</v>
      </c>
    </row>
    <row r="950" spans="1:17">
      <c r="A950" t="s">
        <v>8</v>
      </c>
      <c r="B950" t="s">
        <v>134</v>
      </c>
      <c r="C950">
        <v>3</v>
      </c>
      <c r="D950" t="s">
        <v>23</v>
      </c>
      <c r="E950" s="1">
        <v>11</v>
      </c>
      <c r="F950" s="1">
        <f t="shared" si="3"/>
        <v>0.34375</v>
      </c>
      <c r="H950">
        <v>40</v>
      </c>
      <c r="I950" s="1">
        <v>2</v>
      </c>
      <c r="K950" t="s">
        <v>14</v>
      </c>
      <c r="L950" s="1">
        <f t="shared" si="1"/>
        <v>0.21875</v>
      </c>
      <c r="M950" s="1">
        <v>7</v>
      </c>
      <c r="N950" t="s">
        <v>13</v>
      </c>
    </row>
    <row r="951" spans="1:17">
      <c r="A951" t="s">
        <v>8</v>
      </c>
      <c r="B951" t="s">
        <v>134</v>
      </c>
      <c r="C951">
        <v>3</v>
      </c>
      <c r="D951" t="s">
        <v>23</v>
      </c>
      <c r="E951" s="1">
        <v>10</v>
      </c>
      <c r="F951" s="1">
        <f t="shared" si="3"/>
        <v>0.3125</v>
      </c>
      <c r="H951">
        <v>25</v>
      </c>
      <c r="I951" s="1">
        <v>1</v>
      </c>
      <c r="K951" t="s">
        <v>14</v>
      </c>
      <c r="L951" s="1">
        <f t="shared" si="1"/>
        <v>0.1875</v>
      </c>
      <c r="M951" s="1">
        <v>6</v>
      </c>
      <c r="N951" t="s">
        <v>13</v>
      </c>
    </row>
    <row r="952" spans="1:17">
      <c r="A952" t="s">
        <v>8</v>
      </c>
      <c r="B952" t="s">
        <v>134</v>
      </c>
      <c r="C952">
        <v>3</v>
      </c>
      <c r="D952" t="s">
        <v>23</v>
      </c>
      <c r="E952" s="1">
        <v>11</v>
      </c>
      <c r="F952" s="1">
        <f t="shared" si="3"/>
        <v>0.34375</v>
      </c>
      <c r="H952">
        <v>25</v>
      </c>
      <c r="I952" s="1">
        <v>1</v>
      </c>
      <c r="K952" t="s">
        <v>14</v>
      </c>
      <c r="L952" s="1">
        <f t="shared" si="1"/>
        <v>0.15625</v>
      </c>
      <c r="M952" s="1">
        <v>5</v>
      </c>
      <c r="N952" t="s">
        <v>13</v>
      </c>
    </row>
    <row r="953" spans="1:17">
      <c r="A953" t="s">
        <v>8</v>
      </c>
      <c r="B953" t="s">
        <v>134</v>
      </c>
      <c r="C953">
        <v>3</v>
      </c>
      <c r="D953" t="s">
        <v>23</v>
      </c>
      <c r="E953" s="1">
        <v>7</v>
      </c>
      <c r="F953" s="1">
        <f t="shared" si="3"/>
        <v>0.21875</v>
      </c>
      <c r="H953">
        <v>25</v>
      </c>
      <c r="I953" s="1">
        <v>1</v>
      </c>
      <c r="K953" t="s">
        <v>14</v>
      </c>
      <c r="L953" s="1">
        <f t="shared" si="1"/>
        <v>9.375E-2</v>
      </c>
      <c r="M953" s="1">
        <v>3</v>
      </c>
      <c r="N953" t="s">
        <v>13</v>
      </c>
    </row>
    <row r="954" spans="1:17">
      <c r="A954" t="s">
        <v>8</v>
      </c>
      <c r="B954" t="s">
        <v>134</v>
      </c>
      <c r="C954">
        <v>3</v>
      </c>
      <c r="D954" t="s">
        <v>23</v>
      </c>
      <c r="E954" s="1">
        <v>12</v>
      </c>
      <c r="F954" s="1">
        <f t="shared" si="3"/>
        <v>0.375</v>
      </c>
      <c r="H954">
        <v>25</v>
      </c>
      <c r="I954" s="1">
        <v>0.5</v>
      </c>
      <c r="K954" t="s">
        <v>14</v>
      </c>
      <c r="L954" s="1">
        <f t="shared" si="1"/>
        <v>0.125</v>
      </c>
      <c r="M954" s="1">
        <v>4</v>
      </c>
      <c r="N954" t="s">
        <v>13</v>
      </c>
    </row>
    <row r="955" spans="1:17">
      <c r="A955" t="s">
        <v>8</v>
      </c>
      <c r="B955" t="s">
        <v>134</v>
      </c>
      <c r="C955">
        <v>3</v>
      </c>
      <c r="D955" t="s">
        <v>23</v>
      </c>
      <c r="E955" s="1">
        <v>6</v>
      </c>
      <c r="F955" s="1">
        <f t="shared" si="3"/>
        <v>0.1875</v>
      </c>
      <c r="H955">
        <v>0</v>
      </c>
      <c r="I955" s="1">
        <v>0.25</v>
      </c>
      <c r="K955" t="s">
        <v>14</v>
      </c>
      <c r="L955" s="1">
        <f t="shared" si="1"/>
        <v>9.375E-2</v>
      </c>
      <c r="M955" s="1">
        <v>3</v>
      </c>
      <c r="N955" t="s">
        <v>13</v>
      </c>
      <c r="O955" t="s">
        <v>16</v>
      </c>
    </row>
    <row r="956" spans="1:17">
      <c r="A956" t="s">
        <v>8</v>
      </c>
      <c r="B956" t="s">
        <v>134</v>
      </c>
      <c r="C956">
        <v>3</v>
      </c>
      <c r="D956" t="s">
        <v>23</v>
      </c>
      <c r="E956" s="1">
        <v>8</v>
      </c>
      <c r="F956" s="1">
        <f t="shared" si="3"/>
        <v>0.25</v>
      </c>
      <c r="H956">
        <v>50</v>
      </c>
      <c r="I956" s="1">
        <v>0.66666666666666663</v>
      </c>
      <c r="K956" t="s">
        <v>14</v>
      </c>
      <c r="L956" s="1">
        <f t="shared" si="1"/>
        <v>0.15625</v>
      </c>
      <c r="M956" s="1">
        <v>5</v>
      </c>
      <c r="N956" t="s">
        <v>19</v>
      </c>
      <c r="P956" s="2" t="s">
        <v>129</v>
      </c>
      <c r="Q956" s="1">
        <v>0.5714285714285714</v>
      </c>
    </row>
    <row r="957" spans="1:17">
      <c r="A957" t="s">
        <v>8</v>
      </c>
      <c r="B957" t="s">
        <v>134</v>
      </c>
      <c r="C957">
        <v>3</v>
      </c>
      <c r="D957" t="s">
        <v>23</v>
      </c>
      <c r="E957" s="1">
        <v>10</v>
      </c>
      <c r="F957" s="1">
        <f t="shared" si="3"/>
        <v>0.3125</v>
      </c>
      <c r="H957">
        <v>5</v>
      </c>
      <c r="I957" s="1">
        <v>1</v>
      </c>
      <c r="K957" t="s">
        <v>14</v>
      </c>
      <c r="L957" s="1">
        <f t="shared" si="1"/>
        <v>0.15625</v>
      </c>
      <c r="M957" s="1">
        <v>5</v>
      </c>
      <c r="N957" t="s">
        <v>13</v>
      </c>
      <c r="O957" t="s">
        <v>11</v>
      </c>
      <c r="Q957" s="1">
        <v>1</v>
      </c>
    </row>
    <row r="958" spans="1:17">
      <c r="A958" t="s">
        <v>8</v>
      </c>
      <c r="B958" t="s">
        <v>134</v>
      </c>
      <c r="C958">
        <v>3</v>
      </c>
      <c r="D958" t="s">
        <v>23</v>
      </c>
      <c r="E958" s="1">
        <v>10</v>
      </c>
      <c r="F958" s="1">
        <f t="shared" si="3"/>
        <v>0.3125</v>
      </c>
      <c r="H958">
        <v>10</v>
      </c>
      <c r="I958" s="1">
        <v>0.5</v>
      </c>
      <c r="K958" t="s">
        <v>14</v>
      </c>
      <c r="L958" s="1">
        <f t="shared" si="1"/>
        <v>0.125</v>
      </c>
      <c r="M958" s="1">
        <v>4</v>
      </c>
      <c r="N958" t="s">
        <v>13</v>
      </c>
    </row>
    <row r="959" spans="1:17">
      <c r="A959" t="s">
        <v>8</v>
      </c>
      <c r="B959" t="s">
        <v>134</v>
      </c>
      <c r="C959">
        <v>3</v>
      </c>
      <c r="D959" t="s">
        <v>23</v>
      </c>
      <c r="E959" s="1">
        <v>8</v>
      </c>
      <c r="F959" s="1">
        <f t="shared" si="3"/>
        <v>0.25</v>
      </c>
      <c r="H959">
        <v>70</v>
      </c>
      <c r="I959" s="1">
        <v>0.25</v>
      </c>
      <c r="K959" t="s">
        <v>14</v>
      </c>
      <c r="L959" s="1">
        <f t="shared" si="1"/>
        <v>0.125</v>
      </c>
      <c r="M959" s="1">
        <v>4</v>
      </c>
      <c r="N959" t="s">
        <v>13</v>
      </c>
      <c r="O959" t="s">
        <v>16</v>
      </c>
    </row>
    <row r="960" spans="1:17">
      <c r="A960" t="s">
        <v>8</v>
      </c>
      <c r="B960" t="s">
        <v>134</v>
      </c>
      <c r="C960">
        <v>3</v>
      </c>
      <c r="D960" t="s">
        <v>23</v>
      </c>
      <c r="E960" s="1">
        <v>5</v>
      </c>
      <c r="F960" s="1">
        <f t="shared" si="3"/>
        <v>0.15625</v>
      </c>
      <c r="H960">
        <v>20</v>
      </c>
      <c r="I960" s="1">
        <v>0.5</v>
      </c>
      <c r="K960" t="s">
        <v>14</v>
      </c>
      <c r="L960" s="1">
        <f t="shared" si="1"/>
        <v>0.125</v>
      </c>
      <c r="M960" s="1">
        <v>4</v>
      </c>
      <c r="N960" t="s">
        <v>19</v>
      </c>
      <c r="P960" s="2" t="s">
        <v>142</v>
      </c>
      <c r="Q960" s="1">
        <v>0.7</v>
      </c>
    </row>
    <row r="961" spans="1:17">
      <c r="A961" t="s">
        <v>8</v>
      </c>
      <c r="B961" t="s">
        <v>134</v>
      </c>
      <c r="C961">
        <v>3</v>
      </c>
      <c r="D961" t="s">
        <v>23</v>
      </c>
      <c r="E961" s="1">
        <v>7</v>
      </c>
      <c r="F961" s="1">
        <f t="shared" si="3"/>
        <v>0.21875</v>
      </c>
      <c r="H961">
        <v>25</v>
      </c>
      <c r="I961" s="1">
        <v>0.75</v>
      </c>
      <c r="K961" t="s">
        <v>14</v>
      </c>
      <c r="L961" s="1">
        <f t="shared" si="1"/>
        <v>0.15625</v>
      </c>
      <c r="M961" s="1">
        <v>5</v>
      </c>
      <c r="N961" t="s">
        <v>19</v>
      </c>
      <c r="P961" s="2" t="s">
        <v>138</v>
      </c>
      <c r="Q961" s="1">
        <v>0.83333333333333337</v>
      </c>
    </row>
    <row r="962" spans="1:17">
      <c r="A962" t="s">
        <v>8</v>
      </c>
      <c r="B962" t="s">
        <v>134</v>
      </c>
      <c r="C962">
        <v>3</v>
      </c>
      <c r="D962" t="s">
        <v>23</v>
      </c>
      <c r="E962" s="1">
        <v>7</v>
      </c>
      <c r="F962" s="1">
        <f t="shared" si="3"/>
        <v>0.21875</v>
      </c>
      <c r="H962">
        <v>50</v>
      </c>
      <c r="I962" s="1">
        <v>0.5</v>
      </c>
      <c r="K962" t="s">
        <v>14</v>
      </c>
      <c r="L962" s="1">
        <f t="shared" si="1"/>
        <v>0.125</v>
      </c>
      <c r="M962" s="1">
        <v>4</v>
      </c>
      <c r="N962" t="s">
        <v>13</v>
      </c>
      <c r="O962" t="s">
        <v>11</v>
      </c>
      <c r="Q962" s="1">
        <v>1</v>
      </c>
    </row>
    <row r="963" spans="1:17">
      <c r="A963" t="s">
        <v>8</v>
      </c>
      <c r="B963" t="s">
        <v>134</v>
      </c>
      <c r="C963">
        <v>3</v>
      </c>
      <c r="D963" t="s">
        <v>23</v>
      </c>
      <c r="E963" s="1">
        <v>6</v>
      </c>
      <c r="F963" s="1">
        <f t="shared" si="3"/>
        <v>0.1875</v>
      </c>
      <c r="H963">
        <v>50</v>
      </c>
      <c r="I963" s="1">
        <v>0.75</v>
      </c>
      <c r="K963" t="s">
        <v>14</v>
      </c>
      <c r="L963" s="1">
        <f t="shared" si="1"/>
        <v>0.125</v>
      </c>
      <c r="M963" s="1">
        <v>4</v>
      </c>
      <c r="N963" t="s">
        <v>13</v>
      </c>
      <c r="O963" t="s">
        <v>16</v>
      </c>
    </row>
    <row r="964" spans="1:17">
      <c r="A964" t="s">
        <v>8</v>
      </c>
      <c r="B964" t="s">
        <v>134</v>
      </c>
      <c r="C964">
        <v>3</v>
      </c>
      <c r="D964" t="s">
        <v>23</v>
      </c>
      <c r="E964" s="1">
        <v>12</v>
      </c>
      <c r="F964" s="1">
        <f t="shared" si="3"/>
        <v>0.375</v>
      </c>
      <c r="H964">
        <v>20</v>
      </c>
      <c r="I964" s="1">
        <v>1.5</v>
      </c>
      <c r="K964" t="s">
        <v>14</v>
      </c>
      <c r="L964" s="1">
        <f t="shared" si="1"/>
        <v>0.15625</v>
      </c>
      <c r="M964" s="1">
        <v>5</v>
      </c>
      <c r="N964" t="s">
        <v>19</v>
      </c>
      <c r="P964" s="2" t="s">
        <v>177</v>
      </c>
      <c r="Q964" s="1">
        <v>0.8125</v>
      </c>
    </row>
    <row r="965" spans="1:17">
      <c r="A965" t="s">
        <v>8</v>
      </c>
      <c r="B965" t="s">
        <v>134</v>
      </c>
      <c r="C965">
        <v>3</v>
      </c>
      <c r="D965" t="s">
        <v>23</v>
      </c>
      <c r="E965" s="1">
        <v>13</v>
      </c>
      <c r="F965" s="1">
        <f t="shared" si="3"/>
        <v>0.40625</v>
      </c>
      <c r="H965">
        <v>5</v>
      </c>
      <c r="I965" s="1">
        <v>3</v>
      </c>
      <c r="K965" t="s">
        <v>14</v>
      </c>
      <c r="L965" s="1">
        <f t="shared" si="1"/>
        <v>0.25</v>
      </c>
      <c r="M965" s="1">
        <v>8</v>
      </c>
      <c r="N965" t="s">
        <v>19</v>
      </c>
      <c r="P965" s="2" t="s">
        <v>178</v>
      </c>
      <c r="Q965" s="1">
        <v>0.80769230769230771</v>
      </c>
    </row>
    <row r="966" spans="1:17">
      <c r="A966" t="s">
        <v>8</v>
      </c>
      <c r="B966" t="s">
        <v>134</v>
      </c>
      <c r="C966">
        <v>3</v>
      </c>
      <c r="D966" t="s">
        <v>23</v>
      </c>
      <c r="E966" s="1">
        <v>9</v>
      </c>
      <c r="F966" s="1">
        <f t="shared" si="3"/>
        <v>0.28125</v>
      </c>
      <c r="H966">
        <v>0</v>
      </c>
      <c r="I966" s="1">
        <v>1.5</v>
      </c>
      <c r="K966" t="s">
        <v>14</v>
      </c>
      <c r="L966" s="1">
        <f t="shared" si="1"/>
        <v>9.375E-2</v>
      </c>
      <c r="M966" s="1">
        <v>3</v>
      </c>
      <c r="N966" t="s">
        <v>13</v>
      </c>
      <c r="O966" t="s">
        <v>11</v>
      </c>
      <c r="Q966" s="1">
        <v>1</v>
      </c>
    </row>
    <row r="967" spans="1:17">
      <c r="A967" t="s">
        <v>8</v>
      </c>
      <c r="B967" t="s">
        <v>134</v>
      </c>
      <c r="C967">
        <v>3</v>
      </c>
      <c r="D967" t="s">
        <v>23</v>
      </c>
      <c r="E967" s="1">
        <v>9</v>
      </c>
      <c r="F967" s="1">
        <f t="shared" si="3"/>
        <v>0.28125</v>
      </c>
      <c r="H967">
        <v>5</v>
      </c>
      <c r="I967" s="1">
        <v>1.5</v>
      </c>
      <c r="K967" t="s">
        <v>14</v>
      </c>
      <c r="L967" s="1">
        <f t="shared" si="1"/>
        <v>0.125</v>
      </c>
      <c r="M967" s="1">
        <v>4</v>
      </c>
      <c r="N967" t="s">
        <v>13</v>
      </c>
    </row>
    <row r="968" spans="1:17">
      <c r="A968" t="s">
        <v>8</v>
      </c>
      <c r="B968" t="s">
        <v>134</v>
      </c>
      <c r="C968">
        <v>3</v>
      </c>
      <c r="D968" t="s">
        <v>23</v>
      </c>
      <c r="E968" s="1">
        <v>6</v>
      </c>
      <c r="F968" s="1">
        <f t="shared" si="3"/>
        <v>0.1875</v>
      </c>
      <c r="H968">
        <v>0</v>
      </c>
      <c r="I968" s="1">
        <v>0.5</v>
      </c>
      <c r="K968" t="s">
        <v>14</v>
      </c>
      <c r="L968" s="1">
        <f t="shared" si="1"/>
        <v>0.15625</v>
      </c>
      <c r="M968" s="1">
        <v>5</v>
      </c>
      <c r="N968" t="s">
        <v>13</v>
      </c>
      <c r="O968" t="s">
        <v>16</v>
      </c>
    </row>
    <row r="969" spans="1:17">
      <c r="A969" t="s">
        <v>8</v>
      </c>
      <c r="B969" t="s">
        <v>134</v>
      </c>
      <c r="C969">
        <v>3</v>
      </c>
      <c r="D969" t="s">
        <v>23</v>
      </c>
      <c r="E969" s="1">
        <v>19</v>
      </c>
      <c r="F969" s="1">
        <f t="shared" si="3"/>
        <v>0.59375</v>
      </c>
      <c r="H969">
        <v>20</v>
      </c>
      <c r="I969" s="1">
        <v>3.5</v>
      </c>
      <c r="K969" t="s">
        <v>14</v>
      </c>
      <c r="L969" s="1">
        <f t="shared" si="1"/>
        <v>0.3125</v>
      </c>
      <c r="M969" s="1">
        <v>10</v>
      </c>
      <c r="N969" t="s">
        <v>19</v>
      </c>
      <c r="P969" s="2" t="s">
        <v>166</v>
      </c>
      <c r="Q969" s="1">
        <v>0.82352941176470584</v>
      </c>
    </row>
    <row r="970" spans="1:17">
      <c r="A970" t="s">
        <v>8</v>
      </c>
      <c r="B970" t="s">
        <v>134</v>
      </c>
      <c r="C970">
        <v>3</v>
      </c>
      <c r="D970" t="s">
        <v>23</v>
      </c>
      <c r="E970" s="1">
        <v>10</v>
      </c>
      <c r="F970" s="1">
        <f t="shared" si="3"/>
        <v>0.3125</v>
      </c>
      <c r="H970">
        <v>0</v>
      </c>
      <c r="I970" s="1">
        <v>1</v>
      </c>
      <c r="K970" t="s">
        <v>14</v>
      </c>
      <c r="L970" s="1">
        <f t="shared" si="1"/>
        <v>0.21875</v>
      </c>
      <c r="M970" s="1">
        <v>7</v>
      </c>
      <c r="N970" t="s">
        <v>19</v>
      </c>
      <c r="P970" s="2" t="s">
        <v>122</v>
      </c>
      <c r="Q970" s="1">
        <v>1</v>
      </c>
    </row>
    <row r="971" spans="1:17">
      <c r="A971" t="s">
        <v>8</v>
      </c>
      <c r="B971" t="s">
        <v>134</v>
      </c>
      <c r="C971">
        <v>3</v>
      </c>
      <c r="D971" t="s">
        <v>23</v>
      </c>
      <c r="E971" s="1">
        <v>12</v>
      </c>
      <c r="F971" s="1">
        <f t="shared" si="3"/>
        <v>0.375</v>
      </c>
      <c r="H971">
        <v>15</v>
      </c>
      <c r="I971" s="1">
        <v>2</v>
      </c>
      <c r="K971" t="s">
        <v>14</v>
      </c>
      <c r="L971" s="1">
        <f t="shared" si="1"/>
        <v>0.21875</v>
      </c>
      <c r="M971" s="1">
        <v>7</v>
      </c>
      <c r="N971" t="s">
        <v>19</v>
      </c>
      <c r="P971" s="2" t="s">
        <v>179</v>
      </c>
      <c r="Q971" s="1">
        <v>0.75</v>
      </c>
    </row>
    <row r="972" spans="1:17">
      <c r="A972" t="s">
        <v>8</v>
      </c>
      <c r="B972" t="s">
        <v>134</v>
      </c>
      <c r="C972">
        <v>3</v>
      </c>
      <c r="D972" t="s">
        <v>23</v>
      </c>
      <c r="E972" s="1">
        <v>8</v>
      </c>
      <c r="F972" s="1">
        <f t="shared" si="3"/>
        <v>0.25</v>
      </c>
      <c r="H972">
        <v>10</v>
      </c>
      <c r="I972" s="1">
        <v>0.5</v>
      </c>
      <c r="K972" t="s">
        <v>14</v>
      </c>
      <c r="L972" s="1">
        <f t="shared" si="1"/>
        <v>0.1875</v>
      </c>
      <c r="M972" s="1">
        <v>6</v>
      </c>
      <c r="N972" t="s">
        <v>19</v>
      </c>
      <c r="P972" s="2" t="s">
        <v>126</v>
      </c>
      <c r="Q972" s="1">
        <v>0.7142857142857143</v>
      </c>
    </row>
    <row r="973" spans="1:17">
      <c r="A973" t="s">
        <v>8</v>
      </c>
      <c r="B973" t="s">
        <v>134</v>
      </c>
      <c r="C973">
        <v>3</v>
      </c>
      <c r="D973" t="s">
        <v>23</v>
      </c>
      <c r="E973" s="1">
        <v>9</v>
      </c>
      <c r="F973" s="1">
        <f t="shared" si="3"/>
        <v>0.28125</v>
      </c>
      <c r="H973">
        <v>5</v>
      </c>
      <c r="I973" s="1">
        <v>2</v>
      </c>
      <c r="K973" t="s">
        <v>14</v>
      </c>
      <c r="L973" s="1">
        <f t="shared" si="1"/>
        <v>0.15625</v>
      </c>
      <c r="M973" s="1">
        <v>5</v>
      </c>
      <c r="N973" t="s">
        <v>13</v>
      </c>
      <c r="O973" t="s">
        <v>11</v>
      </c>
      <c r="P973" s="2" t="s">
        <v>66</v>
      </c>
      <c r="Q973" s="1">
        <v>1</v>
      </c>
    </row>
    <row r="974" spans="1:17">
      <c r="A974" t="s">
        <v>8</v>
      </c>
      <c r="B974" t="s">
        <v>134</v>
      </c>
      <c r="C974">
        <v>3</v>
      </c>
      <c r="D974" t="s">
        <v>23</v>
      </c>
      <c r="E974" s="1">
        <v>10</v>
      </c>
      <c r="F974" s="1">
        <f t="shared" si="3"/>
        <v>0.3125</v>
      </c>
      <c r="H974">
        <v>10</v>
      </c>
      <c r="I974" s="1">
        <v>1.5</v>
      </c>
      <c r="K974" t="s">
        <v>14</v>
      </c>
      <c r="L974" s="1">
        <f t="shared" si="1"/>
        <v>0.21875</v>
      </c>
      <c r="M974" s="1">
        <v>7</v>
      </c>
      <c r="N974" t="s">
        <v>13</v>
      </c>
    </row>
    <row r="975" spans="1:17">
      <c r="A975" t="s">
        <v>8</v>
      </c>
      <c r="B975" t="s">
        <v>134</v>
      </c>
      <c r="C975">
        <v>3</v>
      </c>
      <c r="D975" t="s">
        <v>23</v>
      </c>
      <c r="E975" s="1">
        <v>15</v>
      </c>
      <c r="F975" s="1">
        <f t="shared" si="3"/>
        <v>0.46875</v>
      </c>
      <c r="H975">
        <v>25</v>
      </c>
      <c r="I975" s="1">
        <v>2</v>
      </c>
      <c r="K975" t="s">
        <v>14</v>
      </c>
      <c r="L975" s="1">
        <f t="shared" si="1"/>
        <v>0.34375</v>
      </c>
      <c r="M975" s="1">
        <v>11</v>
      </c>
      <c r="N975" t="s">
        <v>13</v>
      </c>
    </row>
    <row r="976" spans="1:17">
      <c r="A976" t="s">
        <v>8</v>
      </c>
      <c r="B976" t="s">
        <v>134</v>
      </c>
      <c r="C976">
        <v>3</v>
      </c>
      <c r="D976" t="s">
        <v>23</v>
      </c>
      <c r="E976" s="1">
        <v>10</v>
      </c>
      <c r="F976" s="1">
        <f t="shared" si="3"/>
        <v>0.3125</v>
      </c>
      <c r="H976">
        <v>75</v>
      </c>
      <c r="I976" s="1">
        <v>2</v>
      </c>
      <c r="K976" t="s">
        <v>14</v>
      </c>
      <c r="L976" s="1">
        <f t="shared" si="1"/>
        <v>0.21875</v>
      </c>
      <c r="M976" s="1">
        <v>7</v>
      </c>
      <c r="N976" t="s">
        <v>13</v>
      </c>
    </row>
    <row r="977" spans="1:17">
      <c r="A977" t="s">
        <v>8</v>
      </c>
      <c r="B977" t="s">
        <v>134</v>
      </c>
      <c r="C977">
        <v>3</v>
      </c>
      <c r="D977" t="s">
        <v>23</v>
      </c>
      <c r="E977" s="1">
        <v>12</v>
      </c>
      <c r="F977" s="1">
        <f t="shared" si="3"/>
        <v>0.375</v>
      </c>
      <c r="H977">
        <v>40</v>
      </c>
      <c r="I977" s="1">
        <v>2.5</v>
      </c>
      <c r="K977" t="s">
        <v>14</v>
      </c>
      <c r="L977" s="1">
        <f t="shared" si="1"/>
        <v>0.1875</v>
      </c>
      <c r="M977" s="1">
        <v>6</v>
      </c>
      <c r="N977" t="s">
        <v>13</v>
      </c>
      <c r="O977" t="s">
        <v>16</v>
      </c>
    </row>
    <row r="978" spans="1:17">
      <c r="A978" t="s">
        <v>8</v>
      </c>
      <c r="B978" t="s">
        <v>134</v>
      </c>
      <c r="C978">
        <v>3</v>
      </c>
      <c r="D978" t="s">
        <v>23</v>
      </c>
      <c r="E978" s="1">
        <v>17</v>
      </c>
      <c r="F978" s="1">
        <f t="shared" si="3"/>
        <v>0.53125</v>
      </c>
      <c r="H978">
        <v>5</v>
      </c>
      <c r="I978" s="1">
        <v>3</v>
      </c>
      <c r="K978" t="s">
        <v>14</v>
      </c>
      <c r="L978" s="1">
        <f t="shared" si="1"/>
        <v>0.3125</v>
      </c>
      <c r="M978" s="1">
        <v>10</v>
      </c>
      <c r="N978" t="s">
        <v>19</v>
      </c>
      <c r="P978" s="2" t="s">
        <v>109</v>
      </c>
      <c r="Q978" s="1">
        <v>0.875</v>
      </c>
    </row>
    <row r="979" spans="1:17">
      <c r="A979" t="s">
        <v>8</v>
      </c>
      <c r="B979" t="s">
        <v>134</v>
      </c>
      <c r="C979">
        <v>3</v>
      </c>
      <c r="D979" t="s">
        <v>23</v>
      </c>
      <c r="E979" s="1">
        <v>5</v>
      </c>
      <c r="F979" s="1">
        <f t="shared" si="3"/>
        <v>0.15625</v>
      </c>
      <c r="H979">
        <v>15</v>
      </c>
      <c r="I979" s="1">
        <v>0.5</v>
      </c>
      <c r="K979" t="s">
        <v>14</v>
      </c>
      <c r="L979" s="1">
        <f t="shared" si="1"/>
        <v>9.375E-2</v>
      </c>
      <c r="M979" s="1">
        <v>3</v>
      </c>
      <c r="N979" t="s">
        <v>13</v>
      </c>
      <c r="O979" t="s">
        <v>11</v>
      </c>
      <c r="P979" s="2" t="s">
        <v>66</v>
      </c>
      <c r="Q979" s="1">
        <v>1</v>
      </c>
    </row>
    <row r="980" spans="1:17">
      <c r="A980" t="s">
        <v>8</v>
      </c>
      <c r="B980" t="s">
        <v>134</v>
      </c>
      <c r="C980">
        <v>3</v>
      </c>
      <c r="D980" t="s">
        <v>23</v>
      </c>
      <c r="E980" s="1">
        <v>14</v>
      </c>
      <c r="F980" s="1">
        <f t="shared" si="3"/>
        <v>0.4375</v>
      </c>
      <c r="H980">
        <v>10</v>
      </c>
      <c r="I980" s="1">
        <v>2</v>
      </c>
      <c r="K980" t="s">
        <v>14</v>
      </c>
      <c r="L980" s="1">
        <f t="shared" si="1"/>
        <v>0.21875</v>
      </c>
      <c r="M980" s="1">
        <v>7</v>
      </c>
      <c r="N980" t="s">
        <v>13</v>
      </c>
    </row>
    <row r="981" spans="1:17">
      <c r="A981" t="s">
        <v>8</v>
      </c>
      <c r="B981" t="s">
        <v>134</v>
      </c>
      <c r="C981">
        <v>3</v>
      </c>
      <c r="D981" t="s">
        <v>23</v>
      </c>
      <c r="E981" s="1">
        <v>4</v>
      </c>
      <c r="F981" s="1">
        <f t="shared" si="3"/>
        <v>0.125</v>
      </c>
      <c r="H981">
        <v>5</v>
      </c>
      <c r="I981" s="1">
        <v>0.33333333333333331</v>
      </c>
      <c r="K981" t="s">
        <v>14</v>
      </c>
      <c r="L981" s="1">
        <f t="shared" si="1"/>
        <v>9.375E-2</v>
      </c>
      <c r="M981" s="1">
        <v>3</v>
      </c>
      <c r="N981" t="s">
        <v>13</v>
      </c>
      <c r="O981" t="s">
        <v>16</v>
      </c>
    </row>
    <row r="982" spans="1:17">
      <c r="A982" t="s">
        <v>8</v>
      </c>
      <c r="B982" t="s">
        <v>134</v>
      </c>
      <c r="C982">
        <v>3</v>
      </c>
      <c r="D982" t="s">
        <v>10</v>
      </c>
      <c r="E982" s="1">
        <v>8</v>
      </c>
      <c r="F982" s="1">
        <f t="shared" si="3"/>
        <v>0.25</v>
      </c>
      <c r="H982">
        <v>20</v>
      </c>
      <c r="I982" s="1">
        <v>2.5</v>
      </c>
      <c r="K982" t="s">
        <v>14</v>
      </c>
      <c r="L982" s="1">
        <f t="shared" si="1"/>
        <v>0.125</v>
      </c>
      <c r="M982" s="1">
        <v>4</v>
      </c>
      <c r="N982" t="s">
        <v>19</v>
      </c>
      <c r="P982" s="2" t="s">
        <v>180</v>
      </c>
      <c r="Q982" s="1">
        <v>0.36363636363636365</v>
      </c>
    </row>
    <row r="983" spans="1:17">
      <c r="A983" t="s">
        <v>8</v>
      </c>
      <c r="B983" t="s">
        <v>134</v>
      </c>
      <c r="C983">
        <v>3</v>
      </c>
      <c r="D983" t="s">
        <v>23</v>
      </c>
      <c r="E983" s="1">
        <v>11</v>
      </c>
      <c r="F983" s="1">
        <f t="shared" si="3"/>
        <v>0.34375</v>
      </c>
      <c r="H983">
        <v>10</v>
      </c>
      <c r="I983" s="1">
        <v>1.5</v>
      </c>
      <c r="K983" t="s">
        <v>14</v>
      </c>
      <c r="L983" s="1">
        <f t="shared" si="1"/>
        <v>0.15625</v>
      </c>
      <c r="M983" s="1">
        <v>5</v>
      </c>
      <c r="N983" t="s">
        <v>19</v>
      </c>
      <c r="P983" s="2" t="s">
        <v>142</v>
      </c>
      <c r="Q983" s="1">
        <v>0.7</v>
      </c>
    </row>
    <row r="984" spans="1:17">
      <c r="A984" t="s">
        <v>8</v>
      </c>
      <c r="B984" t="s">
        <v>134</v>
      </c>
      <c r="C984">
        <v>3</v>
      </c>
      <c r="D984" t="s">
        <v>23</v>
      </c>
      <c r="E984" s="1">
        <v>10</v>
      </c>
      <c r="F984" s="1">
        <f t="shared" si="3"/>
        <v>0.3125</v>
      </c>
      <c r="H984">
        <v>25</v>
      </c>
      <c r="I984" s="1">
        <v>1.5</v>
      </c>
      <c r="K984" t="s">
        <v>14</v>
      </c>
      <c r="L984" s="1">
        <f t="shared" si="1"/>
        <v>0.1875</v>
      </c>
      <c r="M984" s="1">
        <v>6</v>
      </c>
      <c r="N984" t="s">
        <v>19</v>
      </c>
      <c r="P984" s="2" t="s">
        <v>142</v>
      </c>
      <c r="Q984" s="1">
        <v>0.7</v>
      </c>
    </row>
    <row r="985" spans="1:17">
      <c r="A985" t="s">
        <v>8</v>
      </c>
      <c r="B985" t="s">
        <v>134</v>
      </c>
      <c r="C985">
        <v>3</v>
      </c>
      <c r="D985" t="s">
        <v>23</v>
      </c>
      <c r="E985" s="1">
        <v>4</v>
      </c>
      <c r="F985" s="1">
        <f t="shared" si="3"/>
        <v>0.125</v>
      </c>
      <c r="H985">
        <v>0</v>
      </c>
      <c r="I985" s="1">
        <v>0.25</v>
      </c>
      <c r="K985" t="s">
        <v>14</v>
      </c>
      <c r="L985" s="1">
        <f t="shared" si="1"/>
        <v>9.375E-2</v>
      </c>
      <c r="M985" s="1">
        <v>3</v>
      </c>
      <c r="N985" t="s">
        <v>19</v>
      </c>
      <c r="P985" s="2" t="s">
        <v>32</v>
      </c>
      <c r="Q985" s="1">
        <v>1</v>
      </c>
    </row>
    <row r="986" spans="1:17">
      <c r="A986" t="s">
        <v>8</v>
      </c>
      <c r="B986" t="s">
        <v>134</v>
      </c>
      <c r="C986">
        <v>3</v>
      </c>
      <c r="D986" t="s">
        <v>23</v>
      </c>
      <c r="E986" s="1">
        <v>12</v>
      </c>
      <c r="F986" s="1">
        <f t="shared" si="3"/>
        <v>0.375</v>
      </c>
      <c r="H986">
        <v>0</v>
      </c>
      <c r="I986" s="1">
        <v>1.5</v>
      </c>
      <c r="K986" t="s">
        <v>14</v>
      </c>
      <c r="L986" s="1">
        <f t="shared" si="1"/>
        <v>0.125</v>
      </c>
      <c r="M986" s="1">
        <v>4</v>
      </c>
      <c r="N986" t="s">
        <v>19</v>
      </c>
      <c r="P986" s="2" t="s">
        <v>66</v>
      </c>
      <c r="Q986" s="1">
        <v>1</v>
      </c>
    </row>
    <row r="987" spans="1:17">
      <c r="A987" t="s">
        <v>8</v>
      </c>
      <c r="B987" t="s">
        <v>134</v>
      </c>
      <c r="C987">
        <v>3</v>
      </c>
      <c r="D987" t="s">
        <v>23</v>
      </c>
      <c r="E987" s="1">
        <v>20</v>
      </c>
      <c r="F987" s="1">
        <f t="shared" si="3"/>
        <v>0.625</v>
      </c>
      <c r="H987">
        <v>40</v>
      </c>
      <c r="I987" s="1">
        <v>4.5</v>
      </c>
      <c r="K987" t="s">
        <v>14</v>
      </c>
      <c r="L987" s="1">
        <f t="shared" si="1"/>
        <v>0.25</v>
      </c>
      <c r="M987" s="1">
        <v>8</v>
      </c>
      <c r="N987" t="s">
        <v>19</v>
      </c>
      <c r="P987" s="2" t="s">
        <v>181</v>
      </c>
      <c r="Q987" s="1">
        <v>0.88888888888888884</v>
      </c>
    </row>
    <row r="988" spans="1:17">
      <c r="A988" t="s">
        <v>8</v>
      </c>
      <c r="B988" t="s">
        <v>134</v>
      </c>
      <c r="C988">
        <v>3</v>
      </c>
      <c r="D988" t="s">
        <v>23</v>
      </c>
      <c r="E988" s="1">
        <v>5</v>
      </c>
      <c r="F988" s="1">
        <f t="shared" si="3"/>
        <v>0.15625</v>
      </c>
      <c r="H988">
        <v>10</v>
      </c>
      <c r="I988" s="1">
        <v>0.5</v>
      </c>
      <c r="K988" t="s">
        <v>14</v>
      </c>
      <c r="L988" s="1">
        <f t="shared" si="1"/>
        <v>0.125</v>
      </c>
      <c r="M988" s="1">
        <v>4</v>
      </c>
      <c r="N988" t="s">
        <v>19</v>
      </c>
      <c r="P988" s="2" t="s">
        <v>79</v>
      </c>
      <c r="Q988" s="1">
        <v>0.75</v>
      </c>
    </row>
    <row r="989" spans="1:17">
      <c r="A989" t="s">
        <v>8</v>
      </c>
      <c r="B989" t="s">
        <v>134</v>
      </c>
      <c r="C989">
        <v>3</v>
      </c>
      <c r="D989" t="s">
        <v>23</v>
      </c>
      <c r="E989" s="1">
        <v>9</v>
      </c>
      <c r="F989" s="1">
        <f t="shared" si="3"/>
        <v>0.28125</v>
      </c>
      <c r="H989">
        <v>5</v>
      </c>
      <c r="I989" s="1">
        <v>2</v>
      </c>
      <c r="K989" t="s">
        <v>14</v>
      </c>
      <c r="L989" s="1">
        <f t="shared" si="1"/>
        <v>0.125</v>
      </c>
      <c r="M989" s="1">
        <v>4</v>
      </c>
      <c r="N989" t="s">
        <v>19</v>
      </c>
      <c r="P989" s="2" t="s">
        <v>182</v>
      </c>
      <c r="Q989" s="1">
        <v>0.77777777777777779</v>
      </c>
    </row>
    <row r="990" spans="1:17">
      <c r="A990" t="s">
        <v>8</v>
      </c>
      <c r="B990" t="s">
        <v>134</v>
      </c>
      <c r="C990">
        <v>3</v>
      </c>
      <c r="D990" t="s">
        <v>23</v>
      </c>
      <c r="E990" s="1">
        <v>10</v>
      </c>
      <c r="F990" s="1">
        <f t="shared" si="3"/>
        <v>0.3125</v>
      </c>
      <c r="H990">
        <v>10</v>
      </c>
      <c r="I990" s="1">
        <v>1</v>
      </c>
      <c r="K990" t="s">
        <v>14</v>
      </c>
      <c r="L990" s="1">
        <f t="shared" si="1"/>
        <v>0.21875</v>
      </c>
      <c r="M990" s="1">
        <v>7</v>
      </c>
      <c r="N990" t="s">
        <v>13</v>
      </c>
      <c r="O990" t="s">
        <v>11</v>
      </c>
      <c r="P990" s="2" t="s">
        <v>30</v>
      </c>
      <c r="Q990" s="1">
        <v>1</v>
      </c>
    </row>
    <row r="991" spans="1:17">
      <c r="A991" t="s">
        <v>8</v>
      </c>
      <c r="B991" t="s">
        <v>134</v>
      </c>
      <c r="C991">
        <v>3</v>
      </c>
      <c r="D991" t="s">
        <v>23</v>
      </c>
      <c r="E991" s="1">
        <v>17</v>
      </c>
      <c r="F991" s="1">
        <f t="shared" si="3"/>
        <v>0.53125</v>
      </c>
      <c r="H991">
        <v>10</v>
      </c>
      <c r="I991" s="1">
        <v>4</v>
      </c>
      <c r="K991" t="s">
        <v>14</v>
      </c>
      <c r="L991" s="1">
        <f t="shared" si="1"/>
        <v>0.25</v>
      </c>
      <c r="M991" s="1">
        <v>8</v>
      </c>
      <c r="N991" t="s">
        <v>13</v>
      </c>
      <c r="O991" t="s">
        <v>16</v>
      </c>
    </row>
    <row r="992" spans="1:17">
      <c r="A992" t="s">
        <v>8</v>
      </c>
      <c r="B992" t="s">
        <v>134</v>
      </c>
      <c r="C992">
        <v>3</v>
      </c>
      <c r="D992" t="s">
        <v>23</v>
      </c>
      <c r="E992" s="1">
        <v>9</v>
      </c>
      <c r="F992" s="1">
        <f t="shared" si="3"/>
        <v>0.28125</v>
      </c>
      <c r="H992">
        <v>30</v>
      </c>
      <c r="I992" s="1">
        <v>1.6666666666666667</v>
      </c>
      <c r="K992" t="s">
        <v>14</v>
      </c>
      <c r="L992" s="1">
        <f t="shared" si="1"/>
        <v>0.125</v>
      </c>
      <c r="M992" s="1">
        <v>4</v>
      </c>
      <c r="N992" t="s">
        <v>19</v>
      </c>
      <c r="P992" s="2" t="s">
        <v>114</v>
      </c>
      <c r="Q992" s="1">
        <v>0.55555555555555558</v>
      </c>
    </row>
    <row r="993" spans="1:17">
      <c r="A993" t="s">
        <v>8</v>
      </c>
      <c r="B993" t="s">
        <v>134</v>
      </c>
      <c r="C993">
        <v>3</v>
      </c>
      <c r="D993" t="s">
        <v>23</v>
      </c>
      <c r="E993" s="1">
        <v>14</v>
      </c>
      <c r="F993" s="1">
        <f t="shared" si="3"/>
        <v>0.4375</v>
      </c>
      <c r="H993">
        <v>25</v>
      </c>
      <c r="I993" s="1">
        <v>4</v>
      </c>
      <c r="K993" t="s">
        <v>14</v>
      </c>
      <c r="L993" s="1">
        <f t="shared" si="1"/>
        <v>0.375</v>
      </c>
      <c r="M993" s="1">
        <v>12</v>
      </c>
      <c r="N993" t="s">
        <v>13</v>
      </c>
      <c r="O993" t="s">
        <v>11</v>
      </c>
      <c r="P993" s="2" t="s">
        <v>30</v>
      </c>
      <c r="Q993" s="1">
        <v>1</v>
      </c>
    </row>
    <row r="994" spans="1:17">
      <c r="A994" t="s">
        <v>8</v>
      </c>
      <c r="B994" t="s">
        <v>134</v>
      </c>
      <c r="C994">
        <v>3</v>
      </c>
      <c r="D994" t="s">
        <v>23</v>
      </c>
      <c r="E994" s="1">
        <v>12</v>
      </c>
      <c r="F994" s="1">
        <f t="shared" si="3"/>
        <v>0.375</v>
      </c>
      <c r="H994">
        <v>50</v>
      </c>
      <c r="I994" s="1">
        <v>3</v>
      </c>
      <c r="K994" t="s">
        <v>14</v>
      </c>
      <c r="L994" s="1">
        <f t="shared" si="1"/>
        <v>0.25</v>
      </c>
      <c r="M994" s="1">
        <v>8</v>
      </c>
      <c r="N994" t="s">
        <v>13</v>
      </c>
      <c r="O994" t="s">
        <v>16</v>
      </c>
    </row>
    <row r="995" spans="1:17">
      <c r="A995" t="s">
        <v>8</v>
      </c>
      <c r="B995" t="s">
        <v>134</v>
      </c>
      <c r="C995">
        <v>3</v>
      </c>
      <c r="D995" t="s">
        <v>23</v>
      </c>
      <c r="E995" s="1">
        <v>4</v>
      </c>
      <c r="F995" s="1">
        <f t="shared" si="3"/>
        <v>0.125</v>
      </c>
      <c r="H995">
        <v>0</v>
      </c>
      <c r="I995" s="1">
        <v>0.25</v>
      </c>
      <c r="K995" t="s">
        <v>14</v>
      </c>
      <c r="L995" s="1">
        <f t="shared" si="1"/>
        <v>9.375E-2</v>
      </c>
      <c r="M995" s="1">
        <v>3</v>
      </c>
      <c r="N995" t="s">
        <v>19</v>
      </c>
      <c r="P995" s="2" t="s">
        <v>152</v>
      </c>
      <c r="Q995" s="1">
        <v>1</v>
      </c>
    </row>
    <row r="996" spans="1:17">
      <c r="A996" t="s">
        <v>8</v>
      </c>
      <c r="B996" t="s">
        <v>134</v>
      </c>
      <c r="C996">
        <v>3</v>
      </c>
      <c r="D996" t="s">
        <v>23</v>
      </c>
      <c r="E996" s="1">
        <v>6</v>
      </c>
      <c r="F996" s="1">
        <f t="shared" si="3"/>
        <v>0.1875</v>
      </c>
      <c r="H996">
        <v>5</v>
      </c>
      <c r="I996" s="1">
        <v>0.25</v>
      </c>
      <c r="K996" t="s">
        <v>14</v>
      </c>
      <c r="L996" s="1">
        <f t="shared" si="1"/>
        <v>0.15625</v>
      </c>
      <c r="M996" s="1">
        <v>5</v>
      </c>
      <c r="N996" t="s">
        <v>19</v>
      </c>
      <c r="P996" s="2" t="s">
        <v>101</v>
      </c>
      <c r="Q996" s="1">
        <v>0.88888888888888884</v>
      </c>
    </row>
    <row r="997" spans="1:17">
      <c r="A997" t="s">
        <v>8</v>
      </c>
      <c r="B997" t="s">
        <v>134</v>
      </c>
      <c r="C997">
        <v>3</v>
      </c>
      <c r="D997" t="s">
        <v>23</v>
      </c>
      <c r="E997" s="1">
        <v>6</v>
      </c>
      <c r="F997" s="1">
        <f t="shared" si="3"/>
        <v>0.1875</v>
      </c>
      <c r="H997">
        <v>0</v>
      </c>
      <c r="I997" s="1">
        <v>0.41666666666666669</v>
      </c>
      <c r="K997" t="s">
        <v>14</v>
      </c>
      <c r="L997" s="1">
        <f t="shared" si="1"/>
        <v>0.125</v>
      </c>
      <c r="M997" s="1">
        <v>4</v>
      </c>
      <c r="N997" t="s">
        <v>19</v>
      </c>
      <c r="P997" s="2" t="s">
        <v>164</v>
      </c>
      <c r="Q997" s="1">
        <v>1</v>
      </c>
    </row>
    <row r="998" spans="1:17">
      <c r="A998" t="s">
        <v>8</v>
      </c>
      <c r="B998" t="s">
        <v>134</v>
      </c>
      <c r="C998">
        <v>3</v>
      </c>
      <c r="D998" t="s">
        <v>23</v>
      </c>
      <c r="E998" s="1">
        <v>7</v>
      </c>
      <c r="F998" s="1">
        <f t="shared" si="3"/>
        <v>0.21875</v>
      </c>
      <c r="H998">
        <v>30</v>
      </c>
      <c r="I998" s="1">
        <v>1.5</v>
      </c>
      <c r="K998" t="s">
        <v>14</v>
      </c>
      <c r="L998" s="1">
        <f t="shared" si="1"/>
        <v>0.15625</v>
      </c>
      <c r="M998" s="1">
        <v>5</v>
      </c>
      <c r="N998" t="s">
        <v>13</v>
      </c>
      <c r="O998" t="s">
        <v>11</v>
      </c>
      <c r="Q998" s="1">
        <v>1</v>
      </c>
    </row>
    <row r="999" spans="1:17">
      <c r="A999" t="s">
        <v>8</v>
      </c>
      <c r="B999" t="s">
        <v>134</v>
      </c>
      <c r="C999">
        <v>3</v>
      </c>
      <c r="D999" t="s">
        <v>23</v>
      </c>
      <c r="E999" s="1">
        <v>5</v>
      </c>
      <c r="F999" s="1">
        <f t="shared" si="3"/>
        <v>0.15625</v>
      </c>
      <c r="H999">
        <v>10</v>
      </c>
      <c r="I999" s="1">
        <v>0.41666666666666669</v>
      </c>
      <c r="K999" t="s">
        <v>14</v>
      </c>
      <c r="L999" s="1">
        <f t="shared" si="1"/>
        <v>0.125</v>
      </c>
      <c r="M999" s="1">
        <v>4</v>
      </c>
      <c r="N999" t="s">
        <v>13</v>
      </c>
    </row>
    <row r="1000" spans="1:17">
      <c r="A1000" t="s">
        <v>8</v>
      </c>
      <c r="B1000" t="s">
        <v>134</v>
      </c>
      <c r="C1000">
        <v>3</v>
      </c>
      <c r="D1000" t="s">
        <v>23</v>
      </c>
      <c r="E1000" s="1">
        <v>5</v>
      </c>
      <c r="F1000" s="1">
        <f t="shared" si="3"/>
        <v>0.15625</v>
      </c>
      <c r="H1000">
        <v>10</v>
      </c>
      <c r="I1000" s="1">
        <v>0.75</v>
      </c>
      <c r="K1000" t="s">
        <v>14</v>
      </c>
      <c r="L1000" s="1">
        <f t="shared" si="1"/>
        <v>9.375E-2</v>
      </c>
      <c r="M1000" s="1">
        <v>3</v>
      </c>
      <c r="N1000" t="s">
        <v>13</v>
      </c>
    </row>
    <row r="1001" spans="1:17">
      <c r="A1001" t="s">
        <v>8</v>
      </c>
      <c r="B1001" t="s">
        <v>134</v>
      </c>
      <c r="C1001">
        <v>3</v>
      </c>
      <c r="D1001" t="s">
        <v>23</v>
      </c>
      <c r="E1001" s="1">
        <v>3</v>
      </c>
      <c r="F1001" s="1">
        <f t="shared" si="3"/>
        <v>9.375E-2</v>
      </c>
      <c r="H1001">
        <v>30</v>
      </c>
      <c r="I1001" s="1">
        <v>0.41666666666666669</v>
      </c>
      <c r="K1001" t="s">
        <v>14</v>
      </c>
      <c r="L1001" s="1">
        <f t="shared" si="1"/>
        <v>9.375E-2</v>
      </c>
      <c r="M1001" s="1">
        <v>3</v>
      </c>
      <c r="N1001" t="s">
        <v>13</v>
      </c>
      <c r="O1001" t="s">
        <v>16</v>
      </c>
    </row>
    <row r="1002" spans="1:17">
      <c r="A1002" t="s">
        <v>8</v>
      </c>
      <c r="B1002" t="s">
        <v>134</v>
      </c>
      <c r="C1002">
        <v>3</v>
      </c>
      <c r="D1002" t="s">
        <v>23</v>
      </c>
      <c r="E1002" s="1">
        <v>12</v>
      </c>
      <c r="F1002" s="1">
        <f t="shared" si="3"/>
        <v>0.375</v>
      </c>
      <c r="H1002">
        <v>10</v>
      </c>
      <c r="I1002" s="1">
        <v>15</v>
      </c>
      <c r="K1002" t="s">
        <v>14</v>
      </c>
      <c r="L1002" s="1">
        <f t="shared" si="1"/>
        <v>0.21875</v>
      </c>
      <c r="M1002" s="1">
        <v>7</v>
      </c>
      <c r="N1002" t="s">
        <v>13</v>
      </c>
      <c r="O1002" t="s">
        <v>11</v>
      </c>
      <c r="Q1002" s="1">
        <v>1</v>
      </c>
    </row>
    <row r="1003" spans="1:17">
      <c r="A1003" t="s">
        <v>8</v>
      </c>
      <c r="B1003" t="s">
        <v>134</v>
      </c>
      <c r="C1003">
        <v>3</v>
      </c>
      <c r="D1003" t="s">
        <v>23</v>
      </c>
      <c r="E1003" s="1">
        <v>7</v>
      </c>
      <c r="F1003" s="1">
        <f t="shared" si="3"/>
        <v>0.21875</v>
      </c>
      <c r="H1003">
        <v>25</v>
      </c>
      <c r="I1003" s="1">
        <v>1</v>
      </c>
      <c r="K1003" t="s">
        <v>14</v>
      </c>
      <c r="L1003" s="1">
        <f t="shared" si="1"/>
        <v>0.15625</v>
      </c>
      <c r="M1003" s="1">
        <v>5</v>
      </c>
      <c r="N1003" t="s">
        <v>13</v>
      </c>
      <c r="O1003" t="s">
        <v>16</v>
      </c>
    </row>
    <row r="1004" spans="1:17">
      <c r="A1004" t="s">
        <v>8</v>
      </c>
      <c r="B1004" t="s">
        <v>134</v>
      </c>
      <c r="C1004">
        <v>3</v>
      </c>
      <c r="D1004" t="s">
        <v>23</v>
      </c>
      <c r="E1004" s="1">
        <v>5</v>
      </c>
      <c r="F1004" s="1">
        <f t="shared" si="3"/>
        <v>0.15625</v>
      </c>
      <c r="H1004">
        <v>25</v>
      </c>
      <c r="I1004" s="1">
        <v>0.75</v>
      </c>
      <c r="K1004" t="s">
        <v>14</v>
      </c>
      <c r="L1004" s="1">
        <f t="shared" si="1"/>
        <v>0.125</v>
      </c>
      <c r="M1004" s="1">
        <v>4</v>
      </c>
      <c r="N1004" t="s">
        <v>19</v>
      </c>
      <c r="P1004" s="2" t="s">
        <v>50</v>
      </c>
      <c r="Q1004" s="1">
        <v>0.25</v>
      </c>
    </row>
    <row r="1005" spans="1:17">
      <c r="A1005" t="s">
        <v>8</v>
      </c>
      <c r="B1005" t="s">
        <v>134</v>
      </c>
      <c r="C1005">
        <v>3</v>
      </c>
      <c r="D1005" t="s">
        <v>23</v>
      </c>
      <c r="E1005" s="1">
        <v>16</v>
      </c>
      <c r="F1005" s="1">
        <f t="shared" si="3"/>
        <v>0.5</v>
      </c>
      <c r="H1005">
        <v>10</v>
      </c>
      <c r="I1005" s="1">
        <v>4.5</v>
      </c>
      <c r="K1005" t="s">
        <v>14</v>
      </c>
      <c r="L1005" s="1">
        <f t="shared" si="1"/>
        <v>0.40625</v>
      </c>
      <c r="M1005" s="1">
        <v>13</v>
      </c>
      <c r="N1005" t="s">
        <v>19</v>
      </c>
      <c r="P1005" s="2" t="s">
        <v>175</v>
      </c>
      <c r="Q1005" s="1">
        <v>0.7857142857142857</v>
      </c>
    </row>
    <row r="1006" spans="1:17">
      <c r="A1006" t="s">
        <v>8</v>
      </c>
      <c r="B1006" t="s">
        <v>134</v>
      </c>
      <c r="C1006">
        <v>3</v>
      </c>
      <c r="D1006" t="s">
        <v>23</v>
      </c>
      <c r="E1006" s="1">
        <v>5</v>
      </c>
      <c r="F1006" s="1">
        <f t="shared" si="3"/>
        <v>0.15625</v>
      </c>
      <c r="H1006">
        <v>15</v>
      </c>
      <c r="I1006" s="1">
        <v>0.75</v>
      </c>
      <c r="K1006" t="s">
        <v>14</v>
      </c>
      <c r="L1006" s="1">
        <f t="shared" si="1"/>
        <v>0.125</v>
      </c>
      <c r="M1006" s="1">
        <v>4</v>
      </c>
      <c r="N1006" t="s">
        <v>19</v>
      </c>
      <c r="P1006" s="2" t="s">
        <v>186</v>
      </c>
      <c r="Q1006" s="1">
        <v>0.2</v>
      </c>
    </row>
    <row r="1007" spans="1:17">
      <c r="A1007" t="s">
        <v>8</v>
      </c>
      <c r="B1007" t="s">
        <v>134</v>
      </c>
      <c r="C1007">
        <v>3</v>
      </c>
      <c r="D1007" t="s">
        <v>23</v>
      </c>
      <c r="E1007" s="1">
        <v>9</v>
      </c>
      <c r="F1007" s="1">
        <f t="shared" si="3"/>
        <v>0.28125</v>
      </c>
      <c r="H1007">
        <v>10</v>
      </c>
      <c r="I1007" s="1">
        <v>1.5</v>
      </c>
      <c r="K1007" t="s">
        <v>14</v>
      </c>
      <c r="L1007" s="1">
        <f t="shared" si="1"/>
        <v>0.125</v>
      </c>
      <c r="M1007" s="1">
        <v>4</v>
      </c>
      <c r="N1007" t="s">
        <v>19</v>
      </c>
      <c r="P1007" s="2" t="s">
        <v>141</v>
      </c>
      <c r="Q1007" s="1">
        <v>0.875</v>
      </c>
    </row>
    <row r="1008" spans="1:17">
      <c r="A1008" t="s">
        <v>8</v>
      </c>
      <c r="B1008" t="s">
        <v>134</v>
      </c>
      <c r="C1008">
        <v>3</v>
      </c>
      <c r="D1008" t="s">
        <v>23</v>
      </c>
      <c r="E1008" s="1">
        <v>9</v>
      </c>
      <c r="F1008" s="1">
        <f t="shared" si="3"/>
        <v>0.28125</v>
      </c>
      <c r="H1008">
        <v>10</v>
      </c>
      <c r="I1008" s="1">
        <v>1</v>
      </c>
      <c r="K1008" t="s">
        <v>14</v>
      </c>
      <c r="L1008" s="1">
        <f t="shared" si="1"/>
        <v>0.15625</v>
      </c>
      <c r="M1008" s="1">
        <v>5</v>
      </c>
      <c r="N1008" t="s">
        <v>13</v>
      </c>
      <c r="O1008" t="s">
        <v>11</v>
      </c>
      <c r="Q1008" s="1">
        <v>1</v>
      </c>
    </row>
    <row r="1009" spans="1:17">
      <c r="A1009" t="s">
        <v>8</v>
      </c>
      <c r="B1009" t="s">
        <v>134</v>
      </c>
      <c r="C1009">
        <v>3</v>
      </c>
      <c r="D1009" t="s">
        <v>23</v>
      </c>
      <c r="E1009" s="1">
        <v>4</v>
      </c>
      <c r="F1009" s="1">
        <f t="shared" ref="F1009:F1072" si="4">E1009/32</f>
        <v>0.125</v>
      </c>
      <c r="H1009">
        <v>50</v>
      </c>
      <c r="I1009" s="1">
        <v>0.66666666666666663</v>
      </c>
      <c r="K1009" t="s">
        <v>14</v>
      </c>
      <c r="L1009" s="1">
        <f t="shared" si="1"/>
        <v>9.375E-2</v>
      </c>
      <c r="M1009" s="1">
        <v>3</v>
      </c>
      <c r="N1009" t="s">
        <v>13</v>
      </c>
    </row>
    <row r="1010" spans="1:17">
      <c r="A1010" t="s">
        <v>8</v>
      </c>
      <c r="B1010" t="s">
        <v>134</v>
      </c>
      <c r="C1010">
        <v>3</v>
      </c>
      <c r="D1010" t="s">
        <v>23</v>
      </c>
      <c r="E1010" s="1">
        <v>6</v>
      </c>
      <c r="F1010" s="1">
        <f t="shared" si="4"/>
        <v>0.1875</v>
      </c>
      <c r="H1010">
        <v>25</v>
      </c>
      <c r="I1010" s="1">
        <v>0.66666666666666663</v>
      </c>
      <c r="K1010" t="s">
        <v>14</v>
      </c>
      <c r="L1010" s="1">
        <f t="shared" si="1"/>
        <v>9.375E-2</v>
      </c>
      <c r="M1010" s="1">
        <v>3</v>
      </c>
      <c r="N1010" t="s">
        <v>13</v>
      </c>
    </row>
    <row r="1011" spans="1:17">
      <c r="A1011" t="s">
        <v>8</v>
      </c>
      <c r="B1011" t="s">
        <v>134</v>
      </c>
      <c r="C1011">
        <v>3</v>
      </c>
      <c r="D1011" t="s">
        <v>23</v>
      </c>
      <c r="E1011" s="1">
        <v>7</v>
      </c>
      <c r="F1011" s="1">
        <f t="shared" si="4"/>
        <v>0.21875</v>
      </c>
      <c r="H1011">
        <v>25</v>
      </c>
      <c r="I1011" s="1">
        <v>1</v>
      </c>
      <c r="K1011" t="s">
        <v>14</v>
      </c>
      <c r="L1011" s="1">
        <f t="shared" si="1"/>
        <v>0.125</v>
      </c>
      <c r="M1011" s="1">
        <v>4</v>
      </c>
      <c r="N1011" t="s">
        <v>13</v>
      </c>
      <c r="O1011" t="s">
        <v>16</v>
      </c>
    </row>
    <row r="1012" spans="1:17">
      <c r="A1012" t="s">
        <v>8</v>
      </c>
      <c r="B1012" t="s">
        <v>134</v>
      </c>
      <c r="C1012">
        <v>3</v>
      </c>
      <c r="D1012" t="s">
        <v>23</v>
      </c>
      <c r="E1012" s="1">
        <v>16</v>
      </c>
      <c r="F1012" s="1">
        <f t="shared" si="4"/>
        <v>0.5</v>
      </c>
      <c r="H1012">
        <v>20</v>
      </c>
      <c r="I1012" s="1">
        <v>4.5</v>
      </c>
      <c r="K1012" t="s">
        <v>14</v>
      </c>
      <c r="L1012" s="1">
        <f t="shared" si="1"/>
        <v>0.28125</v>
      </c>
      <c r="M1012" s="1">
        <v>9</v>
      </c>
      <c r="N1012" t="s">
        <v>19</v>
      </c>
      <c r="P1012" s="2" t="s">
        <v>184</v>
      </c>
      <c r="Q1012" s="1">
        <v>0.76923076923076927</v>
      </c>
    </row>
    <row r="1013" spans="1:17">
      <c r="A1013" t="s">
        <v>8</v>
      </c>
      <c r="B1013" t="s">
        <v>134</v>
      </c>
      <c r="C1013">
        <v>3</v>
      </c>
      <c r="D1013" t="s">
        <v>23</v>
      </c>
      <c r="E1013" s="1">
        <v>8</v>
      </c>
      <c r="F1013" s="1">
        <f t="shared" si="4"/>
        <v>0.25</v>
      </c>
      <c r="H1013">
        <v>5</v>
      </c>
      <c r="I1013" s="1">
        <v>1</v>
      </c>
      <c r="K1013" t="s">
        <v>14</v>
      </c>
      <c r="L1013" s="1">
        <f t="shared" si="1"/>
        <v>0.125</v>
      </c>
      <c r="M1013" s="1">
        <v>4</v>
      </c>
      <c r="N1013" t="s">
        <v>19</v>
      </c>
      <c r="P1013" s="2" t="s">
        <v>185</v>
      </c>
      <c r="Q1013" s="1">
        <v>0.94117647058823528</v>
      </c>
    </row>
    <row r="1014" spans="1:17">
      <c r="A1014" t="s">
        <v>8</v>
      </c>
      <c r="B1014" t="s">
        <v>134</v>
      </c>
      <c r="C1014">
        <v>3</v>
      </c>
      <c r="D1014" t="s">
        <v>23</v>
      </c>
      <c r="E1014" s="1">
        <v>9</v>
      </c>
      <c r="F1014" s="1">
        <f t="shared" si="4"/>
        <v>0.28125</v>
      </c>
      <c r="H1014">
        <v>0</v>
      </c>
      <c r="I1014" s="1">
        <v>0.41666666666666669</v>
      </c>
      <c r="K1014" t="s">
        <v>14</v>
      </c>
      <c r="L1014" s="1">
        <f t="shared" si="1"/>
        <v>0.15625</v>
      </c>
      <c r="M1014" s="1">
        <v>5</v>
      </c>
      <c r="N1014" t="s">
        <v>19</v>
      </c>
      <c r="P1014" s="2" t="s">
        <v>66</v>
      </c>
      <c r="Q1014" s="1">
        <v>1</v>
      </c>
    </row>
    <row r="1015" spans="1:17">
      <c r="A1015" t="s">
        <v>8</v>
      </c>
      <c r="B1015" t="s">
        <v>134</v>
      </c>
      <c r="C1015">
        <v>3</v>
      </c>
      <c r="D1015" t="s">
        <v>23</v>
      </c>
      <c r="E1015" s="1">
        <v>9</v>
      </c>
      <c r="F1015" s="1">
        <f t="shared" si="4"/>
        <v>0.28125</v>
      </c>
      <c r="H1015">
        <v>20</v>
      </c>
      <c r="I1015" s="1">
        <v>2</v>
      </c>
      <c r="K1015" t="s">
        <v>14</v>
      </c>
      <c r="L1015" s="1">
        <f t="shared" si="1"/>
        <v>0.15625</v>
      </c>
      <c r="M1015" s="1">
        <v>5</v>
      </c>
      <c r="N1015" t="s">
        <v>19</v>
      </c>
      <c r="P1015" s="2" t="s">
        <v>59</v>
      </c>
      <c r="Q1015" s="1">
        <v>0.9</v>
      </c>
    </row>
    <row r="1016" spans="1:17">
      <c r="A1016" t="s">
        <v>8</v>
      </c>
      <c r="B1016" t="s">
        <v>134</v>
      </c>
      <c r="C1016">
        <v>3</v>
      </c>
      <c r="D1016" t="s">
        <v>23</v>
      </c>
      <c r="E1016" s="1">
        <v>17</v>
      </c>
      <c r="F1016" s="1">
        <f t="shared" si="4"/>
        <v>0.53125</v>
      </c>
      <c r="H1016">
        <v>60</v>
      </c>
      <c r="I1016" s="1">
        <v>5</v>
      </c>
      <c r="K1016" t="s">
        <v>14</v>
      </c>
      <c r="L1016" s="1">
        <f t="shared" si="1"/>
        <v>0.28125</v>
      </c>
      <c r="M1016" s="1">
        <v>9</v>
      </c>
      <c r="N1016" t="s">
        <v>19</v>
      </c>
      <c r="P1016" s="2" t="s">
        <v>175</v>
      </c>
      <c r="Q1016" s="1">
        <v>0.7857142857142857</v>
      </c>
    </row>
    <row r="1017" spans="1:17">
      <c r="A1017" t="s">
        <v>8</v>
      </c>
      <c r="B1017" t="s">
        <v>134</v>
      </c>
      <c r="C1017">
        <v>3</v>
      </c>
      <c r="D1017" t="s">
        <v>23</v>
      </c>
      <c r="E1017" s="1">
        <v>9</v>
      </c>
      <c r="F1017" s="1">
        <f t="shared" si="4"/>
        <v>0.28125</v>
      </c>
      <c r="H1017">
        <v>15</v>
      </c>
      <c r="I1017" s="1">
        <v>2</v>
      </c>
      <c r="K1017" t="s">
        <v>14</v>
      </c>
      <c r="L1017" s="1">
        <f t="shared" si="1"/>
        <v>0.125</v>
      </c>
      <c r="M1017" s="1">
        <v>4</v>
      </c>
      <c r="N1017" t="s">
        <v>13</v>
      </c>
      <c r="O1017" t="s">
        <v>11</v>
      </c>
      <c r="Q1017" s="1">
        <v>1</v>
      </c>
    </row>
    <row r="1018" spans="1:17">
      <c r="A1018" t="s">
        <v>8</v>
      </c>
      <c r="B1018" t="s">
        <v>134</v>
      </c>
      <c r="C1018">
        <v>3</v>
      </c>
      <c r="D1018" t="s">
        <v>23</v>
      </c>
      <c r="E1018" s="1">
        <v>19</v>
      </c>
      <c r="F1018" s="1">
        <f t="shared" si="4"/>
        <v>0.59375</v>
      </c>
      <c r="H1018">
        <v>15</v>
      </c>
      <c r="I1018" s="1">
        <v>1.5</v>
      </c>
      <c r="K1018" t="s">
        <v>14</v>
      </c>
      <c r="L1018" s="1">
        <f t="shared" si="1"/>
        <v>0.375</v>
      </c>
      <c r="M1018" s="1">
        <v>12</v>
      </c>
      <c r="N1018" t="s">
        <v>13</v>
      </c>
    </row>
    <row r="1019" spans="1:17">
      <c r="A1019" t="s">
        <v>8</v>
      </c>
      <c r="B1019" t="s">
        <v>134</v>
      </c>
      <c r="C1019">
        <v>3</v>
      </c>
      <c r="D1019" t="s">
        <v>23</v>
      </c>
      <c r="E1019" s="1">
        <v>8</v>
      </c>
      <c r="F1019" s="1">
        <f t="shared" si="4"/>
        <v>0.25</v>
      </c>
      <c r="H1019">
        <v>5</v>
      </c>
      <c r="I1019" s="1">
        <v>1.5</v>
      </c>
      <c r="K1019" t="s">
        <v>14</v>
      </c>
      <c r="L1019" s="1">
        <f t="shared" si="1"/>
        <v>0.125</v>
      </c>
      <c r="M1019" s="1">
        <v>4</v>
      </c>
      <c r="N1019" t="s">
        <v>13</v>
      </c>
      <c r="O1019" t="s">
        <v>16</v>
      </c>
    </row>
    <row r="1020" spans="1:17">
      <c r="A1020" t="s">
        <v>8</v>
      </c>
      <c r="B1020" t="s">
        <v>134</v>
      </c>
      <c r="C1020">
        <v>3</v>
      </c>
      <c r="D1020" t="s">
        <v>23</v>
      </c>
      <c r="E1020" s="1">
        <v>6</v>
      </c>
      <c r="F1020" s="1">
        <f t="shared" si="4"/>
        <v>0.1875</v>
      </c>
      <c r="H1020">
        <v>15</v>
      </c>
      <c r="I1020" s="1">
        <v>2</v>
      </c>
      <c r="K1020" t="s">
        <v>14</v>
      </c>
      <c r="L1020" s="1">
        <f t="shared" si="1"/>
        <v>0.125</v>
      </c>
      <c r="M1020" s="1">
        <v>4</v>
      </c>
      <c r="N1020" t="s">
        <v>19</v>
      </c>
      <c r="P1020" s="2" t="s">
        <v>183</v>
      </c>
      <c r="Q1020" s="1">
        <v>0.83333333333333337</v>
      </c>
    </row>
    <row r="1021" spans="1:17">
      <c r="A1021" t="s">
        <v>8</v>
      </c>
      <c r="B1021" t="s">
        <v>134</v>
      </c>
      <c r="C1021">
        <v>3</v>
      </c>
      <c r="D1021" t="s">
        <v>23</v>
      </c>
      <c r="E1021" s="1">
        <v>17</v>
      </c>
      <c r="F1021" s="1">
        <f t="shared" si="4"/>
        <v>0.53125</v>
      </c>
      <c r="H1021">
        <v>15</v>
      </c>
      <c r="I1021" s="1">
        <v>4.5</v>
      </c>
      <c r="K1021" t="s">
        <v>14</v>
      </c>
      <c r="L1021" s="1">
        <f t="shared" si="1"/>
        <v>0.34375</v>
      </c>
      <c r="M1021" s="1">
        <v>11</v>
      </c>
      <c r="N1021" t="s">
        <v>19</v>
      </c>
      <c r="P1021" s="2" t="s">
        <v>169</v>
      </c>
      <c r="Q1021" s="1">
        <v>0.92307692307692313</v>
      </c>
    </row>
    <row r="1022" spans="1:17">
      <c r="A1022" t="s">
        <v>8</v>
      </c>
      <c r="B1022" t="s">
        <v>134</v>
      </c>
      <c r="C1022">
        <v>3</v>
      </c>
      <c r="D1022" t="s">
        <v>23</v>
      </c>
      <c r="E1022" s="1">
        <v>5</v>
      </c>
      <c r="F1022" s="1">
        <f t="shared" si="4"/>
        <v>0.15625</v>
      </c>
      <c r="H1022">
        <v>30</v>
      </c>
      <c r="I1022" s="1">
        <v>0.5</v>
      </c>
      <c r="K1022" t="s">
        <v>14</v>
      </c>
      <c r="L1022" s="1">
        <f t="shared" si="1"/>
        <v>9.375E-2</v>
      </c>
      <c r="M1022" s="1">
        <v>3</v>
      </c>
      <c r="N1022" t="s">
        <v>19</v>
      </c>
      <c r="P1022" s="2" t="s">
        <v>40</v>
      </c>
      <c r="Q1022" s="1">
        <v>0.75</v>
      </c>
    </row>
    <row r="1023" spans="1:17">
      <c r="A1023" t="s">
        <v>8</v>
      </c>
      <c r="B1023" t="s">
        <v>134</v>
      </c>
      <c r="C1023">
        <v>3</v>
      </c>
      <c r="D1023" t="s">
        <v>23</v>
      </c>
      <c r="E1023" s="1">
        <v>7</v>
      </c>
      <c r="F1023" s="1">
        <f t="shared" si="4"/>
        <v>0.21875</v>
      </c>
      <c r="H1023">
        <v>25</v>
      </c>
      <c r="I1023" s="1">
        <v>1.5</v>
      </c>
      <c r="K1023" t="s">
        <v>14</v>
      </c>
      <c r="L1023" s="1">
        <f t="shared" si="1"/>
        <v>0.125</v>
      </c>
      <c r="M1023" s="1">
        <v>4</v>
      </c>
      <c r="N1023" t="s">
        <v>13</v>
      </c>
      <c r="O1023" t="s">
        <v>11</v>
      </c>
      <c r="Q1023" s="1">
        <v>1</v>
      </c>
    </row>
    <row r="1024" spans="1:17">
      <c r="A1024" t="s">
        <v>8</v>
      </c>
      <c r="B1024" t="s">
        <v>134</v>
      </c>
      <c r="C1024">
        <v>3</v>
      </c>
      <c r="D1024" t="s">
        <v>23</v>
      </c>
      <c r="E1024" s="1">
        <v>14</v>
      </c>
      <c r="F1024" s="1">
        <f t="shared" si="4"/>
        <v>0.4375</v>
      </c>
      <c r="H1024">
        <v>0</v>
      </c>
      <c r="I1024" s="1">
        <v>2</v>
      </c>
      <c r="K1024" t="s">
        <v>14</v>
      </c>
      <c r="L1024" s="1">
        <f t="shared" si="1"/>
        <v>0.28125</v>
      </c>
      <c r="M1024" s="1">
        <v>9</v>
      </c>
      <c r="N1024" t="s">
        <v>13</v>
      </c>
      <c r="O1024" t="s">
        <v>16</v>
      </c>
    </row>
    <row r="1025" spans="1:17">
      <c r="A1025" t="s">
        <v>8</v>
      </c>
      <c r="B1025" t="s">
        <v>134</v>
      </c>
      <c r="C1025">
        <v>3</v>
      </c>
      <c r="D1025" t="s">
        <v>23</v>
      </c>
      <c r="E1025" s="1">
        <v>5</v>
      </c>
      <c r="F1025" s="1">
        <f t="shared" si="4"/>
        <v>0.15625</v>
      </c>
      <c r="H1025">
        <v>0</v>
      </c>
      <c r="I1025" s="1">
        <v>0.33333333333333331</v>
      </c>
      <c r="K1025" t="s">
        <v>14</v>
      </c>
      <c r="L1025" s="1">
        <f t="shared" si="1"/>
        <v>9.375E-2</v>
      </c>
      <c r="M1025" s="1">
        <v>3</v>
      </c>
      <c r="N1025" t="s">
        <v>13</v>
      </c>
      <c r="O1025" t="s">
        <v>11</v>
      </c>
      <c r="Q1025" s="1">
        <v>1</v>
      </c>
    </row>
    <row r="1026" spans="1:17">
      <c r="A1026" t="s">
        <v>8</v>
      </c>
      <c r="B1026" t="s">
        <v>134</v>
      </c>
      <c r="C1026">
        <v>3</v>
      </c>
      <c r="D1026" t="s">
        <v>23</v>
      </c>
      <c r="E1026" s="1">
        <v>6</v>
      </c>
      <c r="F1026" s="1">
        <f t="shared" si="4"/>
        <v>0.1875</v>
      </c>
      <c r="H1026">
        <v>5</v>
      </c>
      <c r="I1026" s="1">
        <v>0.5</v>
      </c>
      <c r="K1026" t="s">
        <v>14</v>
      </c>
      <c r="L1026" s="1">
        <f t="shared" si="1"/>
        <v>0.125</v>
      </c>
      <c r="M1026" s="1">
        <v>4</v>
      </c>
      <c r="N1026" t="s">
        <v>13</v>
      </c>
      <c r="O1026" t="s">
        <v>16</v>
      </c>
    </row>
    <row r="1027" spans="1:17">
      <c r="A1027" t="s">
        <v>8</v>
      </c>
      <c r="B1027" t="s">
        <v>134</v>
      </c>
      <c r="C1027">
        <v>3</v>
      </c>
      <c r="D1027" t="s">
        <v>23</v>
      </c>
      <c r="E1027" s="1">
        <v>10</v>
      </c>
      <c r="F1027" s="1">
        <f t="shared" si="4"/>
        <v>0.3125</v>
      </c>
      <c r="H1027">
        <v>0</v>
      </c>
      <c r="I1027" s="1">
        <v>2</v>
      </c>
      <c r="K1027" t="s">
        <v>14</v>
      </c>
      <c r="L1027" s="1">
        <f t="shared" si="1"/>
        <v>0.21875</v>
      </c>
      <c r="M1027" s="1">
        <v>7</v>
      </c>
      <c r="N1027" t="s">
        <v>19</v>
      </c>
      <c r="P1027" s="2" t="s">
        <v>70</v>
      </c>
      <c r="Q1027" s="1">
        <v>1</v>
      </c>
    </row>
    <row r="1028" spans="1:17">
      <c r="A1028" t="s">
        <v>8</v>
      </c>
      <c r="B1028" t="s">
        <v>134</v>
      </c>
      <c r="C1028">
        <v>3</v>
      </c>
      <c r="D1028" t="s">
        <v>23</v>
      </c>
      <c r="E1028" s="1">
        <v>4</v>
      </c>
      <c r="F1028" s="1">
        <f t="shared" si="4"/>
        <v>0.125</v>
      </c>
      <c r="H1028">
        <v>5</v>
      </c>
      <c r="I1028" s="1">
        <v>0.5</v>
      </c>
      <c r="K1028" t="s">
        <v>14</v>
      </c>
      <c r="L1028" s="1">
        <f t="shared" si="1"/>
        <v>9.375E-2</v>
      </c>
      <c r="M1028" s="1">
        <v>3</v>
      </c>
      <c r="N1028" t="s">
        <v>13</v>
      </c>
      <c r="O1028" t="s">
        <v>11</v>
      </c>
      <c r="Q1028" s="1">
        <v>1</v>
      </c>
    </row>
    <row r="1029" spans="1:17">
      <c r="A1029" t="s">
        <v>8</v>
      </c>
      <c r="B1029" t="s">
        <v>134</v>
      </c>
      <c r="C1029">
        <v>3</v>
      </c>
      <c r="D1029" t="s">
        <v>23</v>
      </c>
      <c r="E1029" s="1">
        <v>4</v>
      </c>
      <c r="F1029" s="1">
        <f t="shared" si="4"/>
        <v>0.125</v>
      </c>
      <c r="H1029">
        <v>5</v>
      </c>
      <c r="I1029" s="1">
        <v>0.5</v>
      </c>
      <c r="K1029" t="s">
        <v>14</v>
      </c>
      <c r="L1029" s="1">
        <f t="shared" si="1"/>
        <v>9.375E-2</v>
      </c>
      <c r="M1029" s="1">
        <v>3</v>
      </c>
      <c r="N1029" t="s">
        <v>13</v>
      </c>
      <c r="O1029" t="s">
        <v>16</v>
      </c>
    </row>
    <row r="1030" spans="1:17">
      <c r="A1030" t="s">
        <v>8</v>
      </c>
      <c r="B1030" t="s">
        <v>134</v>
      </c>
      <c r="C1030">
        <v>3</v>
      </c>
      <c r="D1030" t="s">
        <v>23</v>
      </c>
      <c r="E1030" s="1">
        <v>12</v>
      </c>
      <c r="F1030" s="1">
        <f t="shared" si="4"/>
        <v>0.375</v>
      </c>
      <c r="H1030">
        <v>10</v>
      </c>
      <c r="I1030" s="1">
        <v>2.5</v>
      </c>
      <c r="K1030" t="s">
        <v>14</v>
      </c>
      <c r="L1030" s="1">
        <f t="shared" si="1"/>
        <v>0.21875</v>
      </c>
      <c r="M1030" s="1">
        <v>7</v>
      </c>
      <c r="N1030" t="s">
        <v>19</v>
      </c>
      <c r="P1030" s="2" t="s">
        <v>106</v>
      </c>
      <c r="Q1030" s="1">
        <v>0.81818181818181823</v>
      </c>
    </row>
    <row r="1031" spans="1:17">
      <c r="A1031" t="s">
        <v>8</v>
      </c>
      <c r="B1031" t="s">
        <v>134</v>
      </c>
      <c r="C1031">
        <v>3</v>
      </c>
      <c r="D1031" t="s">
        <v>23</v>
      </c>
      <c r="E1031" s="1">
        <v>2</v>
      </c>
      <c r="F1031" s="1">
        <f t="shared" si="4"/>
        <v>6.25E-2</v>
      </c>
      <c r="H1031">
        <v>25</v>
      </c>
      <c r="I1031" s="1">
        <v>0.5</v>
      </c>
      <c r="K1031" t="s">
        <v>14</v>
      </c>
      <c r="L1031" s="1">
        <f t="shared" si="1"/>
        <v>6.25E-2</v>
      </c>
      <c r="M1031" s="1">
        <v>2</v>
      </c>
      <c r="N1031" t="s">
        <v>19</v>
      </c>
      <c r="P1031" s="2" t="s">
        <v>167</v>
      </c>
      <c r="Q1031" s="1">
        <v>0.84615384615384615</v>
      </c>
    </row>
    <row r="1032" spans="1:17">
      <c r="A1032" t="s">
        <v>8</v>
      </c>
      <c r="B1032" t="s">
        <v>134</v>
      </c>
      <c r="C1032">
        <v>3</v>
      </c>
      <c r="D1032" t="s">
        <v>23</v>
      </c>
      <c r="E1032" s="1">
        <v>5</v>
      </c>
      <c r="F1032" s="1">
        <f t="shared" si="4"/>
        <v>0.15625</v>
      </c>
      <c r="H1032">
        <v>5</v>
      </c>
      <c r="I1032" s="1">
        <v>0.41666666666666669</v>
      </c>
      <c r="K1032" t="s">
        <v>14</v>
      </c>
      <c r="L1032" s="1">
        <f t="shared" si="1"/>
        <v>9.375E-2</v>
      </c>
      <c r="M1032" s="1">
        <v>3</v>
      </c>
      <c r="N1032" t="s">
        <v>19</v>
      </c>
      <c r="P1032" s="2" t="s">
        <v>138</v>
      </c>
      <c r="Q1032" s="1">
        <v>0.83333333333333337</v>
      </c>
    </row>
    <row r="1033" spans="1:17">
      <c r="A1033" t="s">
        <v>8</v>
      </c>
      <c r="B1033" t="s">
        <v>134</v>
      </c>
      <c r="C1033">
        <v>3</v>
      </c>
      <c r="D1033" t="s">
        <v>10</v>
      </c>
      <c r="E1033" s="1">
        <v>2</v>
      </c>
      <c r="F1033" s="1">
        <f t="shared" si="4"/>
        <v>6.25E-2</v>
      </c>
      <c r="H1033">
        <v>20</v>
      </c>
      <c r="I1033" s="1">
        <v>0.5</v>
      </c>
      <c r="K1033" t="s">
        <v>14</v>
      </c>
      <c r="L1033" s="1">
        <f t="shared" si="1"/>
        <v>3.125E-2</v>
      </c>
      <c r="M1033" s="1">
        <v>1</v>
      </c>
      <c r="N1033" t="s">
        <v>19</v>
      </c>
      <c r="P1033" s="2" t="s">
        <v>84</v>
      </c>
      <c r="Q1033" s="1">
        <v>0.66666666666666663</v>
      </c>
    </row>
    <row r="1034" spans="1:17">
      <c r="A1034" t="s">
        <v>8</v>
      </c>
      <c r="B1034" t="s">
        <v>134</v>
      </c>
      <c r="C1034">
        <v>3</v>
      </c>
      <c r="D1034" t="s">
        <v>23</v>
      </c>
      <c r="E1034" s="1">
        <v>4</v>
      </c>
      <c r="F1034" s="1">
        <f t="shared" si="4"/>
        <v>0.125</v>
      </c>
      <c r="H1034">
        <v>40</v>
      </c>
      <c r="I1034" s="1">
        <v>0.5</v>
      </c>
      <c r="K1034" t="s">
        <v>14</v>
      </c>
      <c r="L1034" s="1">
        <f t="shared" si="1"/>
        <v>6.25E-2</v>
      </c>
      <c r="M1034" s="1">
        <v>2</v>
      </c>
      <c r="N1034" t="s">
        <v>13</v>
      </c>
      <c r="O1034" t="s">
        <v>11</v>
      </c>
      <c r="Q1034" s="1">
        <v>1</v>
      </c>
    </row>
    <row r="1035" spans="1:17">
      <c r="A1035" t="s">
        <v>8</v>
      </c>
      <c r="B1035" t="s">
        <v>134</v>
      </c>
      <c r="C1035">
        <v>3</v>
      </c>
      <c r="D1035" t="s">
        <v>23</v>
      </c>
      <c r="E1035" s="1">
        <v>4</v>
      </c>
      <c r="F1035" s="1">
        <f t="shared" si="4"/>
        <v>0.125</v>
      </c>
      <c r="H1035">
        <v>20</v>
      </c>
      <c r="I1035" s="1">
        <v>0.5</v>
      </c>
      <c r="K1035" t="s">
        <v>14</v>
      </c>
      <c r="L1035" s="1">
        <f t="shared" si="1"/>
        <v>9.375E-2</v>
      </c>
      <c r="M1035" s="1">
        <v>3</v>
      </c>
      <c r="N1035" t="s">
        <v>13</v>
      </c>
    </row>
    <row r="1036" spans="1:17">
      <c r="A1036" t="s">
        <v>8</v>
      </c>
      <c r="B1036" t="s">
        <v>134</v>
      </c>
      <c r="C1036">
        <v>3</v>
      </c>
      <c r="D1036" t="s">
        <v>23</v>
      </c>
      <c r="E1036" s="1">
        <v>4</v>
      </c>
      <c r="F1036" s="1">
        <f t="shared" si="4"/>
        <v>0.125</v>
      </c>
      <c r="H1036">
        <v>10</v>
      </c>
      <c r="I1036" s="1">
        <v>1</v>
      </c>
      <c r="K1036" t="s">
        <v>14</v>
      </c>
      <c r="L1036" s="1">
        <f t="shared" si="1"/>
        <v>9.375E-2</v>
      </c>
      <c r="M1036" s="1">
        <v>3</v>
      </c>
      <c r="N1036" t="s">
        <v>13</v>
      </c>
    </row>
    <row r="1037" spans="1:17">
      <c r="A1037" t="s">
        <v>8</v>
      </c>
      <c r="B1037" t="s">
        <v>134</v>
      </c>
      <c r="C1037">
        <v>3</v>
      </c>
      <c r="D1037" t="s">
        <v>23</v>
      </c>
      <c r="E1037" s="1">
        <v>8</v>
      </c>
      <c r="F1037" s="1">
        <f t="shared" si="4"/>
        <v>0.25</v>
      </c>
      <c r="H1037">
        <v>10</v>
      </c>
      <c r="I1037" s="1">
        <v>1</v>
      </c>
      <c r="K1037" t="s">
        <v>14</v>
      </c>
      <c r="L1037" s="1">
        <f t="shared" si="1"/>
        <v>0.125</v>
      </c>
      <c r="M1037" s="1">
        <v>4</v>
      </c>
      <c r="N1037" t="s">
        <v>13</v>
      </c>
      <c r="O1037" t="s">
        <v>16</v>
      </c>
    </row>
    <row r="1038" spans="1:17">
      <c r="A1038" t="s">
        <v>8</v>
      </c>
      <c r="B1038" t="s">
        <v>134</v>
      </c>
      <c r="C1038">
        <v>3</v>
      </c>
      <c r="D1038" t="s">
        <v>23</v>
      </c>
      <c r="E1038" s="1">
        <v>8</v>
      </c>
      <c r="F1038" s="1">
        <f t="shared" si="4"/>
        <v>0.25</v>
      </c>
      <c r="H1038">
        <v>10</v>
      </c>
      <c r="I1038" s="1">
        <v>1.5</v>
      </c>
      <c r="K1038" t="s">
        <v>14</v>
      </c>
      <c r="L1038" s="1">
        <f t="shared" si="1"/>
        <v>0.1875</v>
      </c>
      <c r="M1038" s="1">
        <v>6</v>
      </c>
      <c r="N1038" t="s">
        <v>19</v>
      </c>
      <c r="P1038" s="2" t="s">
        <v>80</v>
      </c>
      <c r="Q1038" s="1">
        <v>0.6</v>
      </c>
    </row>
    <row r="1039" spans="1:17">
      <c r="A1039" t="s">
        <v>8</v>
      </c>
      <c r="B1039" t="s">
        <v>134</v>
      </c>
      <c r="C1039">
        <v>3</v>
      </c>
      <c r="D1039" t="s">
        <v>23</v>
      </c>
      <c r="E1039" s="1">
        <v>13</v>
      </c>
      <c r="F1039" s="1">
        <f t="shared" si="4"/>
        <v>0.40625</v>
      </c>
      <c r="H1039">
        <v>10</v>
      </c>
      <c r="I1039" s="1">
        <v>4</v>
      </c>
      <c r="K1039" t="s">
        <v>14</v>
      </c>
      <c r="L1039" s="1">
        <f t="shared" si="1"/>
        <v>0.28125</v>
      </c>
      <c r="M1039" s="1">
        <v>9</v>
      </c>
      <c r="N1039" t="s">
        <v>19</v>
      </c>
      <c r="P1039" s="2" t="s">
        <v>60</v>
      </c>
      <c r="Q1039" s="1">
        <v>0.66666666666666663</v>
      </c>
    </row>
    <row r="1040" spans="1:17">
      <c r="A1040" t="s">
        <v>8</v>
      </c>
      <c r="B1040" t="s">
        <v>134</v>
      </c>
      <c r="C1040">
        <v>3</v>
      </c>
      <c r="D1040" t="s">
        <v>23</v>
      </c>
      <c r="E1040" s="1">
        <v>12</v>
      </c>
      <c r="F1040" s="1">
        <f t="shared" si="4"/>
        <v>0.375</v>
      </c>
      <c r="H1040">
        <v>10</v>
      </c>
      <c r="I1040" s="1">
        <v>2.5</v>
      </c>
      <c r="K1040" t="s">
        <v>14</v>
      </c>
      <c r="L1040" s="1">
        <f t="shared" si="1"/>
        <v>0.21875</v>
      </c>
      <c r="M1040" s="1">
        <v>7</v>
      </c>
      <c r="N1040" t="s">
        <v>19</v>
      </c>
      <c r="P1040" s="2" t="s">
        <v>101</v>
      </c>
      <c r="Q1040" s="1">
        <v>0.88888888888888884</v>
      </c>
    </row>
    <row r="1041" spans="1:17">
      <c r="A1041" t="s">
        <v>8</v>
      </c>
      <c r="B1041" t="s">
        <v>134</v>
      </c>
      <c r="C1041">
        <v>3</v>
      </c>
      <c r="D1041" t="s">
        <v>23</v>
      </c>
      <c r="E1041" s="1">
        <v>7</v>
      </c>
      <c r="F1041" s="1">
        <f t="shared" si="4"/>
        <v>0.21875</v>
      </c>
      <c r="H1041">
        <v>10</v>
      </c>
      <c r="I1041" s="1">
        <v>1</v>
      </c>
      <c r="K1041" t="s">
        <v>14</v>
      </c>
      <c r="L1041" s="1">
        <f t="shared" si="1"/>
        <v>0.125</v>
      </c>
      <c r="M1041" s="1">
        <v>4</v>
      </c>
      <c r="N1041" t="s">
        <v>19</v>
      </c>
      <c r="P1041" s="2" t="s">
        <v>187</v>
      </c>
      <c r="Q1041" s="1">
        <v>0.90909090909090906</v>
      </c>
    </row>
    <row r="1042" spans="1:17">
      <c r="A1042" t="s">
        <v>8</v>
      </c>
      <c r="B1042" t="s">
        <v>134</v>
      </c>
      <c r="C1042">
        <v>3</v>
      </c>
      <c r="D1042" t="s">
        <v>23</v>
      </c>
      <c r="E1042" s="1">
        <v>8</v>
      </c>
      <c r="F1042" s="1">
        <f t="shared" si="4"/>
        <v>0.25</v>
      </c>
      <c r="H1042">
        <v>10</v>
      </c>
      <c r="I1042" s="1">
        <v>1</v>
      </c>
      <c r="K1042" t="s">
        <v>14</v>
      </c>
      <c r="L1042" s="1">
        <f t="shared" si="1"/>
        <v>0.15625</v>
      </c>
      <c r="M1042" s="1">
        <v>5</v>
      </c>
      <c r="N1042" t="s">
        <v>13</v>
      </c>
      <c r="O1042" t="s">
        <v>11</v>
      </c>
      <c r="Q1042" s="1">
        <v>1</v>
      </c>
    </row>
    <row r="1043" spans="1:17">
      <c r="A1043" t="s">
        <v>8</v>
      </c>
      <c r="B1043" t="s">
        <v>134</v>
      </c>
      <c r="C1043">
        <v>3</v>
      </c>
      <c r="D1043" t="s">
        <v>23</v>
      </c>
      <c r="E1043" s="1">
        <v>7</v>
      </c>
      <c r="F1043" s="1">
        <f t="shared" si="4"/>
        <v>0.21875</v>
      </c>
      <c r="H1043">
        <v>0</v>
      </c>
      <c r="I1043" s="1">
        <v>0.66666666666666663</v>
      </c>
      <c r="K1043" t="s">
        <v>14</v>
      </c>
      <c r="L1043" s="1">
        <f t="shared" si="1"/>
        <v>0.15625</v>
      </c>
      <c r="M1043" s="1">
        <v>5</v>
      </c>
      <c r="N1043" t="s">
        <v>13</v>
      </c>
    </row>
    <row r="1044" spans="1:17">
      <c r="A1044" t="s">
        <v>8</v>
      </c>
      <c r="B1044" t="s">
        <v>134</v>
      </c>
      <c r="C1044">
        <v>3</v>
      </c>
      <c r="D1044" t="s">
        <v>23</v>
      </c>
      <c r="E1044" s="1">
        <v>16</v>
      </c>
      <c r="F1044" s="1">
        <f t="shared" si="4"/>
        <v>0.5</v>
      </c>
      <c r="H1044">
        <v>25</v>
      </c>
      <c r="I1044" s="1">
        <v>2</v>
      </c>
      <c r="K1044" t="s">
        <v>14</v>
      </c>
      <c r="L1044" s="1">
        <f t="shared" si="1"/>
        <v>0.3125</v>
      </c>
      <c r="M1044" s="1">
        <v>10</v>
      </c>
      <c r="N1044" t="s">
        <v>13</v>
      </c>
      <c r="O1044" t="s">
        <v>16</v>
      </c>
    </row>
    <row r="1045" spans="1:17">
      <c r="A1045" t="s">
        <v>8</v>
      </c>
      <c r="B1045" t="s">
        <v>134</v>
      </c>
      <c r="C1045">
        <v>3</v>
      </c>
      <c r="D1045" t="s">
        <v>23</v>
      </c>
      <c r="E1045" s="1">
        <v>6</v>
      </c>
      <c r="F1045" s="1">
        <f t="shared" si="4"/>
        <v>0.1875</v>
      </c>
      <c r="H1045">
        <v>25</v>
      </c>
      <c r="I1045" s="1">
        <v>1</v>
      </c>
      <c r="K1045" t="s">
        <v>14</v>
      </c>
      <c r="L1045" s="1">
        <f t="shared" si="1"/>
        <v>0.125</v>
      </c>
      <c r="M1045" s="1">
        <v>4</v>
      </c>
      <c r="N1045" t="s">
        <v>19</v>
      </c>
      <c r="P1045" s="2" t="s">
        <v>33</v>
      </c>
      <c r="Q1045" s="1">
        <v>0.8</v>
      </c>
    </row>
    <row r="1046" spans="1:17">
      <c r="A1046" t="s">
        <v>8</v>
      </c>
      <c r="B1046" t="s">
        <v>134</v>
      </c>
      <c r="C1046">
        <v>3</v>
      </c>
      <c r="D1046" t="s">
        <v>23</v>
      </c>
      <c r="E1046" s="1">
        <v>12</v>
      </c>
      <c r="F1046" s="1">
        <f t="shared" si="4"/>
        <v>0.375</v>
      </c>
      <c r="H1046">
        <v>15</v>
      </c>
      <c r="I1046" s="1">
        <v>2</v>
      </c>
      <c r="K1046" t="s">
        <v>14</v>
      </c>
      <c r="L1046" s="1">
        <f t="shared" si="1"/>
        <v>0.25</v>
      </c>
      <c r="M1046" s="1">
        <v>8</v>
      </c>
      <c r="N1046" t="s">
        <v>19</v>
      </c>
      <c r="P1046" s="2" t="s">
        <v>106</v>
      </c>
      <c r="Q1046" s="1">
        <v>0.81818181818181823</v>
      </c>
    </row>
    <row r="1047" spans="1:17">
      <c r="A1047" t="s">
        <v>8</v>
      </c>
      <c r="B1047" t="s">
        <v>134</v>
      </c>
      <c r="C1047">
        <v>3</v>
      </c>
      <c r="D1047" t="s">
        <v>23</v>
      </c>
      <c r="E1047" s="1">
        <v>12</v>
      </c>
      <c r="F1047" s="1">
        <f t="shared" si="4"/>
        <v>0.375</v>
      </c>
      <c r="H1047">
        <v>40</v>
      </c>
      <c r="I1047" s="1">
        <v>2.5</v>
      </c>
      <c r="K1047" t="s">
        <v>14</v>
      </c>
      <c r="L1047" s="1">
        <f t="shared" si="1"/>
        <v>0.25</v>
      </c>
      <c r="M1047" s="1">
        <v>8</v>
      </c>
      <c r="N1047" t="s">
        <v>13</v>
      </c>
      <c r="O1047" t="s">
        <v>11</v>
      </c>
      <c r="Q1047" s="1">
        <v>1</v>
      </c>
    </row>
    <row r="1048" spans="1:17">
      <c r="A1048" t="s">
        <v>8</v>
      </c>
      <c r="B1048" t="s">
        <v>134</v>
      </c>
      <c r="C1048">
        <v>3</v>
      </c>
      <c r="D1048" t="s">
        <v>23</v>
      </c>
      <c r="E1048" s="1">
        <v>8</v>
      </c>
      <c r="F1048" s="1">
        <f t="shared" si="4"/>
        <v>0.25</v>
      </c>
      <c r="H1048">
        <v>25</v>
      </c>
      <c r="I1048" s="1">
        <v>1</v>
      </c>
      <c r="K1048" t="s">
        <v>14</v>
      </c>
      <c r="L1048" s="1">
        <f t="shared" si="1"/>
        <v>0.125</v>
      </c>
      <c r="M1048" s="1">
        <v>4</v>
      </c>
      <c r="N1048" t="s">
        <v>13</v>
      </c>
    </row>
    <row r="1049" spans="1:17">
      <c r="A1049" t="s">
        <v>8</v>
      </c>
      <c r="B1049" t="s">
        <v>134</v>
      </c>
      <c r="C1049">
        <v>3</v>
      </c>
      <c r="D1049" t="s">
        <v>23</v>
      </c>
      <c r="E1049" s="1">
        <v>8</v>
      </c>
      <c r="F1049" s="1">
        <f t="shared" si="4"/>
        <v>0.25</v>
      </c>
      <c r="H1049">
        <v>25</v>
      </c>
      <c r="I1049" s="1">
        <v>1</v>
      </c>
      <c r="K1049" t="s">
        <v>14</v>
      </c>
      <c r="L1049" s="1">
        <f t="shared" si="1"/>
        <v>0.15625</v>
      </c>
      <c r="M1049" s="1">
        <v>5</v>
      </c>
      <c r="N1049" t="s">
        <v>13</v>
      </c>
    </row>
    <row r="1050" spans="1:17">
      <c r="A1050" t="s">
        <v>8</v>
      </c>
      <c r="B1050" t="s">
        <v>134</v>
      </c>
      <c r="C1050">
        <v>3</v>
      </c>
      <c r="D1050" t="s">
        <v>23</v>
      </c>
      <c r="E1050" s="1">
        <v>12</v>
      </c>
      <c r="F1050" s="1">
        <f t="shared" si="4"/>
        <v>0.375</v>
      </c>
      <c r="H1050">
        <v>30</v>
      </c>
      <c r="I1050" s="1">
        <v>1.5</v>
      </c>
      <c r="K1050" t="s">
        <v>14</v>
      </c>
      <c r="L1050" s="1">
        <f t="shared" si="1"/>
        <v>0.28125</v>
      </c>
      <c r="M1050" s="1">
        <v>9</v>
      </c>
      <c r="N1050" t="s">
        <v>13</v>
      </c>
    </row>
    <row r="1051" spans="1:17">
      <c r="A1051" t="s">
        <v>8</v>
      </c>
      <c r="B1051" t="s">
        <v>134</v>
      </c>
      <c r="C1051">
        <v>3</v>
      </c>
      <c r="D1051" t="s">
        <v>23</v>
      </c>
      <c r="E1051" s="1">
        <v>11</v>
      </c>
      <c r="F1051" s="1">
        <f t="shared" si="4"/>
        <v>0.34375</v>
      </c>
      <c r="H1051">
        <v>10</v>
      </c>
      <c r="I1051" s="1">
        <v>2.5</v>
      </c>
      <c r="K1051" t="s">
        <v>14</v>
      </c>
      <c r="L1051" s="1">
        <f t="shared" si="1"/>
        <v>0.1875</v>
      </c>
      <c r="M1051" s="1">
        <v>6</v>
      </c>
      <c r="N1051" t="s">
        <v>13</v>
      </c>
      <c r="O1051" t="s">
        <v>16</v>
      </c>
    </row>
    <row r="1052" spans="1:17">
      <c r="A1052" t="s">
        <v>8</v>
      </c>
      <c r="B1052" t="s">
        <v>134</v>
      </c>
      <c r="C1052">
        <v>3</v>
      </c>
      <c r="D1052" t="s">
        <v>23</v>
      </c>
      <c r="E1052" s="1">
        <v>12</v>
      </c>
      <c r="F1052" s="1">
        <f t="shared" si="4"/>
        <v>0.375</v>
      </c>
      <c r="H1052">
        <v>5</v>
      </c>
      <c r="I1052" s="1">
        <v>2</v>
      </c>
      <c r="K1052" t="s">
        <v>14</v>
      </c>
      <c r="L1052" s="1">
        <f t="shared" si="1"/>
        <v>0.125</v>
      </c>
      <c r="M1052" s="1">
        <v>4</v>
      </c>
      <c r="N1052" t="s">
        <v>13</v>
      </c>
      <c r="O1052" t="s">
        <v>11</v>
      </c>
      <c r="Q1052" s="1">
        <v>1</v>
      </c>
    </row>
    <row r="1053" spans="1:17">
      <c r="A1053" t="s">
        <v>8</v>
      </c>
      <c r="B1053" t="s">
        <v>134</v>
      </c>
      <c r="C1053">
        <v>3</v>
      </c>
      <c r="D1053" t="s">
        <v>23</v>
      </c>
      <c r="E1053" s="1">
        <v>12</v>
      </c>
      <c r="F1053" s="1">
        <f t="shared" si="4"/>
        <v>0.375</v>
      </c>
      <c r="H1053">
        <v>15</v>
      </c>
      <c r="I1053" s="1">
        <v>2</v>
      </c>
      <c r="K1053" t="s">
        <v>14</v>
      </c>
      <c r="L1053" s="1">
        <f t="shared" si="1"/>
        <v>0.1875</v>
      </c>
      <c r="M1053" s="1">
        <v>6</v>
      </c>
      <c r="N1053" t="s">
        <v>13</v>
      </c>
      <c r="O1053" t="s">
        <v>16</v>
      </c>
    </row>
    <row r="1054" spans="1:17">
      <c r="A1054" t="s">
        <v>8</v>
      </c>
      <c r="B1054" t="s">
        <v>134</v>
      </c>
      <c r="C1054">
        <v>3</v>
      </c>
      <c r="D1054" t="s">
        <v>23</v>
      </c>
      <c r="E1054" s="1">
        <v>7</v>
      </c>
      <c r="F1054" s="1">
        <f t="shared" si="4"/>
        <v>0.21875</v>
      </c>
      <c r="H1054">
        <v>70</v>
      </c>
      <c r="I1054" s="1">
        <v>0.5</v>
      </c>
      <c r="K1054" t="s">
        <v>14</v>
      </c>
      <c r="L1054" s="1">
        <f t="shared" si="1"/>
        <v>0.15625</v>
      </c>
      <c r="M1054" s="1">
        <v>5</v>
      </c>
      <c r="N1054" t="s">
        <v>19</v>
      </c>
      <c r="P1054" s="2" t="s">
        <v>125</v>
      </c>
      <c r="Q1054" s="1">
        <v>0.33333333333333331</v>
      </c>
    </row>
    <row r="1055" spans="1:17">
      <c r="A1055" t="s">
        <v>8</v>
      </c>
      <c r="B1055" t="s">
        <v>134</v>
      </c>
      <c r="C1055">
        <v>3</v>
      </c>
      <c r="D1055" t="s">
        <v>23</v>
      </c>
      <c r="E1055" s="1">
        <v>16</v>
      </c>
      <c r="F1055" s="1">
        <f t="shared" si="4"/>
        <v>0.5</v>
      </c>
      <c r="H1055">
        <v>20</v>
      </c>
      <c r="I1055" s="1">
        <v>2</v>
      </c>
      <c r="K1055" t="s">
        <v>14</v>
      </c>
      <c r="L1055" s="1">
        <f t="shared" si="1"/>
        <v>0.3125</v>
      </c>
      <c r="M1055" s="1">
        <v>10</v>
      </c>
      <c r="N1055" t="s">
        <v>19</v>
      </c>
      <c r="P1055" s="2" t="s">
        <v>112</v>
      </c>
      <c r="Q1055" s="1">
        <v>0.77777777777777779</v>
      </c>
    </row>
    <row r="1056" spans="1:17">
      <c r="A1056" t="s">
        <v>8</v>
      </c>
      <c r="B1056" t="s">
        <v>134</v>
      </c>
      <c r="C1056">
        <v>3</v>
      </c>
      <c r="D1056" t="s">
        <v>23</v>
      </c>
      <c r="E1056" s="1">
        <v>10</v>
      </c>
      <c r="F1056" s="1">
        <f t="shared" si="4"/>
        <v>0.3125</v>
      </c>
      <c r="H1056">
        <v>60</v>
      </c>
      <c r="I1056" s="1">
        <v>1</v>
      </c>
      <c r="K1056" t="s">
        <v>14</v>
      </c>
      <c r="L1056" s="1">
        <f t="shared" si="1"/>
        <v>0.125</v>
      </c>
      <c r="M1056" s="1">
        <v>4</v>
      </c>
      <c r="N1056" t="s">
        <v>19</v>
      </c>
      <c r="P1056" s="2" t="s">
        <v>129</v>
      </c>
      <c r="Q1056" s="1">
        <v>0.5714285714285714</v>
      </c>
    </row>
    <row r="1057" spans="1:17">
      <c r="A1057" t="s">
        <v>8</v>
      </c>
      <c r="B1057" t="s">
        <v>134</v>
      </c>
      <c r="C1057">
        <v>3</v>
      </c>
      <c r="D1057" t="s">
        <v>23</v>
      </c>
      <c r="E1057" s="1">
        <v>11</v>
      </c>
      <c r="F1057" s="1">
        <f t="shared" si="4"/>
        <v>0.34375</v>
      </c>
      <c r="H1057">
        <v>10</v>
      </c>
      <c r="I1057" s="1">
        <v>1.5</v>
      </c>
      <c r="K1057" t="s">
        <v>14</v>
      </c>
      <c r="L1057" s="1">
        <f t="shared" si="1"/>
        <v>0.21875</v>
      </c>
      <c r="M1057" s="1">
        <v>7</v>
      </c>
      <c r="N1057" t="s">
        <v>19</v>
      </c>
      <c r="P1057" s="2" t="s">
        <v>79</v>
      </c>
      <c r="Q1057" s="1">
        <v>0.75</v>
      </c>
    </row>
    <row r="1058" spans="1:17">
      <c r="A1058" t="s">
        <v>8</v>
      </c>
      <c r="B1058" t="s">
        <v>134</v>
      </c>
      <c r="C1058">
        <v>3</v>
      </c>
      <c r="D1058" t="s">
        <v>23</v>
      </c>
      <c r="E1058" s="1">
        <v>20</v>
      </c>
      <c r="F1058" s="1">
        <f t="shared" si="4"/>
        <v>0.625</v>
      </c>
      <c r="H1058">
        <v>0</v>
      </c>
      <c r="I1058" s="1">
        <v>4</v>
      </c>
      <c r="K1058" t="s">
        <v>14</v>
      </c>
      <c r="L1058" s="1">
        <f t="shared" si="1"/>
        <v>0.375</v>
      </c>
      <c r="M1058" s="1">
        <v>12</v>
      </c>
      <c r="N1058" t="s">
        <v>13</v>
      </c>
      <c r="O1058" t="s">
        <v>11</v>
      </c>
      <c r="Q1058" s="1">
        <v>1</v>
      </c>
    </row>
    <row r="1059" spans="1:17">
      <c r="A1059" t="s">
        <v>8</v>
      </c>
      <c r="B1059" t="s">
        <v>134</v>
      </c>
      <c r="C1059">
        <v>3</v>
      </c>
      <c r="D1059" t="s">
        <v>23</v>
      </c>
      <c r="E1059" s="1">
        <v>12</v>
      </c>
      <c r="F1059" s="1">
        <f t="shared" si="4"/>
        <v>0.375</v>
      </c>
      <c r="H1059">
        <v>10</v>
      </c>
      <c r="I1059" s="1">
        <v>3</v>
      </c>
      <c r="K1059" t="s">
        <v>14</v>
      </c>
      <c r="L1059" s="1">
        <f t="shared" si="1"/>
        <v>0.21875</v>
      </c>
      <c r="M1059" s="1">
        <v>7</v>
      </c>
      <c r="N1059" t="s">
        <v>13</v>
      </c>
      <c r="O1059" t="s">
        <v>16</v>
      </c>
    </row>
    <row r="1060" spans="1:17">
      <c r="A1060" t="s">
        <v>8</v>
      </c>
      <c r="B1060" t="s">
        <v>134</v>
      </c>
      <c r="C1060">
        <v>3</v>
      </c>
      <c r="D1060" t="s">
        <v>23</v>
      </c>
      <c r="E1060" s="1">
        <v>5</v>
      </c>
      <c r="F1060" s="1">
        <f t="shared" si="4"/>
        <v>0.15625</v>
      </c>
      <c r="H1060">
        <v>25</v>
      </c>
      <c r="I1060" s="1">
        <v>0.66666666666666663</v>
      </c>
      <c r="K1060" t="s">
        <v>14</v>
      </c>
      <c r="L1060" s="1">
        <f t="shared" si="1"/>
        <v>9.375E-2</v>
      </c>
      <c r="M1060" s="1">
        <v>3</v>
      </c>
      <c r="N1060" t="s">
        <v>19</v>
      </c>
      <c r="P1060" s="2" t="s">
        <v>54</v>
      </c>
      <c r="Q1060" s="1">
        <v>0.8571428571428571</v>
      </c>
    </row>
    <row r="1061" spans="1:17">
      <c r="A1061" t="s">
        <v>8</v>
      </c>
      <c r="B1061" t="s">
        <v>134</v>
      </c>
      <c r="C1061">
        <v>3</v>
      </c>
      <c r="D1061" t="s">
        <v>23</v>
      </c>
      <c r="E1061" s="1">
        <v>6</v>
      </c>
      <c r="F1061" s="1">
        <f t="shared" si="4"/>
        <v>0.1875</v>
      </c>
      <c r="H1061">
        <v>5</v>
      </c>
      <c r="I1061" s="1">
        <v>0.5</v>
      </c>
      <c r="K1061" t="s">
        <v>14</v>
      </c>
      <c r="L1061" s="1">
        <f t="shared" si="1"/>
        <v>0.125</v>
      </c>
      <c r="M1061" s="1">
        <v>4</v>
      </c>
      <c r="N1061" t="s">
        <v>19</v>
      </c>
      <c r="P1061" s="2" t="s">
        <v>141</v>
      </c>
      <c r="Q1061" s="1">
        <v>0.875</v>
      </c>
    </row>
    <row r="1062" spans="1:17">
      <c r="A1062" t="s">
        <v>8</v>
      </c>
      <c r="B1062" t="s">
        <v>134</v>
      </c>
      <c r="C1062">
        <v>3</v>
      </c>
      <c r="D1062" t="s">
        <v>23</v>
      </c>
      <c r="E1062" s="1">
        <v>14</v>
      </c>
      <c r="F1062" s="1">
        <f t="shared" si="4"/>
        <v>0.4375</v>
      </c>
      <c r="H1062">
        <v>0</v>
      </c>
      <c r="I1062" s="1">
        <v>3</v>
      </c>
      <c r="K1062" t="s">
        <v>14</v>
      </c>
      <c r="L1062" s="1">
        <f t="shared" si="1"/>
        <v>0.21875</v>
      </c>
      <c r="M1062" s="1">
        <v>7</v>
      </c>
      <c r="N1062" t="s">
        <v>13</v>
      </c>
      <c r="O1062" t="s">
        <v>11</v>
      </c>
      <c r="Q1062" s="1">
        <v>1</v>
      </c>
    </row>
    <row r="1063" spans="1:17">
      <c r="A1063" t="s">
        <v>8</v>
      </c>
      <c r="B1063" t="s">
        <v>134</v>
      </c>
      <c r="C1063">
        <v>3</v>
      </c>
      <c r="D1063" t="s">
        <v>23</v>
      </c>
      <c r="E1063" s="1">
        <v>17</v>
      </c>
      <c r="F1063" s="1">
        <f t="shared" si="4"/>
        <v>0.53125</v>
      </c>
      <c r="H1063">
        <v>80</v>
      </c>
      <c r="I1063" s="1">
        <v>4</v>
      </c>
      <c r="K1063" t="s">
        <v>14</v>
      </c>
      <c r="L1063" s="1">
        <f t="shared" si="1"/>
        <v>0.25</v>
      </c>
      <c r="M1063" s="1">
        <v>8</v>
      </c>
      <c r="N1063" t="s">
        <v>13</v>
      </c>
      <c r="O1063" t="s">
        <v>16</v>
      </c>
    </row>
    <row r="1064" spans="1:17">
      <c r="A1064" t="s">
        <v>8</v>
      </c>
      <c r="B1064" t="s">
        <v>134</v>
      </c>
      <c r="C1064">
        <v>3</v>
      </c>
      <c r="D1064" t="s">
        <v>10</v>
      </c>
      <c r="E1064" s="1">
        <v>4</v>
      </c>
      <c r="F1064" s="1">
        <f t="shared" si="4"/>
        <v>0.125</v>
      </c>
      <c r="H1064">
        <v>50</v>
      </c>
      <c r="I1064" s="1">
        <v>0.5</v>
      </c>
      <c r="K1064" t="s">
        <v>14</v>
      </c>
      <c r="L1064" s="1">
        <f t="shared" si="1"/>
        <v>6.25E-2</v>
      </c>
      <c r="M1064" s="1">
        <v>2</v>
      </c>
      <c r="N1064" t="s">
        <v>19</v>
      </c>
      <c r="P1064" s="2" t="s">
        <v>49</v>
      </c>
      <c r="Q1064" s="1">
        <v>0.5</v>
      </c>
    </row>
    <row r="1065" spans="1:17">
      <c r="A1065" t="s">
        <v>8</v>
      </c>
      <c r="B1065" t="s">
        <v>134</v>
      </c>
      <c r="C1065">
        <v>3</v>
      </c>
      <c r="D1065" t="s">
        <v>23</v>
      </c>
      <c r="E1065" s="1">
        <v>3</v>
      </c>
      <c r="F1065" s="1">
        <f t="shared" si="4"/>
        <v>9.375E-2</v>
      </c>
      <c r="H1065">
        <v>30</v>
      </c>
      <c r="I1065" s="1">
        <v>0.66666666666666663</v>
      </c>
      <c r="K1065" t="s">
        <v>14</v>
      </c>
      <c r="L1065" s="1">
        <f t="shared" si="1"/>
        <v>6.25E-2</v>
      </c>
      <c r="M1065" s="1">
        <v>2</v>
      </c>
      <c r="N1065" t="s">
        <v>13</v>
      </c>
      <c r="O1065" t="s">
        <v>11</v>
      </c>
      <c r="Q1065" s="1">
        <v>1</v>
      </c>
    </row>
    <row r="1066" spans="1:17">
      <c r="A1066" t="s">
        <v>8</v>
      </c>
      <c r="B1066" t="s">
        <v>134</v>
      </c>
      <c r="C1066">
        <v>3</v>
      </c>
      <c r="D1066" t="s">
        <v>23</v>
      </c>
      <c r="E1066" s="1">
        <v>8</v>
      </c>
      <c r="F1066" s="1">
        <f t="shared" si="4"/>
        <v>0.25</v>
      </c>
      <c r="H1066">
        <v>5</v>
      </c>
      <c r="I1066" s="1">
        <v>0.66666666666666663</v>
      </c>
      <c r="K1066" t="s">
        <v>14</v>
      </c>
      <c r="L1066" s="1">
        <f t="shared" si="1"/>
        <v>0.15625</v>
      </c>
      <c r="M1066" s="1">
        <v>5</v>
      </c>
      <c r="N1066" t="s">
        <v>13</v>
      </c>
    </row>
    <row r="1067" spans="1:17">
      <c r="A1067" t="s">
        <v>8</v>
      </c>
      <c r="B1067" t="s">
        <v>134</v>
      </c>
      <c r="C1067">
        <v>3</v>
      </c>
      <c r="D1067" t="s">
        <v>23</v>
      </c>
      <c r="E1067" s="1">
        <v>8</v>
      </c>
      <c r="F1067" s="1">
        <f t="shared" si="4"/>
        <v>0.25</v>
      </c>
      <c r="H1067">
        <v>10</v>
      </c>
      <c r="I1067" s="1">
        <v>1</v>
      </c>
      <c r="K1067" t="s">
        <v>14</v>
      </c>
      <c r="L1067" s="1">
        <f t="shared" si="1"/>
        <v>0.125</v>
      </c>
      <c r="M1067" s="1">
        <v>4</v>
      </c>
      <c r="N1067" t="s">
        <v>13</v>
      </c>
      <c r="O1067" t="s">
        <v>16</v>
      </c>
    </row>
    <row r="1068" spans="1:17">
      <c r="A1068" t="s">
        <v>8</v>
      </c>
      <c r="B1068" t="s">
        <v>134</v>
      </c>
      <c r="C1068">
        <v>3</v>
      </c>
      <c r="D1068" t="s">
        <v>10</v>
      </c>
      <c r="E1068" s="1">
        <v>5</v>
      </c>
      <c r="F1068" s="1">
        <f t="shared" si="4"/>
        <v>0.15625</v>
      </c>
      <c r="H1068">
        <v>35</v>
      </c>
      <c r="I1068" s="1">
        <v>1.5</v>
      </c>
      <c r="K1068" t="s">
        <v>14</v>
      </c>
      <c r="L1068" s="1">
        <f t="shared" si="1"/>
        <v>0.125</v>
      </c>
      <c r="M1068" s="1">
        <v>4</v>
      </c>
      <c r="N1068" t="s">
        <v>19</v>
      </c>
      <c r="P1068" s="2" t="s">
        <v>40</v>
      </c>
      <c r="Q1068" s="1">
        <v>0.75</v>
      </c>
    </row>
    <row r="1069" spans="1:17">
      <c r="A1069" t="s">
        <v>8</v>
      </c>
      <c r="B1069" t="s">
        <v>134</v>
      </c>
      <c r="C1069">
        <v>3</v>
      </c>
      <c r="D1069" t="s">
        <v>10</v>
      </c>
      <c r="E1069" s="1">
        <v>4</v>
      </c>
      <c r="F1069" s="1">
        <f t="shared" si="4"/>
        <v>0.125</v>
      </c>
      <c r="H1069">
        <v>25</v>
      </c>
      <c r="I1069" s="1">
        <v>1</v>
      </c>
      <c r="K1069" t="s">
        <v>14</v>
      </c>
      <c r="L1069" s="1">
        <f t="shared" si="1"/>
        <v>9.375E-2</v>
      </c>
      <c r="M1069" s="1">
        <v>3</v>
      </c>
      <c r="N1069" t="s">
        <v>19</v>
      </c>
      <c r="P1069" s="2" t="s">
        <v>35</v>
      </c>
      <c r="Q1069" s="1">
        <v>0.5</v>
      </c>
    </row>
    <row r="1070" spans="1:17">
      <c r="A1070" t="s">
        <v>8</v>
      </c>
      <c r="B1070" t="s">
        <v>134</v>
      </c>
      <c r="C1070">
        <v>3</v>
      </c>
      <c r="D1070" t="s">
        <v>23</v>
      </c>
      <c r="E1070" s="1">
        <v>10</v>
      </c>
      <c r="F1070" s="1">
        <f t="shared" si="4"/>
        <v>0.3125</v>
      </c>
      <c r="H1070">
        <v>20</v>
      </c>
      <c r="I1070" s="1">
        <v>2</v>
      </c>
      <c r="K1070" t="s">
        <v>14</v>
      </c>
      <c r="L1070" s="1">
        <f t="shared" si="1"/>
        <v>0.1875</v>
      </c>
      <c r="M1070" s="1">
        <v>6</v>
      </c>
      <c r="N1070" t="s">
        <v>13</v>
      </c>
      <c r="O1070" t="s">
        <v>11</v>
      </c>
      <c r="Q1070" s="1">
        <v>1</v>
      </c>
    </row>
    <row r="1071" spans="1:17">
      <c r="A1071" t="s">
        <v>8</v>
      </c>
      <c r="B1071" t="s">
        <v>134</v>
      </c>
      <c r="C1071">
        <v>3</v>
      </c>
      <c r="D1071" t="s">
        <v>23</v>
      </c>
      <c r="E1071" s="1">
        <v>7</v>
      </c>
      <c r="F1071" s="1">
        <f t="shared" si="4"/>
        <v>0.21875</v>
      </c>
      <c r="H1071">
        <v>5</v>
      </c>
      <c r="I1071" s="1">
        <v>1</v>
      </c>
      <c r="K1071" t="s">
        <v>14</v>
      </c>
      <c r="L1071" s="1">
        <f t="shared" si="1"/>
        <v>0.15625</v>
      </c>
      <c r="M1071" s="1">
        <v>5</v>
      </c>
      <c r="N1071" t="s">
        <v>13</v>
      </c>
    </row>
    <row r="1072" spans="1:17">
      <c r="A1072" t="s">
        <v>8</v>
      </c>
      <c r="B1072" t="s">
        <v>134</v>
      </c>
      <c r="C1072">
        <v>3</v>
      </c>
      <c r="D1072" t="s">
        <v>23</v>
      </c>
      <c r="E1072" s="1">
        <v>10</v>
      </c>
      <c r="F1072" s="1">
        <f t="shared" si="4"/>
        <v>0.3125</v>
      </c>
      <c r="H1072">
        <v>5</v>
      </c>
      <c r="I1072" s="1">
        <v>1.5</v>
      </c>
      <c r="K1072" t="s">
        <v>14</v>
      </c>
      <c r="L1072" s="1">
        <f t="shared" si="1"/>
        <v>0.1875</v>
      </c>
      <c r="M1072" s="1">
        <v>6</v>
      </c>
      <c r="N1072" t="s">
        <v>13</v>
      </c>
      <c r="O1072" t="s">
        <v>16</v>
      </c>
    </row>
    <row r="1073" spans="1:17">
      <c r="A1073" t="s">
        <v>8</v>
      </c>
      <c r="B1073" t="s">
        <v>134</v>
      </c>
      <c r="C1073">
        <v>3</v>
      </c>
      <c r="D1073" t="s">
        <v>23</v>
      </c>
      <c r="E1073" s="1">
        <v>12</v>
      </c>
      <c r="F1073" s="1">
        <f t="shared" ref="F1073:F1136" si="5">E1073/32</f>
        <v>0.375</v>
      </c>
      <c r="H1073">
        <v>20</v>
      </c>
      <c r="I1073" s="1">
        <v>2</v>
      </c>
      <c r="K1073" t="s">
        <v>14</v>
      </c>
      <c r="L1073" s="1">
        <f t="shared" si="1"/>
        <v>0.25</v>
      </c>
      <c r="M1073" s="1">
        <v>8</v>
      </c>
      <c r="N1073" t="s">
        <v>19</v>
      </c>
      <c r="P1073" s="2" t="s">
        <v>167</v>
      </c>
      <c r="Q1073" s="1">
        <v>0.84615384615384615</v>
      </c>
    </row>
    <row r="1074" spans="1:17">
      <c r="A1074" t="s">
        <v>8</v>
      </c>
      <c r="B1074" t="s">
        <v>134</v>
      </c>
      <c r="C1074">
        <v>3</v>
      </c>
      <c r="D1074" t="s">
        <v>23</v>
      </c>
      <c r="E1074" s="1">
        <v>13</v>
      </c>
      <c r="F1074" s="1">
        <f t="shared" si="5"/>
        <v>0.40625</v>
      </c>
      <c r="H1074">
        <v>20</v>
      </c>
      <c r="I1074" s="1">
        <v>3</v>
      </c>
      <c r="K1074" t="s">
        <v>14</v>
      </c>
      <c r="L1074" s="1">
        <f t="shared" si="1"/>
        <v>0.1875</v>
      </c>
      <c r="M1074" s="1">
        <v>6</v>
      </c>
      <c r="N1074" t="s">
        <v>13</v>
      </c>
      <c r="O1074" t="s">
        <v>11</v>
      </c>
      <c r="Q1074" s="1">
        <v>1</v>
      </c>
    </row>
    <row r="1075" spans="1:17">
      <c r="A1075" t="s">
        <v>8</v>
      </c>
      <c r="B1075" t="s">
        <v>134</v>
      </c>
      <c r="C1075">
        <v>3</v>
      </c>
      <c r="D1075" t="s">
        <v>23</v>
      </c>
      <c r="E1075" s="1">
        <v>19</v>
      </c>
      <c r="F1075" s="1">
        <f t="shared" si="5"/>
        <v>0.59375</v>
      </c>
      <c r="H1075">
        <v>20</v>
      </c>
      <c r="I1075" s="1">
        <v>3</v>
      </c>
      <c r="K1075" t="s">
        <v>14</v>
      </c>
      <c r="L1075" s="1">
        <f t="shared" si="1"/>
        <v>0.28125</v>
      </c>
      <c r="M1075" s="1">
        <v>9</v>
      </c>
      <c r="N1075" t="s">
        <v>13</v>
      </c>
    </row>
    <row r="1076" spans="1:17">
      <c r="A1076" t="s">
        <v>8</v>
      </c>
      <c r="B1076" t="s">
        <v>134</v>
      </c>
      <c r="C1076">
        <v>3</v>
      </c>
      <c r="D1076" t="s">
        <v>23</v>
      </c>
      <c r="E1076" s="1">
        <v>11</v>
      </c>
      <c r="F1076" s="1">
        <f t="shared" si="5"/>
        <v>0.34375</v>
      </c>
      <c r="H1076">
        <v>50</v>
      </c>
      <c r="I1076" s="1">
        <v>8</v>
      </c>
      <c r="K1076" t="s">
        <v>14</v>
      </c>
      <c r="L1076" s="1">
        <f t="shared" si="1"/>
        <v>0.53125</v>
      </c>
      <c r="M1076" s="1">
        <v>17</v>
      </c>
      <c r="N1076" t="s">
        <v>13</v>
      </c>
      <c r="O1076" t="s">
        <v>16</v>
      </c>
    </row>
    <row r="1077" spans="1:17">
      <c r="A1077" t="s">
        <v>8</v>
      </c>
      <c r="B1077" t="s">
        <v>134</v>
      </c>
      <c r="C1077">
        <v>3</v>
      </c>
      <c r="D1077" t="s">
        <v>23</v>
      </c>
      <c r="E1077" s="1">
        <v>8</v>
      </c>
      <c r="F1077" s="1">
        <f t="shared" si="5"/>
        <v>0.25</v>
      </c>
      <c r="H1077">
        <v>20</v>
      </c>
      <c r="I1077" s="1">
        <v>1</v>
      </c>
      <c r="K1077" t="s">
        <v>14</v>
      </c>
      <c r="L1077" s="1">
        <f t="shared" si="1"/>
        <v>0.125</v>
      </c>
      <c r="M1077" s="1">
        <v>4</v>
      </c>
      <c r="N1077" t="s">
        <v>19</v>
      </c>
      <c r="P1077" s="2" t="s">
        <v>33</v>
      </c>
      <c r="Q1077" s="1">
        <v>0.8</v>
      </c>
    </row>
    <row r="1078" spans="1:17">
      <c r="A1078" t="s">
        <v>8</v>
      </c>
      <c r="B1078" t="s">
        <v>134</v>
      </c>
      <c r="C1078">
        <v>3</v>
      </c>
      <c r="D1078" t="s">
        <v>23</v>
      </c>
      <c r="E1078" s="1">
        <v>9</v>
      </c>
      <c r="F1078" s="1">
        <f t="shared" si="5"/>
        <v>0.28125</v>
      </c>
      <c r="H1078">
        <v>50</v>
      </c>
      <c r="I1078" s="1">
        <v>1.5</v>
      </c>
      <c r="K1078" t="s">
        <v>14</v>
      </c>
      <c r="L1078" s="1">
        <f t="shared" si="1"/>
        <v>0.15625</v>
      </c>
      <c r="M1078" s="1">
        <v>5</v>
      </c>
      <c r="N1078" t="s">
        <v>19</v>
      </c>
      <c r="P1078" s="2" t="s">
        <v>129</v>
      </c>
      <c r="Q1078" s="1">
        <v>0.5714285714285714</v>
      </c>
    </row>
    <row r="1079" spans="1:17">
      <c r="A1079" t="s">
        <v>8</v>
      </c>
      <c r="B1079" t="s">
        <v>134</v>
      </c>
      <c r="C1079">
        <v>3</v>
      </c>
      <c r="D1079" t="s">
        <v>23</v>
      </c>
      <c r="E1079" s="1">
        <v>8</v>
      </c>
      <c r="F1079" s="1">
        <f t="shared" si="5"/>
        <v>0.25</v>
      </c>
      <c r="H1079">
        <v>10</v>
      </c>
      <c r="I1079" s="1">
        <v>1.5</v>
      </c>
      <c r="K1079" t="s">
        <v>14</v>
      </c>
      <c r="L1079" s="1">
        <f t="shared" si="1"/>
        <v>0.1875</v>
      </c>
      <c r="M1079" s="1">
        <v>6</v>
      </c>
      <c r="N1079" t="s">
        <v>13</v>
      </c>
      <c r="O1079" t="s">
        <v>11</v>
      </c>
      <c r="Q1079" s="1">
        <v>1</v>
      </c>
    </row>
    <row r="1080" spans="1:17">
      <c r="A1080" t="s">
        <v>8</v>
      </c>
      <c r="B1080" t="s">
        <v>134</v>
      </c>
      <c r="C1080">
        <v>3</v>
      </c>
      <c r="D1080" t="s">
        <v>23</v>
      </c>
      <c r="E1080" s="1">
        <v>13</v>
      </c>
      <c r="F1080" s="1">
        <f t="shared" si="5"/>
        <v>0.40625</v>
      </c>
      <c r="H1080">
        <v>0</v>
      </c>
      <c r="I1080" s="1">
        <v>1.6</v>
      </c>
      <c r="K1080" t="s">
        <v>14</v>
      </c>
      <c r="L1080" s="1">
        <f t="shared" si="1"/>
        <v>0.21875</v>
      </c>
      <c r="M1080" s="1">
        <v>7</v>
      </c>
      <c r="N1080" t="s">
        <v>13</v>
      </c>
      <c r="O1080" t="s">
        <v>16</v>
      </c>
    </row>
    <row r="1081" spans="1:17">
      <c r="A1081" t="s">
        <v>8</v>
      </c>
      <c r="B1081" t="s">
        <v>134</v>
      </c>
      <c r="C1081">
        <v>3</v>
      </c>
      <c r="D1081" t="s">
        <v>23</v>
      </c>
      <c r="E1081" s="1">
        <v>12</v>
      </c>
      <c r="F1081" s="1">
        <f t="shared" si="5"/>
        <v>0.375</v>
      </c>
      <c r="H1081">
        <v>10</v>
      </c>
      <c r="I1081" s="1">
        <v>2</v>
      </c>
      <c r="K1081" t="s">
        <v>14</v>
      </c>
      <c r="L1081" s="1">
        <f t="shared" si="1"/>
        <v>0.28125</v>
      </c>
      <c r="M1081" s="1">
        <v>9</v>
      </c>
      <c r="N1081" t="s">
        <v>13</v>
      </c>
      <c r="O1081" t="s">
        <v>11</v>
      </c>
      <c r="Q1081" s="1">
        <v>1</v>
      </c>
    </row>
    <row r="1082" spans="1:17">
      <c r="A1082" t="s">
        <v>8</v>
      </c>
      <c r="B1082" t="s">
        <v>134</v>
      </c>
      <c r="C1082">
        <v>3</v>
      </c>
      <c r="D1082" t="s">
        <v>23</v>
      </c>
      <c r="E1082" s="1">
        <v>8</v>
      </c>
      <c r="F1082" s="1">
        <f t="shared" si="5"/>
        <v>0.25</v>
      </c>
      <c r="H1082">
        <v>25</v>
      </c>
      <c r="I1082" s="1">
        <v>0.75</v>
      </c>
      <c r="K1082" t="s">
        <v>14</v>
      </c>
      <c r="L1082" s="1">
        <f t="shared" si="1"/>
        <v>0.1875</v>
      </c>
      <c r="M1082" s="1">
        <v>6</v>
      </c>
      <c r="N1082" t="s">
        <v>13</v>
      </c>
      <c r="O1082" t="s">
        <v>16</v>
      </c>
    </row>
    <row r="1083" spans="1:17">
      <c r="A1083" t="s">
        <v>8</v>
      </c>
      <c r="B1083" t="s">
        <v>134</v>
      </c>
      <c r="C1083">
        <v>3</v>
      </c>
      <c r="D1083" t="s">
        <v>23</v>
      </c>
      <c r="E1083" s="1">
        <v>9</v>
      </c>
      <c r="F1083" s="1">
        <f t="shared" si="5"/>
        <v>0.28125</v>
      </c>
      <c r="H1083">
        <v>5</v>
      </c>
      <c r="I1083" s="1">
        <v>1.5</v>
      </c>
      <c r="K1083" t="s">
        <v>14</v>
      </c>
      <c r="L1083" s="1">
        <f t="shared" si="1"/>
        <v>0.15625</v>
      </c>
      <c r="M1083" s="1">
        <v>5</v>
      </c>
      <c r="N1083" t="s">
        <v>19</v>
      </c>
      <c r="P1083" s="2" t="s">
        <v>185</v>
      </c>
      <c r="Q1083" s="1">
        <v>0.94117647058823528</v>
      </c>
    </row>
    <row r="1084" spans="1:17">
      <c r="A1084" t="s">
        <v>8</v>
      </c>
      <c r="B1084" t="s">
        <v>134</v>
      </c>
      <c r="C1084">
        <v>3</v>
      </c>
      <c r="D1084" t="s">
        <v>23</v>
      </c>
      <c r="E1084" s="1">
        <v>9</v>
      </c>
      <c r="F1084" s="1">
        <f t="shared" si="5"/>
        <v>0.28125</v>
      </c>
      <c r="H1084">
        <v>5</v>
      </c>
      <c r="I1084" s="1">
        <v>2</v>
      </c>
      <c r="K1084" t="s">
        <v>14</v>
      </c>
      <c r="L1084" s="1">
        <f t="shared" si="1"/>
        <v>0.125</v>
      </c>
      <c r="M1084" s="1">
        <v>4</v>
      </c>
      <c r="N1084" t="s">
        <v>19</v>
      </c>
      <c r="P1084" s="2" t="s">
        <v>188</v>
      </c>
      <c r="Q1084" s="1">
        <v>0.82758620689655171</v>
      </c>
    </row>
    <row r="1085" spans="1:17">
      <c r="A1085" t="s">
        <v>8</v>
      </c>
      <c r="B1085" t="s">
        <v>134</v>
      </c>
      <c r="C1085">
        <v>3</v>
      </c>
      <c r="D1085" t="s">
        <v>23</v>
      </c>
      <c r="E1085" s="1">
        <v>12</v>
      </c>
      <c r="F1085" s="1">
        <f t="shared" si="5"/>
        <v>0.375</v>
      </c>
      <c r="H1085">
        <v>25</v>
      </c>
      <c r="I1085" s="1">
        <v>3</v>
      </c>
      <c r="K1085" t="s">
        <v>14</v>
      </c>
      <c r="L1085" s="1">
        <f t="shared" ref="L1085:L1148" si="6">M1085/32</f>
        <v>0.25</v>
      </c>
      <c r="M1085" s="1">
        <v>8</v>
      </c>
      <c r="N1085" t="s">
        <v>19</v>
      </c>
      <c r="P1085" s="2" t="s">
        <v>143</v>
      </c>
      <c r="Q1085" s="1">
        <v>0.63636363636363635</v>
      </c>
    </row>
    <row r="1086" spans="1:17">
      <c r="A1086" t="s">
        <v>8</v>
      </c>
      <c r="B1086" t="s">
        <v>134</v>
      </c>
      <c r="C1086">
        <v>3</v>
      </c>
      <c r="D1086" t="s">
        <v>23</v>
      </c>
      <c r="E1086" s="1">
        <v>2</v>
      </c>
      <c r="F1086" s="1">
        <f t="shared" si="5"/>
        <v>6.25E-2</v>
      </c>
      <c r="H1086">
        <v>0</v>
      </c>
      <c r="I1086" s="1">
        <v>0.16666666666666666</v>
      </c>
      <c r="K1086" t="s">
        <v>14</v>
      </c>
      <c r="L1086" s="1">
        <f t="shared" si="6"/>
        <v>6.25E-2</v>
      </c>
      <c r="M1086" s="1">
        <v>2</v>
      </c>
      <c r="N1086" t="s">
        <v>19</v>
      </c>
      <c r="P1086" s="2" t="s">
        <v>32</v>
      </c>
      <c r="Q1086" s="1">
        <v>1</v>
      </c>
    </row>
    <row r="1087" spans="1:17">
      <c r="A1087" t="s">
        <v>8</v>
      </c>
      <c r="B1087" t="s">
        <v>134</v>
      </c>
      <c r="C1087">
        <v>3</v>
      </c>
      <c r="D1087" t="s">
        <v>23</v>
      </c>
      <c r="E1087" s="1">
        <v>5</v>
      </c>
      <c r="F1087" s="1">
        <f t="shared" si="5"/>
        <v>0.15625</v>
      </c>
      <c r="H1087">
        <v>10</v>
      </c>
      <c r="I1087" s="1">
        <v>0.25</v>
      </c>
      <c r="K1087" t="s">
        <v>14</v>
      </c>
      <c r="L1087" s="1">
        <f t="shared" si="6"/>
        <v>0.125</v>
      </c>
      <c r="M1087" s="1">
        <v>4</v>
      </c>
      <c r="N1087" t="s">
        <v>19</v>
      </c>
      <c r="P1087" s="2" t="s">
        <v>126</v>
      </c>
      <c r="Q1087" s="1">
        <v>0.7142857142857143</v>
      </c>
    </row>
    <row r="1088" spans="1:17">
      <c r="A1088" t="s">
        <v>8</v>
      </c>
      <c r="B1088" t="s">
        <v>134</v>
      </c>
      <c r="C1088">
        <v>3</v>
      </c>
      <c r="D1088" t="s">
        <v>23</v>
      </c>
      <c r="E1088" s="1">
        <v>10</v>
      </c>
      <c r="F1088" s="1">
        <f t="shared" si="5"/>
        <v>0.3125</v>
      </c>
      <c r="H1088">
        <v>5</v>
      </c>
      <c r="I1088" s="1">
        <v>1.5</v>
      </c>
      <c r="K1088" t="s">
        <v>14</v>
      </c>
      <c r="L1088" s="1">
        <f t="shared" si="6"/>
        <v>0.15625</v>
      </c>
      <c r="M1088" s="1">
        <v>5</v>
      </c>
      <c r="N1088" t="s">
        <v>19</v>
      </c>
      <c r="P1088" s="2" t="s">
        <v>138</v>
      </c>
      <c r="Q1088" s="1">
        <v>0.83333333333333337</v>
      </c>
    </row>
    <row r="1089" spans="1:17">
      <c r="A1089" t="s">
        <v>8</v>
      </c>
      <c r="B1089" t="s">
        <v>134</v>
      </c>
      <c r="C1089">
        <v>3</v>
      </c>
      <c r="D1089" t="s">
        <v>23</v>
      </c>
      <c r="E1089" s="1">
        <v>23</v>
      </c>
      <c r="F1089" s="1">
        <f t="shared" si="5"/>
        <v>0.71875</v>
      </c>
      <c r="H1089">
        <v>40</v>
      </c>
      <c r="I1089" s="1">
        <v>4.5</v>
      </c>
      <c r="K1089" t="s">
        <v>14</v>
      </c>
      <c r="L1089" s="1">
        <f t="shared" si="6"/>
        <v>0.375</v>
      </c>
      <c r="M1089" s="1">
        <v>12</v>
      </c>
      <c r="N1089" t="s">
        <v>19</v>
      </c>
      <c r="P1089" s="2" t="s">
        <v>189</v>
      </c>
      <c r="Q1089" s="1">
        <v>0.77272727272727271</v>
      </c>
    </row>
    <row r="1090" spans="1:17">
      <c r="A1090" t="s">
        <v>8</v>
      </c>
      <c r="B1090" t="s">
        <v>134</v>
      </c>
      <c r="C1090">
        <v>3</v>
      </c>
      <c r="D1090" t="s">
        <v>23</v>
      </c>
      <c r="E1090" s="1">
        <v>11</v>
      </c>
      <c r="F1090" s="1">
        <f t="shared" si="5"/>
        <v>0.34375</v>
      </c>
      <c r="H1090">
        <v>10</v>
      </c>
      <c r="I1090" s="1">
        <v>3</v>
      </c>
      <c r="K1090" t="s">
        <v>14</v>
      </c>
      <c r="L1090" s="1">
        <f t="shared" si="6"/>
        <v>0.15625</v>
      </c>
      <c r="M1090" s="1">
        <v>5</v>
      </c>
      <c r="N1090" t="s">
        <v>19</v>
      </c>
      <c r="P1090" s="2" t="s">
        <v>109</v>
      </c>
      <c r="Q1090" s="1">
        <v>0.875</v>
      </c>
    </row>
    <row r="1091" spans="1:17">
      <c r="A1091" t="s">
        <v>8</v>
      </c>
      <c r="B1091" t="s">
        <v>134</v>
      </c>
      <c r="C1091">
        <v>3</v>
      </c>
      <c r="D1091" t="s">
        <v>23</v>
      </c>
      <c r="E1091" s="1">
        <v>11</v>
      </c>
      <c r="F1091" s="1">
        <f t="shared" si="5"/>
        <v>0.34375</v>
      </c>
      <c r="H1091">
        <v>80</v>
      </c>
      <c r="I1091" s="1">
        <v>7</v>
      </c>
      <c r="K1091" t="s">
        <v>14</v>
      </c>
      <c r="L1091" s="1">
        <f t="shared" si="6"/>
        <v>0.3125</v>
      </c>
      <c r="M1091" s="1">
        <v>10</v>
      </c>
      <c r="N1091" t="s">
        <v>19</v>
      </c>
      <c r="P1091" s="2" t="s">
        <v>190</v>
      </c>
      <c r="Q1091" s="1">
        <v>0.54166666666666663</v>
      </c>
    </row>
    <row r="1092" spans="1:17">
      <c r="A1092" t="s">
        <v>8</v>
      </c>
      <c r="B1092" t="s">
        <v>134</v>
      </c>
      <c r="C1092">
        <v>3</v>
      </c>
      <c r="D1092" t="s">
        <v>23</v>
      </c>
      <c r="E1092" s="1">
        <v>10</v>
      </c>
      <c r="F1092" s="1">
        <f t="shared" si="5"/>
        <v>0.3125</v>
      </c>
      <c r="H1092">
        <v>70</v>
      </c>
      <c r="I1092" s="1">
        <v>2</v>
      </c>
      <c r="K1092" t="s">
        <v>14</v>
      </c>
      <c r="L1092" s="1">
        <f t="shared" si="6"/>
        <v>0.15625</v>
      </c>
      <c r="M1092" s="1">
        <v>5</v>
      </c>
      <c r="N1092" t="s">
        <v>19</v>
      </c>
      <c r="P1092" s="2" t="s">
        <v>191</v>
      </c>
      <c r="Q1092" s="1">
        <v>0.54545454545454541</v>
      </c>
    </row>
    <row r="1093" spans="1:17">
      <c r="A1093" t="s">
        <v>8</v>
      </c>
      <c r="B1093" t="s">
        <v>134</v>
      </c>
      <c r="C1093">
        <v>3</v>
      </c>
      <c r="D1093" t="s">
        <v>23</v>
      </c>
      <c r="E1093" s="1">
        <v>10</v>
      </c>
      <c r="F1093" s="1">
        <f t="shared" si="5"/>
        <v>0.3125</v>
      </c>
      <c r="H1093">
        <v>40</v>
      </c>
      <c r="I1093" s="1">
        <v>1</v>
      </c>
      <c r="K1093" t="s">
        <v>14</v>
      </c>
      <c r="L1093" s="1">
        <f t="shared" si="6"/>
        <v>0.125</v>
      </c>
      <c r="M1093" s="1">
        <v>4</v>
      </c>
      <c r="N1093" t="s">
        <v>13</v>
      </c>
      <c r="O1093" t="s">
        <v>11</v>
      </c>
      <c r="Q1093" s="1">
        <v>1</v>
      </c>
    </row>
    <row r="1094" spans="1:17">
      <c r="A1094" t="s">
        <v>8</v>
      </c>
      <c r="B1094" t="s">
        <v>134</v>
      </c>
      <c r="C1094">
        <v>3</v>
      </c>
      <c r="D1094" t="s">
        <v>23</v>
      </c>
      <c r="E1094" s="1">
        <v>10</v>
      </c>
      <c r="F1094" s="1">
        <f t="shared" si="5"/>
        <v>0.3125</v>
      </c>
      <c r="H1094">
        <v>20</v>
      </c>
      <c r="I1094" s="1">
        <v>1.25</v>
      </c>
      <c r="K1094" t="s">
        <v>14</v>
      </c>
      <c r="L1094" s="1">
        <f t="shared" si="6"/>
        <v>0.21875</v>
      </c>
      <c r="M1094" s="1">
        <v>7</v>
      </c>
      <c r="N1094" t="s">
        <v>13</v>
      </c>
      <c r="O1094" t="s">
        <v>16</v>
      </c>
    </row>
    <row r="1095" spans="1:17">
      <c r="A1095" t="s">
        <v>8</v>
      </c>
      <c r="B1095" t="s">
        <v>134</v>
      </c>
      <c r="C1095">
        <v>3</v>
      </c>
      <c r="D1095" t="s">
        <v>23</v>
      </c>
      <c r="E1095" s="1">
        <v>10</v>
      </c>
      <c r="F1095" s="1">
        <f t="shared" si="5"/>
        <v>0.3125</v>
      </c>
      <c r="H1095">
        <v>45</v>
      </c>
      <c r="I1095" s="1">
        <v>0.75</v>
      </c>
      <c r="K1095" t="s">
        <v>14</v>
      </c>
      <c r="L1095" s="1">
        <f t="shared" si="6"/>
        <v>0.21875</v>
      </c>
      <c r="M1095" s="1">
        <v>7</v>
      </c>
      <c r="N1095" t="s">
        <v>19</v>
      </c>
      <c r="P1095" s="2" t="s">
        <v>92</v>
      </c>
      <c r="Q1095" s="1">
        <v>0.42857142857142855</v>
      </c>
    </row>
    <row r="1096" spans="1:17">
      <c r="A1096" t="s">
        <v>8</v>
      </c>
      <c r="B1096" t="s">
        <v>134</v>
      </c>
      <c r="C1096">
        <v>3</v>
      </c>
      <c r="D1096" t="s">
        <v>23</v>
      </c>
      <c r="E1096" s="1">
        <v>24</v>
      </c>
      <c r="F1096" s="1">
        <f t="shared" si="5"/>
        <v>0.75</v>
      </c>
      <c r="H1096">
        <v>25</v>
      </c>
      <c r="I1096" s="1">
        <v>2.5</v>
      </c>
      <c r="K1096" t="s">
        <v>14</v>
      </c>
      <c r="L1096" s="1">
        <f t="shared" si="6"/>
        <v>0.3125</v>
      </c>
      <c r="M1096" s="1">
        <v>10</v>
      </c>
      <c r="N1096" t="s">
        <v>13</v>
      </c>
      <c r="O1096" t="s">
        <v>11</v>
      </c>
      <c r="Q1096" s="1">
        <v>1</v>
      </c>
    </row>
    <row r="1097" spans="1:17">
      <c r="A1097" t="s">
        <v>8</v>
      </c>
      <c r="B1097" t="s">
        <v>134</v>
      </c>
      <c r="C1097">
        <v>3</v>
      </c>
      <c r="D1097" t="s">
        <v>23</v>
      </c>
      <c r="E1097" s="1">
        <v>33</v>
      </c>
      <c r="F1097" s="1">
        <f t="shared" si="5"/>
        <v>1.03125</v>
      </c>
      <c r="H1097">
        <v>10</v>
      </c>
      <c r="I1097" s="1">
        <v>3.5</v>
      </c>
      <c r="K1097" t="s">
        <v>14</v>
      </c>
      <c r="L1097" s="1">
        <f t="shared" si="6"/>
        <v>0.5</v>
      </c>
      <c r="M1097" s="1">
        <v>16</v>
      </c>
      <c r="N1097" t="s">
        <v>13</v>
      </c>
    </row>
    <row r="1098" spans="1:17">
      <c r="A1098" t="s">
        <v>8</v>
      </c>
      <c r="B1098" t="s">
        <v>134</v>
      </c>
      <c r="C1098">
        <v>3</v>
      </c>
      <c r="D1098" t="s">
        <v>23</v>
      </c>
      <c r="E1098" s="1">
        <v>25</v>
      </c>
      <c r="F1098" s="1">
        <f t="shared" si="5"/>
        <v>0.78125</v>
      </c>
      <c r="H1098">
        <v>20</v>
      </c>
      <c r="I1098" s="1">
        <v>4</v>
      </c>
      <c r="K1098" t="s">
        <v>14</v>
      </c>
      <c r="L1098" s="1">
        <f t="shared" si="6"/>
        <v>0.3125</v>
      </c>
      <c r="M1098" s="1">
        <v>10</v>
      </c>
      <c r="N1098" t="s">
        <v>13</v>
      </c>
    </row>
    <row r="1099" spans="1:17">
      <c r="A1099" t="s">
        <v>8</v>
      </c>
      <c r="B1099" t="s">
        <v>134</v>
      </c>
      <c r="C1099">
        <v>3</v>
      </c>
      <c r="D1099" t="s">
        <v>23</v>
      </c>
      <c r="E1099" s="1">
        <v>13</v>
      </c>
      <c r="F1099" s="1">
        <f t="shared" si="5"/>
        <v>0.40625</v>
      </c>
      <c r="H1099">
        <v>20</v>
      </c>
      <c r="I1099" s="1">
        <v>2</v>
      </c>
      <c r="K1099" t="s">
        <v>14</v>
      </c>
      <c r="L1099" s="1">
        <f t="shared" si="6"/>
        <v>0.25</v>
      </c>
      <c r="M1099" s="1">
        <v>8</v>
      </c>
      <c r="N1099" t="s">
        <v>13</v>
      </c>
      <c r="O1099" t="s">
        <v>16</v>
      </c>
    </row>
    <row r="1100" spans="1:17">
      <c r="A1100" t="s">
        <v>8</v>
      </c>
      <c r="B1100" t="s">
        <v>134</v>
      </c>
      <c r="C1100">
        <v>3</v>
      </c>
      <c r="D1100" t="s">
        <v>10</v>
      </c>
      <c r="E1100" s="1">
        <v>7</v>
      </c>
      <c r="F1100" s="1">
        <f t="shared" si="5"/>
        <v>0.21875</v>
      </c>
      <c r="H1100">
        <v>50</v>
      </c>
      <c r="I1100" s="1">
        <v>2</v>
      </c>
      <c r="K1100" t="s">
        <v>14</v>
      </c>
      <c r="L1100" s="1">
        <f t="shared" si="6"/>
        <v>0.15625</v>
      </c>
      <c r="M1100" s="1">
        <v>5</v>
      </c>
      <c r="N1100" t="s">
        <v>19</v>
      </c>
      <c r="P1100" s="2" t="s">
        <v>112</v>
      </c>
      <c r="Q1100" s="1">
        <v>0.77777777777777779</v>
      </c>
    </row>
    <row r="1101" spans="1:17">
      <c r="A1101" t="s">
        <v>8</v>
      </c>
      <c r="B1101" t="s">
        <v>134</v>
      </c>
      <c r="C1101">
        <v>3</v>
      </c>
      <c r="D1101" t="s">
        <v>10</v>
      </c>
      <c r="E1101" s="1">
        <v>21</v>
      </c>
      <c r="F1101" s="1">
        <f t="shared" si="5"/>
        <v>0.65625</v>
      </c>
      <c r="H1101">
        <v>40</v>
      </c>
      <c r="I1101" s="1">
        <v>10</v>
      </c>
      <c r="K1101" t="s">
        <v>22</v>
      </c>
      <c r="L1101" s="1">
        <f t="shared" si="6"/>
        <v>0.25</v>
      </c>
      <c r="M1101" s="1">
        <v>8</v>
      </c>
      <c r="N1101" t="s">
        <v>13</v>
      </c>
      <c r="O1101" t="s">
        <v>11</v>
      </c>
      <c r="Q1101" s="1">
        <v>1</v>
      </c>
    </row>
    <row r="1102" spans="1:17">
      <c r="A1102" t="s">
        <v>8</v>
      </c>
      <c r="B1102" t="s">
        <v>134</v>
      </c>
      <c r="C1102">
        <v>3</v>
      </c>
      <c r="D1102" t="s">
        <v>10</v>
      </c>
      <c r="E1102" s="1">
        <v>12</v>
      </c>
      <c r="F1102" s="1">
        <f t="shared" si="5"/>
        <v>0.375</v>
      </c>
      <c r="H1102">
        <v>20</v>
      </c>
      <c r="I1102" s="1">
        <v>3</v>
      </c>
      <c r="K1102" t="s">
        <v>14</v>
      </c>
      <c r="L1102" s="1">
        <f t="shared" si="6"/>
        <v>0.125</v>
      </c>
      <c r="M1102" s="1">
        <v>4</v>
      </c>
      <c r="N1102" t="s">
        <v>13</v>
      </c>
      <c r="O1102" t="s">
        <v>16</v>
      </c>
    </row>
    <row r="1103" spans="1:17">
      <c r="A1103" t="s">
        <v>8</v>
      </c>
      <c r="B1103" t="s">
        <v>134</v>
      </c>
      <c r="C1103">
        <v>3</v>
      </c>
      <c r="D1103" t="s">
        <v>10</v>
      </c>
      <c r="E1103" s="1">
        <v>9</v>
      </c>
      <c r="F1103" s="1">
        <f t="shared" si="5"/>
        <v>0.28125</v>
      </c>
      <c r="H1103">
        <v>50</v>
      </c>
      <c r="I1103" s="1">
        <v>1.5</v>
      </c>
      <c r="K1103" t="s">
        <v>14</v>
      </c>
      <c r="L1103" s="1">
        <f t="shared" si="6"/>
        <v>0.15625</v>
      </c>
      <c r="M1103" s="1">
        <v>5</v>
      </c>
      <c r="N1103" t="s">
        <v>19</v>
      </c>
      <c r="P1103" s="2" t="s">
        <v>35</v>
      </c>
      <c r="Q1103" s="1">
        <v>0.5</v>
      </c>
    </row>
    <row r="1104" spans="1:17">
      <c r="A1104" t="s">
        <v>8</v>
      </c>
      <c r="B1104" t="s">
        <v>134</v>
      </c>
      <c r="C1104">
        <v>3</v>
      </c>
      <c r="D1104" t="s">
        <v>23</v>
      </c>
      <c r="E1104" s="1">
        <v>15</v>
      </c>
      <c r="F1104" s="1">
        <f t="shared" si="5"/>
        <v>0.46875</v>
      </c>
      <c r="H1104">
        <v>10</v>
      </c>
      <c r="I1104" s="1">
        <v>3.5</v>
      </c>
      <c r="K1104" t="s">
        <v>14</v>
      </c>
      <c r="L1104" s="1">
        <f t="shared" si="6"/>
        <v>0.375</v>
      </c>
      <c r="M1104" s="1">
        <v>12</v>
      </c>
      <c r="N1104" t="s">
        <v>19</v>
      </c>
      <c r="P1104" s="2" t="s">
        <v>173</v>
      </c>
      <c r="Q1104" s="1">
        <v>0.8666666666666667</v>
      </c>
    </row>
    <row r="1105" spans="1:17">
      <c r="A1105" t="s">
        <v>8</v>
      </c>
      <c r="B1105" t="s">
        <v>134</v>
      </c>
      <c r="C1105">
        <v>3</v>
      </c>
      <c r="D1105" t="s">
        <v>23</v>
      </c>
      <c r="E1105" s="1">
        <v>13</v>
      </c>
      <c r="F1105" s="1">
        <f t="shared" si="5"/>
        <v>0.40625</v>
      </c>
      <c r="H1105">
        <v>5</v>
      </c>
      <c r="I1105" s="1">
        <v>2</v>
      </c>
      <c r="K1105" t="s">
        <v>14</v>
      </c>
      <c r="L1105" s="1">
        <f t="shared" si="6"/>
        <v>0.21875</v>
      </c>
      <c r="M1105" s="1">
        <v>7</v>
      </c>
      <c r="N1105" t="s">
        <v>19</v>
      </c>
      <c r="P1105" s="2" t="s">
        <v>192</v>
      </c>
      <c r="Q1105" s="1">
        <v>0.90476190476190477</v>
      </c>
    </row>
    <row r="1106" spans="1:17">
      <c r="A1106" t="s">
        <v>8</v>
      </c>
      <c r="B1106" t="s">
        <v>134</v>
      </c>
      <c r="C1106">
        <v>3</v>
      </c>
      <c r="D1106" t="s">
        <v>10</v>
      </c>
      <c r="E1106" s="1">
        <v>5</v>
      </c>
      <c r="F1106" s="1">
        <f t="shared" si="5"/>
        <v>0.15625</v>
      </c>
      <c r="H1106">
        <v>50</v>
      </c>
      <c r="I1106" s="1">
        <v>1</v>
      </c>
      <c r="K1106" t="s">
        <v>14</v>
      </c>
      <c r="L1106" s="1">
        <f t="shared" si="6"/>
        <v>6.25E-2</v>
      </c>
      <c r="M1106" s="1">
        <v>2</v>
      </c>
      <c r="N1106" t="s">
        <v>13</v>
      </c>
      <c r="O1106" t="s">
        <v>11</v>
      </c>
      <c r="Q1106" s="1">
        <v>1</v>
      </c>
    </row>
    <row r="1107" spans="1:17">
      <c r="A1107" t="s">
        <v>8</v>
      </c>
      <c r="B1107" t="s">
        <v>134</v>
      </c>
      <c r="C1107">
        <v>3</v>
      </c>
      <c r="D1107" t="s">
        <v>10</v>
      </c>
      <c r="E1107" s="1">
        <v>14</v>
      </c>
      <c r="F1107" s="1">
        <f t="shared" si="5"/>
        <v>0.4375</v>
      </c>
      <c r="H1107">
        <v>70</v>
      </c>
      <c r="I1107" s="1">
        <v>2</v>
      </c>
      <c r="K1107" t="s">
        <v>14</v>
      </c>
      <c r="L1107" s="1">
        <f t="shared" si="6"/>
        <v>0.21875</v>
      </c>
      <c r="M1107" s="1">
        <v>7</v>
      </c>
      <c r="N1107" t="s">
        <v>13</v>
      </c>
      <c r="O1107" t="s">
        <v>16</v>
      </c>
    </row>
    <row r="1108" spans="1:17">
      <c r="A1108" t="s">
        <v>8</v>
      </c>
      <c r="B1108" t="s">
        <v>134</v>
      </c>
      <c r="C1108">
        <v>3</v>
      </c>
      <c r="D1108" t="s">
        <v>23</v>
      </c>
      <c r="E1108" s="1">
        <v>8</v>
      </c>
      <c r="F1108" s="1">
        <f t="shared" si="5"/>
        <v>0.25</v>
      </c>
      <c r="H1108">
        <v>10</v>
      </c>
      <c r="I1108" s="1">
        <v>1</v>
      </c>
      <c r="K1108" t="s">
        <v>14</v>
      </c>
      <c r="L1108" s="1">
        <f t="shared" si="6"/>
        <v>0.125</v>
      </c>
      <c r="M1108" s="1">
        <v>4</v>
      </c>
      <c r="N1108" t="s">
        <v>13</v>
      </c>
      <c r="O1108" t="s">
        <v>11</v>
      </c>
      <c r="Q1108" s="1">
        <v>1</v>
      </c>
    </row>
    <row r="1109" spans="1:17">
      <c r="A1109" t="s">
        <v>8</v>
      </c>
      <c r="B1109" t="s">
        <v>134</v>
      </c>
      <c r="C1109">
        <v>3</v>
      </c>
      <c r="D1109" t="s">
        <v>23</v>
      </c>
      <c r="E1109" s="1">
        <v>5</v>
      </c>
      <c r="F1109" s="1">
        <f t="shared" si="5"/>
        <v>0.15625</v>
      </c>
      <c r="H1109">
        <v>0</v>
      </c>
      <c r="I1109" s="1">
        <v>0.5</v>
      </c>
      <c r="K1109" t="s">
        <v>14</v>
      </c>
      <c r="L1109" s="1">
        <f t="shared" si="6"/>
        <v>0.125</v>
      </c>
      <c r="M1109" s="1">
        <v>4</v>
      </c>
      <c r="N1109" t="s">
        <v>13</v>
      </c>
      <c r="O1109" t="s">
        <v>16</v>
      </c>
    </row>
    <row r="1110" spans="1:17">
      <c r="A1110" t="s">
        <v>8</v>
      </c>
      <c r="B1110" t="s">
        <v>134</v>
      </c>
      <c r="C1110">
        <v>3</v>
      </c>
      <c r="D1110" t="s">
        <v>23</v>
      </c>
      <c r="E1110" s="1">
        <v>7</v>
      </c>
      <c r="F1110" s="1">
        <f t="shared" si="5"/>
        <v>0.21875</v>
      </c>
      <c r="H1110">
        <v>50</v>
      </c>
      <c r="I1110" s="1">
        <v>1.5</v>
      </c>
      <c r="K1110" t="s">
        <v>14</v>
      </c>
      <c r="L1110" s="1">
        <f t="shared" si="6"/>
        <v>0.125</v>
      </c>
      <c r="M1110" s="1">
        <v>4</v>
      </c>
      <c r="N1110" t="s">
        <v>19</v>
      </c>
      <c r="P1110" s="2" t="s">
        <v>126</v>
      </c>
      <c r="Q1110" s="1">
        <v>0.7142857142857143</v>
      </c>
    </row>
    <row r="1111" spans="1:17">
      <c r="A1111" t="s">
        <v>8</v>
      </c>
      <c r="B1111" t="s">
        <v>134</v>
      </c>
      <c r="C1111">
        <v>3</v>
      </c>
      <c r="D1111" t="s">
        <v>23</v>
      </c>
      <c r="E1111" s="1">
        <v>10</v>
      </c>
      <c r="F1111" s="1">
        <f t="shared" si="5"/>
        <v>0.3125</v>
      </c>
      <c r="H1111">
        <v>40</v>
      </c>
      <c r="I1111" s="1">
        <v>0.5</v>
      </c>
      <c r="K1111" t="s">
        <v>14</v>
      </c>
      <c r="L1111" s="1">
        <f t="shared" si="6"/>
        <v>0.1875</v>
      </c>
      <c r="M1111" s="1">
        <v>6</v>
      </c>
      <c r="N1111" t="s">
        <v>19</v>
      </c>
      <c r="P1111" s="2" t="s">
        <v>112</v>
      </c>
      <c r="Q1111" s="1">
        <v>0.77777777777777779</v>
      </c>
    </row>
    <row r="1112" spans="1:17">
      <c r="A1112" t="s">
        <v>8</v>
      </c>
      <c r="B1112" t="s">
        <v>134</v>
      </c>
      <c r="C1112">
        <v>3</v>
      </c>
      <c r="D1112" t="s">
        <v>23</v>
      </c>
      <c r="E1112" s="1">
        <v>6</v>
      </c>
      <c r="F1112" s="1">
        <f t="shared" si="5"/>
        <v>0.1875</v>
      </c>
      <c r="H1112">
        <v>20</v>
      </c>
      <c r="I1112" s="1">
        <v>0.66666666666666663</v>
      </c>
      <c r="K1112" t="s">
        <v>14</v>
      </c>
      <c r="L1112" s="1">
        <f t="shared" si="6"/>
        <v>9.375E-2</v>
      </c>
      <c r="M1112" s="1">
        <v>3</v>
      </c>
      <c r="N1112" t="s">
        <v>19</v>
      </c>
      <c r="P1112" s="2" t="s">
        <v>79</v>
      </c>
      <c r="Q1112" s="1">
        <v>0.75</v>
      </c>
    </row>
    <row r="1113" spans="1:17">
      <c r="A1113" t="s">
        <v>8</v>
      </c>
      <c r="B1113" t="s">
        <v>134</v>
      </c>
      <c r="C1113">
        <v>3</v>
      </c>
      <c r="D1113" t="s">
        <v>23</v>
      </c>
      <c r="E1113" s="1">
        <v>8</v>
      </c>
      <c r="F1113" s="1">
        <f t="shared" si="5"/>
        <v>0.25</v>
      </c>
      <c r="H1113">
        <v>50</v>
      </c>
      <c r="I1113" s="1">
        <v>1</v>
      </c>
      <c r="K1113" t="s">
        <v>14</v>
      </c>
      <c r="L1113" s="1">
        <f t="shared" si="6"/>
        <v>0.125</v>
      </c>
      <c r="M1113" s="1">
        <v>4</v>
      </c>
      <c r="N1113" t="s">
        <v>13</v>
      </c>
      <c r="O1113" t="s">
        <v>11</v>
      </c>
      <c r="Q1113" s="1">
        <v>1</v>
      </c>
    </row>
    <row r="1114" spans="1:17">
      <c r="A1114" t="s">
        <v>8</v>
      </c>
      <c r="B1114" t="s">
        <v>134</v>
      </c>
      <c r="C1114">
        <v>3</v>
      </c>
      <c r="D1114" t="s">
        <v>23</v>
      </c>
      <c r="E1114" s="1">
        <v>15</v>
      </c>
      <c r="F1114" s="1">
        <f t="shared" si="5"/>
        <v>0.46875</v>
      </c>
      <c r="H1114">
        <v>10</v>
      </c>
      <c r="I1114" s="1">
        <v>3</v>
      </c>
      <c r="K1114" t="s">
        <v>14</v>
      </c>
      <c r="L1114" s="1">
        <f t="shared" si="6"/>
        <v>0.28125</v>
      </c>
      <c r="M1114" s="1">
        <v>9</v>
      </c>
      <c r="N1114" t="s">
        <v>13</v>
      </c>
    </row>
    <row r="1115" spans="1:17">
      <c r="A1115" t="s">
        <v>8</v>
      </c>
      <c r="B1115" t="s">
        <v>134</v>
      </c>
      <c r="C1115">
        <v>3</v>
      </c>
      <c r="D1115" t="s">
        <v>23</v>
      </c>
      <c r="E1115" s="1">
        <v>15</v>
      </c>
      <c r="F1115" s="1">
        <f t="shared" si="5"/>
        <v>0.46875</v>
      </c>
      <c r="H1115">
        <v>20</v>
      </c>
      <c r="I1115" s="1">
        <v>2</v>
      </c>
      <c r="K1115" t="s">
        <v>14</v>
      </c>
      <c r="L1115" s="1">
        <f t="shared" si="6"/>
        <v>0.3125</v>
      </c>
      <c r="M1115" s="1">
        <v>10</v>
      </c>
      <c r="N1115" t="s">
        <v>13</v>
      </c>
      <c r="O1115" t="s">
        <v>16</v>
      </c>
    </row>
    <row r="1116" spans="1:17">
      <c r="A1116" t="s">
        <v>8</v>
      </c>
      <c r="B1116" t="s">
        <v>134</v>
      </c>
      <c r="C1116">
        <v>3</v>
      </c>
      <c r="D1116" t="s">
        <v>23</v>
      </c>
      <c r="E1116" s="1">
        <v>8</v>
      </c>
      <c r="F1116" s="1">
        <f t="shared" si="5"/>
        <v>0.25</v>
      </c>
      <c r="H1116">
        <v>85</v>
      </c>
      <c r="I1116" s="1">
        <v>0.5</v>
      </c>
      <c r="K1116" t="s">
        <v>14</v>
      </c>
      <c r="L1116" s="1">
        <f t="shared" si="6"/>
        <v>0.125</v>
      </c>
      <c r="M1116" s="1">
        <v>4</v>
      </c>
      <c r="N1116" t="s">
        <v>13</v>
      </c>
      <c r="O1116" t="s">
        <v>11</v>
      </c>
      <c r="Q1116" s="1">
        <v>1</v>
      </c>
    </row>
    <row r="1117" spans="1:17">
      <c r="A1117" t="s">
        <v>8</v>
      </c>
      <c r="B1117" t="s">
        <v>134</v>
      </c>
      <c r="C1117">
        <v>3</v>
      </c>
      <c r="D1117" t="s">
        <v>23</v>
      </c>
      <c r="E1117" s="1">
        <v>11</v>
      </c>
      <c r="F1117" s="1">
        <f t="shared" si="5"/>
        <v>0.34375</v>
      </c>
      <c r="H1117">
        <v>50</v>
      </c>
      <c r="I1117" s="1">
        <v>1</v>
      </c>
      <c r="K1117" t="s">
        <v>14</v>
      </c>
      <c r="L1117" s="1">
        <f t="shared" si="6"/>
        <v>0.1875</v>
      </c>
      <c r="M1117" s="1">
        <v>6</v>
      </c>
      <c r="N1117" t="s">
        <v>13</v>
      </c>
      <c r="O1117" t="s">
        <v>16</v>
      </c>
    </row>
    <row r="1118" spans="1:17">
      <c r="A1118" t="s">
        <v>8</v>
      </c>
      <c r="B1118" t="s">
        <v>134</v>
      </c>
      <c r="C1118">
        <v>3</v>
      </c>
      <c r="D1118" t="s">
        <v>23</v>
      </c>
      <c r="E1118" s="1">
        <v>6</v>
      </c>
      <c r="F1118" s="1">
        <f t="shared" si="5"/>
        <v>0.1875</v>
      </c>
      <c r="H1118">
        <v>5</v>
      </c>
      <c r="I1118" s="1">
        <v>1</v>
      </c>
      <c r="K1118" t="s">
        <v>14</v>
      </c>
      <c r="L1118" s="1">
        <f t="shared" si="6"/>
        <v>0.125</v>
      </c>
      <c r="M1118" s="1">
        <v>4</v>
      </c>
      <c r="N1118" t="s">
        <v>19</v>
      </c>
      <c r="P1118" s="2" t="s">
        <v>137</v>
      </c>
      <c r="Q1118" s="1">
        <v>0.95</v>
      </c>
    </row>
    <row r="1119" spans="1:17">
      <c r="A1119" t="s">
        <v>8</v>
      </c>
      <c r="B1119" t="s">
        <v>134</v>
      </c>
      <c r="C1119">
        <v>3</v>
      </c>
      <c r="D1119" t="s">
        <v>23</v>
      </c>
      <c r="E1119" s="1">
        <v>22</v>
      </c>
      <c r="F1119" s="1">
        <f t="shared" si="5"/>
        <v>0.6875</v>
      </c>
      <c r="H1119">
        <v>60</v>
      </c>
      <c r="I1119" s="1">
        <v>3</v>
      </c>
      <c r="K1119" t="s">
        <v>14</v>
      </c>
      <c r="L1119" s="1">
        <f t="shared" si="6"/>
        <v>0.5</v>
      </c>
      <c r="M1119" s="1">
        <v>16</v>
      </c>
      <c r="N1119" t="s">
        <v>19</v>
      </c>
      <c r="P1119" s="2" t="s">
        <v>112</v>
      </c>
      <c r="Q1119" s="1">
        <v>0.77777777777777779</v>
      </c>
    </row>
    <row r="1120" spans="1:17">
      <c r="A1120" t="s">
        <v>8</v>
      </c>
      <c r="B1120" t="s">
        <v>134</v>
      </c>
      <c r="C1120">
        <v>3</v>
      </c>
      <c r="D1120" t="s">
        <v>23</v>
      </c>
      <c r="E1120" s="1">
        <v>3</v>
      </c>
      <c r="F1120" s="1">
        <f t="shared" si="5"/>
        <v>9.375E-2</v>
      </c>
      <c r="H1120">
        <v>0</v>
      </c>
      <c r="I1120" s="1">
        <v>0.5</v>
      </c>
      <c r="K1120" t="s">
        <v>14</v>
      </c>
      <c r="L1120" s="1">
        <f t="shared" si="6"/>
        <v>6.25E-2</v>
      </c>
      <c r="M1120" s="1">
        <v>2</v>
      </c>
      <c r="N1120" t="s">
        <v>13</v>
      </c>
      <c r="O1120" t="s">
        <v>11</v>
      </c>
      <c r="Q1120" s="1">
        <v>1</v>
      </c>
    </row>
    <row r="1121" spans="1:17">
      <c r="A1121" t="s">
        <v>8</v>
      </c>
      <c r="B1121" t="s">
        <v>134</v>
      </c>
      <c r="C1121">
        <v>3</v>
      </c>
      <c r="D1121" t="s">
        <v>23</v>
      </c>
      <c r="E1121" s="1">
        <v>2</v>
      </c>
      <c r="F1121" s="1">
        <f t="shared" si="5"/>
        <v>6.25E-2</v>
      </c>
      <c r="H1121">
        <v>5</v>
      </c>
      <c r="I1121" s="1">
        <v>0.25</v>
      </c>
      <c r="K1121" t="s">
        <v>14</v>
      </c>
      <c r="L1121" s="1">
        <f t="shared" si="6"/>
        <v>6.25E-2</v>
      </c>
      <c r="M1121" s="1">
        <v>2</v>
      </c>
      <c r="N1121" t="s">
        <v>13</v>
      </c>
      <c r="O1121" t="s">
        <v>16</v>
      </c>
    </row>
    <row r="1122" spans="1:17">
      <c r="A1122" t="s">
        <v>8</v>
      </c>
      <c r="B1122" t="s">
        <v>134</v>
      </c>
      <c r="C1122">
        <v>3</v>
      </c>
      <c r="D1122" t="s">
        <v>23</v>
      </c>
      <c r="E1122" s="1">
        <v>7</v>
      </c>
      <c r="F1122" s="1">
        <f t="shared" si="5"/>
        <v>0.21875</v>
      </c>
      <c r="H1122">
        <v>25</v>
      </c>
      <c r="I1122" s="1">
        <v>0.5</v>
      </c>
      <c r="K1122" t="s">
        <v>14</v>
      </c>
      <c r="L1122" s="1">
        <f t="shared" si="6"/>
        <v>0.125</v>
      </c>
      <c r="M1122" s="1">
        <v>4</v>
      </c>
      <c r="N1122" t="s">
        <v>19</v>
      </c>
      <c r="P1122" s="2" t="s">
        <v>186</v>
      </c>
      <c r="Q1122" s="1">
        <v>0.2</v>
      </c>
    </row>
    <row r="1123" spans="1:17">
      <c r="A1123" t="s">
        <v>8</v>
      </c>
      <c r="B1123" t="s">
        <v>134</v>
      </c>
      <c r="C1123">
        <v>3</v>
      </c>
      <c r="D1123" t="s">
        <v>23</v>
      </c>
      <c r="E1123" s="1">
        <v>16</v>
      </c>
      <c r="F1123" s="1">
        <f t="shared" si="5"/>
        <v>0.5</v>
      </c>
      <c r="H1123">
        <v>20</v>
      </c>
      <c r="I1123" s="1">
        <v>3</v>
      </c>
      <c r="K1123" t="s">
        <v>14</v>
      </c>
      <c r="L1123" s="1">
        <f t="shared" si="6"/>
        <v>0.34375</v>
      </c>
      <c r="M1123" s="1">
        <v>11</v>
      </c>
      <c r="N1123" t="s">
        <v>19</v>
      </c>
      <c r="P1123" s="2" t="s">
        <v>112</v>
      </c>
      <c r="Q1123" s="1">
        <v>0.77777777777777779</v>
      </c>
    </row>
    <row r="1124" spans="1:17">
      <c r="A1124" t="s">
        <v>8</v>
      </c>
      <c r="B1124" t="s">
        <v>134</v>
      </c>
      <c r="C1124">
        <v>3</v>
      </c>
      <c r="D1124" t="s">
        <v>23</v>
      </c>
      <c r="E1124" s="1">
        <v>7</v>
      </c>
      <c r="F1124" s="1">
        <f t="shared" si="5"/>
        <v>0.21875</v>
      </c>
      <c r="H1124">
        <v>5</v>
      </c>
      <c r="I1124" s="1">
        <v>1</v>
      </c>
      <c r="K1124" t="s">
        <v>14</v>
      </c>
      <c r="L1124" s="1">
        <f t="shared" si="6"/>
        <v>0.125</v>
      </c>
      <c r="M1124" s="1">
        <v>4</v>
      </c>
      <c r="N1124" t="s">
        <v>19</v>
      </c>
      <c r="P1124" s="2" t="s">
        <v>106</v>
      </c>
      <c r="Q1124" s="1">
        <v>0.81818181818181823</v>
      </c>
    </row>
    <row r="1125" spans="1:17">
      <c r="A1125" t="s">
        <v>8</v>
      </c>
      <c r="B1125" t="s">
        <v>134</v>
      </c>
      <c r="C1125">
        <v>3</v>
      </c>
      <c r="D1125" t="s">
        <v>23</v>
      </c>
      <c r="E1125" s="1">
        <v>18</v>
      </c>
      <c r="F1125" s="1">
        <f t="shared" si="5"/>
        <v>0.5625</v>
      </c>
      <c r="H1125">
        <v>40</v>
      </c>
      <c r="I1125" s="1">
        <v>3</v>
      </c>
      <c r="K1125" t="s">
        <v>14</v>
      </c>
      <c r="L1125" s="1">
        <f t="shared" si="6"/>
        <v>0.34375</v>
      </c>
      <c r="M1125" s="1">
        <v>11</v>
      </c>
      <c r="N1125" t="s">
        <v>19</v>
      </c>
      <c r="P1125" s="2" t="s">
        <v>104</v>
      </c>
      <c r="Q1125" s="1">
        <v>0.58333333333333337</v>
      </c>
    </row>
    <row r="1126" spans="1:17">
      <c r="A1126" t="s">
        <v>8</v>
      </c>
      <c r="B1126" t="s">
        <v>134</v>
      </c>
      <c r="C1126">
        <v>3</v>
      </c>
      <c r="D1126" t="s">
        <v>23</v>
      </c>
      <c r="E1126" s="1">
        <v>12</v>
      </c>
      <c r="F1126" s="1">
        <f t="shared" si="5"/>
        <v>0.375</v>
      </c>
      <c r="H1126">
        <v>5</v>
      </c>
      <c r="I1126" s="1">
        <v>2</v>
      </c>
      <c r="K1126" t="s">
        <v>14</v>
      </c>
      <c r="L1126" s="1">
        <f t="shared" si="6"/>
        <v>0.1875</v>
      </c>
      <c r="M1126" s="1">
        <v>6</v>
      </c>
      <c r="N1126" t="s">
        <v>13</v>
      </c>
      <c r="O1126" t="s">
        <v>11</v>
      </c>
      <c r="Q1126" s="1">
        <v>1</v>
      </c>
    </row>
    <row r="1127" spans="1:17">
      <c r="A1127" t="s">
        <v>8</v>
      </c>
      <c r="B1127" t="s">
        <v>134</v>
      </c>
      <c r="C1127">
        <v>3</v>
      </c>
      <c r="D1127" t="s">
        <v>23</v>
      </c>
      <c r="E1127" s="1">
        <v>4</v>
      </c>
      <c r="F1127" s="1">
        <f t="shared" si="5"/>
        <v>0.125</v>
      </c>
      <c r="H1127">
        <v>5</v>
      </c>
      <c r="I1127" s="1">
        <v>0.25</v>
      </c>
      <c r="K1127" t="s">
        <v>14</v>
      </c>
      <c r="L1127" s="1">
        <f t="shared" si="6"/>
        <v>9.375E-2</v>
      </c>
      <c r="M1127" s="1">
        <v>3</v>
      </c>
      <c r="N1127" t="s">
        <v>13</v>
      </c>
    </row>
    <row r="1128" spans="1:17">
      <c r="A1128" t="s">
        <v>8</v>
      </c>
      <c r="B1128" t="s">
        <v>134</v>
      </c>
      <c r="C1128">
        <v>3</v>
      </c>
      <c r="D1128" t="s">
        <v>23</v>
      </c>
      <c r="E1128" s="1">
        <v>9</v>
      </c>
      <c r="F1128" s="1">
        <f t="shared" si="5"/>
        <v>0.28125</v>
      </c>
      <c r="H1128">
        <v>5</v>
      </c>
      <c r="I1128" s="1">
        <v>2</v>
      </c>
      <c r="K1128" t="s">
        <v>14</v>
      </c>
      <c r="L1128" s="1">
        <f t="shared" si="6"/>
        <v>0.1875</v>
      </c>
      <c r="M1128" s="1">
        <v>6</v>
      </c>
      <c r="N1128" t="s">
        <v>13</v>
      </c>
    </row>
    <row r="1129" spans="1:17">
      <c r="A1129" t="s">
        <v>8</v>
      </c>
      <c r="B1129" t="s">
        <v>134</v>
      </c>
      <c r="C1129">
        <v>3</v>
      </c>
      <c r="D1129" t="s">
        <v>23</v>
      </c>
      <c r="E1129" s="1">
        <v>6</v>
      </c>
      <c r="F1129" s="1">
        <f t="shared" si="5"/>
        <v>0.1875</v>
      </c>
      <c r="H1129">
        <v>15</v>
      </c>
      <c r="I1129" s="1">
        <v>1.5</v>
      </c>
      <c r="K1129" t="s">
        <v>14</v>
      </c>
      <c r="L1129" s="1">
        <f t="shared" si="6"/>
        <v>0.15625</v>
      </c>
      <c r="M1129" s="1">
        <v>5</v>
      </c>
      <c r="N1129" t="s">
        <v>13</v>
      </c>
    </row>
    <row r="1130" spans="1:17">
      <c r="A1130" t="s">
        <v>8</v>
      </c>
      <c r="B1130" t="s">
        <v>134</v>
      </c>
      <c r="C1130">
        <v>3</v>
      </c>
      <c r="D1130" t="s">
        <v>23</v>
      </c>
      <c r="E1130" s="1">
        <v>6</v>
      </c>
      <c r="F1130" s="1">
        <f t="shared" si="5"/>
        <v>0.1875</v>
      </c>
      <c r="H1130">
        <v>15</v>
      </c>
      <c r="I1130" s="1">
        <v>1</v>
      </c>
      <c r="K1130" t="s">
        <v>14</v>
      </c>
      <c r="L1130" s="1">
        <f t="shared" si="6"/>
        <v>0.125</v>
      </c>
      <c r="M1130" s="1">
        <v>4</v>
      </c>
      <c r="N1130" t="s">
        <v>13</v>
      </c>
      <c r="O1130" t="s">
        <v>16</v>
      </c>
    </row>
    <row r="1131" spans="1:17">
      <c r="A1131" t="s">
        <v>8</v>
      </c>
      <c r="B1131" t="s">
        <v>134</v>
      </c>
      <c r="C1131">
        <v>3</v>
      </c>
      <c r="D1131" t="s">
        <v>23</v>
      </c>
      <c r="E1131" s="1">
        <v>4</v>
      </c>
      <c r="F1131" s="1">
        <f t="shared" si="5"/>
        <v>0.125</v>
      </c>
      <c r="H1131">
        <v>20</v>
      </c>
      <c r="I1131" s="1">
        <v>0.83333333333333337</v>
      </c>
      <c r="K1131" t="s">
        <v>14</v>
      </c>
      <c r="L1131" s="1">
        <f t="shared" si="6"/>
        <v>9.375E-2</v>
      </c>
      <c r="M1131" s="1">
        <v>3</v>
      </c>
      <c r="N1131" t="s">
        <v>13</v>
      </c>
      <c r="O1131" t="s">
        <v>11</v>
      </c>
      <c r="Q1131" s="1">
        <v>1</v>
      </c>
    </row>
    <row r="1132" spans="1:17">
      <c r="A1132" t="s">
        <v>8</v>
      </c>
      <c r="B1132" t="s">
        <v>134</v>
      </c>
      <c r="C1132">
        <v>3</v>
      </c>
      <c r="D1132" t="s">
        <v>23</v>
      </c>
      <c r="E1132" s="1">
        <v>4</v>
      </c>
      <c r="F1132" s="1">
        <f t="shared" si="5"/>
        <v>0.125</v>
      </c>
      <c r="H1132">
        <v>25</v>
      </c>
      <c r="I1132" s="1">
        <v>0.33333333333333331</v>
      </c>
      <c r="K1132" t="s">
        <v>14</v>
      </c>
      <c r="L1132" s="1">
        <f t="shared" si="6"/>
        <v>9.375E-2</v>
      </c>
      <c r="M1132" s="1">
        <v>3</v>
      </c>
      <c r="N1132" t="s">
        <v>13</v>
      </c>
      <c r="O1132" t="s">
        <v>16</v>
      </c>
    </row>
    <row r="1133" spans="1:17">
      <c r="A1133" t="s">
        <v>8</v>
      </c>
      <c r="B1133" t="s">
        <v>134</v>
      </c>
      <c r="C1133">
        <v>3</v>
      </c>
      <c r="D1133" t="s">
        <v>23</v>
      </c>
      <c r="E1133" s="1">
        <v>15</v>
      </c>
      <c r="F1133" s="1">
        <f t="shared" si="5"/>
        <v>0.46875</v>
      </c>
      <c r="H1133">
        <v>10</v>
      </c>
      <c r="I1133" s="1">
        <v>2</v>
      </c>
      <c r="K1133" t="s">
        <v>14</v>
      </c>
      <c r="L1133" s="1">
        <f t="shared" si="6"/>
        <v>0.25</v>
      </c>
      <c r="M1133" s="1">
        <v>8</v>
      </c>
      <c r="N1133" t="s">
        <v>19</v>
      </c>
      <c r="P1133" s="2" t="s">
        <v>149</v>
      </c>
      <c r="Q1133" s="1">
        <v>0.9285714285714286</v>
      </c>
    </row>
    <row r="1134" spans="1:17">
      <c r="A1134" t="s">
        <v>8</v>
      </c>
      <c r="B1134" t="s">
        <v>134</v>
      </c>
      <c r="C1134">
        <v>3</v>
      </c>
      <c r="D1134" t="s">
        <v>23</v>
      </c>
      <c r="E1134" s="1">
        <v>14</v>
      </c>
      <c r="F1134" s="1">
        <f t="shared" si="5"/>
        <v>0.4375</v>
      </c>
      <c r="H1134">
        <v>30</v>
      </c>
      <c r="I1134" s="1">
        <v>2</v>
      </c>
      <c r="K1134" t="s">
        <v>14</v>
      </c>
      <c r="L1134" s="1">
        <f t="shared" si="6"/>
        <v>0.28125</v>
      </c>
      <c r="M1134" s="1">
        <v>9</v>
      </c>
      <c r="N1134" t="s">
        <v>19</v>
      </c>
      <c r="P1134" s="2" t="s">
        <v>62</v>
      </c>
      <c r="Q1134" s="1">
        <v>0.8</v>
      </c>
    </row>
    <row r="1135" spans="1:17">
      <c r="A1135" t="s">
        <v>8</v>
      </c>
      <c r="B1135" t="s">
        <v>134</v>
      </c>
      <c r="C1135">
        <v>3</v>
      </c>
      <c r="D1135" t="s">
        <v>23</v>
      </c>
      <c r="E1135" s="1">
        <v>15</v>
      </c>
      <c r="F1135" s="1">
        <f t="shared" si="5"/>
        <v>0.46875</v>
      </c>
      <c r="H1135">
        <v>10</v>
      </c>
      <c r="I1135" s="1">
        <v>2</v>
      </c>
      <c r="K1135" t="s">
        <v>14</v>
      </c>
      <c r="L1135" s="1">
        <f t="shared" si="6"/>
        <v>0.21875</v>
      </c>
      <c r="M1135" s="1">
        <v>7</v>
      </c>
      <c r="N1135" t="s">
        <v>19</v>
      </c>
      <c r="P1135" s="2" t="s">
        <v>173</v>
      </c>
      <c r="Q1135" s="1">
        <v>0.8666666666666667</v>
      </c>
    </row>
    <row r="1136" spans="1:17">
      <c r="A1136" t="s">
        <v>8</v>
      </c>
      <c r="B1136" t="s">
        <v>134</v>
      </c>
      <c r="C1136">
        <v>3</v>
      </c>
      <c r="D1136" t="s">
        <v>23</v>
      </c>
      <c r="E1136" s="1">
        <v>13</v>
      </c>
      <c r="F1136" s="1">
        <f t="shared" si="5"/>
        <v>0.40625</v>
      </c>
      <c r="H1136">
        <v>20</v>
      </c>
      <c r="I1136" s="1">
        <v>1.5</v>
      </c>
      <c r="K1136" t="s">
        <v>14</v>
      </c>
      <c r="L1136" s="1">
        <f t="shared" si="6"/>
        <v>0.3125</v>
      </c>
      <c r="M1136" s="1">
        <v>10</v>
      </c>
      <c r="N1136" t="s">
        <v>19</v>
      </c>
      <c r="P1136" s="2" t="s">
        <v>112</v>
      </c>
      <c r="Q1136" s="1">
        <v>0.77777777777777779</v>
      </c>
    </row>
    <row r="1137" spans="1:17">
      <c r="A1137" t="s">
        <v>8</v>
      </c>
      <c r="B1137" t="s">
        <v>134</v>
      </c>
      <c r="C1137">
        <v>3</v>
      </c>
      <c r="D1137" t="s">
        <v>23</v>
      </c>
      <c r="E1137" s="1">
        <v>8</v>
      </c>
      <c r="F1137" s="1">
        <f t="shared" ref="F1137:F1146" si="7">E1137/32</f>
        <v>0.25</v>
      </c>
      <c r="H1137">
        <v>10</v>
      </c>
      <c r="I1137" s="1">
        <v>1.5</v>
      </c>
      <c r="K1137" t="s">
        <v>14</v>
      </c>
      <c r="L1137" s="1">
        <f t="shared" si="6"/>
        <v>0.125</v>
      </c>
      <c r="M1137" s="1">
        <v>4</v>
      </c>
      <c r="N1137" t="s">
        <v>13</v>
      </c>
      <c r="O1137" t="s">
        <v>11</v>
      </c>
      <c r="Q1137" s="1">
        <v>1</v>
      </c>
    </row>
    <row r="1138" spans="1:17">
      <c r="A1138" t="s">
        <v>8</v>
      </c>
      <c r="B1138" t="s">
        <v>134</v>
      </c>
      <c r="C1138">
        <v>3</v>
      </c>
      <c r="D1138" t="s">
        <v>23</v>
      </c>
      <c r="E1138" s="1">
        <v>9</v>
      </c>
      <c r="F1138" s="1">
        <f t="shared" si="7"/>
        <v>0.28125</v>
      </c>
      <c r="H1138">
        <v>10</v>
      </c>
      <c r="I1138" s="1">
        <v>2</v>
      </c>
      <c r="K1138" t="s">
        <v>14</v>
      </c>
      <c r="L1138" s="1">
        <f t="shared" si="6"/>
        <v>0.1875</v>
      </c>
      <c r="M1138" s="1">
        <v>6</v>
      </c>
      <c r="N1138" t="s">
        <v>13</v>
      </c>
      <c r="O1138" t="s">
        <v>16</v>
      </c>
    </row>
    <row r="1139" spans="1:17">
      <c r="A1139" t="s">
        <v>8</v>
      </c>
      <c r="B1139" t="s">
        <v>134</v>
      </c>
      <c r="C1139">
        <v>3</v>
      </c>
      <c r="D1139" t="s">
        <v>23</v>
      </c>
      <c r="E1139" s="1">
        <v>6</v>
      </c>
      <c r="F1139" s="1">
        <f t="shared" si="7"/>
        <v>0.1875</v>
      </c>
      <c r="H1139">
        <v>5</v>
      </c>
      <c r="I1139" s="1">
        <v>1</v>
      </c>
      <c r="K1139" t="s">
        <v>14</v>
      </c>
      <c r="L1139" s="1">
        <f t="shared" si="6"/>
        <v>0.125</v>
      </c>
      <c r="M1139" s="1">
        <v>4</v>
      </c>
      <c r="N1139" t="s">
        <v>19</v>
      </c>
      <c r="P1139" s="2" t="s">
        <v>173</v>
      </c>
      <c r="Q1139" s="1">
        <v>0.8666666666666667</v>
      </c>
    </row>
    <row r="1140" spans="1:17">
      <c r="A1140" t="s">
        <v>8</v>
      </c>
      <c r="B1140" t="s">
        <v>134</v>
      </c>
      <c r="C1140">
        <v>3</v>
      </c>
      <c r="D1140" t="s">
        <v>23</v>
      </c>
      <c r="E1140" s="1">
        <v>12</v>
      </c>
      <c r="F1140" s="1">
        <f t="shared" si="7"/>
        <v>0.375</v>
      </c>
      <c r="H1140">
        <v>20</v>
      </c>
      <c r="I1140" s="1">
        <v>3</v>
      </c>
      <c r="K1140" t="s">
        <v>14</v>
      </c>
      <c r="L1140" s="1">
        <f t="shared" si="6"/>
        <v>0.21875</v>
      </c>
      <c r="M1140" s="1">
        <v>7</v>
      </c>
      <c r="N1140" t="s">
        <v>13</v>
      </c>
      <c r="O1140" t="s">
        <v>11</v>
      </c>
      <c r="Q1140" s="1">
        <v>1</v>
      </c>
    </row>
    <row r="1141" spans="1:17">
      <c r="A1141" t="s">
        <v>8</v>
      </c>
      <c r="B1141" t="s">
        <v>134</v>
      </c>
      <c r="C1141">
        <v>3</v>
      </c>
      <c r="D1141" t="s">
        <v>23</v>
      </c>
      <c r="E1141" s="1">
        <v>9</v>
      </c>
      <c r="F1141" s="1">
        <f t="shared" si="7"/>
        <v>0.28125</v>
      </c>
      <c r="H1141">
        <v>20</v>
      </c>
      <c r="I1141" s="1">
        <v>0.5</v>
      </c>
      <c r="K1141" t="s">
        <v>14</v>
      </c>
      <c r="L1141" s="1">
        <f t="shared" si="6"/>
        <v>0.15625</v>
      </c>
      <c r="M1141" s="1">
        <v>5</v>
      </c>
      <c r="N1141" t="s">
        <v>13</v>
      </c>
      <c r="O1141" t="s">
        <v>16</v>
      </c>
    </row>
    <row r="1142" spans="1:17">
      <c r="A1142" t="s">
        <v>8</v>
      </c>
      <c r="B1142" t="s">
        <v>134</v>
      </c>
      <c r="C1142">
        <v>3</v>
      </c>
      <c r="D1142" t="s">
        <v>23</v>
      </c>
      <c r="E1142" s="1">
        <v>4</v>
      </c>
      <c r="F1142" s="1">
        <f t="shared" si="7"/>
        <v>0.125</v>
      </c>
      <c r="H1142">
        <v>75</v>
      </c>
      <c r="I1142" s="1">
        <v>0.5</v>
      </c>
      <c r="K1142" t="s">
        <v>14</v>
      </c>
      <c r="L1142" s="1">
        <f t="shared" si="6"/>
        <v>9.375E-2</v>
      </c>
      <c r="M1142" s="1">
        <v>3</v>
      </c>
      <c r="N1142" t="s">
        <v>13</v>
      </c>
      <c r="O1142" t="s">
        <v>11</v>
      </c>
      <c r="Q1142" s="1">
        <v>1</v>
      </c>
    </row>
    <row r="1143" spans="1:17">
      <c r="A1143" t="s">
        <v>8</v>
      </c>
      <c r="B1143" t="s">
        <v>134</v>
      </c>
      <c r="C1143">
        <v>3</v>
      </c>
      <c r="D1143" t="s">
        <v>23</v>
      </c>
      <c r="E1143" s="1">
        <v>6</v>
      </c>
      <c r="F1143" s="1">
        <f t="shared" si="7"/>
        <v>0.1875</v>
      </c>
      <c r="H1143">
        <v>25</v>
      </c>
      <c r="I1143" s="1">
        <v>0.5</v>
      </c>
      <c r="K1143" t="s">
        <v>14</v>
      </c>
      <c r="L1143" s="1">
        <f t="shared" si="6"/>
        <v>0.15625</v>
      </c>
      <c r="M1143" s="1">
        <v>5</v>
      </c>
      <c r="N1143" t="s">
        <v>13</v>
      </c>
      <c r="O1143" t="s">
        <v>16</v>
      </c>
    </row>
    <row r="1144" spans="1:17">
      <c r="A1144" t="s">
        <v>8</v>
      </c>
      <c r="B1144" t="s">
        <v>134</v>
      </c>
      <c r="C1144">
        <v>3</v>
      </c>
      <c r="D1144" t="s">
        <v>23</v>
      </c>
      <c r="E1144" s="1">
        <v>5</v>
      </c>
      <c r="F1144" s="1">
        <f t="shared" si="7"/>
        <v>0.15625</v>
      </c>
      <c r="H1144">
        <v>40</v>
      </c>
      <c r="I1144" s="1">
        <v>0.66666666666666663</v>
      </c>
      <c r="K1144" t="s">
        <v>14</v>
      </c>
      <c r="L1144" s="1">
        <f t="shared" si="6"/>
        <v>9.375E-2</v>
      </c>
      <c r="M1144" s="1">
        <v>3</v>
      </c>
      <c r="N1144" t="s">
        <v>13</v>
      </c>
      <c r="O1144" t="s">
        <v>11</v>
      </c>
      <c r="Q1144" s="1">
        <v>1</v>
      </c>
    </row>
    <row r="1145" spans="1:17">
      <c r="A1145" t="s">
        <v>8</v>
      </c>
      <c r="B1145" t="s">
        <v>134</v>
      </c>
      <c r="C1145">
        <v>3</v>
      </c>
      <c r="D1145" t="s">
        <v>23</v>
      </c>
      <c r="E1145" s="1">
        <v>8</v>
      </c>
      <c r="F1145" s="1">
        <f t="shared" si="7"/>
        <v>0.25</v>
      </c>
      <c r="H1145">
        <v>30</v>
      </c>
      <c r="I1145" s="1">
        <v>1</v>
      </c>
      <c r="K1145" t="s">
        <v>14</v>
      </c>
      <c r="L1145" s="1">
        <f t="shared" si="6"/>
        <v>0.125</v>
      </c>
      <c r="M1145" s="1">
        <v>4</v>
      </c>
      <c r="N1145" t="s">
        <v>13</v>
      </c>
    </row>
    <row r="1146" spans="1:17">
      <c r="A1146" t="s">
        <v>8</v>
      </c>
      <c r="B1146" t="s">
        <v>134</v>
      </c>
      <c r="C1146">
        <v>3</v>
      </c>
      <c r="D1146" t="s">
        <v>23</v>
      </c>
      <c r="E1146" s="1">
        <v>11</v>
      </c>
      <c r="F1146" s="1">
        <f t="shared" si="7"/>
        <v>0.34375</v>
      </c>
      <c r="H1146">
        <v>50</v>
      </c>
      <c r="I1146" s="1">
        <v>1</v>
      </c>
      <c r="K1146" t="s">
        <v>14</v>
      </c>
      <c r="L1146" s="1">
        <f t="shared" si="6"/>
        <v>0.1875</v>
      </c>
      <c r="M1146" s="1">
        <v>6</v>
      </c>
      <c r="N1146" t="s">
        <v>13</v>
      </c>
    </row>
    <row r="1147" spans="1:17">
      <c r="A1147" t="s">
        <v>8</v>
      </c>
      <c r="B1147" t="s">
        <v>134</v>
      </c>
      <c r="C1147">
        <v>3</v>
      </c>
      <c r="D1147" t="s">
        <v>23</v>
      </c>
      <c r="E1147" s="1">
        <v>10</v>
      </c>
      <c r="F1147" s="1">
        <f t="shared" ref="F1147:F1321" si="8">E1147/32</f>
        <v>0.3125</v>
      </c>
      <c r="H1147">
        <v>50</v>
      </c>
      <c r="I1147" s="1">
        <v>2</v>
      </c>
      <c r="K1147" t="s">
        <v>14</v>
      </c>
      <c r="L1147" s="1">
        <f t="shared" si="6"/>
        <v>0.1875</v>
      </c>
      <c r="M1147" s="1">
        <v>6</v>
      </c>
      <c r="N1147" t="s">
        <v>13</v>
      </c>
      <c r="O1147" t="s">
        <v>16</v>
      </c>
    </row>
    <row r="1148" spans="1:17">
      <c r="A1148" t="s">
        <v>8</v>
      </c>
      <c r="B1148" t="s">
        <v>134</v>
      </c>
      <c r="C1148">
        <v>3</v>
      </c>
      <c r="D1148" t="s">
        <v>23</v>
      </c>
      <c r="E1148" s="1">
        <v>15</v>
      </c>
      <c r="F1148" s="1">
        <f t="shared" si="8"/>
        <v>0.46875</v>
      </c>
      <c r="H1148">
        <v>25</v>
      </c>
      <c r="I1148" s="1">
        <v>2</v>
      </c>
      <c r="K1148" t="s">
        <v>14</v>
      </c>
      <c r="L1148" s="1">
        <f t="shared" si="6"/>
        <v>0.25</v>
      </c>
      <c r="M1148" s="1">
        <v>8</v>
      </c>
      <c r="N1148" t="s">
        <v>19</v>
      </c>
      <c r="P1148" s="2" t="s">
        <v>166</v>
      </c>
      <c r="Q1148" s="1">
        <v>0.82352941176470584</v>
      </c>
    </row>
    <row r="1149" spans="1:17">
      <c r="A1149" t="s">
        <v>8</v>
      </c>
      <c r="B1149" t="s">
        <v>134</v>
      </c>
      <c r="C1149">
        <v>3</v>
      </c>
      <c r="D1149" t="s">
        <v>23</v>
      </c>
      <c r="E1149" s="1">
        <v>8</v>
      </c>
      <c r="F1149" s="1">
        <f t="shared" si="8"/>
        <v>0.25</v>
      </c>
      <c r="H1149">
        <v>10</v>
      </c>
      <c r="I1149" s="1">
        <v>0.75</v>
      </c>
      <c r="K1149" t="s">
        <v>14</v>
      </c>
      <c r="L1149" s="1">
        <f t="shared" ref="L1149:L1212" si="9">M1149/32</f>
        <v>0.125</v>
      </c>
      <c r="M1149" s="1">
        <v>4</v>
      </c>
      <c r="N1149" t="s">
        <v>19</v>
      </c>
      <c r="P1149" s="2" t="s">
        <v>193</v>
      </c>
      <c r="Q1149" s="1">
        <v>0.3888888888888889</v>
      </c>
    </row>
    <row r="1150" spans="1:17">
      <c r="A1150" t="s">
        <v>8</v>
      </c>
      <c r="B1150" t="s">
        <v>134</v>
      </c>
      <c r="C1150">
        <v>3</v>
      </c>
      <c r="D1150" t="s">
        <v>23</v>
      </c>
      <c r="E1150" s="1">
        <v>7</v>
      </c>
      <c r="F1150" s="1">
        <f t="shared" si="8"/>
        <v>0.21875</v>
      </c>
      <c r="H1150">
        <v>25</v>
      </c>
      <c r="I1150" s="1">
        <v>0.75</v>
      </c>
      <c r="K1150" t="s">
        <v>14</v>
      </c>
      <c r="L1150" s="1">
        <f t="shared" si="9"/>
        <v>0.125</v>
      </c>
      <c r="M1150" s="1">
        <v>4</v>
      </c>
      <c r="N1150" t="s">
        <v>19</v>
      </c>
      <c r="P1150" s="2" t="s">
        <v>80</v>
      </c>
      <c r="Q1150" s="1">
        <v>0.6</v>
      </c>
    </row>
    <row r="1151" spans="1:17">
      <c r="A1151" t="s">
        <v>8</v>
      </c>
      <c r="B1151" t="s">
        <v>134</v>
      </c>
      <c r="C1151">
        <v>3</v>
      </c>
      <c r="D1151" t="s">
        <v>23</v>
      </c>
      <c r="E1151" s="1">
        <v>12</v>
      </c>
      <c r="F1151" s="1">
        <f t="shared" si="8"/>
        <v>0.375</v>
      </c>
      <c r="H1151">
        <v>10</v>
      </c>
      <c r="I1151" s="1">
        <v>2</v>
      </c>
      <c r="K1151" t="s">
        <v>14</v>
      </c>
      <c r="L1151" s="1">
        <f t="shared" si="9"/>
        <v>0.21875</v>
      </c>
      <c r="M1151" s="1">
        <v>7</v>
      </c>
      <c r="N1151" t="s">
        <v>13</v>
      </c>
      <c r="O1151" t="s">
        <v>11</v>
      </c>
      <c r="Q1151" s="1">
        <v>1</v>
      </c>
    </row>
    <row r="1152" spans="1:17">
      <c r="A1152" t="s">
        <v>8</v>
      </c>
      <c r="B1152" t="s">
        <v>134</v>
      </c>
      <c r="C1152">
        <v>3</v>
      </c>
      <c r="D1152" t="s">
        <v>23</v>
      </c>
      <c r="E1152" s="1">
        <v>14</v>
      </c>
      <c r="F1152" s="1">
        <f t="shared" si="8"/>
        <v>0.4375</v>
      </c>
      <c r="H1152">
        <v>50</v>
      </c>
      <c r="I1152" s="1">
        <v>1.5</v>
      </c>
      <c r="K1152" t="s">
        <v>14</v>
      </c>
      <c r="L1152" s="1">
        <f t="shared" si="9"/>
        <v>0.15625</v>
      </c>
      <c r="M1152" s="1">
        <v>5</v>
      </c>
      <c r="N1152" t="s">
        <v>13</v>
      </c>
      <c r="O1152" t="s">
        <v>16</v>
      </c>
    </row>
    <row r="1153" spans="1:17">
      <c r="A1153" t="s">
        <v>8</v>
      </c>
      <c r="B1153" t="s">
        <v>134</v>
      </c>
      <c r="C1153">
        <v>3</v>
      </c>
      <c r="D1153" t="s">
        <v>10</v>
      </c>
      <c r="E1153" s="1">
        <v>4</v>
      </c>
      <c r="F1153" s="1">
        <f t="shared" si="8"/>
        <v>0.125</v>
      </c>
      <c r="H1153">
        <v>50</v>
      </c>
      <c r="I1153" s="1">
        <v>1</v>
      </c>
      <c r="K1153" t="s">
        <v>14</v>
      </c>
      <c r="L1153" s="1">
        <f t="shared" si="9"/>
        <v>6.25E-2</v>
      </c>
      <c r="M1153" s="1">
        <v>2</v>
      </c>
      <c r="N1153" t="s">
        <v>19</v>
      </c>
      <c r="P1153" s="2" t="s">
        <v>80</v>
      </c>
      <c r="Q1153" s="1">
        <v>0.6</v>
      </c>
    </row>
    <row r="1154" spans="1:17">
      <c r="A1154" t="s">
        <v>8</v>
      </c>
      <c r="B1154" t="s">
        <v>134</v>
      </c>
      <c r="C1154">
        <v>3</v>
      </c>
      <c r="D1154" t="s">
        <v>23</v>
      </c>
      <c r="E1154" s="1">
        <v>8</v>
      </c>
      <c r="F1154" s="1">
        <f t="shared" si="8"/>
        <v>0.25</v>
      </c>
      <c r="H1154">
        <v>25</v>
      </c>
      <c r="I1154" s="1">
        <v>1</v>
      </c>
      <c r="K1154" t="s">
        <v>14</v>
      </c>
      <c r="L1154" s="1">
        <f t="shared" si="9"/>
        <v>0.125</v>
      </c>
      <c r="M1154" s="1">
        <v>4</v>
      </c>
      <c r="N1154" t="s">
        <v>19</v>
      </c>
      <c r="P1154" s="2" t="s">
        <v>175</v>
      </c>
      <c r="Q1154" s="1">
        <v>0.7857142857142857</v>
      </c>
    </row>
    <row r="1155" spans="1:17">
      <c r="A1155" t="s">
        <v>8</v>
      </c>
      <c r="B1155" t="s">
        <v>134</v>
      </c>
      <c r="C1155">
        <v>3</v>
      </c>
      <c r="D1155" t="s">
        <v>23</v>
      </c>
      <c r="E1155" s="1">
        <v>5</v>
      </c>
      <c r="F1155" s="1">
        <f t="shared" si="8"/>
        <v>0.15625</v>
      </c>
      <c r="H1155">
        <v>0</v>
      </c>
      <c r="I1155" s="1">
        <v>1.5</v>
      </c>
      <c r="K1155" t="s">
        <v>14</v>
      </c>
      <c r="L1155" s="1">
        <f t="shared" si="9"/>
        <v>3.125E-2</v>
      </c>
      <c r="M1155" s="1">
        <v>1</v>
      </c>
      <c r="N1155" t="s">
        <v>19</v>
      </c>
      <c r="P1155" s="2" t="s">
        <v>194</v>
      </c>
      <c r="Q1155" s="1">
        <v>0.30769230769230771</v>
      </c>
    </row>
    <row r="1156" spans="1:17">
      <c r="A1156" t="s">
        <v>8</v>
      </c>
      <c r="B1156" t="s">
        <v>134</v>
      </c>
      <c r="C1156">
        <v>3</v>
      </c>
      <c r="D1156" t="s">
        <v>23</v>
      </c>
      <c r="E1156" s="1">
        <v>8</v>
      </c>
      <c r="F1156" s="1">
        <f t="shared" si="8"/>
        <v>0.25</v>
      </c>
      <c r="H1156">
        <v>50</v>
      </c>
      <c r="I1156" s="1">
        <v>0.75</v>
      </c>
      <c r="K1156" t="s">
        <v>14</v>
      </c>
      <c r="L1156" s="1">
        <f t="shared" si="9"/>
        <v>9.375E-2</v>
      </c>
      <c r="M1156" s="1">
        <v>3</v>
      </c>
      <c r="N1156" t="s">
        <v>19</v>
      </c>
      <c r="P1156" s="2" t="s">
        <v>92</v>
      </c>
      <c r="Q1156" s="1">
        <v>0.42857142857142855</v>
      </c>
    </row>
    <row r="1157" spans="1:17">
      <c r="A1157" t="s">
        <v>8</v>
      </c>
      <c r="B1157" t="s">
        <v>134</v>
      </c>
      <c r="C1157">
        <v>3</v>
      </c>
      <c r="D1157" t="s">
        <v>23</v>
      </c>
      <c r="E1157" s="1">
        <v>13</v>
      </c>
      <c r="F1157" s="1">
        <f t="shared" si="8"/>
        <v>0.40625</v>
      </c>
      <c r="H1157">
        <v>75</v>
      </c>
      <c r="I1157" s="1">
        <v>1.5</v>
      </c>
      <c r="K1157" t="s">
        <v>14</v>
      </c>
      <c r="L1157" s="1">
        <f t="shared" si="9"/>
        <v>0.15625</v>
      </c>
      <c r="M1157" s="1">
        <v>5</v>
      </c>
      <c r="N1157" t="s">
        <v>19</v>
      </c>
      <c r="P1157" s="2" t="s">
        <v>195</v>
      </c>
      <c r="Q1157" s="1">
        <v>0.4</v>
      </c>
    </row>
    <row r="1158" spans="1:17">
      <c r="A1158" t="s">
        <v>8</v>
      </c>
      <c r="B1158" t="s">
        <v>134</v>
      </c>
      <c r="C1158">
        <v>3</v>
      </c>
      <c r="D1158" t="s">
        <v>23</v>
      </c>
      <c r="E1158" s="1">
        <v>7</v>
      </c>
      <c r="F1158" s="1">
        <f t="shared" si="8"/>
        <v>0.21875</v>
      </c>
      <c r="H1158">
        <v>25</v>
      </c>
      <c r="I1158" s="1">
        <v>2</v>
      </c>
      <c r="K1158" t="s">
        <v>14</v>
      </c>
      <c r="L1158" s="1">
        <f t="shared" si="9"/>
        <v>0.15625</v>
      </c>
      <c r="M1158" s="1">
        <v>5</v>
      </c>
      <c r="N1158" t="s">
        <v>19</v>
      </c>
      <c r="P1158" s="2" t="s">
        <v>107</v>
      </c>
      <c r="Q1158" s="1">
        <v>0.8571428571428571</v>
      </c>
    </row>
    <row r="1159" spans="1:17">
      <c r="A1159" t="s">
        <v>8</v>
      </c>
      <c r="B1159" t="s">
        <v>134</v>
      </c>
      <c r="C1159">
        <v>3</v>
      </c>
      <c r="D1159" t="s">
        <v>23</v>
      </c>
      <c r="E1159" s="1">
        <v>11</v>
      </c>
      <c r="F1159" s="1">
        <f t="shared" si="8"/>
        <v>0.34375</v>
      </c>
      <c r="H1159">
        <v>25</v>
      </c>
      <c r="I1159" s="1">
        <v>2</v>
      </c>
      <c r="K1159" t="s">
        <v>14</v>
      </c>
      <c r="L1159" s="1">
        <f t="shared" si="9"/>
        <v>0.15625</v>
      </c>
      <c r="M1159" s="1">
        <v>5</v>
      </c>
      <c r="N1159" t="s">
        <v>19</v>
      </c>
      <c r="P1159" s="2" t="s">
        <v>196</v>
      </c>
      <c r="Q1159" s="1">
        <v>0.66666666666666663</v>
      </c>
    </row>
    <row r="1160" spans="1:17">
      <c r="A1160" t="s">
        <v>8</v>
      </c>
      <c r="B1160" t="s">
        <v>134</v>
      </c>
      <c r="C1160">
        <v>3</v>
      </c>
      <c r="D1160" t="s">
        <v>23</v>
      </c>
      <c r="E1160" s="1">
        <v>4</v>
      </c>
      <c r="F1160" s="1">
        <f t="shared" si="8"/>
        <v>0.125</v>
      </c>
      <c r="H1160" s="1">
        <v>5</v>
      </c>
      <c r="I1160" s="1">
        <v>0.16666666666666666</v>
      </c>
      <c r="K1160" t="s">
        <v>14</v>
      </c>
      <c r="L1160" s="1">
        <f t="shared" si="9"/>
        <v>9.375E-2</v>
      </c>
      <c r="M1160" s="1">
        <v>3</v>
      </c>
      <c r="N1160" t="s">
        <v>19</v>
      </c>
      <c r="P1160" s="2" t="s">
        <v>54</v>
      </c>
      <c r="Q1160" s="1">
        <v>0.8571428571428571</v>
      </c>
    </row>
    <row r="1161" spans="1:17">
      <c r="A1161" t="s">
        <v>8</v>
      </c>
      <c r="B1161" t="s">
        <v>134</v>
      </c>
      <c r="C1161">
        <v>3</v>
      </c>
      <c r="D1161" t="s">
        <v>23</v>
      </c>
      <c r="E1161" s="1">
        <v>11</v>
      </c>
      <c r="F1161" s="1">
        <f t="shared" si="8"/>
        <v>0.34375</v>
      </c>
      <c r="H1161" s="1">
        <v>25</v>
      </c>
      <c r="I1161" s="1">
        <v>1.5</v>
      </c>
      <c r="K1161" t="s">
        <v>14</v>
      </c>
      <c r="L1161" s="1">
        <f t="shared" si="9"/>
        <v>0.25</v>
      </c>
      <c r="M1161" s="1">
        <v>8</v>
      </c>
      <c r="N1161" t="s">
        <v>13</v>
      </c>
      <c r="O1161" t="s">
        <v>11</v>
      </c>
      <c r="Q1161" s="1">
        <v>1</v>
      </c>
    </row>
    <row r="1162" spans="1:17">
      <c r="A1162" t="s">
        <v>8</v>
      </c>
      <c r="B1162" t="s">
        <v>134</v>
      </c>
      <c r="C1162">
        <v>3</v>
      </c>
      <c r="D1162" t="s">
        <v>23</v>
      </c>
      <c r="E1162" s="1">
        <v>4</v>
      </c>
      <c r="F1162" s="1">
        <f t="shared" si="8"/>
        <v>0.125</v>
      </c>
      <c r="H1162" s="1">
        <v>10</v>
      </c>
      <c r="I1162" s="1">
        <v>0.41666666666666669</v>
      </c>
      <c r="K1162" t="s">
        <v>14</v>
      </c>
      <c r="L1162" s="1">
        <f t="shared" si="9"/>
        <v>9.375E-2</v>
      </c>
      <c r="M1162" s="1">
        <v>3</v>
      </c>
      <c r="N1162" t="s">
        <v>13</v>
      </c>
      <c r="O1162" t="s">
        <v>16</v>
      </c>
    </row>
    <row r="1163" spans="1:17">
      <c r="A1163" t="s">
        <v>8</v>
      </c>
      <c r="B1163" t="s">
        <v>134</v>
      </c>
      <c r="C1163">
        <v>3</v>
      </c>
      <c r="D1163" t="s">
        <v>10</v>
      </c>
      <c r="E1163" s="1">
        <v>1</v>
      </c>
      <c r="F1163" s="1">
        <f t="shared" si="8"/>
        <v>3.125E-2</v>
      </c>
      <c r="H1163" s="1">
        <v>30</v>
      </c>
      <c r="I1163" s="1">
        <v>0.33333333333333331</v>
      </c>
      <c r="K1163" t="s">
        <v>14</v>
      </c>
      <c r="L1163" s="1">
        <f t="shared" si="9"/>
        <v>3.125E-2</v>
      </c>
      <c r="M1163" s="1">
        <v>1</v>
      </c>
      <c r="N1163" t="s">
        <v>19</v>
      </c>
      <c r="P1163" s="2" t="s">
        <v>39</v>
      </c>
      <c r="Q1163" s="1">
        <v>0.33333333333333331</v>
      </c>
    </row>
    <row r="1164" spans="1:17">
      <c r="A1164" t="s">
        <v>8</v>
      </c>
      <c r="B1164" t="s">
        <v>134</v>
      </c>
      <c r="C1164">
        <v>3</v>
      </c>
      <c r="D1164" t="s">
        <v>23</v>
      </c>
      <c r="E1164" s="1">
        <v>11</v>
      </c>
      <c r="F1164" s="1">
        <f t="shared" si="8"/>
        <v>0.34375</v>
      </c>
      <c r="H1164" s="1">
        <v>20</v>
      </c>
      <c r="I1164" s="1">
        <v>1.5</v>
      </c>
      <c r="K1164" t="s">
        <v>14</v>
      </c>
      <c r="L1164" s="1">
        <f t="shared" si="9"/>
        <v>0.1875</v>
      </c>
      <c r="M1164" s="1">
        <v>6</v>
      </c>
      <c r="N1164" t="s">
        <v>13</v>
      </c>
      <c r="O1164" t="s">
        <v>11</v>
      </c>
      <c r="Q1164" s="1">
        <v>1</v>
      </c>
    </row>
    <row r="1165" spans="1:17">
      <c r="A1165" t="s">
        <v>8</v>
      </c>
      <c r="B1165" t="s">
        <v>134</v>
      </c>
      <c r="C1165">
        <v>3</v>
      </c>
      <c r="D1165" t="s">
        <v>23</v>
      </c>
      <c r="E1165" s="1">
        <v>8</v>
      </c>
      <c r="F1165" s="1">
        <f t="shared" si="8"/>
        <v>0.25</v>
      </c>
      <c r="H1165" s="1">
        <v>40</v>
      </c>
      <c r="I1165" s="1">
        <v>1.5</v>
      </c>
      <c r="K1165" t="s">
        <v>14</v>
      </c>
      <c r="L1165" s="1">
        <f t="shared" si="9"/>
        <v>0.15625</v>
      </c>
      <c r="M1165" s="1">
        <v>5</v>
      </c>
      <c r="N1165" t="s">
        <v>13</v>
      </c>
      <c r="O1165" t="s">
        <v>16</v>
      </c>
    </row>
    <row r="1166" spans="1:17">
      <c r="A1166" t="s">
        <v>8</v>
      </c>
      <c r="B1166" t="s">
        <v>134</v>
      </c>
      <c r="C1166">
        <v>3</v>
      </c>
      <c r="D1166" t="s">
        <v>23</v>
      </c>
      <c r="E1166" s="1">
        <v>5</v>
      </c>
      <c r="F1166" s="1">
        <f t="shared" si="8"/>
        <v>0.15625</v>
      </c>
      <c r="H1166" s="1">
        <v>10</v>
      </c>
      <c r="I1166" s="1">
        <v>0.16666666666666666</v>
      </c>
      <c r="K1166" t="s">
        <v>14</v>
      </c>
      <c r="L1166" s="1">
        <f t="shared" si="9"/>
        <v>6.25E-2</v>
      </c>
      <c r="M1166" s="1">
        <v>2</v>
      </c>
      <c r="N1166" t="s">
        <v>13</v>
      </c>
      <c r="O1166" t="s">
        <v>11</v>
      </c>
      <c r="Q1166" s="1">
        <v>1</v>
      </c>
    </row>
    <row r="1167" spans="1:17">
      <c r="A1167" t="s">
        <v>8</v>
      </c>
      <c r="B1167" t="s">
        <v>134</v>
      </c>
      <c r="C1167">
        <v>3</v>
      </c>
      <c r="D1167" t="s">
        <v>23</v>
      </c>
      <c r="E1167" s="1">
        <v>9</v>
      </c>
      <c r="F1167" s="1">
        <f t="shared" si="8"/>
        <v>0.28125</v>
      </c>
      <c r="H1167" s="1">
        <v>10</v>
      </c>
      <c r="I1167" s="1">
        <v>1</v>
      </c>
      <c r="K1167" t="s">
        <v>14</v>
      </c>
      <c r="L1167" s="1">
        <f t="shared" si="9"/>
        <v>0.15625</v>
      </c>
      <c r="M1167" s="1">
        <v>5</v>
      </c>
      <c r="N1167" t="s">
        <v>13</v>
      </c>
    </row>
    <row r="1168" spans="1:17">
      <c r="A1168" t="s">
        <v>8</v>
      </c>
      <c r="B1168" t="s">
        <v>134</v>
      </c>
      <c r="C1168">
        <v>3</v>
      </c>
      <c r="D1168" t="s">
        <v>23</v>
      </c>
      <c r="E1168" s="1">
        <v>5</v>
      </c>
      <c r="F1168" s="1">
        <f t="shared" si="8"/>
        <v>0.15625</v>
      </c>
      <c r="H1168" s="1">
        <v>10</v>
      </c>
      <c r="I1168" s="1">
        <v>0.83333333333333337</v>
      </c>
      <c r="K1168" t="s">
        <v>14</v>
      </c>
      <c r="L1168" s="1">
        <f t="shared" si="9"/>
        <v>9.375E-2</v>
      </c>
      <c r="M1168" s="1">
        <v>3</v>
      </c>
      <c r="N1168" t="s">
        <v>13</v>
      </c>
    </row>
    <row r="1169" spans="1:17">
      <c r="A1169" t="s">
        <v>8</v>
      </c>
      <c r="B1169" t="s">
        <v>134</v>
      </c>
      <c r="C1169">
        <v>3</v>
      </c>
      <c r="D1169" t="s">
        <v>23</v>
      </c>
      <c r="E1169" s="1">
        <v>11</v>
      </c>
      <c r="F1169" s="1">
        <f t="shared" si="8"/>
        <v>0.34375</v>
      </c>
      <c r="H1169" s="1">
        <v>10</v>
      </c>
      <c r="I1169" s="1">
        <v>2</v>
      </c>
      <c r="K1169" t="s">
        <v>14</v>
      </c>
      <c r="L1169" s="1">
        <f t="shared" si="9"/>
        <v>0.21875</v>
      </c>
      <c r="M1169" s="1">
        <v>7</v>
      </c>
      <c r="N1169" t="s">
        <v>13</v>
      </c>
    </row>
    <row r="1170" spans="1:17">
      <c r="A1170" t="s">
        <v>8</v>
      </c>
      <c r="B1170" t="s">
        <v>134</v>
      </c>
      <c r="C1170">
        <v>3</v>
      </c>
      <c r="D1170" t="s">
        <v>23</v>
      </c>
      <c r="E1170" s="1">
        <v>12</v>
      </c>
      <c r="F1170" s="1">
        <f t="shared" si="8"/>
        <v>0.375</v>
      </c>
      <c r="H1170" s="1">
        <v>5</v>
      </c>
      <c r="I1170" s="1">
        <v>1.5</v>
      </c>
      <c r="K1170" t="s">
        <v>14</v>
      </c>
      <c r="L1170" s="1">
        <f t="shared" si="9"/>
        <v>0.28125</v>
      </c>
      <c r="M1170" s="1">
        <v>9</v>
      </c>
      <c r="N1170" t="s">
        <v>13</v>
      </c>
    </row>
    <row r="1171" spans="1:17">
      <c r="A1171" t="s">
        <v>8</v>
      </c>
      <c r="B1171" t="s">
        <v>134</v>
      </c>
      <c r="C1171">
        <v>3</v>
      </c>
      <c r="D1171" t="s">
        <v>23</v>
      </c>
      <c r="E1171" s="1">
        <v>3</v>
      </c>
      <c r="F1171" s="1">
        <f t="shared" si="8"/>
        <v>9.375E-2</v>
      </c>
      <c r="H1171" s="1">
        <v>0</v>
      </c>
      <c r="I1171" s="1">
        <v>0.25</v>
      </c>
      <c r="K1171" t="s">
        <v>14</v>
      </c>
      <c r="L1171" s="1">
        <f t="shared" si="9"/>
        <v>9.375E-2</v>
      </c>
      <c r="M1171" s="1">
        <v>3</v>
      </c>
      <c r="N1171" t="s">
        <v>13</v>
      </c>
      <c r="O1171" t="s">
        <v>16</v>
      </c>
    </row>
    <row r="1172" spans="1:17">
      <c r="A1172" t="s">
        <v>8</v>
      </c>
      <c r="B1172" t="s">
        <v>134</v>
      </c>
      <c r="C1172">
        <v>3</v>
      </c>
      <c r="D1172" t="s">
        <v>23</v>
      </c>
      <c r="E1172" s="1">
        <v>7</v>
      </c>
      <c r="F1172" s="1">
        <f t="shared" si="8"/>
        <v>0.21875</v>
      </c>
      <c r="H1172" s="1">
        <v>0</v>
      </c>
      <c r="I1172" s="1">
        <v>0.25</v>
      </c>
      <c r="K1172" t="s">
        <v>14</v>
      </c>
      <c r="L1172" s="1">
        <f t="shared" si="9"/>
        <v>9.375E-2</v>
      </c>
      <c r="M1172" s="1">
        <v>3</v>
      </c>
      <c r="N1172" t="s">
        <v>19</v>
      </c>
      <c r="P1172" s="2" t="s">
        <v>33</v>
      </c>
      <c r="Q1172" s="1">
        <v>0.8</v>
      </c>
    </row>
    <row r="1173" spans="1:17">
      <c r="A1173" t="s">
        <v>8</v>
      </c>
      <c r="B1173" t="s">
        <v>134</v>
      </c>
      <c r="C1173">
        <v>3</v>
      </c>
      <c r="D1173" t="s">
        <v>23</v>
      </c>
      <c r="E1173" s="1">
        <v>7</v>
      </c>
      <c r="F1173" s="1">
        <f t="shared" si="8"/>
        <v>0.21875</v>
      </c>
      <c r="H1173" s="1">
        <v>40</v>
      </c>
      <c r="I1173" s="1">
        <v>0.75</v>
      </c>
      <c r="K1173" t="s">
        <v>14</v>
      </c>
      <c r="L1173" s="1">
        <f t="shared" si="9"/>
        <v>0.1875</v>
      </c>
      <c r="M1173" s="1">
        <v>6</v>
      </c>
      <c r="N1173" t="s">
        <v>13</v>
      </c>
      <c r="O1173" t="s">
        <v>11</v>
      </c>
      <c r="Q1173" s="1">
        <v>1</v>
      </c>
    </row>
    <row r="1174" spans="1:17">
      <c r="A1174" t="s">
        <v>8</v>
      </c>
      <c r="B1174" t="s">
        <v>134</v>
      </c>
      <c r="C1174">
        <v>3</v>
      </c>
      <c r="D1174" t="s">
        <v>23</v>
      </c>
      <c r="E1174" s="1">
        <v>4</v>
      </c>
      <c r="F1174" s="1">
        <f t="shared" si="8"/>
        <v>0.125</v>
      </c>
      <c r="H1174" s="1">
        <v>0</v>
      </c>
      <c r="I1174" s="1">
        <v>0.16666666666666666</v>
      </c>
      <c r="K1174" t="s">
        <v>14</v>
      </c>
      <c r="L1174" s="1">
        <f t="shared" si="9"/>
        <v>9.375E-2</v>
      </c>
      <c r="M1174" s="1">
        <v>3</v>
      </c>
      <c r="N1174" t="s">
        <v>13</v>
      </c>
    </row>
    <row r="1175" spans="1:17">
      <c r="A1175" t="s">
        <v>8</v>
      </c>
      <c r="B1175" t="s">
        <v>134</v>
      </c>
      <c r="C1175">
        <v>3</v>
      </c>
      <c r="D1175" t="s">
        <v>23</v>
      </c>
      <c r="E1175" s="1">
        <v>4</v>
      </c>
      <c r="F1175" s="1">
        <f t="shared" si="8"/>
        <v>0.125</v>
      </c>
      <c r="H1175" s="1">
        <v>0</v>
      </c>
      <c r="I1175" s="1">
        <v>0.16666666666666666</v>
      </c>
      <c r="K1175" t="s">
        <v>14</v>
      </c>
      <c r="L1175" s="1">
        <f t="shared" si="9"/>
        <v>9.375E-2</v>
      </c>
      <c r="M1175" s="1">
        <v>3</v>
      </c>
      <c r="N1175" t="s">
        <v>13</v>
      </c>
    </row>
    <row r="1176" spans="1:17">
      <c r="A1176" t="s">
        <v>8</v>
      </c>
      <c r="B1176" t="s">
        <v>134</v>
      </c>
      <c r="C1176">
        <v>3</v>
      </c>
      <c r="D1176" t="s">
        <v>23</v>
      </c>
      <c r="E1176" s="1">
        <v>7</v>
      </c>
      <c r="F1176" s="1">
        <f t="shared" si="8"/>
        <v>0.21875</v>
      </c>
      <c r="H1176" s="1">
        <v>10</v>
      </c>
      <c r="I1176" s="1">
        <v>0.33333333333333331</v>
      </c>
      <c r="K1176" t="s">
        <v>14</v>
      </c>
      <c r="L1176" s="1">
        <f t="shared" si="9"/>
        <v>0.125</v>
      </c>
      <c r="M1176" s="1">
        <v>4</v>
      </c>
      <c r="N1176" t="s">
        <v>13</v>
      </c>
    </row>
    <row r="1177" spans="1:17">
      <c r="A1177" t="s">
        <v>8</v>
      </c>
      <c r="B1177" t="s">
        <v>134</v>
      </c>
      <c r="C1177">
        <v>3</v>
      </c>
      <c r="D1177" t="s">
        <v>23</v>
      </c>
      <c r="E1177" s="1">
        <v>11</v>
      </c>
      <c r="F1177" s="1">
        <f t="shared" si="8"/>
        <v>0.34375</v>
      </c>
      <c r="H1177" s="1">
        <v>0</v>
      </c>
      <c r="I1177" s="1">
        <v>1.5</v>
      </c>
      <c r="K1177" t="s">
        <v>14</v>
      </c>
      <c r="L1177" s="1">
        <f t="shared" si="9"/>
        <v>0.15625</v>
      </c>
      <c r="M1177" s="1">
        <v>5</v>
      </c>
      <c r="N1177" t="s">
        <v>13</v>
      </c>
    </row>
    <row r="1178" spans="1:17">
      <c r="A1178" t="s">
        <v>8</v>
      </c>
      <c r="B1178" t="s">
        <v>134</v>
      </c>
      <c r="C1178">
        <v>3</v>
      </c>
      <c r="D1178" t="s">
        <v>23</v>
      </c>
      <c r="E1178" s="1">
        <v>7</v>
      </c>
      <c r="F1178" s="1">
        <f t="shared" si="8"/>
        <v>0.21875</v>
      </c>
      <c r="H1178" s="1">
        <v>30</v>
      </c>
      <c r="I1178" s="1">
        <v>0.5</v>
      </c>
      <c r="K1178" t="s">
        <v>14</v>
      </c>
      <c r="L1178" s="1">
        <f t="shared" si="9"/>
        <v>0.125</v>
      </c>
      <c r="M1178" s="1">
        <v>4</v>
      </c>
      <c r="N1178" t="s">
        <v>13</v>
      </c>
      <c r="O1178" t="s">
        <v>16</v>
      </c>
    </row>
    <row r="1179" spans="1:17">
      <c r="A1179" t="s">
        <v>8</v>
      </c>
      <c r="B1179" t="s">
        <v>134</v>
      </c>
      <c r="C1179">
        <v>3</v>
      </c>
      <c r="D1179" t="s">
        <v>23</v>
      </c>
      <c r="E1179" s="1">
        <v>9</v>
      </c>
      <c r="F1179" s="1">
        <f t="shared" si="8"/>
        <v>0.28125</v>
      </c>
      <c r="H1179" s="1">
        <v>50</v>
      </c>
      <c r="I1179" s="1">
        <v>1.5</v>
      </c>
      <c r="K1179" t="s">
        <v>14</v>
      </c>
      <c r="L1179" s="1">
        <f t="shared" si="9"/>
        <v>0.15625</v>
      </c>
      <c r="M1179" s="1">
        <v>5</v>
      </c>
      <c r="N1179" t="s">
        <v>19</v>
      </c>
      <c r="P1179" s="2" t="s">
        <v>197</v>
      </c>
      <c r="Q1179" s="1">
        <v>0.69230769230769229</v>
      </c>
    </row>
    <row r="1180" spans="1:17">
      <c r="A1180" t="s">
        <v>8</v>
      </c>
      <c r="B1180" t="s">
        <v>134</v>
      </c>
      <c r="C1180">
        <v>3</v>
      </c>
      <c r="D1180" t="s">
        <v>23</v>
      </c>
      <c r="E1180" s="1">
        <v>9</v>
      </c>
      <c r="F1180" s="1">
        <f t="shared" si="8"/>
        <v>0.28125</v>
      </c>
      <c r="H1180" s="1">
        <v>30</v>
      </c>
      <c r="I1180" s="1">
        <v>3</v>
      </c>
      <c r="K1180" t="s">
        <v>14</v>
      </c>
      <c r="L1180" s="1">
        <f t="shared" si="9"/>
        <v>0.28125</v>
      </c>
      <c r="M1180" s="1">
        <v>9</v>
      </c>
      <c r="N1180" t="s">
        <v>19</v>
      </c>
      <c r="P1180" s="2" t="s">
        <v>198</v>
      </c>
      <c r="Q1180" s="1">
        <v>0.72727272727272729</v>
      </c>
    </row>
    <row r="1181" spans="1:17">
      <c r="A1181" t="s">
        <v>8</v>
      </c>
      <c r="B1181" t="s">
        <v>134</v>
      </c>
      <c r="C1181">
        <v>3</v>
      </c>
      <c r="D1181" t="s">
        <v>23</v>
      </c>
      <c r="E1181" s="1">
        <v>5</v>
      </c>
      <c r="F1181" s="1">
        <f t="shared" si="8"/>
        <v>0.15625</v>
      </c>
      <c r="H1181" s="1">
        <v>30</v>
      </c>
      <c r="I1181" s="1">
        <v>0.5</v>
      </c>
      <c r="K1181" t="s">
        <v>14</v>
      </c>
      <c r="L1181" s="1">
        <f t="shared" si="9"/>
        <v>0.125</v>
      </c>
      <c r="M1181" s="1">
        <v>4</v>
      </c>
      <c r="N1181" t="s">
        <v>13</v>
      </c>
      <c r="O1181" t="s">
        <v>11</v>
      </c>
      <c r="Q1181" s="1">
        <v>1</v>
      </c>
    </row>
    <row r="1182" spans="1:17">
      <c r="A1182" t="s">
        <v>8</v>
      </c>
      <c r="B1182" t="s">
        <v>134</v>
      </c>
      <c r="C1182">
        <v>3</v>
      </c>
      <c r="D1182" t="s">
        <v>23</v>
      </c>
      <c r="E1182" s="1">
        <v>13</v>
      </c>
      <c r="F1182" s="1">
        <f t="shared" si="8"/>
        <v>0.40625</v>
      </c>
      <c r="H1182" s="1">
        <v>75</v>
      </c>
      <c r="I1182" s="1">
        <v>2</v>
      </c>
      <c r="K1182" t="s">
        <v>14</v>
      </c>
      <c r="L1182" s="1">
        <f t="shared" si="9"/>
        <v>0.21875</v>
      </c>
      <c r="M1182" s="1">
        <v>7</v>
      </c>
      <c r="N1182" t="s">
        <v>13</v>
      </c>
      <c r="O1182" t="s">
        <v>16</v>
      </c>
    </row>
    <row r="1183" spans="1:17">
      <c r="A1183" t="s">
        <v>8</v>
      </c>
      <c r="B1183" t="s">
        <v>134</v>
      </c>
      <c r="C1183">
        <v>3</v>
      </c>
      <c r="D1183" t="s">
        <v>10</v>
      </c>
      <c r="E1183" s="1">
        <v>3</v>
      </c>
      <c r="F1183" s="1">
        <f t="shared" si="8"/>
        <v>9.375E-2</v>
      </c>
      <c r="H1183" s="1">
        <v>75</v>
      </c>
      <c r="I1183" s="1">
        <v>0.5</v>
      </c>
      <c r="K1183" t="s">
        <v>14</v>
      </c>
      <c r="L1183" s="1">
        <f t="shared" si="9"/>
        <v>6.25E-2</v>
      </c>
      <c r="M1183" s="1">
        <v>2</v>
      </c>
      <c r="N1183" t="s">
        <v>19</v>
      </c>
      <c r="P1183" s="2" t="s">
        <v>39</v>
      </c>
      <c r="Q1183" s="1">
        <v>0.33333333333333331</v>
      </c>
    </row>
    <row r="1184" spans="1:17">
      <c r="A1184" t="s">
        <v>8</v>
      </c>
      <c r="B1184" t="s">
        <v>199</v>
      </c>
      <c r="C1184">
        <v>1</v>
      </c>
      <c r="D1184" t="s">
        <v>17</v>
      </c>
      <c r="E1184" s="1">
        <v>5</v>
      </c>
      <c r="F1184" s="1">
        <f t="shared" si="8"/>
        <v>0.15625</v>
      </c>
      <c r="H1184" s="1">
        <v>100</v>
      </c>
      <c r="I1184" s="1">
        <v>0.66666666666666663</v>
      </c>
      <c r="K1184" t="s">
        <v>15</v>
      </c>
      <c r="L1184" s="1">
        <f t="shared" si="9"/>
        <v>0</v>
      </c>
      <c r="N1184" t="s">
        <v>19</v>
      </c>
      <c r="Q1184" s="1">
        <v>0</v>
      </c>
    </row>
    <row r="1185" spans="1:17">
      <c r="A1185" t="s">
        <v>8</v>
      </c>
      <c r="B1185" t="s">
        <v>199</v>
      </c>
      <c r="C1185">
        <v>1</v>
      </c>
      <c r="D1185" t="s">
        <v>17</v>
      </c>
      <c r="E1185" s="1">
        <v>4</v>
      </c>
      <c r="F1185" s="1">
        <f t="shared" si="8"/>
        <v>0.125</v>
      </c>
      <c r="H1185" s="1">
        <v>100</v>
      </c>
      <c r="I1185" s="1">
        <v>0.83333333333333337</v>
      </c>
      <c r="K1185" t="s">
        <v>15</v>
      </c>
      <c r="L1185" s="1">
        <f t="shared" si="9"/>
        <v>0</v>
      </c>
      <c r="N1185" t="s">
        <v>19</v>
      </c>
      <c r="Q1185" s="1">
        <v>0</v>
      </c>
    </row>
    <row r="1186" spans="1:17">
      <c r="A1186" t="s">
        <v>8</v>
      </c>
      <c r="B1186" t="s">
        <v>199</v>
      </c>
      <c r="C1186">
        <v>1</v>
      </c>
      <c r="D1186" t="s">
        <v>17</v>
      </c>
      <c r="E1186" s="1">
        <v>7</v>
      </c>
      <c r="F1186" s="1">
        <f t="shared" si="8"/>
        <v>0.21875</v>
      </c>
      <c r="H1186" s="1">
        <v>100</v>
      </c>
      <c r="I1186" s="1">
        <v>1.25</v>
      </c>
      <c r="K1186" t="s">
        <v>15</v>
      </c>
      <c r="L1186" s="1">
        <f t="shared" si="9"/>
        <v>0</v>
      </c>
      <c r="N1186" t="s">
        <v>19</v>
      </c>
      <c r="Q1186" s="1">
        <v>0</v>
      </c>
    </row>
    <row r="1187" spans="1:17">
      <c r="A1187" t="s">
        <v>8</v>
      </c>
      <c r="B1187" t="s">
        <v>199</v>
      </c>
      <c r="C1187">
        <v>1</v>
      </c>
      <c r="D1187" t="s">
        <v>17</v>
      </c>
      <c r="E1187" s="1">
        <v>5</v>
      </c>
      <c r="F1187" s="1">
        <f t="shared" si="8"/>
        <v>0.15625</v>
      </c>
      <c r="H1187" s="1">
        <v>100</v>
      </c>
      <c r="I1187" s="1">
        <v>0.83333333333333337</v>
      </c>
      <c r="K1187" t="s">
        <v>15</v>
      </c>
      <c r="L1187" s="1">
        <f t="shared" si="9"/>
        <v>0</v>
      </c>
      <c r="N1187" t="s">
        <v>19</v>
      </c>
      <c r="Q1187" s="1">
        <v>0</v>
      </c>
    </row>
    <row r="1188" spans="1:17">
      <c r="A1188" t="s">
        <v>8</v>
      </c>
      <c r="B1188" t="s">
        <v>199</v>
      </c>
      <c r="C1188">
        <v>1</v>
      </c>
      <c r="D1188" t="s">
        <v>17</v>
      </c>
      <c r="E1188" s="1">
        <v>13</v>
      </c>
      <c r="F1188" s="1">
        <f t="shared" si="8"/>
        <v>0.40625</v>
      </c>
      <c r="H1188" s="1">
        <v>100</v>
      </c>
      <c r="I1188" s="1">
        <v>2.5</v>
      </c>
      <c r="K1188" t="s">
        <v>15</v>
      </c>
      <c r="L1188" s="1">
        <f t="shared" si="9"/>
        <v>0</v>
      </c>
      <c r="N1188" t="s">
        <v>19</v>
      </c>
      <c r="Q1188" s="1">
        <v>0</v>
      </c>
    </row>
    <row r="1189" spans="1:17">
      <c r="A1189" t="s">
        <v>8</v>
      </c>
      <c r="B1189" t="s">
        <v>199</v>
      </c>
      <c r="C1189">
        <v>1</v>
      </c>
      <c r="D1189" t="s">
        <v>17</v>
      </c>
      <c r="E1189" s="1">
        <v>9</v>
      </c>
      <c r="F1189" s="1">
        <f t="shared" si="8"/>
        <v>0.28125</v>
      </c>
      <c r="H1189" s="1">
        <v>100</v>
      </c>
      <c r="I1189" s="1">
        <v>1.25</v>
      </c>
      <c r="K1189" t="s">
        <v>15</v>
      </c>
      <c r="L1189" s="1">
        <f t="shared" si="9"/>
        <v>0</v>
      </c>
      <c r="N1189" t="s">
        <v>19</v>
      </c>
      <c r="Q1189" s="1">
        <v>0</v>
      </c>
    </row>
    <row r="1190" spans="1:17">
      <c r="A1190" t="s">
        <v>8</v>
      </c>
      <c r="B1190" t="s">
        <v>199</v>
      </c>
      <c r="C1190">
        <v>1</v>
      </c>
      <c r="D1190" t="s">
        <v>17</v>
      </c>
      <c r="E1190" s="1">
        <v>8</v>
      </c>
      <c r="F1190" s="1">
        <f t="shared" si="8"/>
        <v>0.25</v>
      </c>
      <c r="H1190" s="1">
        <v>100</v>
      </c>
      <c r="I1190" s="1">
        <v>1.25</v>
      </c>
      <c r="K1190" t="s">
        <v>15</v>
      </c>
      <c r="L1190" s="1">
        <f t="shared" si="9"/>
        <v>0</v>
      </c>
      <c r="N1190" t="s">
        <v>19</v>
      </c>
      <c r="Q1190" s="1">
        <v>0</v>
      </c>
    </row>
    <row r="1191" spans="1:17">
      <c r="A1191" t="s">
        <v>8</v>
      </c>
      <c r="B1191" t="s">
        <v>199</v>
      </c>
      <c r="C1191">
        <v>1</v>
      </c>
      <c r="D1191" t="s">
        <v>17</v>
      </c>
      <c r="E1191" s="1">
        <v>5</v>
      </c>
      <c r="F1191" s="1">
        <f t="shared" si="8"/>
        <v>0.15625</v>
      </c>
      <c r="H1191" s="1">
        <v>90</v>
      </c>
      <c r="I1191" s="1">
        <v>0.66666666666666663</v>
      </c>
      <c r="K1191" t="s">
        <v>15</v>
      </c>
      <c r="L1191" s="1">
        <f t="shared" si="9"/>
        <v>0</v>
      </c>
      <c r="N1191" t="s">
        <v>19</v>
      </c>
      <c r="Q1191" s="1">
        <v>0</v>
      </c>
    </row>
    <row r="1192" spans="1:17">
      <c r="A1192" t="s">
        <v>8</v>
      </c>
      <c r="B1192" t="s">
        <v>199</v>
      </c>
      <c r="C1192">
        <v>1</v>
      </c>
      <c r="D1192" t="s">
        <v>17</v>
      </c>
      <c r="E1192" s="1">
        <v>19</v>
      </c>
      <c r="F1192" s="1">
        <f t="shared" si="8"/>
        <v>0.59375</v>
      </c>
      <c r="H1192" s="1">
        <v>100</v>
      </c>
      <c r="I1192" s="1">
        <v>3</v>
      </c>
      <c r="K1192" t="s">
        <v>15</v>
      </c>
      <c r="L1192" s="1">
        <f t="shared" si="9"/>
        <v>0</v>
      </c>
      <c r="N1192" t="s">
        <v>19</v>
      </c>
      <c r="Q1192" s="1">
        <v>0</v>
      </c>
    </row>
    <row r="1193" spans="1:17">
      <c r="A1193" t="s">
        <v>8</v>
      </c>
      <c r="B1193" t="s">
        <v>199</v>
      </c>
      <c r="C1193">
        <v>1</v>
      </c>
      <c r="D1193" t="s">
        <v>17</v>
      </c>
      <c r="E1193" s="1">
        <v>8</v>
      </c>
      <c r="F1193" s="1">
        <f t="shared" si="8"/>
        <v>0.25</v>
      </c>
      <c r="H1193" s="1">
        <v>100</v>
      </c>
      <c r="I1193" s="1">
        <v>0.83333333333333337</v>
      </c>
      <c r="K1193" t="s">
        <v>15</v>
      </c>
      <c r="L1193" s="1">
        <f t="shared" si="9"/>
        <v>0</v>
      </c>
      <c r="N1193" t="s">
        <v>19</v>
      </c>
      <c r="Q1193" s="1">
        <v>0</v>
      </c>
    </row>
    <row r="1194" spans="1:17">
      <c r="A1194" t="s">
        <v>8</v>
      </c>
      <c r="B1194" t="s">
        <v>199</v>
      </c>
      <c r="C1194">
        <v>1</v>
      </c>
      <c r="D1194" t="s">
        <v>17</v>
      </c>
      <c r="E1194" s="1">
        <v>3</v>
      </c>
      <c r="F1194" s="1">
        <f t="shared" si="8"/>
        <v>9.375E-2</v>
      </c>
      <c r="H1194" s="1">
        <v>80</v>
      </c>
      <c r="I1194" s="1">
        <v>0.5</v>
      </c>
      <c r="K1194" t="s">
        <v>15</v>
      </c>
      <c r="L1194" s="1">
        <f t="shared" si="9"/>
        <v>0</v>
      </c>
      <c r="N1194" t="s">
        <v>19</v>
      </c>
      <c r="Q1194" s="1">
        <v>0</v>
      </c>
    </row>
    <row r="1195" spans="1:17">
      <c r="A1195" t="s">
        <v>8</v>
      </c>
      <c r="B1195" t="s">
        <v>199</v>
      </c>
      <c r="C1195">
        <v>1</v>
      </c>
      <c r="D1195" t="s">
        <v>17</v>
      </c>
      <c r="E1195" s="1">
        <v>10</v>
      </c>
      <c r="F1195" s="1">
        <f t="shared" si="8"/>
        <v>0.3125</v>
      </c>
      <c r="H1195" s="1">
        <v>100</v>
      </c>
      <c r="I1195" s="1">
        <v>5</v>
      </c>
      <c r="K1195" t="s">
        <v>15</v>
      </c>
      <c r="L1195" s="1">
        <f t="shared" si="9"/>
        <v>0</v>
      </c>
      <c r="N1195" t="s">
        <v>19</v>
      </c>
      <c r="Q1195" s="1">
        <v>0</v>
      </c>
    </row>
    <row r="1196" spans="1:17">
      <c r="A1196" t="s">
        <v>8</v>
      </c>
      <c r="B1196" t="s">
        <v>199</v>
      </c>
      <c r="C1196">
        <v>1</v>
      </c>
      <c r="D1196" t="s">
        <v>17</v>
      </c>
      <c r="E1196" s="1">
        <v>7</v>
      </c>
      <c r="F1196" s="1">
        <f t="shared" si="8"/>
        <v>0.21875</v>
      </c>
      <c r="H1196" s="1">
        <v>100</v>
      </c>
      <c r="I1196" s="1">
        <v>1</v>
      </c>
      <c r="K1196" t="s">
        <v>15</v>
      </c>
      <c r="L1196" s="1">
        <f t="shared" si="9"/>
        <v>0</v>
      </c>
      <c r="N1196" t="s">
        <v>19</v>
      </c>
      <c r="Q1196" s="1">
        <v>0</v>
      </c>
    </row>
    <row r="1197" spans="1:17">
      <c r="A1197" t="s">
        <v>8</v>
      </c>
      <c r="B1197" t="s">
        <v>199</v>
      </c>
      <c r="C1197">
        <v>1</v>
      </c>
      <c r="D1197" t="s">
        <v>17</v>
      </c>
      <c r="E1197" s="1">
        <v>15</v>
      </c>
      <c r="F1197" s="1">
        <f t="shared" si="8"/>
        <v>0.46875</v>
      </c>
      <c r="H1197" s="1">
        <v>100</v>
      </c>
      <c r="I1197" s="1">
        <v>2</v>
      </c>
      <c r="K1197" t="s">
        <v>15</v>
      </c>
      <c r="L1197" s="1">
        <f t="shared" si="9"/>
        <v>0</v>
      </c>
      <c r="N1197" t="s">
        <v>19</v>
      </c>
      <c r="Q1197" s="1">
        <v>0</v>
      </c>
    </row>
    <row r="1198" spans="1:17">
      <c r="A1198" t="s">
        <v>8</v>
      </c>
      <c r="B1198" t="s">
        <v>199</v>
      </c>
      <c r="C1198">
        <v>1</v>
      </c>
      <c r="D1198" t="s">
        <v>10</v>
      </c>
      <c r="E1198" s="1">
        <v>9</v>
      </c>
      <c r="F1198" s="1">
        <f t="shared" si="8"/>
        <v>0.28125</v>
      </c>
      <c r="H1198" s="1">
        <v>75</v>
      </c>
      <c r="I1198" s="1">
        <v>2</v>
      </c>
      <c r="K1198" t="s">
        <v>15</v>
      </c>
      <c r="L1198" s="1">
        <f t="shared" si="9"/>
        <v>0</v>
      </c>
      <c r="N1198" t="s">
        <v>19</v>
      </c>
      <c r="Q1198" s="1">
        <v>0</v>
      </c>
    </row>
    <row r="1199" spans="1:17">
      <c r="A1199" t="s">
        <v>8</v>
      </c>
      <c r="B1199" t="s">
        <v>199</v>
      </c>
      <c r="C1199">
        <v>1</v>
      </c>
      <c r="D1199" t="s">
        <v>10</v>
      </c>
      <c r="E1199" s="1">
        <v>10</v>
      </c>
      <c r="F1199" s="1">
        <f t="shared" si="8"/>
        <v>0.3125</v>
      </c>
      <c r="H1199" s="1">
        <v>90</v>
      </c>
      <c r="I1199" s="1">
        <v>1.5</v>
      </c>
      <c r="K1199" t="s">
        <v>22</v>
      </c>
      <c r="L1199" s="1">
        <f t="shared" si="9"/>
        <v>0</v>
      </c>
      <c r="N1199" t="s">
        <v>13</v>
      </c>
      <c r="O1199" t="s">
        <v>11</v>
      </c>
      <c r="Q1199" s="1">
        <v>1</v>
      </c>
    </row>
    <row r="1200" spans="1:17">
      <c r="A1200" t="s">
        <v>8</v>
      </c>
      <c r="B1200" t="s">
        <v>199</v>
      </c>
      <c r="C1200">
        <v>1</v>
      </c>
      <c r="D1200" t="s">
        <v>10</v>
      </c>
      <c r="E1200" s="1">
        <v>8</v>
      </c>
      <c r="F1200" s="1">
        <f t="shared" si="8"/>
        <v>0.25</v>
      </c>
      <c r="H1200" s="1">
        <v>100</v>
      </c>
      <c r="I1200" s="1">
        <v>2.5</v>
      </c>
      <c r="K1200" t="s">
        <v>15</v>
      </c>
      <c r="L1200" s="1">
        <f t="shared" si="9"/>
        <v>0</v>
      </c>
      <c r="N1200" t="s">
        <v>13</v>
      </c>
    </row>
    <row r="1201" spans="1:17">
      <c r="A1201" t="s">
        <v>8</v>
      </c>
      <c r="B1201" t="s">
        <v>199</v>
      </c>
      <c r="C1201">
        <v>1</v>
      </c>
      <c r="D1201" t="s">
        <v>10</v>
      </c>
      <c r="E1201" s="1">
        <v>25</v>
      </c>
      <c r="F1201" s="1">
        <f t="shared" si="8"/>
        <v>0.78125</v>
      </c>
      <c r="H1201" s="1">
        <v>85</v>
      </c>
      <c r="I1201" s="1">
        <v>3.5</v>
      </c>
      <c r="K1201" t="s">
        <v>22</v>
      </c>
      <c r="L1201" s="1">
        <f t="shared" si="9"/>
        <v>0</v>
      </c>
      <c r="N1201" t="s">
        <v>13</v>
      </c>
    </row>
    <row r="1202" spans="1:17">
      <c r="A1202" t="s">
        <v>8</v>
      </c>
      <c r="B1202" t="s">
        <v>199</v>
      </c>
      <c r="C1202">
        <v>1</v>
      </c>
      <c r="D1202" t="s">
        <v>10</v>
      </c>
      <c r="E1202" s="1">
        <v>15</v>
      </c>
      <c r="F1202" s="1">
        <f t="shared" si="8"/>
        <v>0.46875</v>
      </c>
      <c r="H1202" s="1">
        <v>95</v>
      </c>
      <c r="I1202" s="1">
        <v>3</v>
      </c>
      <c r="K1202" t="s">
        <v>22</v>
      </c>
      <c r="L1202" s="1">
        <f t="shared" si="9"/>
        <v>0</v>
      </c>
      <c r="N1202" t="s">
        <v>13</v>
      </c>
    </row>
    <row r="1203" spans="1:17">
      <c r="A1203" t="s">
        <v>8</v>
      </c>
      <c r="B1203" t="s">
        <v>199</v>
      </c>
      <c r="C1203">
        <v>1</v>
      </c>
      <c r="D1203" t="s">
        <v>10</v>
      </c>
      <c r="E1203" s="1">
        <v>27</v>
      </c>
      <c r="F1203" s="1">
        <f t="shared" si="8"/>
        <v>0.84375</v>
      </c>
      <c r="H1203" s="1">
        <v>85</v>
      </c>
      <c r="I1203" s="1">
        <v>3.5</v>
      </c>
      <c r="K1203" t="s">
        <v>22</v>
      </c>
      <c r="L1203" s="1">
        <f t="shared" si="9"/>
        <v>0</v>
      </c>
      <c r="N1203" t="s">
        <v>13</v>
      </c>
    </row>
    <row r="1204" spans="1:17">
      <c r="A1204" t="s">
        <v>8</v>
      </c>
      <c r="B1204" t="s">
        <v>199</v>
      </c>
      <c r="C1204">
        <v>1</v>
      </c>
      <c r="D1204" t="s">
        <v>10</v>
      </c>
      <c r="E1204" s="1">
        <v>7</v>
      </c>
      <c r="F1204" s="1">
        <f t="shared" si="8"/>
        <v>0.21875</v>
      </c>
      <c r="H1204" s="1">
        <v>90</v>
      </c>
      <c r="I1204" s="1">
        <v>1.5</v>
      </c>
      <c r="K1204" t="s">
        <v>15</v>
      </c>
      <c r="L1204" s="1">
        <f t="shared" si="9"/>
        <v>0</v>
      </c>
      <c r="N1204" t="s">
        <v>13</v>
      </c>
    </row>
    <row r="1205" spans="1:17">
      <c r="A1205" t="s">
        <v>8</v>
      </c>
      <c r="B1205" t="s">
        <v>199</v>
      </c>
      <c r="C1205">
        <v>1</v>
      </c>
      <c r="D1205" t="s">
        <v>10</v>
      </c>
      <c r="E1205" s="1">
        <v>6</v>
      </c>
      <c r="F1205" s="1">
        <f t="shared" si="8"/>
        <v>0.1875</v>
      </c>
      <c r="H1205" s="1">
        <v>100</v>
      </c>
      <c r="I1205" s="1">
        <v>1</v>
      </c>
      <c r="K1205" t="s">
        <v>15</v>
      </c>
      <c r="L1205" s="1">
        <f t="shared" si="9"/>
        <v>0</v>
      </c>
      <c r="N1205" t="s">
        <v>13</v>
      </c>
    </row>
    <row r="1206" spans="1:17">
      <c r="A1206" t="s">
        <v>8</v>
      </c>
      <c r="B1206" t="s">
        <v>199</v>
      </c>
      <c r="C1206">
        <v>1</v>
      </c>
      <c r="D1206" t="s">
        <v>10</v>
      </c>
      <c r="E1206" s="1">
        <v>9</v>
      </c>
      <c r="F1206" s="1">
        <f t="shared" si="8"/>
        <v>0.28125</v>
      </c>
      <c r="H1206" s="1">
        <v>85</v>
      </c>
      <c r="I1206" s="1">
        <v>1.25</v>
      </c>
      <c r="K1206" t="s">
        <v>15</v>
      </c>
      <c r="L1206" s="1">
        <f t="shared" si="9"/>
        <v>0</v>
      </c>
      <c r="N1206" t="s">
        <v>13</v>
      </c>
      <c r="O1206" t="s">
        <v>16</v>
      </c>
    </row>
    <row r="1207" spans="1:17">
      <c r="A1207" t="s">
        <v>8</v>
      </c>
      <c r="B1207" t="s">
        <v>199</v>
      </c>
      <c r="C1207">
        <v>1</v>
      </c>
      <c r="D1207" t="s">
        <v>120</v>
      </c>
      <c r="E1207" s="1">
        <v>6</v>
      </c>
      <c r="F1207" s="1">
        <f t="shared" si="8"/>
        <v>0.1875</v>
      </c>
      <c r="H1207" s="1">
        <v>95</v>
      </c>
      <c r="I1207" s="1">
        <v>5</v>
      </c>
      <c r="K1207" t="s">
        <v>15</v>
      </c>
      <c r="L1207" s="1">
        <f t="shared" si="9"/>
        <v>0</v>
      </c>
      <c r="N1207" t="s">
        <v>13</v>
      </c>
      <c r="O1207" t="s">
        <v>11</v>
      </c>
      <c r="Q1207" s="1">
        <v>1</v>
      </c>
    </row>
    <row r="1208" spans="1:17">
      <c r="A1208" t="s">
        <v>8</v>
      </c>
      <c r="B1208" t="s">
        <v>199</v>
      </c>
      <c r="C1208">
        <v>1</v>
      </c>
      <c r="D1208" t="s">
        <v>120</v>
      </c>
      <c r="E1208" s="1">
        <v>9</v>
      </c>
      <c r="F1208" s="1">
        <f t="shared" si="8"/>
        <v>0.28125</v>
      </c>
      <c r="H1208" s="1">
        <v>100</v>
      </c>
      <c r="I1208" s="1">
        <v>6.5</v>
      </c>
      <c r="K1208" t="s">
        <v>15</v>
      </c>
      <c r="L1208" s="1">
        <f t="shared" si="9"/>
        <v>0</v>
      </c>
      <c r="N1208" t="s">
        <v>13</v>
      </c>
    </row>
    <row r="1209" spans="1:17">
      <c r="A1209" t="s">
        <v>8</v>
      </c>
      <c r="B1209" t="s">
        <v>199</v>
      </c>
      <c r="C1209">
        <v>1</v>
      </c>
      <c r="D1209" t="s">
        <v>120</v>
      </c>
      <c r="E1209" s="1">
        <v>9</v>
      </c>
      <c r="F1209" s="1">
        <f t="shared" si="8"/>
        <v>0.28125</v>
      </c>
      <c r="H1209" s="1">
        <v>100</v>
      </c>
      <c r="I1209" s="1">
        <v>17</v>
      </c>
      <c r="K1209" t="s">
        <v>15</v>
      </c>
      <c r="L1209" s="1">
        <f t="shared" si="9"/>
        <v>0</v>
      </c>
      <c r="N1209" t="s">
        <v>13</v>
      </c>
    </row>
    <row r="1210" spans="1:17">
      <c r="A1210" t="s">
        <v>8</v>
      </c>
      <c r="B1210" t="s">
        <v>199</v>
      </c>
      <c r="C1210">
        <v>1</v>
      </c>
      <c r="D1210" t="s">
        <v>120</v>
      </c>
      <c r="E1210" s="1">
        <v>4</v>
      </c>
      <c r="F1210" s="1">
        <f t="shared" si="8"/>
        <v>0.125</v>
      </c>
      <c r="H1210" s="1">
        <v>90</v>
      </c>
      <c r="I1210" s="1">
        <v>5</v>
      </c>
      <c r="K1210" t="s">
        <v>15</v>
      </c>
      <c r="L1210" s="1">
        <f t="shared" si="9"/>
        <v>0</v>
      </c>
      <c r="N1210" t="s">
        <v>13</v>
      </c>
    </row>
    <row r="1211" spans="1:17">
      <c r="A1211" t="s">
        <v>8</v>
      </c>
      <c r="B1211" t="s">
        <v>199</v>
      </c>
      <c r="C1211">
        <v>1</v>
      </c>
      <c r="D1211" t="s">
        <v>120</v>
      </c>
      <c r="E1211" s="1">
        <v>4</v>
      </c>
      <c r="F1211" s="1">
        <f t="shared" si="8"/>
        <v>0.125</v>
      </c>
      <c r="H1211" s="1">
        <v>95</v>
      </c>
      <c r="I1211" s="1">
        <v>5</v>
      </c>
      <c r="K1211" t="s">
        <v>15</v>
      </c>
      <c r="L1211" s="1">
        <f t="shared" si="9"/>
        <v>0</v>
      </c>
      <c r="N1211" t="s">
        <v>13</v>
      </c>
      <c r="O1211" t="s">
        <v>16</v>
      </c>
    </row>
    <row r="1212" spans="1:17">
      <c r="A1212" t="s">
        <v>8</v>
      </c>
      <c r="B1212" t="s">
        <v>199</v>
      </c>
      <c r="C1212">
        <v>1</v>
      </c>
      <c r="D1212" t="s">
        <v>120</v>
      </c>
      <c r="E1212" s="1">
        <v>11</v>
      </c>
      <c r="F1212" s="1">
        <f t="shared" si="8"/>
        <v>0.34375</v>
      </c>
      <c r="H1212" s="1">
        <v>90</v>
      </c>
      <c r="I1212" s="1">
        <v>5.5</v>
      </c>
      <c r="K1212" t="s">
        <v>22</v>
      </c>
      <c r="L1212" s="1">
        <f t="shared" si="9"/>
        <v>0</v>
      </c>
      <c r="N1212" t="s">
        <v>19</v>
      </c>
      <c r="Q1212" s="1" t="s">
        <v>25</v>
      </c>
    </row>
    <row r="1213" spans="1:17">
      <c r="A1213" t="s">
        <v>8</v>
      </c>
      <c r="B1213" t="s">
        <v>199</v>
      </c>
      <c r="C1213">
        <v>1</v>
      </c>
      <c r="D1213" t="s">
        <v>120</v>
      </c>
      <c r="E1213" s="1">
        <v>3</v>
      </c>
      <c r="F1213" s="1">
        <f t="shared" si="8"/>
        <v>9.375E-2</v>
      </c>
      <c r="H1213" s="1">
        <v>95</v>
      </c>
      <c r="I1213" s="1">
        <v>4</v>
      </c>
      <c r="K1213" t="s">
        <v>15</v>
      </c>
      <c r="L1213" s="1">
        <f t="shared" ref="L1213:L1276" si="10">M1213/32</f>
        <v>0</v>
      </c>
      <c r="N1213" t="s">
        <v>19</v>
      </c>
      <c r="Q1213" s="1">
        <v>0</v>
      </c>
    </row>
    <row r="1214" spans="1:17">
      <c r="A1214" t="s">
        <v>8</v>
      </c>
      <c r="B1214" t="s">
        <v>204</v>
      </c>
      <c r="C1214">
        <v>0</v>
      </c>
      <c r="D1214" t="s">
        <v>17</v>
      </c>
      <c r="E1214" s="1">
        <v>4</v>
      </c>
      <c r="F1214" s="1">
        <f t="shared" si="8"/>
        <v>0.125</v>
      </c>
      <c r="H1214" s="1">
        <v>100</v>
      </c>
      <c r="I1214" s="1">
        <v>6</v>
      </c>
      <c r="K1214" t="s">
        <v>15</v>
      </c>
      <c r="L1214" s="1">
        <f t="shared" si="10"/>
        <v>0</v>
      </c>
      <c r="N1214" t="s">
        <v>19</v>
      </c>
      <c r="Q1214" s="1">
        <v>0</v>
      </c>
    </row>
    <row r="1215" spans="1:17">
      <c r="A1215" t="s">
        <v>8</v>
      </c>
      <c r="B1215" t="s">
        <v>204</v>
      </c>
      <c r="C1215">
        <v>0</v>
      </c>
      <c r="D1215" t="s">
        <v>17</v>
      </c>
      <c r="E1215" s="1">
        <v>5</v>
      </c>
      <c r="F1215" s="1">
        <f t="shared" si="8"/>
        <v>0.15625</v>
      </c>
      <c r="H1215" s="1">
        <v>100</v>
      </c>
      <c r="I1215" s="1">
        <v>5</v>
      </c>
      <c r="K1215" t="s">
        <v>15</v>
      </c>
      <c r="L1215" s="1">
        <f t="shared" si="10"/>
        <v>0</v>
      </c>
      <c r="N1215" t="s">
        <v>19</v>
      </c>
      <c r="Q1215" s="1">
        <v>0</v>
      </c>
    </row>
    <row r="1216" spans="1:17">
      <c r="A1216" t="s">
        <v>8</v>
      </c>
      <c r="B1216" t="s">
        <v>204</v>
      </c>
      <c r="C1216">
        <v>0</v>
      </c>
      <c r="D1216" t="s">
        <v>17</v>
      </c>
      <c r="E1216" s="1">
        <v>6</v>
      </c>
      <c r="F1216" s="1">
        <f t="shared" si="8"/>
        <v>0.1875</v>
      </c>
      <c r="H1216" s="1">
        <v>100</v>
      </c>
      <c r="I1216" s="1">
        <v>8</v>
      </c>
      <c r="K1216" t="s">
        <v>15</v>
      </c>
      <c r="L1216" s="1">
        <f t="shared" si="10"/>
        <v>0</v>
      </c>
      <c r="N1216" t="s">
        <v>19</v>
      </c>
      <c r="Q1216" s="1">
        <v>0</v>
      </c>
    </row>
    <row r="1217" spans="1:17">
      <c r="A1217" t="s">
        <v>8</v>
      </c>
      <c r="B1217" t="s">
        <v>204</v>
      </c>
      <c r="C1217">
        <v>0</v>
      </c>
      <c r="D1217" t="s">
        <v>17</v>
      </c>
      <c r="E1217" s="1">
        <v>3</v>
      </c>
      <c r="F1217" s="1">
        <f t="shared" si="8"/>
        <v>9.375E-2</v>
      </c>
      <c r="H1217" s="1">
        <v>100</v>
      </c>
      <c r="I1217" s="1">
        <v>5</v>
      </c>
      <c r="K1217" t="s">
        <v>15</v>
      </c>
      <c r="L1217" s="1">
        <f t="shared" si="10"/>
        <v>0</v>
      </c>
      <c r="N1217" t="s">
        <v>19</v>
      </c>
      <c r="Q1217" s="1">
        <v>0</v>
      </c>
    </row>
    <row r="1218" spans="1:17">
      <c r="A1218" t="s">
        <v>8</v>
      </c>
      <c r="B1218" t="s">
        <v>204</v>
      </c>
      <c r="C1218">
        <v>0</v>
      </c>
      <c r="D1218" t="s">
        <v>17</v>
      </c>
      <c r="E1218" s="1">
        <v>3</v>
      </c>
      <c r="F1218" s="1">
        <f t="shared" si="8"/>
        <v>9.375E-2</v>
      </c>
      <c r="H1218" s="1">
        <v>100</v>
      </c>
      <c r="I1218" s="1">
        <v>2.5</v>
      </c>
      <c r="K1218" t="s">
        <v>15</v>
      </c>
      <c r="L1218" s="1">
        <f t="shared" si="10"/>
        <v>0</v>
      </c>
      <c r="N1218" t="s">
        <v>19</v>
      </c>
      <c r="Q1218" s="1">
        <v>0</v>
      </c>
    </row>
    <row r="1219" spans="1:17">
      <c r="A1219" t="s">
        <v>8</v>
      </c>
      <c r="B1219" t="s">
        <v>204</v>
      </c>
      <c r="C1219">
        <v>0</v>
      </c>
      <c r="D1219" t="s">
        <v>17</v>
      </c>
      <c r="E1219" s="1">
        <v>2</v>
      </c>
      <c r="F1219" s="1">
        <f t="shared" si="8"/>
        <v>6.25E-2</v>
      </c>
      <c r="H1219" s="1">
        <v>100</v>
      </c>
      <c r="I1219" s="1">
        <v>3.5</v>
      </c>
      <c r="K1219" t="s">
        <v>15</v>
      </c>
      <c r="L1219" s="1">
        <f t="shared" si="10"/>
        <v>0</v>
      </c>
      <c r="N1219" t="s">
        <v>19</v>
      </c>
      <c r="Q1219" s="1">
        <v>0</v>
      </c>
    </row>
    <row r="1220" spans="1:17">
      <c r="A1220" t="s">
        <v>8</v>
      </c>
      <c r="B1220" t="s">
        <v>204</v>
      </c>
      <c r="C1220">
        <v>0</v>
      </c>
      <c r="D1220" t="s">
        <v>17</v>
      </c>
      <c r="E1220" s="1">
        <v>1</v>
      </c>
      <c r="F1220" s="1">
        <f t="shared" si="8"/>
        <v>3.125E-2</v>
      </c>
      <c r="H1220" s="1">
        <v>100</v>
      </c>
      <c r="I1220" s="1">
        <v>2</v>
      </c>
      <c r="K1220" t="s">
        <v>15</v>
      </c>
      <c r="L1220" s="1">
        <f t="shared" si="10"/>
        <v>0</v>
      </c>
      <c r="N1220" t="s">
        <v>19</v>
      </c>
      <c r="Q1220" s="1">
        <v>0</v>
      </c>
    </row>
    <row r="1221" spans="1:17">
      <c r="A1221" t="s">
        <v>8</v>
      </c>
      <c r="B1221" t="s">
        <v>204</v>
      </c>
      <c r="C1221">
        <v>0</v>
      </c>
      <c r="D1221" t="s">
        <v>17</v>
      </c>
      <c r="E1221" s="1">
        <v>3</v>
      </c>
      <c r="F1221" s="1">
        <f t="shared" si="8"/>
        <v>9.375E-2</v>
      </c>
      <c r="H1221" s="1">
        <v>100</v>
      </c>
      <c r="I1221" s="1">
        <v>4</v>
      </c>
      <c r="K1221" t="s">
        <v>15</v>
      </c>
      <c r="L1221" s="1">
        <f t="shared" si="10"/>
        <v>0</v>
      </c>
      <c r="N1221" t="s">
        <v>19</v>
      </c>
      <c r="Q1221" s="1">
        <v>0</v>
      </c>
    </row>
    <row r="1222" spans="1:17">
      <c r="A1222" t="s">
        <v>8</v>
      </c>
      <c r="B1222" t="s">
        <v>204</v>
      </c>
      <c r="C1222">
        <v>0</v>
      </c>
      <c r="D1222" t="s">
        <v>17</v>
      </c>
      <c r="E1222" s="1">
        <v>2</v>
      </c>
      <c r="F1222" s="1">
        <f t="shared" si="8"/>
        <v>6.25E-2</v>
      </c>
      <c r="H1222" s="1">
        <v>100</v>
      </c>
      <c r="I1222" s="1">
        <v>7</v>
      </c>
      <c r="K1222" t="s">
        <v>15</v>
      </c>
      <c r="L1222" s="1">
        <f t="shared" si="10"/>
        <v>0</v>
      </c>
      <c r="N1222" t="s">
        <v>19</v>
      </c>
      <c r="Q1222" s="1">
        <v>0</v>
      </c>
    </row>
    <row r="1223" spans="1:17">
      <c r="A1223" t="s">
        <v>8</v>
      </c>
      <c r="B1223" t="s">
        <v>204</v>
      </c>
      <c r="C1223">
        <v>0</v>
      </c>
      <c r="D1223" t="s">
        <v>17</v>
      </c>
      <c r="E1223" s="1">
        <v>2</v>
      </c>
      <c r="F1223" s="1">
        <f t="shared" si="8"/>
        <v>6.25E-2</v>
      </c>
      <c r="H1223" s="1">
        <v>100</v>
      </c>
      <c r="I1223" s="1">
        <v>4</v>
      </c>
      <c r="K1223" t="s">
        <v>15</v>
      </c>
      <c r="L1223" s="1">
        <f t="shared" si="10"/>
        <v>0</v>
      </c>
      <c r="N1223" t="s">
        <v>19</v>
      </c>
      <c r="Q1223" s="1">
        <v>0</v>
      </c>
    </row>
    <row r="1224" spans="1:17">
      <c r="A1224" t="s">
        <v>8</v>
      </c>
      <c r="B1224" t="s">
        <v>204</v>
      </c>
      <c r="C1224">
        <v>0</v>
      </c>
      <c r="D1224" t="s">
        <v>17</v>
      </c>
      <c r="E1224" s="1">
        <v>1</v>
      </c>
      <c r="F1224" s="1">
        <f t="shared" si="8"/>
        <v>3.125E-2</v>
      </c>
      <c r="H1224" s="1">
        <v>60</v>
      </c>
      <c r="I1224" s="1">
        <v>4</v>
      </c>
      <c r="K1224" t="s">
        <v>15</v>
      </c>
      <c r="L1224" s="1">
        <f t="shared" si="10"/>
        <v>0</v>
      </c>
      <c r="N1224" t="s">
        <v>19</v>
      </c>
      <c r="Q1224" s="1">
        <v>0</v>
      </c>
    </row>
    <row r="1225" spans="1:17">
      <c r="A1225" t="s">
        <v>8</v>
      </c>
      <c r="B1225" t="s">
        <v>204</v>
      </c>
      <c r="C1225">
        <v>0</v>
      </c>
      <c r="D1225" t="s">
        <v>17</v>
      </c>
      <c r="E1225" s="1">
        <v>1</v>
      </c>
      <c r="F1225" s="1">
        <f t="shared" si="8"/>
        <v>3.125E-2</v>
      </c>
      <c r="H1225" s="1">
        <v>0</v>
      </c>
      <c r="I1225" s="1">
        <v>2</v>
      </c>
      <c r="K1225" t="s">
        <v>15</v>
      </c>
      <c r="L1225" s="1">
        <f t="shared" si="10"/>
        <v>0</v>
      </c>
      <c r="N1225" t="s">
        <v>19</v>
      </c>
      <c r="Q1225" s="1">
        <v>0</v>
      </c>
    </row>
    <row r="1226" spans="1:17">
      <c r="A1226" t="s">
        <v>8</v>
      </c>
      <c r="B1226" t="s">
        <v>204</v>
      </c>
      <c r="C1226">
        <v>0</v>
      </c>
      <c r="D1226" t="s">
        <v>17</v>
      </c>
      <c r="E1226" s="1">
        <v>3</v>
      </c>
      <c r="F1226" s="1">
        <f t="shared" si="8"/>
        <v>9.375E-2</v>
      </c>
      <c r="H1226" s="1">
        <v>70</v>
      </c>
      <c r="I1226" s="1">
        <v>8</v>
      </c>
      <c r="K1226" t="s">
        <v>15</v>
      </c>
      <c r="L1226" s="1">
        <f t="shared" si="10"/>
        <v>0</v>
      </c>
      <c r="N1226" t="s">
        <v>19</v>
      </c>
      <c r="Q1226" s="1">
        <v>0</v>
      </c>
    </row>
    <row r="1227" spans="1:17">
      <c r="A1227" t="s">
        <v>8</v>
      </c>
      <c r="B1227" t="s">
        <v>204</v>
      </c>
      <c r="C1227">
        <v>0</v>
      </c>
      <c r="D1227" t="s">
        <v>17</v>
      </c>
      <c r="E1227" s="1">
        <v>4</v>
      </c>
      <c r="F1227" s="1">
        <f t="shared" si="8"/>
        <v>0.125</v>
      </c>
      <c r="H1227" s="1">
        <v>100</v>
      </c>
      <c r="I1227" s="1">
        <v>5</v>
      </c>
      <c r="K1227" t="s">
        <v>15</v>
      </c>
      <c r="L1227" s="1">
        <f t="shared" si="10"/>
        <v>0</v>
      </c>
      <c r="N1227" t="s">
        <v>19</v>
      </c>
      <c r="Q1227" s="1">
        <v>0</v>
      </c>
    </row>
    <row r="1228" spans="1:17">
      <c r="A1228" t="s">
        <v>8</v>
      </c>
      <c r="B1228" t="s">
        <v>204</v>
      </c>
      <c r="C1228">
        <v>0</v>
      </c>
      <c r="D1228" t="s">
        <v>17</v>
      </c>
      <c r="E1228" s="1">
        <v>9</v>
      </c>
      <c r="F1228" s="1">
        <f t="shared" si="8"/>
        <v>0.28125</v>
      </c>
      <c r="H1228" s="1">
        <v>50</v>
      </c>
      <c r="I1228" s="1">
        <v>10</v>
      </c>
      <c r="K1228" t="s">
        <v>14</v>
      </c>
      <c r="L1228" s="1">
        <f t="shared" si="10"/>
        <v>0.15625</v>
      </c>
      <c r="M1228" s="1">
        <v>5</v>
      </c>
      <c r="N1228" t="s">
        <v>19</v>
      </c>
      <c r="P1228" s="2" t="s">
        <v>50</v>
      </c>
      <c r="Q1228" s="1">
        <v>0.25</v>
      </c>
    </row>
    <row r="1229" spans="1:17">
      <c r="A1229" t="s">
        <v>8</v>
      </c>
      <c r="B1229" t="s">
        <v>204</v>
      </c>
      <c r="C1229">
        <v>0</v>
      </c>
      <c r="D1229" t="s">
        <v>17</v>
      </c>
      <c r="E1229" s="1">
        <v>3</v>
      </c>
      <c r="F1229" s="1">
        <f t="shared" si="8"/>
        <v>9.375E-2</v>
      </c>
      <c r="H1229" s="1">
        <v>100</v>
      </c>
      <c r="I1229" s="1">
        <v>4</v>
      </c>
      <c r="K1229" t="s">
        <v>15</v>
      </c>
      <c r="L1229" s="1">
        <f t="shared" si="10"/>
        <v>0</v>
      </c>
      <c r="N1229" t="s">
        <v>19</v>
      </c>
      <c r="Q1229" s="1">
        <v>0</v>
      </c>
    </row>
    <row r="1230" spans="1:17">
      <c r="A1230" t="s">
        <v>8</v>
      </c>
      <c r="B1230" t="s">
        <v>204</v>
      </c>
      <c r="C1230">
        <v>0</v>
      </c>
      <c r="D1230" t="s">
        <v>17</v>
      </c>
      <c r="E1230" s="1">
        <v>3</v>
      </c>
      <c r="F1230" s="1">
        <f t="shared" si="8"/>
        <v>9.375E-2</v>
      </c>
      <c r="H1230" s="1">
        <v>100</v>
      </c>
      <c r="I1230" s="1">
        <v>3.5</v>
      </c>
      <c r="K1230" t="s">
        <v>15</v>
      </c>
      <c r="L1230" s="1">
        <f t="shared" si="10"/>
        <v>0</v>
      </c>
      <c r="N1230" t="s">
        <v>19</v>
      </c>
      <c r="Q1230" s="1">
        <v>0</v>
      </c>
    </row>
    <row r="1231" spans="1:17">
      <c r="A1231" t="s">
        <v>8</v>
      </c>
      <c r="B1231" t="s">
        <v>204</v>
      </c>
      <c r="C1231">
        <v>0</v>
      </c>
      <c r="D1231" t="s">
        <v>17</v>
      </c>
      <c r="E1231" s="1">
        <v>5</v>
      </c>
      <c r="F1231" s="1">
        <f t="shared" si="8"/>
        <v>0.15625</v>
      </c>
      <c r="H1231" s="1">
        <v>100</v>
      </c>
      <c r="I1231" s="1">
        <v>10</v>
      </c>
      <c r="K1231" t="s">
        <v>15</v>
      </c>
      <c r="L1231" s="1">
        <f t="shared" si="10"/>
        <v>0</v>
      </c>
      <c r="N1231" t="s">
        <v>19</v>
      </c>
      <c r="Q1231" s="1">
        <v>0</v>
      </c>
    </row>
    <row r="1232" spans="1:17">
      <c r="A1232" t="s">
        <v>8</v>
      </c>
      <c r="B1232" t="s">
        <v>204</v>
      </c>
      <c r="C1232">
        <v>0</v>
      </c>
      <c r="D1232" t="s">
        <v>17</v>
      </c>
      <c r="E1232" s="1">
        <v>4</v>
      </c>
      <c r="F1232" s="1">
        <f t="shared" si="8"/>
        <v>0.125</v>
      </c>
      <c r="H1232" s="1">
        <v>100</v>
      </c>
      <c r="I1232" s="1">
        <v>8</v>
      </c>
      <c r="K1232" t="s">
        <v>15</v>
      </c>
      <c r="L1232" s="1">
        <f t="shared" si="10"/>
        <v>0</v>
      </c>
      <c r="N1232" t="s">
        <v>19</v>
      </c>
      <c r="Q1232" s="1">
        <v>0</v>
      </c>
    </row>
    <row r="1233" spans="1:17">
      <c r="A1233" t="s">
        <v>8</v>
      </c>
      <c r="B1233" t="s">
        <v>204</v>
      </c>
      <c r="C1233">
        <v>0</v>
      </c>
      <c r="D1233" t="s">
        <v>17</v>
      </c>
      <c r="E1233" s="1">
        <v>2</v>
      </c>
      <c r="F1233" s="1">
        <f t="shared" si="8"/>
        <v>6.25E-2</v>
      </c>
      <c r="H1233" s="1">
        <v>100</v>
      </c>
      <c r="I1233" s="1">
        <v>3</v>
      </c>
      <c r="K1233" t="s">
        <v>15</v>
      </c>
      <c r="L1233" s="1">
        <f t="shared" si="10"/>
        <v>0</v>
      </c>
      <c r="N1233" t="s">
        <v>19</v>
      </c>
      <c r="Q1233" s="1">
        <v>0</v>
      </c>
    </row>
    <row r="1234" spans="1:17">
      <c r="A1234" t="s">
        <v>8</v>
      </c>
      <c r="B1234" t="s">
        <v>204</v>
      </c>
      <c r="C1234">
        <v>0</v>
      </c>
      <c r="D1234" t="s">
        <v>17</v>
      </c>
      <c r="E1234" s="1">
        <v>6</v>
      </c>
      <c r="F1234" s="1">
        <f t="shared" si="8"/>
        <v>0.1875</v>
      </c>
      <c r="H1234" s="1">
        <v>100</v>
      </c>
      <c r="I1234" s="1">
        <v>5</v>
      </c>
      <c r="K1234" t="s">
        <v>15</v>
      </c>
      <c r="L1234" s="1">
        <f t="shared" si="10"/>
        <v>0</v>
      </c>
      <c r="N1234" t="s">
        <v>19</v>
      </c>
      <c r="Q1234" s="1">
        <v>0</v>
      </c>
    </row>
    <row r="1235" spans="1:17">
      <c r="A1235" t="s">
        <v>8</v>
      </c>
      <c r="B1235" t="s">
        <v>204</v>
      </c>
      <c r="C1235">
        <v>0</v>
      </c>
      <c r="D1235" t="s">
        <v>17</v>
      </c>
      <c r="E1235" s="1">
        <v>1</v>
      </c>
      <c r="F1235" s="1">
        <f t="shared" si="8"/>
        <v>3.125E-2</v>
      </c>
      <c r="H1235" s="1">
        <v>60</v>
      </c>
      <c r="I1235" s="1">
        <v>3</v>
      </c>
      <c r="K1235" t="s">
        <v>15</v>
      </c>
      <c r="L1235" s="1">
        <f t="shared" si="10"/>
        <v>0</v>
      </c>
      <c r="N1235" t="s">
        <v>19</v>
      </c>
      <c r="Q1235" s="1">
        <v>0</v>
      </c>
    </row>
    <row r="1236" spans="1:17">
      <c r="A1236" t="s">
        <v>8</v>
      </c>
      <c r="B1236" t="s">
        <v>204</v>
      </c>
      <c r="C1236">
        <v>0</v>
      </c>
      <c r="D1236" t="s">
        <v>17</v>
      </c>
      <c r="E1236" s="1">
        <v>2</v>
      </c>
      <c r="F1236" s="1">
        <f t="shared" si="8"/>
        <v>6.25E-2</v>
      </c>
      <c r="H1236" s="1">
        <v>20</v>
      </c>
      <c r="I1236" s="1">
        <v>1</v>
      </c>
      <c r="K1236" t="s">
        <v>15</v>
      </c>
      <c r="L1236" s="1">
        <f t="shared" si="10"/>
        <v>0</v>
      </c>
      <c r="N1236" t="s">
        <v>19</v>
      </c>
      <c r="Q1236" s="1">
        <v>0</v>
      </c>
    </row>
    <row r="1237" spans="1:17">
      <c r="A1237" t="s">
        <v>8</v>
      </c>
      <c r="B1237" t="s">
        <v>204</v>
      </c>
      <c r="C1237">
        <v>0</v>
      </c>
      <c r="D1237" t="s">
        <v>17</v>
      </c>
      <c r="E1237" s="1">
        <v>2</v>
      </c>
      <c r="F1237" s="1">
        <f t="shared" si="8"/>
        <v>6.25E-2</v>
      </c>
      <c r="H1237" s="1">
        <v>40</v>
      </c>
      <c r="I1237" s="1">
        <v>2</v>
      </c>
      <c r="K1237" t="s">
        <v>15</v>
      </c>
      <c r="L1237" s="1">
        <f t="shared" si="10"/>
        <v>0</v>
      </c>
      <c r="N1237" t="s">
        <v>19</v>
      </c>
      <c r="Q1237" s="1">
        <v>0</v>
      </c>
    </row>
    <row r="1238" spans="1:17">
      <c r="A1238" t="s">
        <v>8</v>
      </c>
      <c r="B1238" t="s">
        <v>204</v>
      </c>
      <c r="C1238">
        <v>0</v>
      </c>
      <c r="D1238" t="s">
        <v>17</v>
      </c>
      <c r="E1238" s="1">
        <v>2</v>
      </c>
      <c r="F1238" s="1">
        <f t="shared" si="8"/>
        <v>6.25E-2</v>
      </c>
      <c r="H1238" s="1">
        <v>60</v>
      </c>
      <c r="I1238" s="1">
        <v>3</v>
      </c>
      <c r="K1238" t="s">
        <v>15</v>
      </c>
      <c r="L1238" s="1">
        <f t="shared" si="10"/>
        <v>0</v>
      </c>
      <c r="N1238" t="s">
        <v>19</v>
      </c>
      <c r="Q1238" s="1">
        <v>0</v>
      </c>
    </row>
    <row r="1239" spans="1:17">
      <c r="A1239" t="s">
        <v>8</v>
      </c>
      <c r="B1239" t="s">
        <v>204</v>
      </c>
      <c r="C1239">
        <v>0</v>
      </c>
      <c r="D1239" t="s">
        <v>17</v>
      </c>
      <c r="E1239" s="1">
        <v>2</v>
      </c>
      <c r="F1239" s="1">
        <f t="shared" si="8"/>
        <v>6.25E-2</v>
      </c>
      <c r="H1239" s="1">
        <v>60</v>
      </c>
      <c r="I1239" s="1">
        <v>3</v>
      </c>
      <c r="K1239" t="s">
        <v>15</v>
      </c>
      <c r="L1239" s="1">
        <f t="shared" si="10"/>
        <v>0</v>
      </c>
      <c r="N1239" t="s">
        <v>19</v>
      </c>
      <c r="Q1239" s="1">
        <v>0</v>
      </c>
    </row>
    <row r="1240" spans="1:17">
      <c r="A1240" t="s">
        <v>8</v>
      </c>
      <c r="B1240" t="s">
        <v>204</v>
      </c>
      <c r="C1240">
        <v>0</v>
      </c>
      <c r="D1240" t="s">
        <v>17</v>
      </c>
      <c r="E1240" s="1">
        <v>1</v>
      </c>
      <c r="F1240" s="1">
        <f t="shared" si="8"/>
        <v>3.125E-2</v>
      </c>
      <c r="H1240" s="1">
        <v>20</v>
      </c>
      <c r="I1240" s="1">
        <v>2</v>
      </c>
      <c r="K1240" t="s">
        <v>15</v>
      </c>
      <c r="L1240" s="1">
        <f t="shared" si="10"/>
        <v>0</v>
      </c>
      <c r="N1240" t="s">
        <v>19</v>
      </c>
      <c r="Q1240" s="1">
        <v>0</v>
      </c>
    </row>
    <row r="1241" spans="1:17">
      <c r="A1241" t="s">
        <v>8</v>
      </c>
      <c r="B1241" t="s">
        <v>204</v>
      </c>
      <c r="C1241">
        <v>0</v>
      </c>
      <c r="D1241" t="s">
        <v>17</v>
      </c>
      <c r="E1241" s="1">
        <v>1</v>
      </c>
      <c r="F1241" s="1">
        <f t="shared" si="8"/>
        <v>3.125E-2</v>
      </c>
      <c r="H1241" s="1">
        <v>30</v>
      </c>
      <c r="I1241" s="1">
        <v>6</v>
      </c>
      <c r="K1241" t="s">
        <v>15</v>
      </c>
      <c r="L1241" s="1">
        <f t="shared" si="10"/>
        <v>0</v>
      </c>
      <c r="N1241" t="s">
        <v>19</v>
      </c>
      <c r="Q1241" s="1">
        <v>0</v>
      </c>
    </row>
    <row r="1242" spans="1:17">
      <c r="A1242" t="s">
        <v>8</v>
      </c>
      <c r="B1242" t="s">
        <v>204</v>
      </c>
      <c r="C1242">
        <v>0</v>
      </c>
      <c r="D1242" t="s">
        <v>17</v>
      </c>
      <c r="E1242" s="1">
        <v>1</v>
      </c>
      <c r="F1242" s="1">
        <f t="shared" si="8"/>
        <v>3.125E-2</v>
      </c>
      <c r="H1242" s="1">
        <v>50</v>
      </c>
      <c r="I1242" s="1">
        <v>6</v>
      </c>
      <c r="K1242" t="s">
        <v>15</v>
      </c>
      <c r="L1242" s="1">
        <f t="shared" si="10"/>
        <v>0</v>
      </c>
      <c r="N1242" t="s">
        <v>19</v>
      </c>
      <c r="Q1242" s="1">
        <v>0</v>
      </c>
    </row>
    <row r="1243" spans="1:17">
      <c r="A1243" t="s">
        <v>8</v>
      </c>
      <c r="B1243" t="s">
        <v>204</v>
      </c>
      <c r="C1243">
        <v>0</v>
      </c>
      <c r="D1243" t="s">
        <v>17</v>
      </c>
      <c r="E1243" s="1">
        <v>1</v>
      </c>
      <c r="F1243" s="1">
        <f t="shared" si="8"/>
        <v>3.125E-2</v>
      </c>
      <c r="H1243" s="1">
        <v>60</v>
      </c>
      <c r="I1243" s="1">
        <v>4</v>
      </c>
      <c r="K1243" t="s">
        <v>15</v>
      </c>
      <c r="L1243" s="1">
        <f t="shared" si="10"/>
        <v>0</v>
      </c>
      <c r="N1243" t="s">
        <v>19</v>
      </c>
      <c r="Q1243" s="1">
        <v>0</v>
      </c>
    </row>
    <row r="1244" spans="1:17">
      <c r="A1244" t="s">
        <v>8</v>
      </c>
      <c r="B1244" t="s">
        <v>204</v>
      </c>
      <c r="C1244">
        <v>0</v>
      </c>
      <c r="D1244" t="s">
        <v>17</v>
      </c>
      <c r="E1244" s="1">
        <v>1</v>
      </c>
      <c r="F1244" s="1">
        <f t="shared" si="8"/>
        <v>3.125E-2</v>
      </c>
      <c r="H1244" s="1">
        <v>90</v>
      </c>
      <c r="I1244" s="1">
        <v>8</v>
      </c>
      <c r="K1244" t="s">
        <v>15</v>
      </c>
      <c r="L1244" s="1">
        <f t="shared" si="10"/>
        <v>0</v>
      </c>
      <c r="N1244" t="s">
        <v>19</v>
      </c>
      <c r="Q1244" s="1">
        <v>0</v>
      </c>
    </row>
    <row r="1245" spans="1:17">
      <c r="A1245" t="s">
        <v>8</v>
      </c>
      <c r="B1245" t="s">
        <v>204</v>
      </c>
      <c r="C1245">
        <v>0</v>
      </c>
      <c r="D1245" t="s">
        <v>17</v>
      </c>
      <c r="E1245" s="1">
        <v>2</v>
      </c>
      <c r="F1245" s="1">
        <f t="shared" si="8"/>
        <v>6.25E-2</v>
      </c>
      <c r="H1245" s="1">
        <v>90</v>
      </c>
      <c r="I1245" s="1">
        <v>5</v>
      </c>
      <c r="K1245" t="s">
        <v>15</v>
      </c>
      <c r="L1245" s="1">
        <f t="shared" si="10"/>
        <v>0</v>
      </c>
      <c r="N1245" t="s">
        <v>19</v>
      </c>
      <c r="Q1245" s="1">
        <v>0</v>
      </c>
    </row>
    <row r="1246" spans="1:17">
      <c r="A1246" t="s">
        <v>8</v>
      </c>
      <c r="B1246" t="s">
        <v>204</v>
      </c>
      <c r="C1246">
        <v>0</v>
      </c>
      <c r="D1246" t="s">
        <v>17</v>
      </c>
      <c r="E1246" s="1">
        <v>1</v>
      </c>
      <c r="F1246" s="1">
        <f t="shared" si="8"/>
        <v>3.125E-2</v>
      </c>
      <c r="H1246" s="1">
        <v>80</v>
      </c>
      <c r="I1246" s="1">
        <v>3.5</v>
      </c>
      <c r="K1246" t="s">
        <v>15</v>
      </c>
      <c r="L1246" s="1">
        <f t="shared" si="10"/>
        <v>0</v>
      </c>
      <c r="N1246" t="s">
        <v>19</v>
      </c>
      <c r="Q1246" s="1">
        <v>0</v>
      </c>
    </row>
    <row r="1247" spans="1:17">
      <c r="A1247" t="s">
        <v>8</v>
      </c>
      <c r="B1247" t="s">
        <v>204</v>
      </c>
      <c r="C1247">
        <v>0</v>
      </c>
      <c r="D1247" t="s">
        <v>17</v>
      </c>
      <c r="E1247" s="1">
        <v>1</v>
      </c>
      <c r="F1247" s="1">
        <f t="shared" si="8"/>
        <v>3.125E-2</v>
      </c>
      <c r="H1247" s="1">
        <v>90</v>
      </c>
      <c r="I1247" s="1">
        <v>4</v>
      </c>
      <c r="K1247" t="s">
        <v>15</v>
      </c>
      <c r="L1247" s="1">
        <f t="shared" si="10"/>
        <v>0</v>
      </c>
      <c r="N1247" t="s">
        <v>19</v>
      </c>
      <c r="Q1247" s="1">
        <v>0</v>
      </c>
    </row>
    <row r="1248" spans="1:17">
      <c r="A1248" t="s">
        <v>8</v>
      </c>
      <c r="B1248" t="s">
        <v>204</v>
      </c>
      <c r="C1248">
        <v>0</v>
      </c>
      <c r="D1248" t="s">
        <v>17</v>
      </c>
      <c r="E1248" s="1">
        <v>1</v>
      </c>
      <c r="F1248" s="1">
        <f t="shared" si="8"/>
        <v>3.125E-2</v>
      </c>
      <c r="H1248" s="1">
        <v>80</v>
      </c>
      <c r="I1248" s="1">
        <v>2</v>
      </c>
      <c r="K1248" t="s">
        <v>15</v>
      </c>
      <c r="L1248" s="1">
        <f t="shared" si="10"/>
        <v>0</v>
      </c>
      <c r="N1248" t="s">
        <v>19</v>
      </c>
      <c r="Q1248" s="1">
        <v>0</v>
      </c>
    </row>
    <row r="1249" spans="1:17">
      <c r="A1249" t="s">
        <v>8</v>
      </c>
      <c r="B1249" t="s">
        <v>204</v>
      </c>
      <c r="C1249">
        <v>0</v>
      </c>
      <c r="D1249" t="s">
        <v>17</v>
      </c>
      <c r="E1249" s="1">
        <v>1</v>
      </c>
      <c r="F1249" s="1">
        <f t="shared" si="8"/>
        <v>3.125E-2</v>
      </c>
      <c r="H1249" s="1">
        <v>80</v>
      </c>
      <c r="I1249" s="1">
        <v>4</v>
      </c>
      <c r="K1249" t="s">
        <v>15</v>
      </c>
      <c r="L1249" s="1">
        <f t="shared" si="10"/>
        <v>0</v>
      </c>
      <c r="N1249" t="s">
        <v>19</v>
      </c>
      <c r="Q1249" s="1">
        <v>0</v>
      </c>
    </row>
    <row r="1250" spans="1:17">
      <c r="A1250" t="s">
        <v>8</v>
      </c>
      <c r="B1250" t="s">
        <v>204</v>
      </c>
      <c r="C1250">
        <v>0</v>
      </c>
      <c r="D1250" t="s">
        <v>17</v>
      </c>
      <c r="E1250" s="1">
        <v>2</v>
      </c>
      <c r="F1250" s="1">
        <f t="shared" si="8"/>
        <v>6.25E-2</v>
      </c>
      <c r="H1250" s="1">
        <v>90</v>
      </c>
      <c r="I1250" s="1">
        <v>6</v>
      </c>
      <c r="K1250" t="s">
        <v>15</v>
      </c>
      <c r="L1250" s="1">
        <f t="shared" si="10"/>
        <v>0</v>
      </c>
      <c r="N1250" t="s">
        <v>19</v>
      </c>
      <c r="Q1250" s="1">
        <v>0</v>
      </c>
    </row>
    <row r="1251" spans="1:17">
      <c r="A1251" t="s">
        <v>8</v>
      </c>
      <c r="B1251" t="s">
        <v>204</v>
      </c>
      <c r="C1251">
        <v>0</v>
      </c>
      <c r="D1251" t="s">
        <v>17</v>
      </c>
      <c r="E1251" s="1">
        <v>1</v>
      </c>
      <c r="F1251" s="1">
        <f t="shared" si="8"/>
        <v>3.125E-2</v>
      </c>
      <c r="H1251" s="1">
        <v>80</v>
      </c>
      <c r="I1251" s="1">
        <v>6</v>
      </c>
      <c r="K1251" t="s">
        <v>15</v>
      </c>
      <c r="L1251" s="1">
        <f t="shared" si="10"/>
        <v>0</v>
      </c>
      <c r="N1251" t="s">
        <v>19</v>
      </c>
      <c r="Q1251" s="1">
        <v>0</v>
      </c>
    </row>
    <row r="1252" spans="1:17">
      <c r="A1252" t="s">
        <v>8</v>
      </c>
      <c r="B1252" t="s">
        <v>204</v>
      </c>
      <c r="C1252">
        <v>0</v>
      </c>
      <c r="D1252" t="s">
        <v>17</v>
      </c>
      <c r="E1252" s="1">
        <v>1</v>
      </c>
      <c r="F1252" s="1">
        <f t="shared" si="8"/>
        <v>3.125E-2</v>
      </c>
      <c r="H1252" s="1">
        <v>60</v>
      </c>
      <c r="I1252" s="1">
        <v>4</v>
      </c>
      <c r="K1252" t="s">
        <v>15</v>
      </c>
      <c r="L1252" s="1">
        <f t="shared" si="10"/>
        <v>0</v>
      </c>
      <c r="N1252" t="s">
        <v>19</v>
      </c>
      <c r="Q1252" s="1">
        <v>0</v>
      </c>
    </row>
    <row r="1253" spans="1:17">
      <c r="A1253" t="s">
        <v>8</v>
      </c>
      <c r="B1253" t="s">
        <v>204</v>
      </c>
      <c r="C1253">
        <v>0</v>
      </c>
      <c r="D1253" t="s">
        <v>17</v>
      </c>
      <c r="E1253" s="1">
        <v>1</v>
      </c>
      <c r="F1253" s="1">
        <f t="shared" si="8"/>
        <v>3.125E-2</v>
      </c>
      <c r="H1253" s="1">
        <v>95</v>
      </c>
      <c r="I1253" s="1">
        <v>7</v>
      </c>
      <c r="K1253" t="s">
        <v>15</v>
      </c>
      <c r="L1253" s="1">
        <f t="shared" si="10"/>
        <v>0</v>
      </c>
      <c r="N1253" t="s">
        <v>19</v>
      </c>
      <c r="Q1253" s="1">
        <v>0</v>
      </c>
    </row>
    <row r="1254" spans="1:17">
      <c r="A1254" t="s">
        <v>8</v>
      </c>
      <c r="B1254" t="s">
        <v>204</v>
      </c>
      <c r="C1254">
        <v>0</v>
      </c>
      <c r="D1254" t="s">
        <v>17</v>
      </c>
      <c r="E1254" s="1">
        <v>2</v>
      </c>
      <c r="F1254" s="1">
        <f t="shared" si="8"/>
        <v>6.25E-2</v>
      </c>
      <c r="H1254" s="1">
        <v>75</v>
      </c>
      <c r="I1254" s="1">
        <v>7</v>
      </c>
      <c r="K1254" t="s">
        <v>15</v>
      </c>
      <c r="L1254" s="1">
        <f t="shared" si="10"/>
        <v>0</v>
      </c>
      <c r="N1254" t="s">
        <v>19</v>
      </c>
      <c r="Q1254" s="1">
        <v>0</v>
      </c>
    </row>
    <row r="1255" spans="1:17">
      <c r="A1255" t="s">
        <v>8</v>
      </c>
      <c r="B1255" t="s">
        <v>204</v>
      </c>
      <c r="C1255">
        <v>0</v>
      </c>
      <c r="D1255" t="s">
        <v>17</v>
      </c>
      <c r="E1255" s="1">
        <v>1</v>
      </c>
      <c r="F1255" s="1">
        <f t="shared" si="8"/>
        <v>3.125E-2</v>
      </c>
      <c r="H1255" s="1">
        <v>95</v>
      </c>
      <c r="I1255" s="1">
        <v>6</v>
      </c>
      <c r="K1255" t="s">
        <v>15</v>
      </c>
      <c r="L1255" s="1">
        <f t="shared" si="10"/>
        <v>0</v>
      </c>
      <c r="N1255" t="s">
        <v>19</v>
      </c>
      <c r="Q1255" s="1">
        <v>0</v>
      </c>
    </row>
    <row r="1256" spans="1:17">
      <c r="A1256" t="s">
        <v>8</v>
      </c>
      <c r="B1256" t="s">
        <v>204</v>
      </c>
      <c r="C1256">
        <v>0</v>
      </c>
      <c r="D1256" t="s">
        <v>17</v>
      </c>
      <c r="E1256" s="1">
        <v>2</v>
      </c>
      <c r="F1256" s="1">
        <f t="shared" si="8"/>
        <v>6.25E-2</v>
      </c>
      <c r="H1256" s="1">
        <v>95</v>
      </c>
      <c r="I1256" s="1">
        <v>12</v>
      </c>
      <c r="K1256" t="s">
        <v>15</v>
      </c>
      <c r="L1256" s="1">
        <f t="shared" si="10"/>
        <v>0</v>
      </c>
      <c r="N1256" t="s">
        <v>19</v>
      </c>
      <c r="Q1256" s="1">
        <v>0</v>
      </c>
    </row>
    <row r="1257" spans="1:17">
      <c r="A1257" t="s">
        <v>8</v>
      </c>
      <c r="B1257" t="s">
        <v>204</v>
      </c>
      <c r="C1257">
        <v>0</v>
      </c>
      <c r="D1257" t="s">
        <v>17</v>
      </c>
      <c r="E1257" s="1">
        <v>2</v>
      </c>
      <c r="F1257" s="1">
        <f t="shared" si="8"/>
        <v>6.25E-2</v>
      </c>
      <c r="H1257" s="1">
        <v>25</v>
      </c>
      <c r="I1257" s="1">
        <v>3</v>
      </c>
      <c r="K1257" t="s">
        <v>15</v>
      </c>
      <c r="L1257" s="1">
        <f t="shared" si="10"/>
        <v>0</v>
      </c>
      <c r="N1257" t="s">
        <v>19</v>
      </c>
      <c r="Q1257" s="1">
        <v>0</v>
      </c>
    </row>
    <row r="1258" spans="1:17">
      <c r="A1258" t="s">
        <v>8</v>
      </c>
      <c r="B1258" t="s">
        <v>204</v>
      </c>
      <c r="C1258">
        <v>0</v>
      </c>
      <c r="D1258" t="s">
        <v>17</v>
      </c>
      <c r="E1258" s="1">
        <v>1</v>
      </c>
      <c r="F1258" s="1">
        <f t="shared" si="8"/>
        <v>3.125E-2</v>
      </c>
      <c r="H1258" s="1">
        <v>100</v>
      </c>
      <c r="I1258" s="1">
        <v>5</v>
      </c>
      <c r="K1258" t="s">
        <v>15</v>
      </c>
      <c r="L1258" s="1">
        <f t="shared" si="10"/>
        <v>0</v>
      </c>
      <c r="N1258" t="s">
        <v>19</v>
      </c>
      <c r="Q1258" s="1">
        <v>0</v>
      </c>
    </row>
    <row r="1259" spans="1:17">
      <c r="A1259" t="s">
        <v>8</v>
      </c>
      <c r="B1259" t="s">
        <v>204</v>
      </c>
      <c r="C1259">
        <v>0</v>
      </c>
      <c r="D1259" t="s">
        <v>17</v>
      </c>
      <c r="E1259" s="1">
        <v>1</v>
      </c>
      <c r="F1259" s="1">
        <f t="shared" si="8"/>
        <v>3.125E-2</v>
      </c>
      <c r="H1259" s="1">
        <v>95</v>
      </c>
      <c r="I1259" s="1">
        <v>5</v>
      </c>
      <c r="K1259" t="s">
        <v>15</v>
      </c>
      <c r="L1259" s="1">
        <f t="shared" si="10"/>
        <v>0</v>
      </c>
      <c r="N1259" t="s">
        <v>19</v>
      </c>
      <c r="Q1259" s="1">
        <v>0</v>
      </c>
    </row>
    <row r="1260" spans="1:17">
      <c r="A1260" t="s">
        <v>8</v>
      </c>
      <c r="B1260" t="s">
        <v>204</v>
      </c>
      <c r="C1260">
        <v>0</v>
      </c>
      <c r="D1260" t="s">
        <v>17</v>
      </c>
      <c r="E1260" s="1">
        <v>1</v>
      </c>
      <c r="F1260" s="1">
        <f t="shared" si="8"/>
        <v>3.125E-2</v>
      </c>
      <c r="H1260" s="1">
        <v>95</v>
      </c>
      <c r="I1260" s="1">
        <v>6</v>
      </c>
      <c r="K1260" t="s">
        <v>15</v>
      </c>
      <c r="L1260" s="1">
        <f t="shared" si="10"/>
        <v>0</v>
      </c>
      <c r="N1260" t="s">
        <v>19</v>
      </c>
      <c r="Q1260" s="1">
        <v>0</v>
      </c>
    </row>
    <row r="1261" spans="1:17">
      <c r="A1261" t="s">
        <v>8</v>
      </c>
      <c r="B1261" t="s">
        <v>204</v>
      </c>
      <c r="C1261">
        <v>0</v>
      </c>
      <c r="D1261" t="s">
        <v>17</v>
      </c>
      <c r="E1261" s="1">
        <v>2</v>
      </c>
      <c r="F1261" s="1">
        <f t="shared" si="8"/>
        <v>6.25E-2</v>
      </c>
      <c r="H1261" s="1">
        <v>95</v>
      </c>
      <c r="I1261" s="1">
        <v>6</v>
      </c>
      <c r="K1261" t="s">
        <v>15</v>
      </c>
      <c r="L1261" s="1">
        <f t="shared" si="10"/>
        <v>0</v>
      </c>
      <c r="N1261" t="s">
        <v>19</v>
      </c>
      <c r="Q1261" s="1">
        <v>0</v>
      </c>
    </row>
    <row r="1262" spans="1:17">
      <c r="A1262" t="s">
        <v>8</v>
      </c>
      <c r="B1262" t="s">
        <v>204</v>
      </c>
      <c r="C1262">
        <v>0</v>
      </c>
      <c r="D1262" t="s">
        <v>17</v>
      </c>
      <c r="E1262" s="1">
        <v>2</v>
      </c>
      <c r="F1262" s="1">
        <f t="shared" si="8"/>
        <v>6.25E-2</v>
      </c>
      <c r="H1262" s="1">
        <v>90</v>
      </c>
      <c r="I1262" s="1">
        <v>8</v>
      </c>
      <c r="K1262" t="s">
        <v>15</v>
      </c>
      <c r="L1262" s="1">
        <f t="shared" si="10"/>
        <v>0</v>
      </c>
      <c r="N1262" t="s">
        <v>19</v>
      </c>
      <c r="Q1262" s="1">
        <v>0</v>
      </c>
    </row>
    <row r="1263" spans="1:17">
      <c r="A1263" t="s">
        <v>8</v>
      </c>
      <c r="B1263" t="s">
        <v>204</v>
      </c>
      <c r="C1263">
        <v>0</v>
      </c>
      <c r="D1263" t="s">
        <v>17</v>
      </c>
      <c r="E1263" s="1">
        <v>1</v>
      </c>
      <c r="F1263" s="1">
        <f t="shared" si="8"/>
        <v>3.125E-2</v>
      </c>
      <c r="H1263" s="1">
        <v>90</v>
      </c>
      <c r="I1263" s="1">
        <v>3</v>
      </c>
      <c r="K1263" t="s">
        <v>15</v>
      </c>
      <c r="L1263" s="1">
        <f t="shared" si="10"/>
        <v>0</v>
      </c>
      <c r="N1263" t="s">
        <v>19</v>
      </c>
      <c r="Q1263" s="1">
        <v>0</v>
      </c>
    </row>
    <row r="1264" spans="1:17">
      <c r="A1264" t="s">
        <v>8</v>
      </c>
      <c r="B1264" t="s">
        <v>204</v>
      </c>
      <c r="C1264">
        <v>0</v>
      </c>
      <c r="D1264" t="s">
        <v>17</v>
      </c>
      <c r="E1264" s="1">
        <v>2</v>
      </c>
      <c r="F1264" s="1">
        <f t="shared" si="8"/>
        <v>6.25E-2</v>
      </c>
      <c r="H1264" s="1">
        <v>100</v>
      </c>
      <c r="I1264" s="1">
        <v>3</v>
      </c>
      <c r="K1264" t="s">
        <v>15</v>
      </c>
      <c r="L1264" s="1">
        <f t="shared" si="10"/>
        <v>0</v>
      </c>
      <c r="N1264" t="s">
        <v>19</v>
      </c>
      <c r="Q1264" s="1">
        <v>0</v>
      </c>
    </row>
    <row r="1265" spans="1:17">
      <c r="A1265" t="s">
        <v>8</v>
      </c>
      <c r="B1265" t="s">
        <v>204</v>
      </c>
      <c r="C1265">
        <v>0</v>
      </c>
      <c r="D1265" t="s">
        <v>17</v>
      </c>
      <c r="E1265" s="1">
        <v>2</v>
      </c>
      <c r="F1265" s="1">
        <f t="shared" si="8"/>
        <v>6.25E-2</v>
      </c>
      <c r="H1265" s="1">
        <v>95</v>
      </c>
      <c r="I1265" s="1">
        <v>6</v>
      </c>
      <c r="K1265" t="s">
        <v>15</v>
      </c>
      <c r="L1265" s="1">
        <f t="shared" si="10"/>
        <v>0</v>
      </c>
      <c r="N1265" t="s">
        <v>19</v>
      </c>
      <c r="Q1265" s="1">
        <v>0</v>
      </c>
    </row>
    <row r="1266" spans="1:17">
      <c r="A1266" t="s">
        <v>8</v>
      </c>
      <c r="B1266" t="s">
        <v>204</v>
      </c>
      <c r="C1266">
        <v>0</v>
      </c>
      <c r="D1266" t="s">
        <v>17</v>
      </c>
      <c r="E1266" s="1">
        <v>2</v>
      </c>
      <c r="F1266" s="1">
        <f t="shared" si="8"/>
        <v>6.25E-2</v>
      </c>
      <c r="H1266" s="1">
        <v>100</v>
      </c>
      <c r="I1266" s="1">
        <v>5</v>
      </c>
      <c r="K1266" t="s">
        <v>15</v>
      </c>
      <c r="L1266" s="1">
        <f t="shared" si="10"/>
        <v>0</v>
      </c>
      <c r="N1266" t="s">
        <v>19</v>
      </c>
      <c r="Q1266" s="1">
        <v>0</v>
      </c>
    </row>
    <row r="1267" spans="1:17">
      <c r="A1267" t="s">
        <v>8</v>
      </c>
      <c r="B1267" t="s">
        <v>204</v>
      </c>
      <c r="C1267">
        <v>0</v>
      </c>
      <c r="D1267" t="s">
        <v>17</v>
      </c>
      <c r="E1267" s="1">
        <v>1</v>
      </c>
      <c r="F1267" s="1">
        <f t="shared" si="8"/>
        <v>3.125E-2</v>
      </c>
      <c r="H1267" s="1">
        <v>95</v>
      </c>
      <c r="I1267" s="1">
        <v>3</v>
      </c>
      <c r="K1267" t="s">
        <v>15</v>
      </c>
      <c r="L1267" s="1">
        <f t="shared" si="10"/>
        <v>0</v>
      </c>
      <c r="N1267" t="s">
        <v>19</v>
      </c>
      <c r="Q1267" s="1">
        <v>0</v>
      </c>
    </row>
    <row r="1268" spans="1:17">
      <c r="A1268" t="s">
        <v>8</v>
      </c>
      <c r="B1268" t="s">
        <v>204</v>
      </c>
      <c r="C1268">
        <v>0</v>
      </c>
      <c r="D1268" t="s">
        <v>17</v>
      </c>
      <c r="E1268" s="1">
        <v>2</v>
      </c>
      <c r="F1268" s="1">
        <f t="shared" si="8"/>
        <v>6.25E-2</v>
      </c>
      <c r="H1268" s="1">
        <v>95</v>
      </c>
      <c r="I1268" s="1">
        <v>8</v>
      </c>
      <c r="K1268" t="s">
        <v>15</v>
      </c>
      <c r="L1268" s="1">
        <f t="shared" si="10"/>
        <v>0</v>
      </c>
      <c r="N1268" t="s">
        <v>19</v>
      </c>
      <c r="Q1268" s="1">
        <v>0</v>
      </c>
    </row>
    <row r="1269" spans="1:17">
      <c r="A1269" t="s">
        <v>8</v>
      </c>
      <c r="B1269" t="s">
        <v>204</v>
      </c>
      <c r="C1269">
        <v>0</v>
      </c>
      <c r="D1269" t="s">
        <v>17</v>
      </c>
      <c r="E1269" s="1">
        <v>1</v>
      </c>
      <c r="F1269" s="1">
        <f t="shared" si="8"/>
        <v>3.125E-2</v>
      </c>
      <c r="H1269" s="1">
        <v>75</v>
      </c>
      <c r="I1269" s="1">
        <v>8</v>
      </c>
      <c r="K1269" t="s">
        <v>15</v>
      </c>
      <c r="L1269" s="1">
        <f t="shared" si="10"/>
        <v>0</v>
      </c>
      <c r="N1269" t="s">
        <v>19</v>
      </c>
      <c r="Q1269" s="1">
        <v>0</v>
      </c>
    </row>
    <row r="1270" spans="1:17">
      <c r="A1270" t="s">
        <v>8</v>
      </c>
      <c r="B1270" t="s">
        <v>204</v>
      </c>
      <c r="C1270">
        <v>0</v>
      </c>
      <c r="D1270" t="s">
        <v>17</v>
      </c>
      <c r="E1270" s="1">
        <v>52</v>
      </c>
      <c r="F1270" s="1">
        <f t="shared" si="8"/>
        <v>1.625</v>
      </c>
      <c r="H1270" s="1">
        <v>95</v>
      </c>
      <c r="I1270" s="1">
        <v>23</v>
      </c>
      <c r="K1270" t="s">
        <v>15</v>
      </c>
      <c r="L1270" s="1">
        <f t="shared" si="10"/>
        <v>0</v>
      </c>
      <c r="N1270" t="s">
        <v>19</v>
      </c>
      <c r="Q1270" s="1">
        <v>0</v>
      </c>
    </row>
    <row r="1271" spans="1:17">
      <c r="A1271" t="s">
        <v>8</v>
      </c>
      <c r="B1271" t="s">
        <v>204</v>
      </c>
      <c r="C1271">
        <v>0</v>
      </c>
      <c r="D1271" t="s">
        <v>17</v>
      </c>
      <c r="E1271" s="1">
        <v>62</v>
      </c>
      <c r="F1271" s="1">
        <f t="shared" si="8"/>
        <v>1.9375</v>
      </c>
      <c r="H1271" s="1">
        <v>90</v>
      </c>
      <c r="I1271" s="1">
        <v>25</v>
      </c>
      <c r="K1271" t="s">
        <v>15</v>
      </c>
      <c r="L1271" s="1">
        <f t="shared" si="10"/>
        <v>0</v>
      </c>
      <c r="N1271" t="s">
        <v>19</v>
      </c>
      <c r="Q1271" s="1">
        <v>0</v>
      </c>
    </row>
    <row r="1272" spans="1:17">
      <c r="A1272" t="s">
        <v>8</v>
      </c>
      <c r="B1272" t="s">
        <v>204</v>
      </c>
      <c r="C1272">
        <v>0</v>
      </c>
      <c r="D1272" t="s">
        <v>17</v>
      </c>
      <c r="E1272" s="1">
        <v>90</v>
      </c>
      <c r="F1272" s="1">
        <f t="shared" si="8"/>
        <v>2.8125</v>
      </c>
      <c r="H1272" s="1">
        <v>90</v>
      </c>
      <c r="I1272" s="1">
        <v>25</v>
      </c>
      <c r="K1272" t="s">
        <v>15</v>
      </c>
      <c r="L1272" s="1">
        <f t="shared" si="10"/>
        <v>0</v>
      </c>
      <c r="N1272" t="s">
        <v>19</v>
      </c>
      <c r="Q1272" s="1">
        <v>0</v>
      </c>
    </row>
    <row r="1273" spans="1:17">
      <c r="A1273" t="s">
        <v>8</v>
      </c>
      <c r="B1273" t="s">
        <v>204</v>
      </c>
      <c r="C1273">
        <v>0</v>
      </c>
      <c r="D1273" t="s">
        <v>17</v>
      </c>
      <c r="E1273" s="1">
        <v>36</v>
      </c>
      <c r="F1273" s="1">
        <f t="shared" si="8"/>
        <v>1.125</v>
      </c>
      <c r="H1273" s="1">
        <v>20</v>
      </c>
      <c r="I1273" s="1">
        <v>13</v>
      </c>
      <c r="K1273" t="s">
        <v>15</v>
      </c>
      <c r="L1273" s="1">
        <f t="shared" si="10"/>
        <v>0</v>
      </c>
      <c r="N1273" t="s">
        <v>19</v>
      </c>
      <c r="Q1273" s="1">
        <v>0</v>
      </c>
    </row>
    <row r="1274" spans="1:17">
      <c r="A1274" t="s">
        <v>8</v>
      </c>
      <c r="B1274" t="s">
        <v>204</v>
      </c>
      <c r="C1274">
        <v>0</v>
      </c>
      <c r="D1274" t="s">
        <v>17</v>
      </c>
      <c r="E1274" s="1">
        <v>72</v>
      </c>
      <c r="F1274" s="1">
        <f t="shared" si="8"/>
        <v>2.25</v>
      </c>
      <c r="H1274" s="1">
        <v>95</v>
      </c>
      <c r="I1274" s="1">
        <v>20</v>
      </c>
      <c r="K1274" t="s">
        <v>15</v>
      </c>
      <c r="L1274" s="1">
        <f t="shared" si="10"/>
        <v>0</v>
      </c>
      <c r="N1274" t="s">
        <v>19</v>
      </c>
      <c r="Q1274" s="1">
        <v>0</v>
      </c>
    </row>
    <row r="1275" spans="1:17">
      <c r="A1275" t="s">
        <v>8</v>
      </c>
      <c r="B1275" t="s">
        <v>204</v>
      </c>
      <c r="C1275">
        <v>0</v>
      </c>
      <c r="D1275" t="s">
        <v>17</v>
      </c>
      <c r="E1275" s="1">
        <v>47</v>
      </c>
      <c r="F1275" s="1">
        <f t="shared" si="8"/>
        <v>1.46875</v>
      </c>
      <c r="H1275" s="1">
        <v>25</v>
      </c>
      <c r="I1275" s="1">
        <v>18</v>
      </c>
      <c r="K1275" t="s">
        <v>15</v>
      </c>
      <c r="L1275" s="1">
        <f t="shared" si="10"/>
        <v>0</v>
      </c>
      <c r="N1275" t="s">
        <v>19</v>
      </c>
      <c r="Q1275" s="1">
        <v>0</v>
      </c>
    </row>
    <row r="1276" spans="1:17">
      <c r="A1276" t="s">
        <v>8</v>
      </c>
      <c r="B1276" t="s">
        <v>204</v>
      </c>
      <c r="C1276">
        <v>0</v>
      </c>
      <c r="D1276" t="s">
        <v>17</v>
      </c>
      <c r="E1276" s="1">
        <v>68</v>
      </c>
      <c r="F1276" s="1">
        <f t="shared" si="8"/>
        <v>2.125</v>
      </c>
      <c r="H1276" s="1">
        <v>60</v>
      </c>
      <c r="I1276" s="1">
        <v>23</v>
      </c>
      <c r="K1276" t="s">
        <v>15</v>
      </c>
      <c r="L1276" s="1">
        <f t="shared" si="10"/>
        <v>0</v>
      </c>
      <c r="N1276" t="s">
        <v>19</v>
      </c>
      <c r="Q1276" s="1">
        <v>0</v>
      </c>
    </row>
    <row r="1277" spans="1:17">
      <c r="A1277" t="s">
        <v>8</v>
      </c>
      <c r="B1277" t="s">
        <v>204</v>
      </c>
      <c r="C1277">
        <v>0</v>
      </c>
      <c r="D1277" t="s">
        <v>17</v>
      </c>
      <c r="E1277" s="1">
        <v>70</v>
      </c>
      <c r="F1277" s="1">
        <f t="shared" si="8"/>
        <v>2.1875</v>
      </c>
      <c r="H1277" s="1">
        <v>80</v>
      </c>
      <c r="I1277" s="1">
        <v>20</v>
      </c>
      <c r="K1277" t="s">
        <v>15</v>
      </c>
      <c r="L1277" s="1">
        <f t="shared" ref="L1277:L1318" si="11">M1277/32</f>
        <v>0</v>
      </c>
      <c r="N1277" t="s">
        <v>19</v>
      </c>
      <c r="Q1277" s="1">
        <v>0</v>
      </c>
    </row>
    <row r="1278" spans="1:17">
      <c r="A1278" t="s">
        <v>8</v>
      </c>
      <c r="B1278" t="s">
        <v>204</v>
      </c>
      <c r="C1278">
        <v>0</v>
      </c>
      <c r="D1278" t="s">
        <v>17</v>
      </c>
      <c r="E1278" s="1">
        <v>32</v>
      </c>
      <c r="F1278" s="1">
        <f t="shared" si="8"/>
        <v>1</v>
      </c>
      <c r="H1278" s="1">
        <v>30</v>
      </c>
      <c r="I1278" s="1">
        <v>12</v>
      </c>
      <c r="K1278" t="s">
        <v>15</v>
      </c>
      <c r="L1278" s="1">
        <f t="shared" si="11"/>
        <v>0</v>
      </c>
      <c r="N1278" t="s">
        <v>19</v>
      </c>
      <c r="Q1278" s="1">
        <v>0</v>
      </c>
    </row>
    <row r="1279" spans="1:17">
      <c r="A1279" t="s">
        <v>8</v>
      </c>
      <c r="B1279" t="s">
        <v>204</v>
      </c>
      <c r="C1279">
        <v>0</v>
      </c>
      <c r="D1279" t="s">
        <v>17</v>
      </c>
      <c r="E1279" s="1">
        <v>28</v>
      </c>
      <c r="F1279" s="1">
        <f t="shared" si="8"/>
        <v>0.875</v>
      </c>
      <c r="H1279" s="1">
        <v>10</v>
      </c>
      <c r="I1279" s="1">
        <v>12</v>
      </c>
      <c r="K1279" t="s">
        <v>15</v>
      </c>
      <c r="L1279" s="1">
        <f t="shared" si="11"/>
        <v>0</v>
      </c>
      <c r="N1279" t="s">
        <v>19</v>
      </c>
      <c r="Q1279" s="1">
        <v>0</v>
      </c>
    </row>
    <row r="1280" spans="1:17">
      <c r="A1280" t="s">
        <v>8</v>
      </c>
      <c r="B1280" t="s">
        <v>204</v>
      </c>
      <c r="C1280">
        <v>0</v>
      </c>
      <c r="D1280" t="s">
        <v>17</v>
      </c>
      <c r="E1280" s="1">
        <v>92</v>
      </c>
      <c r="F1280" s="1">
        <f t="shared" si="8"/>
        <v>2.875</v>
      </c>
      <c r="H1280" s="1">
        <v>95</v>
      </c>
      <c r="I1280" s="1">
        <v>27</v>
      </c>
      <c r="K1280" t="s">
        <v>15</v>
      </c>
      <c r="L1280" s="1">
        <f t="shared" si="11"/>
        <v>0</v>
      </c>
      <c r="N1280" t="s">
        <v>19</v>
      </c>
      <c r="Q1280" s="1">
        <v>0</v>
      </c>
    </row>
    <row r="1281" spans="1:17">
      <c r="A1281" t="s">
        <v>8</v>
      </c>
      <c r="B1281" t="s">
        <v>204</v>
      </c>
      <c r="C1281">
        <v>0</v>
      </c>
      <c r="D1281" t="s">
        <v>17</v>
      </c>
      <c r="E1281" s="1">
        <v>50</v>
      </c>
      <c r="F1281" s="1">
        <f t="shared" si="8"/>
        <v>1.5625</v>
      </c>
      <c r="H1281" s="1">
        <v>80</v>
      </c>
      <c r="I1281" s="1">
        <v>18</v>
      </c>
      <c r="K1281" t="s">
        <v>15</v>
      </c>
      <c r="L1281" s="1">
        <f t="shared" si="11"/>
        <v>0</v>
      </c>
      <c r="N1281" t="s">
        <v>19</v>
      </c>
      <c r="Q1281" s="1">
        <v>0</v>
      </c>
    </row>
    <row r="1282" spans="1:17">
      <c r="A1282" t="s">
        <v>8</v>
      </c>
      <c r="B1282" t="s">
        <v>204</v>
      </c>
      <c r="C1282">
        <v>0</v>
      </c>
      <c r="D1282" t="s">
        <v>17</v>
      </c>
      <c r="E1282" s="1">
        <v>144</v>
      </c>
      <c r="F1282" s="1">
        <f t="shared" si="8"/>
        <v>4.5</v>
      </c>
      <c r="H1282" s="1">
        <v>95</v>
      </c>
      <c r="I1282" s="1">
        <v>40</v>
      </c>
      <c r="K1282" t="s">
        <v>15</v>
      </c>
      <c r="L1282" s="1">
        <f t="shared" si="11"/>
        <v>0</v>
      </c>
      <c r="N1282" t="s">
        <v>19</v>
      </c>
      <c r="Q1282" s="1">
        <v>0</v>
      </c>
    </row>
    <row r="1283" spans="1:17">
      <c r="A1283" t="s">
        <v>8</v>
      </c>
      <c r="B1283" t="s">
        <v>204</v>
      </c>
      <c r="C1283">
        <v>0</v>
      </c>
      <c r="D1283" t="s">
        <v>17</v>
      </c>
      <c r="E1283" s="1">
        <v>60</v>
      </c>
      <c r="F1283" s="1">
        <f t="shared" si="8"/>
        <v>1.875</v>
      </c>
      <c r="H1283" s="1">
        <v>30</v>
      </c>
      <c r="I1283" s="1">
        <v>22</v>
      </c>
      <c r="K1283" t="s">
        <v>15</v>
      </c>
      <c r="L1283" s="1">
        <f t="shared" si="11"/>
        <v>0</v>
      </c>
      <c r="N1283" t="s">
        <v>19</v>
      </c>
      <c r="Q1283" s="1">
        <v>0</v>
      </c>
    </row>
    <row r="1284" spans="1:17">
      <c r="A1284" t="s">
        <v>8</v>
      </c>
      <c r="B1284" t="s">
        <v>204</v>
      </c>
      <c r="C1284">
        <v>0</v>
      </c>
      <c r="D1284" t="s">
        <v>23</v>
      </c>
      <c r="E1284" s="1">
        <v>108</v>
      </c>
      <c r="F1284" s="1">
        <f t="shared" si="8"/>
        <v>3.375</v>
      </c>
      <c r="H1284" s="1">
        <v>90</v>
      </c>
      <c r="I1284" s="1">
        <v>38</v>
      </c>
      <c r="K1284" t="s">
        <v>15</v>
      </c>
      <c r="L1284" s="1">
        <f t="shared" si="11"/>
        <v>0</v>
      </c>
      <c r="N1284" t="s">
        <v>19</v>
      </c>
      <c r="Q1284" s="1">
        <v>0</v>
      </c>
    </row>
    <row r="1285" spans="1:17">
      <c r="A1285" t="s">
        <v>8</v>
      </c>
      <c r="B1285" t="s">
        <v>204</v>
      </c>
      <c r="C1285">
        <v>0</v>
      </c>
      <c r="D1285" t="s">
        <v>17</v>
      </c>
      <c r="E1285" s="1">
        <v>21</v>
      </c>
      <c r="F1285" s="1">
        <f t="shared" si="8"/>
        <v>0.65625</v>
      </c>
      <c r="H1285" s="1">
        <v>75</v>
      </c>
      <c r="I1285" s="1">
        <v>19</v>
      </c>
      <c r="K1285" t="s">
        <v>15</v>
      </c>
      <c r="L1285" s="1">
        <f t="shared" si="11"/>
        <v>0</v>
      </c>
      <c r="N1285" t="s">
        <v>19</v>
      </c>
      <c r="Q1285" s="1">
        <v>0</v>
      </c>
    </row>
    <row r="1286" spans="1:17">
      <c r="A1286" t="s">
        <v>8</v>
      </c>
      <c r="B1286" t="s">
        <v>204</v>
      </c>
      <c r="C1286">
        <v>0</v>
      </c>
      <c r="D1286" t="s">
        <v>17</v>
      </c>
      <c r="E1286" s="1">
        <v>48</v>
      </c>
      <c r="F1286" s="1">
        <f t="shared" si="8"/>
        <v>1.5</v>
      </c>
      <c r="H1286" s="1">
        <v>90</v>
      </c>
      <c r="I1286" s="1">
        <v>20</v>
      </c>
      <c r="K1286" t="s">
        <v>15</v>
      </c>
      <c r="L1286" s="1">
        <f t="shared" si="11"/>
        <v>0</v>
      </c>
      <c r="N1286" t="s">
        <v>19</v>
      </c>
      <c r="Q1286" s="1">
        <v>0</v>
      </c>
    </row>
    <row r="1287" spans="1:17">
      <c r="A1287" t="s">
        <v>8</v>
      </c>
      <c r="B1287" t="s">
        <v>204</v>
      </c>
      <c r="C1287">
        <v>0</v>
      </c>
      <c r="D1287" t="s">
        <v>17</v>
      </c>
      <c r="E1287" s="1">
        <v>40</v>
      </c>
      <c r="F1287" s="1">
        <f t="shared" si="8"/>
        <v>1.25</v>
      </c>
      <c r="H1287" s="1">
        <v>80</v>
      </c>
      <c r="I1287" s="1">
        <v>20</v>
      </c>
      <c r="K1287" t="s">
        <v>15</v>
      </c>
      <c r="L1287" s="1">
        <f t="shared" si="11"/>
        <v>0</v>
      </c>
      <c r="N1287" t="s">
        <v>19</v>
      </c>
      <c r="Q1287" s="1">
        <v>0</v>
      </c>
    </row>
    <row r="1288" spans="1:17">
      <c r="A1288" t="s">
        <v>8</v>
      </c>
      <c r="B1288" t="s">
        <v>204</v>
      </c>
      <c r="C1288">
        <v>0</v>
      </c>
      <c r="D1288" t="s">
        <v>17</v>
      </c>
      <c r="E1288" s="1">
        <v>106</v>
      </c>
      <c r="F1288" s="1">
        <f t="shared" si="8"/>
        <v>3.3125</v>
      </c>
      <c r="H1288" s="1">
        <v>95</v>
      </c>
      <c r="I1288" s="1">
        <v>31</v>
      </c>
      <c r="K1288" t="s">
        <v>15</v>
      </c>
      <c r="L1288" s="1">
        <f t="shared" si="11"/>
        <v>0</v>
      </c>
      <c r="N1288" t="s">
        <v>19</v>
      </c>
      <c r="Q1288" s="1">
        <v>0</v>
      </c>
    </row>
    <row r="1289" spans="1:17">
      <c r="A1289" t="s">
        <v>8</v>
      </c>
      <c r="B1289" t="s">
        <v>204</v>
      </c>
      <c r="C1289">
        <v>0</v>
      </c>
      <c r="D1289" t="s">
        <v>17</v>
      </c>
      <c r="E1289" s="1">
        <v>110</v>
      </c>
      <c r="F1289" s="1">
        <f t="shared" si="8"/>
        <v>3.4375</v>
      </c>
      <c r="H1289" s="1">
        <v>100</v>
      </c>
      <c r="I1289" s="1">
        <v>32</v>
      </c>
      <c r="K1289" t="s">
        <v>15</v>
      </c>
      <c r="L1289" s="1">
        <f t="shared" si="11"/>
        <v>0</v>
      </c>
      <c r="N1289" t="s">
        <v>19</v>
      </c>
      <c r="Q1289" s="1">
        <v>0</v>
      </c>
    </row>
    <row r="1290" spans="1:17">
      <c r="A1290" t="s">
        <v>8</v>
      </c>
      <c r="B1290" t="s">
        <v>204</v>
      </c>
      <c r="C1290">
        <v>0</v>
      </c>
      <c r="D1290" t="s">
        <v>17</v>
      </c>
      <c r="E1290" s="1">
        <v>96</v>
      </c>
      <c r="F1290" s="1">
        <f t="shared" si="8"/>
        <v>3</v>
      </c>
      <c r="H1290" s="1">
        <v>100</v>
      </c>
      <c r="I1290" s="1">
        <v>30</v>
      </c>
      <c r="K1290" t="s">
        <v>15</v>
      </c>
      <c r="L1290" s="1">
        <f t="shared" si="11"/>
        <v>0</v>
      </c>
      <c r="N1290" t="s">
        <v>19</v>
      </c>
      <c r="Q1290" s="1">
        <v>0</v>
      </c>
    </row>
    <row r="1291" spans="1:17">
      <c r="A1291" t="s">
        <v>8</v>
      </c>
      <c r="B1291" t="s">
        <v>204</v>
      </c>
      <c r="C1291">
        <v>0</v>
      </c>
      <c r="D1291" t="s">
        <v>17</v>
      </c>
      <c r="E1291" s="1">
        <v>102</v>
      </c>
      <c r="F1291" s="1">
        <f t="shared" si="8"/>
        <v>3.1875</v>
      </c>
      <c r="H1291" s="1">
        <v>100</v>
      </c>
      <c r="I1291" s="1">
        <v>38</v>
      </c>
      <c r="K1291" t="s">
        <v>15</v>
      </c>
      <c r="L1291" s="1">
        <f t="shared" si="11"/>
        <v>0</v>
      </c>
      <c r="N1291" t="s">
        <v>19</v>
      </c>
      <c r="Q1291" s="1">
        <v>0</v>
      </c>
    </row>
    <row r="1292" spans="1:17">
      <c r="A1292" t="s">
        <v>8</v>
      </c>
      <c r="B1292" t="s">
        <v>204</v>
      </c>
      <c r="C1292">
        <v>0</v>
      </c>
      <c r="D1292" t="s">
        <v>17</v>
      </c>
      <c r="E1292" s="1">
        <v>16</v>
      </c>
      <c r="F1292" s="1">
        <f t="shared" si="8"/>
        <v>0.5</v>
      </c>
      <c r="H1292" s="1">
        <v>20</v>
      </c>
      <c r="I1292" s="1">
        <v>6</v>
      </c>
      <c r="K1292" t="s">
        <v>15</v>
      </c>
      <c r="L1292" s="1">
        <f t="shared" si="11"/>
        <v>0</v>
      </c>
      <c r="N1292" t="s">
        <v>19</v>
      </c>
      <c r="Q1292" s="1">
        <v>0</v>
      </c>
    </row>
    <row r="1293" spans="1:17">
      <c r="A1293" t="s">
        <v>8</v>
      </c>
      <c r="B1293" t="s">
        <v>204</v>
      </c>
      <c r="C1293">
        <v>0</v>
      </c>
      <c r="D1293" t="s">
        <v>17</v>
      </c>
      <c r="E1293" s="1">
        <v>48</v>
      </c>
      <c r="F1293" s="1">
        <f t="shared" si="8"/>
        <v>1.5</v>
      </c>
      <c r="H1293" s="1">
        <v>60</v>
      </c>
      <c r="I1293" s="1">
        <v>20</v>
      </c>
      <c r="K1293" t="s">
        <v>15</v>
      </c>
      <c r="L1293" s="1">
        <f t="shared" si="11"/>
        <v>0</v>
      </c>
      <c r="N1293" t="s">
        <v>19</v>
      </c>
      <c r="Q1293" s="1">
        <v>0</v>
      </c>
    </row>
    <row r="1294" spans="1:17">
      <c r="A1294" t="s">
        <v>8</v>
      </c>
      <c r="B1294" t="s">
        <v>204</v>
      </c>
      <c r="C1294">
        <v>0</v>
      </c>
      <c r="D1294" t="s">
        <v>17</v>
      </c>
      <c r="E1294" s="1">
        <v>82</v>
      </c>
      <c r="F1294" s="1">
        <f t="shared" si="8"/>
        <v>2.5625</v>
      </c>
      <c r="H1294" s="1">
        <v>95</v>
      </c>
      <c r="I1294" s="1">
        <v>25</v>
      </c>
      <c r="K1294" t="s">
        <v>15</v>
      </c>
      <c r="L1294" s="1">
        <f t="shared" si="11"/>
        <v>0</v>
      </c>
      <c r="N1294" t="s">
        <v>19</v>
      </c>
      <c r="Q1294" s="1">
        <v>0</v>
      </c>
    </row>
    <row r="1295" spans="1:17">
      <c r="A1295" t="s">
        <v>8</v>
      </c>
      <c r="B1295" t="s">
        <v>204</v>
      </c>
      <c r="C1295">
        <v>0</v>
      </c>
      <c r="D1295" t="s">
        <v>17</v>
      </c>
      <c r="E1295" s="1">
        <v>84</v>
      </c>
      <c r="F1295" s="1">
        <f t="shared" si="8"/>
        <v>2.625</v>
      </c>
      <c r="H1295" s="1">
        <v>80</v>
      </c>
      <c r="I1295" s="1">
        <v>25</v>
      </c>
      <c r="K1295" t="s">
        <v>15</v>
      </c>
      <c r="L1295" s="1">
        <f t="shared" si="11"/>
        <v>0</v>
      </c>
      <c r="N1295" t="s">
        <v>19</v>
      </c>
      <c r="Q1295" s="1">
        <v>0</v>
      </c>
    </row>
    <row r="1296" spans="1:17">
      <c r="A1296" t="s">
        <v>8</v>
      </c>
      <c r="B1296" t="s">
        <v>204</v>
      </c>
      <c r="C1296">
        <v>0</v>
      </c>
      <c r="D1296" t="s">
        <v>17</v>
      </c>
      <c r="E1296" s="1">
        <v>54</v>
      </c>
      <c r="F1296" s="1">
        <f t="shared" si="8"/>
        <v>1.6875</v>
      </c>
      <c r="H1296" s="1">
        <v>80</v>
      </c>
      <c r="I1296" s="1">
        <v>18</v>
      </c>
      <c r="K1296" t="s">
        <v>15</v>
      </c>
      <c r="L1296" s="1">
        <f t="shared" si="11"/>
        <v>0</v>
      </c>
      <c r="N1296" t="s">
        <v>19</v>
      </c>
      <c r="Q1296" s="1">
        <v>0</v>
      </c>
    </row>
    <row r="1297" spans="1:17">
      <c r="A1297" t="s">
        <v>8</v>
      </c>
      <c r="B1297" t="s">
        <v>204</v>
      </c>
      <c r="C1297">
        <v>0</v>
      </c>
      <c r="D1297" t="s">
        <v>17</v>
      </c>
      <c r="E1297" s="1">
        <v>70</v>
      </c>
      <c r="F1297" s="1">
        <f t="shared" si="8"/>
        <v>2.1875</v>
      </c>
      <c r="H1297" s="1">
        <v>100</v>
      </c>
      <c r="I1297" s="1">
        <v>35</v>
      </c>
      <c r="K1297" t="s">
        <v>15</v>
      </c>
      <c r="L1297" s="1">
        <f t="shared" si="11"/>
        <v>0</v>
      </c>
      <c r="N1297" t="s">
        <v>19</v>
      </c>
      <c r="Q1297" s="1">
        <v>0</v>
      </c>
    </row>
    <row r="1298" spans="1:17">
      <c r="A1298" t="s">
        <v>8</v>
      </c>
      <c r="B1298" t="s">
        <v>204</v>
      </c>
      <c r="C1298">
        <v>0</v>
      </c>
      <c r="D1298" t="s">
        <v>17</v>
      </c>
      <c r="E1298" s="1">
        <v>64</v>
      </c>
      <c r="F1298" s="1">
        <f t="shared" si="8"/>
        <v>2</v>
      </c>
      <c r="H1298" s="1">
        <v>90</v>
      </c>
      <c r="I1298" s="1">
        <v>21</v>
      </c>
      <c r="K1298" t="s">
        <v>15</v>
      </c>
      <c r="L1298" s="1">
        <f t="shared" si="11"/>
        <v>0</v>
      </c>
      <c r="N1298" t="s">
        <v>19</v>
      </c>
      <c r="Q1298" s="1">
        <v>0</v>
      </c>
    </row>
    <row r="1299" spans="1:17">
      <c r="A1299" t="s">
        <v>8</v>
      </c>
      <c r="B1299" t="s">
        <v>204</v>
      </c>
      <c r="C1299">
        <v>0</v>
      </c>
      <c r="D1299" t="s">
        <v>17</v>
      </c>
      <c r="E1299" s="1">
        <v>72</v>
      </c>
      <c r="F1299" s="1">
        <f t="shared" si="8"/>
        <v>2.25</v>
      </c>
      <c r="H1299" s="1">
        <v>95</v>
      </c>
      <c r="I1299" s="1">
        <v>33</v>
      </c>
      <c r="K1299" t="s">
        <v>15</v>
      </c>
      <c r="L1299" s="1">
        <f t="shared" si="11"/>
        <v>0</v>
      </c>
      <c r="N1299" t="s">
        <v>19</v>
      </c>
      <c r="Q1299" s="1">
        <v>0</v>
      </c>
    </row>
    <row r="1300" spans="1:17">
      <c r="A1300" t="s">
        <v>8</v>
      </c>
      <c r="B1300" t="s">
        <v>204</v>
      </c>
      <c r="C1300">
        <v>0</v>
      </c>
      <c r="D1300" t="s">
        <v>17</v>
      </c>
      <c r="E1300" s="1">
        <v>76</v>
      </c>
      <c r="F1300" s="1">
        <f t="shared" si="8"/>
        <v>2.375</v>
      </c>
      <c r="H1300" s="1">
        <v>95</v>
      </c>
      <c r="I1300" s="1">
        <v>33</v>
      </c>
      <c r="K1300" t="s">
        <v>15</v>
      </c>
      <c r="L1300" s="1">
        <f t="shared" si="11"/>
        <v>0</v>
      </c>
      <c r="N1300" t="s">
        <v>19</v>
      </c>
      <c r="Q1300" s="1">
        <v>0</v>
      </c>
    </row>
    <row r="1301" spans="1:17">
      <c r="A1301" t="s">
        <v>8</v>
      </c>
      <c r="B1301" t="s">
        <v>204</v>
      </c>
      <c r="C1301">
        <v>0</v>
      </c>
      <c r="D1301" t="s">
        <v>17</v>
      </c>
      <c r="E1301" s="1">
        <v>42</v>
      </c>
      <c r="F1301" s="1">
        <f t="shared" si="8"/>
        <v>1.3125</v>
      </c>
      <c r="H1301" s="1">
        <v>40</v>
      </c>
      <c r="I1301" s="1">
        <v>18</v>
      </c>
      <c r="K1301" t="s">
        <v>15</v>
      </c>
      <c r="L1301" s="1">
        <f t="shared" si="11"/>
        <v>0</v>
      </c>
      <c r="N1301" t="s">
        <v>19</v>
      </c>
      <c r="Q1301" s="1">
        <v>0</v>
      </c>
    </row>
    <row r="1302" spans="1:17">
      <c r="A1302" t="s">
        <v>8</v>
      </c>
      <c r="B1302" t="s">
        <v>204</v>
      </c>
      <c r="C1302">
        <v>0</v>
      </c>
      <c r="D1302" t="s">
        <v>17</v>
      </c>
      <c r="E1302" s="1">
        <v>36</v>
      </c>
      <c r="F1302" s="1">
        <f t="shared" si="8"/>
        <v>1.125</v>
      </c>
      <c r="H1302" s="1">
        <v>60</v>
      </c>
      <c r="I1302" s="1">
        <v>11</v>
      </c>
      <c r="K1302" t="s">
        <v>15</v>
      </c>
      <c r="L1302" s="1">
        <f t="shared" si="11"/>
        <v>0</v>
      </c>
      <c r="N1302" t="s">
        <v>19</v>
      </c>
      <c r="Q1302" s="1">
        <v>0</v>
      </c>
    </row>
    <row r="1303" spans="1:17">
      <c r="A1303" t="s">
        <v>8</v>
      </c>
      <c r="B1303" t="s">
        <v>204</v>
      </c>
      <c r="C1303">
        <v>0</v>
      </c>
      <c r="D1303" t="s">
        <v>17</v>
      </c>
      <c r="E1303" s="1">
        <v>91</v>
      </c>
      <c r="F1303" s="1">
        <f t="shared" si="8"/>
        <v>2.84375</v>
      </c>
      <c r="H1303" s="1">
        <v>100</v>
      </c>
      <c r="I1303" s="1">
        <v>35</v>
      </c>
      <c r="K1303" t="s">
        <v>15</v>
      </c>
      <c r="L1303" s="1">
        <f t="shared" si="11"/>
        <v>0</v>
      </c>
      <c r="N1303" t="s">
        <v>19</v>
      </c>
      <c r="Q1303" s="1">
        <v>0</v>
      </c>
    </row>
    <row r="1304" spans="1:17">
      <c r="A1304" t="s">
        <v>8</v>
      </c>
      <c r="B1304" t="s">
        <v>204</v>
      </c>
      <c r="C1304">
        <v>0</v>
      </c>
      <c r="D1304" t="s">
        <v>17</v>
      </c>
      <c r="E1304" s="1">
        <v>72</v>
      </c>
      <c r="F1304" s="1">
        <f t="shared" si="8"/>
        <v>2.25</v>
      </c>
      <c r="H1304" s="1">
        <v>60</v>
      </c>
      <c r="I1304" s="1">
        <v>33</v>
      </c>
      <c r="K1304" t="s">
        <v>15</v>
      </c>
      <c r="L1304" s="1">
        <f t="shared" si="11"/>
        <v>0</v>
      </c>
      <c r="N1304" t="s">
        <v>19</v>
      </c>
      <c r="Q1304" s="1">
        <v>0</v>
      </c>
    </row>
    <row r="1305" spans="1:17">
      <c r="A1305" t="s">
        <v>8</v>
      </c>
      <c r="B1305" t="s">
        <v>204</v>
      </c>
      <c r="C1305">
        <v>0</v>
      </c>
      <c r="D1305" t="s">
        <v>17</v>
      </c>
      <c r="E1305" s="1">
        <v>112</v>
      </c>
      <c r="F1305" s="1">
        <f t="shared" si="8"/>
        <v>3.5</v>
      </c>
      <c r="H1305" s="1">
        <v>95</v>
      </c>
      <c r="I1305" s="1">
        <v>35</v>
      </c>
      <c r="K1305" t="s">
        <v>15</v>
      </c>
      <c r="L1305" s="1">
        <f t="shared" si="11"/>
        <v>0</v>
      </c>
      <c r="N1305" t="s">
        <v>19</v>
      </c>
      <c r="Q1305" s="1">
        <v>0</v>
      </c>
    </row>
    <row r="1306" spans="1:17">
      <c r="A1306" t="s">
        <v>8</v>
      </c>
      <c r="B1306" t="s">
        <v>204</v>
      </c>
      <c r="C1306">
        <v>0</v>
      </c>
      <c r="D1306" t="s">
        <v>17</v>
      </c>
      <c r="E1306" s="1">
        <v>84</v>
      </c>
      <c r="F1306" s="1">
        <f t="shared" si="8"/>
        <v>2.625</v>
      </c>
      <c r="H1306" s="1">
        <v>95</v>
      </c>
      <c r="I1306" s="1">
        <v>31</v>
      </c>
      <c r="K1306" t="s">
        <v>15</v>
      </c>
      <c r="L1306" s="1">
        <f t="shared" si="11"/>
        <v>0</v>
      </c>
      <c r="N1306" t="s">
        <v>19</v>
      </c>
      <c r="Q1306" s="1">
        <v>0</v>
      </c>
    </row>
    <row r="1307" spans="1:17">
      <c r="A1307" t="s">
        <v>8</v>
      </c>
      <c r="B1307" t="s">
        <v>204</v>
      </c>
      <c r="C1307">
        <v>0</v>
      </c>
      <c r="D1307" t="s">
        <v>17</v>
      </c>
      <c r="E1307" s="1">
        <v>60</v>
      </c>
      <c r="F1307" s="1">
        <f t="shared" si="8"/>
        <v>1.875</v>
      </c>
      <c r="H1307" s="1">
        <v>90</v>
      </c>
      <c r="I1307" s="1">
        <v>20</v>
      </c>
      <c r="K1307" t="s">
        <v>15</v>
      </c>
      <c r="L1307" s="1">
        <f t="shared" si="11"/>
        <v>0</v>
      </c>
      <c r="N1307" t="s">
        <v>19</v>
      </c>
      <c r="Q1307" s="1">
        <v>0</v>
      </c>
    </row>
    <row r="1308" spans="1:17">
      <c r="A1308" t="s">
        <v>8</v>
      </c>
      <c r="B1308" t="s">
        <v>204</v>
      </c>
      <c r="C1308">
        <v>0</v>
      </c>
      <c r="D1308" t="s">
        <v>17</v>
      </c>
      <c r="E1308" s="1">
        <v>72</v>
      </c>
      <c r="F1308" s="1">
        <f t="shared" si="8"/>
        <v>2.25</v>
      </c>
      <c r="H1308" s="1">
        <v>80</v>
      </c>
      <c r="I1308" s="1">
        <v>23</v>
      </c>
      <c r="K1308" t="s">
        <v>15</v>
      </c>
      <c r="L1308" s="1">
        <f t="shared" si="11"/>
        <v>0</v>
      </c>
      <c r="N1308" t="s">
        <v>19</v>
      </c>
      <c r="Q1308" s="1">
        <v>0</v>
      </c>
    </row>
    <row r="1309" spans="1:17">
      <c r="A1309" t="s">
        <v>8</v>
      </c>
      <c r="B1309" t="s">
        <v>204</v>
      </c>
      <c r="C1309">
        <v>0</v>
      </c>
      <c r="D1309" t="s">
        <v>17</v>
      </c>
      <c r="E1309" s="1">
        <v>16</v>
      </c>
      <c r="F1309" s="1">
        <f t="shared" si="8"/>
        <v>0.5</v>
      </c>
      <c r="H1309" s="1">
        <v>40</v>
      </c>
      <c r="I1309" s="1">
        <v>6</v>
      </c>
      <c r="K1309" t="s">
        <v>15</v>
      </c>
      <c r="L1309" s="1">
        <f t="shared" si="11"/>
        <v>0</v>
      </c>
      <c r="N1309" t="s">
        <v>19</v>
      </c>
      <c r="Q1309" s="1">
        <v>0</v>
      </c>
    </row>
    <row r="1310" spans="1:17">
      <c r="A1310" t="s">
        <v>8</v>
      </c>
      <c r="B1310" t="s">
        <v>204</v>
      </c>
      <c r="C1310">
        <v>0</v>
      </c>
      <c r="D1310" t="s">
        <v>17</v>
      </c>
      <c r="E1310" s="1">
        <v>106</v>
      </c>
      <c r="F1310" s="1">
        <f t="shared" si="8"/>
        <v>3.3125</v>
      </c>
      <c r="H1310" s="1">
        <v>95</v>
      </c>
      <c r="I1310" s="1">
        <v>30</v>
      </c>
      <c r="K1310" t="s">
        <v>15</v>
      </c>
      <c r="L1310" s="1">
        <f t="shared" si="11"/>
        <v>0</v>
      </c>
      <c r="N1310" t="s">
        <v>19</v>
      </c>
      <c r="Q1310" s="1">
        <v>0</v>
      </c>
    </row>
    <row r="1311" spans="1:17">
      <c r="A1311" t="s">
        <v>8</v>
      </c>
      <c r="B1311" t="s">
        <v>204</v>
      </c>
      <c r="C1311">
        <v>0</v>
      </c>
      <c r="D1311" t="s">
        <v>17</v>
      </c>
      <c r="E1311" s="1">
        <v>59</v>
      </c>
      <c r="F1311" s="1">
        <f t="shared" si="8"/>
        <v>1.84375</v>
      </c>
      <c r="H1311" s="1">
        <v>80</v>
      </c>
      <c r="I1311" s="1">
        <v>17</v>
      </c>
      <c r="K1311" t="s">
        <v>15</v>
      </c>
      <c r="L1311" s="1">
        <f t="shared" si="11"/>
        <v>0</v>
      </c>
      <c r="N1311" t="s">
        <v>19</v>
      </c>
      <c r="Q1311" s="1">
        <v>0</v>
      </c>
    </row>
    <row r="1312" spans="1:17">
      <c r="A1312" t="s">
        <v>8</v>
      </c>
      <c r="B1312" t="s">
        <v>204</v>
      </c>
      <c r="C1312">
        <v>0</v>
      </c>
      <c r="D1312" t="s">
        <v>17</v>
      </c>
      <c r="E1312" s="1">
        <v>99</v>
      </c>
      <c r="F1312" s="1">
        <f t="shared" si="8"/>
        <v>3.09375</v>
      </c>
      <c r="H1312" s="1">
        <v>100</v>
      </c>
      <c r="I1312" s="1">
        <v>30</v>
      </c>
      <c r="K1312" t="s">
        <v>15</v>
      </c>
      <c r="L1312" s="1">
        <f t="shared" si="11"/>
        <v>0</v>
      </c>
      <c r="N1312" t="s">
        <v>19</v>
      </c>
      <c r="Q1312" s="1">
        <v>0</v>
      </c>
    </row>
    <row r="1313" spans="1:17">
      <c r="A1313" t="s">
        <v>8</v>
      </c>
      <c r="B1313" t="s">
        <v>204</v>
      </c>
      <c r="C1313">
        <v>0</v>
      </c>
      <c r="D1313" t="s">
        <v>17</v>
      </c>
      <c r="E1313" s="1">
        <v>80</v>
      </c>
      <c r="F1313" s="1">
        <f t="shared" si="8"/>
        <v>2.5</v>
      </c>
      <c r="H1313" s="1">
        <v>100</v>
      </c>
      <c r="I1313" s="1">
        <v>26</v>
      </c>
      <c r="K1313" t="s">
        <v>15</v>
      </c>
      <c r="L1313" s="1">
        <f t="shared" si="11"/>
        <v>0</v>
      </c>
      <c r="N1313" t="s">
        <v>19</v>
      </c>
      <c r="Q1313" s="1">
        <v>0</v>
      </c>
    </row>
    <row r="1314" spans="1:17">
      <c r="A1314" t="s">
        <v>8</v>
      </c>
      <c r="B1314" t="s">
        <v>204</v>
      </c>
      <c r="C1314">
        <v>0</v>
      </c>
      <c r="D1314" t="s">
        <v>17</v>
      </c>
      <c r="E1314" s="1">
        <v>83</v>
      </c>
      <c r="F1314" s="1">
        <f t="shared" si="8"/>
        <v>2.59375</v>
      </c>
      <c r="H1314" s="1">
        <v>95</v>
      </c>
      <c r="I1314" s="1">
        <v>26</v>
      </c>
      <c r="K1314" t="s">
        <v>15</v>
      </c>
      <c r="L1314" s="1">
        <f t="shared" si="11"/>
        <v>0</v>
      </c>
      <c r="N1314" t="s">
        <v>19</v>
      </c>
      <c r="Q1314" s="1">
        <v>0</v>
      </c>
    </row>
    <row r="1315" spans="1:17">
      <c r="A1315" t="s">
        <v>8</v>
      </c>
      <c r="B1315" t="s">
        <v>204</v>
      </c>
      <c r="C1315">
        <v>0</v>
      </c>
      <c r="D1315" t="s">
        <v>17</v>
      </c>
      <c r="E1315" s="1">
        <v>126</v>
      </c>
      <c r="F1315" s="1">
        <f t="shared" si="8"/>
        <v>3.9375</v>
      </c>
      <c r="H1315" s="1">
        <v>95</v>
      </c>
      <c r="I1315" s="1">
        <v>35</v>
      </c>
      <c r="K1315" t="s">
        <v>15</v>
      </c>
      <c r="L1315" s="1">
        <f t="shared" si="11"/>
        <v>0</v>
      </c>
      <c r="N1315" t="s">
        <v>19</v>
      </c>
      <c r="Q1315" s="1">
        <v>0</v>
      </c>
    </row>
    <row r="1316" spans="1:17">
      <c r="A1316" t="s">
        <v>8</v>
      </c>
      <c r="B1316" t="s">
        <v>204</v>
      </c>
      <c r="C1316">
        <v>0</v>
      </c>
      <c r="D1316" t="s">
        <v>17</v>
      </c>
      <c r="E1316" s="1">
        <v>66</v>
      </c>
      <c r="F1316" s="1">
        <f t="shared" si="8"/>
        <v>2.0625</v>
      </c>
      <c r="H1316" s="1">
        <v>25</v>
      </c>
      <c r="I1316" s="1">
        <v>21</v>
      </c>
      <c r="K1316" t="s">
        <v>15</v>
      </c>
      <c r="L1316" s="1">
        <f t="shared" si="11"/>
        <v>0</v>
      </c>
      <c r="N1316" t="s">
        <v>19</v>
      </c>
      <c r="Q1316" s="1">
        <v>0</v>
      </c>
    </row>
    <row r="1317" spans="1:17">
      <c r="A1317" t="s">
        <v>8</v>
      </c>
      <c r="B1317" t="s">
        <v>204</v>
      </c>
      <c r="C1317">
        <v>0</v>
      </c>
      <c r="D1317" t="s">
        <v>10</v>
      </c>
      <c r="E1317" s="1">
        <v>31</v>
      </c>
      <c r="F1317" s="1">
        <f t="shared" si="8"/>
        <v>0.96875</v>
      </c>
      <c r="H1317" s="1">
        <v>50</v>
      </c>
      <c r="I1317" s="1">
        <v>11</v>
      </c>
      <c r="K1317" t="s">
        <v>22</v>
      </c>
      <c r="L1317" s="1">
        <f t="shared" si="11"/>
        <v>0.3125</v>
      </c>
      <c r="M1317" s="1">
        <v>10</v>
      </c>
      <c r="N1317" t="s">
        <v>19</v>
      </c>
      <c r="P1317" s="2" t="s">
        <v>205</v>
      </c>
      <c r="Q1317" s="1">
        <v>0.59090909090909094</v>
      </c>
    </row>
    <row r="1318" spans="1:17">
      <c r="A1318" t="s">
        <v>8</v>
      </c>
      <c r="B1318" t="s">
        <v>204</v>
      </c>
      <c r="C1318">
        <v>0</v>
      </c>
      <c r="D1318" t="s">
        <v>17</v>
      </c>
      <c r="E1318" s="1">
        <v>134</v>
      </c>
      <c r="F1318" s="1">
        <f t="shared" si="8"/>
        <v>4.1875</v>
      </c>
      <c r="H1318" s="1">
        <v>95</v>
      </c>
      <c r="I1318" s="1">
        <v>35</v>
      </c>
      <c r="K1318" t="s">
        <v>15</v>
      </c>
      <c r="L1318" s="1">
        <f t="shared" si="11"/>
        <v>0</v>
      </c>
      <c r="N1318" t="s">
        <v>19</v>
      </c>
      <c r="Q1318" s="1">
        <v>0</v>
      </c>
    </row>
    <row r="1319" spans="1:17">
      <c r="A1319" t="s">
        <v>8</v>
      </c>
      <c r="B1319" t="s">
        <v>204</v>
      </c>
      <c r="C1319">
        <v>0</v>
      </c>
      <c r="D1319" t="s">
        <v>17</v>
      </c>
      <c r="E1319" s="1">
        <v>135</v>
      </c>
      <c r="F1319" s="1">
        <f t="shared" si="8"/>
        <v>4.21875</v>
      </c>
      <c r="H1319" s="1">
        <v>90</v>
      </c>
      <c r="I1319" s="1">
        <v>25</v>
      </c>
      <c r="K1319" t="s">
        <v>15</v>
      </c>
      <c r="L1319" s="1">
        <f>M1319/32</f>
        <v>0</v>
      </c>
      <c r="N1319" t="s">
        <v>19</v>
      </c>
      <c r="Q1319" s="1">
        <v>0</v>
      </c>
    </row>
    <row r="1320" spans="1:17">
      <c r="A1320" t="s">
        <v>8</v>
      </c>
      <c r="B1320" t="s">
        <v>204</v>
      </c>
      <c r="C1320">
        <v>0</v>
      </c>
      <c r="D1320" t="s">
        <v>17</v>
      </c>
      <c r="E1320" s="1">
        <v>84</v>
      </c>
      <c r="F1320" s="1">
        <f t="shared" si="8"/>
        <v>2.625</v>
      </c>
      <c r="H1320" s="1">
        <v>90</v>
      </c>
      <c r="I1320" s="1">
        <v>28</v>
      </c>
      <c r="K1320" t="s">
        <v>15</v>
      </c>
      <c r="L1320" s="1">
        <f t="shared" ref="L1320:L1383" si="12">M1320/32</f>
        <v>0</v>
      </c>
      <c r="N1320" t="s">
        <v>19</v>
      </c>
      <c r="Q1320" s="1">
        <v>0</v>
      </c>
    </row>
    <row r="1321" spans="1:17">
      <c r="A1321" t="s">
        <v>8</v>
      </c>
      <c r="B1321" t="s">
        <v>204</v>
      </c>
      <c r="C1321">
        <v>0</v>
      </c>
      <c r="D1321" t="s">
        <v>17</v>
      </c>
      <c r="E1321" s="1">
        <v>78</v>
      </c>
      <c r="F1321" s="1">
        <f t="shared" si="8"/>
        <v>2.4375</v>
      </c>
      <c r="H1321" s="1">
        <v>95</v>
      </c>
      <c r="I1321" s="1">
        <v>25</v>
      </c>
      <c r="K1321" t="s">
        <v>15</v>
      </c>
      <c r="L1321" s="1">
        <f t="shared" si="12"/>
        <v>0</v>
      </c>
      <c r="N1321" t="s">
        <v>19</v>
      </c>
      <c r="Q1321" s="1">
        <v>0</v>
      </c>
    </row>
    <row r="1322" spans="1:17">
      <c r="A1322" t="s">
        <v>8</v>
      </c>
      <c r="B1322" t="s">
        <v>204</v>
      </c>
      <c r="C1322">
        <v>0</v>
      </c>
      <c r="D1322" t="s">
        <v>23</v>
      </c>
      <c r="G1322" s="1">
        <v>17.399999999999999</v>
      </c>
      <c r="H1322" s="1">
        <v>90</v>
      </c>
      <c r="I1322" s="1">
        <v>42</v>
      </c>
      <c r="K1322" t="s">
        <v>15</v>
      </c>
      <c r="L1322" s="1">
        <f t="shared" si="12"/>
        <v>0</v>
      </c>
      <c r="N1322" t="s">
        <v>19</v>
      </c>
      <c r="Q1322" s="1">
        <v>0</v>
      </c>
    </row>
    <row r="1323" spans="1:17">
      <c r="A1323" t="s">
        <v>8</v>
      </c>
      <c r="B1323" t="s">
        <v>204</v>
      </c>
      <c r="C1323">
        <v>0</v>
      </c>
      <c r="D1323" t="s">
        <v>17</v>
      </c>
      <c r="G1323" s="1">
        <v>16.100000000000001</v>
      </c>
      <c r="H1323" s="1">
        <v>95</v>
      </c>
      <c r="I1323" s="1">
        <v>55</v>
      </c>
      <c r="K1323" t="s">
        <v>15</v>
      </c>
      <c r="L1323" s="1">
        <f t="shared" si="12"/>
        <v>0</v>
      </c>
      <c r="N1323" t="s">
        <v>19</v>
      </c>
      <c r="Q1323" s="1">
        <v>0</v>
      </c>
    </row>
    <row r="1324" spans="1:17">
      <c r="A1324" t="s">
        <v>8</v>
      </c>
      <c r="B1324" t="s">
        <v>208</v>
      </c>
      <c r="C1324">
        <v>2</v>
      </c>
      <c r="D1324" t="s">
        <v>17</v>
      </c>
      <c r="E1324" s="1">
        <v>5</v>
      </c>
      <c r="F1324" s="1">
        <f>E1324/32</f>
        <v>0.15625</v>
      </c>
      <c r="H1324" s="1">
        <v>100</v>
      </c>
      <c r="I1324" s="1">
        <v>0.5</v>
      </c>
      <c r="K1324" t="s">
        <v>15</v>
      </c>
      <c r="L1324" s="1">
        <f t="shared" si="12"/>
        <v>0</v>
      </c>
      <c r="N1324" t="s">
        <v>19</v>
      </c>
      <c r="Q1324" s="1">
        <v>0</v>
      </c>
    </row>
    <row r="1325" spans="1:17">
      <c r="A1325" t="s">
        <v>8</v>
      </c>
      <c r="B1325" t="s">
        <v>208</v>
      </c>
      <c r="C1325">
        <v>2</v>
      </c>
      <c r="D1325" t="s">
        <v>17</v>
      </c>
      <c r="E1325" s="1">
        <v>10</v>
      </c>
      <c r="F1325" s="1">
        <f t="shared" ref="F1325:F1445" si="13">E1325/32</f>
        <v>0.3125</v>
      </c>
      <c r="H1325" s="1">
        <v>100</v>
      </c>
      <c r="I1325" s="1">
        <v>0.83333333333333337</v>
      </c>
      <c r="K1325" t="s">
        <v>15</v>
      </c>
      <c r="L1325" s="1">
        <f t="shared" si="12"/>
        <v>0</v>
      </c>
      <c r="N1325" t="s">
        <v>19</v>
      </c>
      <c r="Q1325" s="1">
        <v>0</v>
      </c>
    </row>
    <row r="1326" spans="1:17">
      <c r="A1326" t="s">
        <v>8</v>
      </c>
      <c r="B1326" t="s">
        <v>208</v>
      </c>
      <c r="C1326">
        <v>2</v>
      </c>
      <c r="D1326" t="s">
        <v>17</v>
      </c>
      <c r="E1326" s="1">
        <v>3</v>
      </c>
      <c r="F1326" s="1">
        <f t="shared" si="13"/>
        <v>9.375E-2</v>
      </c>
      <c r="H1326" s="1">
        <v>100</v>
      </c>
      <c r="I1326" s="1">
        <f>2.5/12</f>
        <v>0.20833333333333334</v>
      </c>
      <c r="K1326" t="s">
        <v>15</v>
      </c>
      <c r="L1326" s="1">
        <f t="shared" si="12"/>
        <v>0</v>
      </c>
      <c r="N1326" t="s">
        <v>19</v>
      </c>
      <c r="Q1326" s="1">
        <v>0</v>
      </c>
    </row>
    <row r="1327" spans="1:17">
      <c r="A1327" t="s">
        <v>8</v>
      </c>
      <c r="B1327" t="s">
        <v>208</v>
      </c>
      <c r="C1327">
        <v>2</v>
      </c>
      <c r="D1327" t="s">
        <v>17</v>
      </c>
      <c r="E1327" s="1">
        <v>10</v>
      </c>
      <c r="F1327" s="1">
        <f t="shared" si="13"/>
        <v>0.3125</v>
      </c>
      <c r="H1327" s="1">
        <v>90</v>
      </c>
      <c r="I1327" s="1">
        <v>0.83333333333333337</v>
      </c>
      <c r="K1327" t="s">
        <v>15</v>
      </c>
      <c r="L1327" s="1">
        <f t="shared" si="12"/>
        <v>0</v>
      </c>
      <c r="N1327" t="s">
        <v>19</v>
      </c>
      <c r="Q1327" s="1">
        <v>0</v>
      </c>
    </row>
    <row r="1328" spans="1:17">
      <c r="A1328" t="s">
        <v>8</v>
      </c>
      <c r="B1328" t="s">
        <v>208</v>
      </c>
      <c r="C1328">
        <v>2</v>
      </c>
      <c r="D1328" t="s">
        <v>17</v>
      </c>
      <c r="E1328" s="1">
        <v>2</v>
      </c>
      <c r="F1328" s="1">
        <f t="shared" si="13"/>
        <v>6.25E-2</v>
      </c>
      <c r="H1328" s="1">
        <v>100</v>
      </c>
      <c r="I1328" s="1">
        <v>0.16666666666666666</v>
      </c>
      <c r="K1328" t="s">
        <v>15</v>
      </c>
      <c r="L1328" s="1">
        <f t="shared" si="12"/>
        <v>0</v>
      </c>
      <c r="N1328" t="s">
        <v>19</v>
      </c>
      <c r="Q1328" s="1">
        <v>0</v>
      </c>
    </row>
    <row r="1329" spans="1:17">
      <c r="A1329" t="s">
        <v>8</v>
      </c>
      <c r="B1329" t="s">
        <v>208</v>
      </c>
      <c r="C1329">
        <v>2</v>
      </c>
      <c r="D1329" t="s">
        <v>17</v>
      </c>
      <c r="E1329" s="1">
        <v>9</v>
      </c>
      <c r="F1329" s="1">
        <f t="shared" si="13"/>
        <v>0.28125</v>
      </c>
      <c r="H1329" s="1">
        <v>80</v>
      </c>
      <c r="I1329" s="1">
        <v>0.83333333333333337</v>
      </c>
      <c r="K1329" t="s">
        <v>15</v>
      </c>
      <c r="L1329" s="1">
        <f t="shared" si="12"/>
        <v>0</v>
      </c>
      <c r="N1329" t="s">
        <v>19</v>
      </c>
      <c r="Q1329" s="1">
        <v>0</v>
      </c>
    </row>
    <row r="1330" spans="1:17">
      <c r="A1330" t="s">
        <v>8</v>
      </c>
      <c r="B1330" t="s">
        <v>208</v>
      </c>
      <c r="C1330">
        <v>2</v>
      </c>
      <c r="D1330" t="s">
        <v>23</v>
      </c>
      <c r="E1330" s="1">
        <v>5</v>
      </c>
      <c r="F1330" s="1">
        <f t="shared" si="13"/>
        <v>0.15625</v>
      </c>
      <c r="H1330" s="1">
        <v>75</v>
      </c>
      <c r="I1330" s="1">
        <v>10</v>
      </c>
      <c r="K1330" t="s">
        <v>24</v>
      </c>
      <c r="L1330" s="1">
        <f t="shared" si="12"/>
        <v>0.15625</v>
      </c>
      <c r="M1330" s="1">
        <v>5</v>
      </c>
      <c r="N1330" t="s">
        <v>19</v>
      </c>
      <c r="P1330" s="2" t="s">
        <v>209</v>
      </c>
      <c r="Q1330" s="1">
        <v>0.33333333333333331</v>
      </c>
    </row>
    <row r="1331" spans="1:17">
      <c r="A1331" t="s">
        <v>8</v>
      </c>
      <c r="B1331" t="s">
        <v>208</v>
      </c>
      <c r="C1331">
        <v>2</v>
      </c>
      <c r="D1331" t="s">
        <v>23</v>
      </c>
      <c r="E1331" s="1">
        <v>9</v>
      </c>
      <c r="F1331" s="1">
        <f t="shared" si="13"/>
        <v>0.28125</v>
      </c>
      <c r="H1331" s="1">
        <v>85</v>
      </c>
      <c r="I1331" s="1">
        <v>20</v>
      </c>
      <c r="K1331" t="s">
        <v>14</v>
      </c>
      <c r="L1331" s="1">
        <f t="shared" si="12"/>
        <v>0.1875</v>
      </c>
      <c r="M1331" s="1">
        <v>6</v>
      </c>
      <c r="N1331" t="s">
        <v>13</v>
      </c>
      <c r="O1331" t="s">
        <v>11</v>
      </c>
      <c r="Q1331" s="1">
        <v>1</v>
      </c>
    </row>
    <row r="1332" spans="1:17">
      <c r="A1332" t="s">
        <v>8</v>
      </c>
      <c r="B1332" t="s">
        <v>208</v>
      </c>
      <c r="C1332">
        <v>2</v>
      </c>
      <c r="D1332" t="s">
        <v>23</v>
      </c>
      <c r="E1332" s="1">
        <v>19</v>
      </c>
      <c r="F1332" s="1">
        <f t="shared" si="13"/>
        <v>0.59375</v>
      </c>
      <c r="H1332" s="1">
        <v>90</v>
      </c>
      <c r="I1332" s="1">
        <v>10</v>
      </c>
      <c r="K1332" t="s">
        <v>14</v>
      </c>
      <c r="L1332" s="1">
        <f t="shared" si="12"/>
        <v>0.15625</v>
      </c>
      <c r="M1332" s="1">
        <v>5</v>
      </c>
      <c r="N1332" t="s">
        <v>13</v>
      </c>
    </row>
    <row r="1333" spans="1:17">
      <c r="A1333" t="s">
        <v>8</v>
      </c>
      <c r="B1333" t="s">
        <v>208</v>
      </c>
      <c r="C1333">
        <v>2</v>
      </c>
      <c r="D1333" t="s">
        <v>23</v>
      </c>
      <c r="E1333" s="1">
        <v>107</v>
      </c>
      <c r="F1333" s="1">
        <f t="shared" si="13"/>
        <v>3.34375</v>
      </c>
      <c r="H1333" s="1">
        <v>85</v>
      </c>
      <c r="I1333" s="1">
        <v>2.5</v>
      </c>
      <c r="K1333" t="s">
        <v>14</v>
      </c>
      <c r="L1333" s="1">
        <f t="shared" si="12"/>
        <v>9.375E-2</v>
      </c>
      <c r="M1333" s="1">
        <v>3</v>
      </c>
      <c r="N1333" t="s">
        <v>13</v>
      </c>
      <c r="O1333" t="s">
        <v>16</v>
      </c>
    </row>
    <row r="1334" spans="1:17">
      <c r="A1334" t="s">
        <v>8</v>
      </c>
      <c r="B1334" t="s">
        <v>208</v>
      </c>
      <c r="C1334">
        <v>2</v>
      </c>
      <c r="D1334" t="s">
        <v>23</v>
      </c>
      <c r="E1334" s="1">
        <v>23</v>
      </c>
      <c r="F1334" s="1">
        <f t="shared" si="13"/>
        <v>0.71875</v>
      </c>
      <c r="H1334" s="1">
        <v>90</v>
      </c>
      <c r="I1334" s="1">
        <v>8</v>
      </c>
      <c r="K1334" t="s">
        <v>24</v>
      </c>
      <c r="L1334" s="1">
        <f t="shared" si="12"/>
        <v>0.28125</v>
      </c>
      <c r="M1334" s="1">
        <v>9</v>
      </c>
      <c r="N1334" t="s">
        <v>19</v>
      </c>
      <c r="P1334" s="2" t="s">
        <v>210</v>
      </c>
      <c r="Q1334" s="1">
        <v>0.5</v>
      </c>
    </row>
    <row r="1335" spans="1:17">
      <c r="A1335" t="s">
        <v>8</v>
      </c>
      <c r="B1335" t="s">
        <v>208</v>
      </c>
      <c r="C1335">
        <v>2</v>
      </c>
      <c r="D1335" t="s">
        <v>23</v>
      </c>
      <c r="E1335" s="1">
        <v>47</v>
      </c>
      <c r="F1335" s="1">
        <f t="shared" si="13"/>
        <v>1.46875</v>
      </c>
      <c r="H1335" s="1">
        <v>90</v>
      </c>
      <c r="I1335" s="1">
        <v>12</v>
      </c>
      <c r="K1335" t="s">
        <v>24</v>
      </c>
      <c r="L1335" s="1">
        <f t="shared" si="12"/>
        <v>0.21875</v>
      </c>
      <c r="M1335" s="1">
        <v>7</v>
      </c>
      <c r="N1335" t="s">
        <v>19</v>
      </c>
      <c r="P1335" s="2" t="s">
        <v>77</v>
      </c>
      <c r="Q1335" s="1">
        <v>4.5454545454545456E-2</v>
      </c>
    </row>
    <row r="1336" spans="1:17">
      <c r="A1336" t="s">
        <v>8</v>
      </c>
      <c r="B1336" t="s">
        <v>208</v>
      </c>
      <c r="C1336">
        <v>2</v>
      </c>
      <c r="D1336" t="s">
        <v>10</v>
      </c>
      <c r="E1336" s="1">
        <v>20</v>
      </c>
      <c r="F1336" s="1">
        <f t="shared" si="13"/>
        <v>0.625</v>
      </c>
      <c r="H1336" s="1">
        <v>0</v>
      </c>
      <c r="I1336" s="1">
        <v>4</v>
      </c>
      <c r="K1336" t="s">
        <v>14</v>
      </c>
      <c r="L1336" s="1">
        <f t="shared" si="12"/>
        <v>0.28125</v>
      </c>
      <c r="M1336" s="1">
        <v>9</v>
      </c>
      <c r="N1336" t="s">
        <v>13</v>
      </c>
      <c r="O1336" t="s">
        <v>11</v>
      </c>
      <c r="Q1336" s="1">
        <v>1</v>
      </c>
    </row>
    <row r="1337" spans="1:17">
      <c r="A1337" t="s">
        <v>8</v>
      </c>
      <c r="B1337" t="s">
        <v>208</v>
      </c>
      <c r="C1337">
        <v>2</v>
      </c>
      <c r="D1337" t="s">
        <v>10</v>
      </c>
      <c r="E1337" s="1">
        <v>12</v>
      </c>
      <c r="F1337" s="1">
        <f t="shared" si="13"/>
        <v>0.375</v>
      </c>
      <c r="H1337" s="1">
        <v>0</v>
      </c>
      <c r="I1337" s="1">
        <v>3</v>
      </c>
      <c r="K1337" t="s">
        <v>14</v>
      </c>
      <c r="L1337" s="1">
        <f t="shared" si="12"/>
        <v>0.21875</v>
      </c>
      <c r="M1337" s="1">
        <v>7</v>
      </c>
      <c r="N1337" t="s">
        <v>13</v>
      </c>
    </row>
    <row r="1338" spans="1:17">
      <c r="A1338" t="s">
        <v>8</v>
      </c>
      <c r="B1338" t="s">
        <v>208</v>
      </c>
      <c r="C1338">
        <v>2</v>
      </c>
      <c r="D1338" t="s">
        <v>10</v>
      </c>
      <c r="E1338" s="1">
        <v>12</v>
      </c>
      <c r="F1338" s="1">
        <f t="shared" si="13"/>
        <v>0.375</v>
      </c>
      <c r="H1338" s="1">
        <v>0</v>
      </c>
      <c r="I1338" s="1">
        <v>3</v>
      </c>
      <c r="K1338" t="s">
        <v>14</v>
      </c>
      <c r="L1338" s="1">
        <f t="shared" si="12"/>
        <v>0.21875</v>
      </c>
      <c r="M1338" s="1">
        <v>7</v>
      </c>
      <c r="N1338" t="s">
        <v>13</v>
      </c>
    </row>
    <row r="1339" spans="1:17">
      <c r="A1339" t="s">
        <v>8</v>
      </c>
      <c r="B1339" t="s">
        <v>208</v>
      </c>
      <c r="C1339">
        <v>2</v>
      </c>
      <c r="D1339" t="s">
        <v>10</v>
      </c>
      <c r="E1339" s="1">
        <v>13</v>
      </c>
      <c r="F1339" s="1">
        <f t="shared" si="13"/>
        <v>0.40625</v>
      </c>
      <c r="H1339" s="1">
        <v>75</v>
      </c>
      <c r="I1339" s="1">
        <v>6.5</v>
      </c>
      <c r="K1339" t="s">
        <v>14</v>
      </c>
      <c r="L1339" s="1">
        <f t="shared" si="12"/>
        <v>0.1875</v>
      </c>
      <c r="M1339" s="1">
        <v>6</v>
      </c>
      <c r="N1339" t="s">
        <v>13</v>
      </c>
    </row>
    <row r="1340" spans="1:17">
      <c r="A1340" t="s">
        <v>8</v>
      </c>
      <c r="B1340" t="s">
        <v>208</v>
      </c>
      <c r="C1340">
        <v>2</v>
      </c>
      <c r="D1340" t="s">
        <v>10</v>
      </c>
      <c r="E1340" s="1">
        <v>35</v>
      </c>
      <c r="F1340" s="1">
        <f t="shared" si="13"/>
        <v>1.09375</v>
      </c>
      <c r="H1340" s="1">
        <v>50</v>
      </c>
      <c r="I1340" s="1">
        <v>10</v>
      </c>
      <c r="K1340" t="s">
        <v>24</v>
      </c>
      <c r="L1340" s="1">
        <f t="shared" si="12"/>
        <v>0.125</v>
      </c>
      <c r="M1340" s="1">
        <v>4</v>
      </c>
      <c r="N1340" t="s">
        <v>13</v>
      </c>
    </row>
    <row r="1341" spans="1:17">
      <c r="A1341" t="s">
        <v>8</v>
      </c>
      <c r="B1341" t="s">
        <v>208</v>
      </c>
      <c r="C1341">
        <v>2</v>
      </c>
      <c r="D1341" t="s">
        <v>10</v>
      </c>
      <c r="E1341" s="1">
        <v>33</v>
      </c>
      <c r="F1341" s="1">
        <f t="shared" si="13"/>
        <v>1.03125</v>
      </c>
      <c r="H1341" s="1">
        <v>0</v>
      </c>
      <c r="I1341" s="1">
        <v>9</v>
      </c>
      <c r="K1341" t="s">
        <v>24</v>
      </c>
      <c r="L1341" s="1">
        <f t="shared" si="12"/>
        <v>0.375</v>
      </c>
      <c r="M1341" s="1">
        <v>12</v>
      </c>
      <c r="N1341" t="s">
        <v>13</v>
      </c>
    </row>
    <row r="1342" spans="1:17">
      <c r="A1342" t="s">
        <v>8</v>
      </c>
      <c r="B1342" t="s">
        <v>208</v>
      </c>
      <c r="C1342">
        <v>2</v>
      </c>
      <c r="D1342" t="s">
        <v>10</v>
      </c>
      <c r="E1342" s="1">
        <v>44</v>
      </c>
      <c r="F1342" s="1">
        <f t="shared" si="13"/>
        <v>1.375</v>
      </c>
      <c r="H1342" s="1">
        <v>80</v>
      </c>
      <c r="I1342" s="1">
        <v>12</v>
      </c>
      <c r="K1342" t="s">
        <v>22</v>
      </c>
      <c r="L1342" s="1">
        <f t="shared" si="12"/>
        <v>0.1875</v>
      </c>
      <c r="M1342" s="1">
        <v>6</v>
      </c>
      <c r="N1342" t="s">
        <v>13</v>
      </c>
      <c r="O1342" t="s">
        <v>16</v>
      </c>
    </row>
    <row r="1343" spans="1:17">
      <c r="A1343" t="s">
        <v>8</v>
      </c>
      <c r="B1343" t="s">
        <v>208</v>
      </c>
      <c r="C1343">
        <v>2</v>
      </c>
      <c r="D1343" t="s">
        <v>10</v>
      </c>
      <c r="E1343" s="1">
        <v>9</v>
      </c>
      <c r="F1343" s="1">
        <f t="shared" si="13"/>
        <v>0.28125</v>
      </c>
      <c r="H1343" s="1">
        <v>50</v>
      </c>
      <c r="I1343" s="1">
        <v>5</v>
      </c>
      <c r="K1343" t="s">
        <v>24</v>
      </c>
      <c r="L1343" s="1">
        <f t="shared" si="12"/>
        <v>0.125</v>
      </c>
      <c r="M1343" s="1">
        <v>4</v>
      </c>
      <c r="N1343" t="s">
        <v>13</v>
      </c>
      <c r="O1343" t="s">
        <v>11</v>
      </c>
      <c r="Q1343" s="1">
        <v>1</v>
      </c>
    </row>
    <row r="1344" spans="1:17">
      <c r="A1344" t="s">
        <v>8</v>
      </c>
      <c r="B1344" t="s">
        <v>208</v>
      </c>
      <c r="C1344">
        <v>2</v>
      </c>
      <c r="D1344" t="s">
        <v>10</v>
      </c>
      <c r="E1344" s="1">
        <v>11</v>
      </c>
      <c r="F1344" s="1">
        <f t="shared" si="13"/>
        <v>0.34375</v>
      </c>
      <c r="H1344" s="1">
        <v>90</v>
      </c>
      <c r="I1344" s="1">
        <v>7</v>
      </c>
      <c r="K1344" t="s">
        <v>15</v>
      </c>
      <c r="L1344" s="1">
        <f t="shared" si="12"/>
        <v>0</v>
      </c>
      <c r="M1344" s="1">
        <v>0</v>
      </c>
      <c r="N1344" t="s">
        <v>13</v>
      </c>
    </row>
    <row r="1345" spans="1:17">
      <c r="A1345" t="s">
        <v>8</v>
      </c>
      <c r="B1345" t="s">
        <v>208</v>
      </c>
      <c r="C1345">
        <v>2</v>
      </c>
      <c r="D1345" t="s">
        <v>10</v>
      </c>
      <c r="E1345" s="1">
        <v>15</v>
      </c>
      <c r="F1345" s="1">
        <f t="shared" si="13"/>
        <v>0.46875</v>
      </c>
      <c r="H1345" s="1">
        <v>25</v>
      </c>
      <c r="I1345" s="1">
        <v>8</v>
      </c>
      <c r="K1345" t="s">
        <v>24</v>
      </c>
      <c r="L1345" s="1">
        <f t="shared" si="12"/>
        <v>0.21875</v>
      </c>
      <c r="M1345" s="1">
        <v>7</v>
      </c>
      <c r="N1345" t="s">
        <v>13</v>
      </c>
    </row>
    <row r="1346" spans="1:17">
      <c r="A1346" t="s">
        <v>8</v>
      </c>
      <c r="B1346" t="s">
        <v>208</v>
      </c>
      <c r="C1346">
        <v>2</v>
      </c>
      <c r="D1346" t="s">
        <v>10</v>
      </c>
      <c r="E1346" s="1">
        <v>14</v>
      </c>
      <c r="F1346" s="1">
        <f t="shared" si="13"/>
        <v>0.4375</v>
      </c>
      <c r="H1346" s="1">
        <v>20</v>
      </c>
      <c r="I1346" s="1">
        <v>5</v>
      </c>
      <c r="K1346" t="s">
        <v>15</v>
      </c>
      <c r="L1346" s="1">
        <f t="shared" si="12"/>
        <v>0</v>
      </c>
      <c r="M1346" s="1">
        <v>0</v>
      </c>
      <c r="N1346" t="s">
        <v>13</v>
      </c>
    </row>
    <row r="1347" spans="1:17">
      <c r="A1347" t="s">
        <v>8</v>
      </c>
      <c r="B1347" t="s">
        <v>208</v>
      </c>
      <c r="C1347">
        <v>2</v>
      </c>
      <c r="D1347" t="s">
        <v>10</v>
      </c>
      <c r="E1347" s="1">
        <v>22</v>
      </c>
      <c r="F1347" s="1">
        <f t="shared" si="13"/>
        <v>0.6875</v>
      </c>
      <c r="H1347" s="1">
        <v>90</v>
      </c>
      <c r="I1347" s="1">
        <v>8</v>
      </c>
      <c r="K1347" t="s">
        <v>24</v>
      </c>
      <c r="L1347" s="1">
        <f t="shared" si="12"/>
        <v>0.21875</v>
      </c>
      <c r="M1347" s="1">
        <v>7</v>
      </c>
      <c r="N1347" t="s">
        <v>13</v>
      </c>
      <c r="O1347" t="s">
        <v>16</v>
      </c>
    </row>
    <row r="1348" spans="1:17">
      <c r="A1348" t="s">
        <v>8</v>
      </c>
      <c r="B1348" t="s">
        <v>208</v>
      </c>
      <c r="C1348">
        <v>2</v>
      </c>
      <c r="D1348" t="s">
        <v>10</v>
      </c>
      <c r="E1348" s="1">
        <v>22</v>
      </c>
      <c r="F1348" s="1">
        <f t="shared" si="13"/>
        <v>0.6875</v>
      </c>
      <c r="H1348" s="1">
        <v>65</v>
      </c>
      <c r="I1348" s="1">
        <v>8</v>
      </c>
      <c r="K1348" t="s">
        <v>22</v>
      </c>
      <c r="L1348" s="1">
        <f t="shared" si="12"/>
        <v>0.15625</v>
      </c>
      <c r="M1348" s="1">
        <v>5</v>
      </c>
      <c r="N1348" t="s">
        <v>13</v>
      </c>
      <c r="O1348" t="s">
        <v>11</v>
      </c>
      <c r="Q1348" s="1">
        <v>1</v>
      </c>
    </row>
    <row r="1349" spans="1:17">
      <c r="A1349" t="s">
        <v>8</v>
      </c>
      <c r="B1349" t="s">
        <v>208</v>
      </c>
      <c r="C1349">
        <v>2</v>
      </c>
      <c r="D1349" t="s">
        <v>10</v>
      </c>
      <c r="E1349" s="1">
        <v>3</v>
      </c>
      <c r="F1349" s="1">
        <f t="shared" si="13"/>
        <v>9.375E-2</v>
      </c>
      <c r="H1349" s="1">
        <v>0</v>
      </c>
      <c r="I1349" s="1">
        <v>5</v>
      </c>
      <c r="K1349" t="s">
        <v>14</v>
      </c>
      <c r="L1349" s="1">
        <f t="shared" si="12"/>
        <v>0.21875</v>
      </c>
      <c r="M1349" s="1">
        <v>7</v>
      </c>
      <c r="N1349" t="s">
        <v>13</v>
      </c>
    </row>
    <row r="1350" spans="1:17">
      <c r="A1350" t="s">
        <v>8</v>
      </c>
      <c r="B1350" t="s">
        <v>208</v>
      </c>
      <c r="C1350">
        <v>2</v>
      </c>
      <c r="D1350" t="s">
        <v>10</v>
      </c>
      <c r="E1350" s="1">
        <v>21</v>
      </c>
      <c r="F1350" s="1">
        <f t="shared" si="13"/>
        <v>0.65625</v>
      </c>
      <c r="H1350" s="1">
        <v>35</v>
      </c>
      <c r="I1350" s="1">
        <v>8</v>
      </c>
      <c r="K1350" t="s">
        <v>22</v>
      </c>
      <c r="L1350" s="1">
        <f t="shared" si="12"/>
        <v>0.25</v>
      </c>
      <c r="M1350" s="1">
        <v>8</v>
      </c>
      <c r="N1350" t="s">
        <v>13</v>
      </c>
    </row>
    <row r="1351" spans="1:17">
      <c r="A1351" t="s">
        <v>8</v>
      </c>
      <c r="B1351" t="s">
        <v>208</v>
      </c>
      <c r="C1351">
        <v>2</v>
      </c>
      <c r="D1351" t="s">
        <v>10</v>
      </c>
      <c r="E1351" s="1">
        <v>13</v>
      </c>
      <c r="F1351" s="1">
        <f t="shared" si="13"/>
        <v>0.40625</v>
      </c>
      <c r="H1351" s="1">
        <v>40</v>
      </c>
      <c r="I1351" s="1">
        <v>8</v>
      </c>
      <c r="K1351" t="s">
        <v>22</v>
      </c>
      <c r="L1351" s="1">
        <f t="shared" si="12"/>
        <v>0.1875</v>
      </c>
      <c r="M1351" s="1">
        <v>6</v>
      </c>
      <c r="N1351" t="s">
        <v>13</v>
      </c>
    </row>
    <row r="1352" spans="1:17">
      <c r="A1352" t="s">
        <v>8</v>
      </c>
      <c r="B1352" t="s">
        <v>208</v>
      </c>
      <c r="C1352">
        <v>2</v>
      </c>
      <c r="D1352" t="s">
        <v>10</v>
      </c>
      <c r="E1352" s="1">
        <v>12</v>
      </c>
      <c r="F1352" s="1">
        <f t="shared" si="13"/>
        <v>0.375</v>
      </c>
      <c r="H1352" s="1">
        <v>0</v>
      </c>
      <c r="I1352" s="1">
        <v>5.5</v>
      </c>
      <c r="K1352" t="s">
        <v>22</v>
      </c>
      <c r="L1352" s="1">
        <f t="shared" si="12"/>
        <v>0.25</v>
      </c>
      <c r="M1352" s="1">
        <v>8</v>
      </c>
      <c r="N1352" t="s">
        <v>13</v>
      </c>
    </row>
    <row r="1353" spans="1:17">
      <c r="A1353" t="s">
        <v>8</v>
      </c>
      <c r="B1353" t="s">
        <v>208</v>
      </c>
      <c r="C1353">
        <v>2</v>
      </c>
      <c r="D1353" t="s">
        <v>10</v>
      </c>
      <c r="E1353" s="1">
        <v>20</v>
      </c>
      <c r="F1353" s="1">
        <f t="shared" si="13"/>
        <v>0.625</v>
      </c>
      <c r="H1353" s="1">
        <v>45</v>
      </c>
      <c r="I1353" s="1">
        <v>9</v>
      </c>
      <c r="K1353" t="s">
        <v>22</v>
      </c>
      <c r="L1353" s="1">
        <f t="shared" si="12"/>
        <v>0.1875</v>
      </c>
      <c r="M1353" s="1">
        <v>6</v>
      </c>
      <c r="N1353" t="s">
        <v>13</v>
      </c>
    </row>
    <row r="1354" spans="1:17">
      <c r="A1354" t="s">
        <v>8</v>
      </c>
      <c r="B1354" t="s">
        <v>208</v>
      </c>
      <c r="C1354">
        <v>2</v>
      </c>
      <c r="D1354" t="s">
        <v>10</v>
      </c>
      <c r="E1354" s="1">
        <v>6</v>
      </c>
      <c r="F1354" s="1">
        <f t="shared" si="13"/>
        <v>0.1875</v>
      </c>
      <c r="H1354" s="1">
        <v>10</v>
      </c>
      <c r="I1354" s="1">
        <v>6</v>
      </c>
      <c r="K1354" t="s">
        <v>22</v>
      </c>
      <c r="L1354" s="1">
        <f t="shared" si="12"/>
        <v>0.3125</v>
      </c>
      <c r="M1354" s="1">
        <v>10</v>
      </c>
      <c r="N1354" t="s">
        <v>13</v>
      </c>
      <c r="O1354" t="s">
        <v>16</v>
      </c>
    </row>
    <row r="1355" spans="1:17">
      <c r="A1355" t="s">
        <v>8</v>
      </c>
      <c r="B1355" t="s">
        <v>208</v>
      </c>
      <c r="C1355">
        <v>2</v>
      </c>
      <c r="D1355" t="s">
        <v>23</v>
      </c>
      <c r="E1355" s="1">
        <v>19</v>
      </c>
      <c r="F1355" s="1">
        <f t="shared" si="13"/>
        <v>0.59375</v>
      </c>
      <c r="H1355" s="1">
        <v>90</v>
      </c>
      <c r="I1355" s="1">
        <v>8</v>
      </c>
      <c r="K1355" t="s">
        <v>22</v>
      </c>
      <c r="L1355" s="1">
        <f t="shared" si="12"/>
        <v>0.15625</v>
      </c>
      <c r="M1355" s="1">
        <v>5</v>
      </c>
      <c r="N1355" t="s">
        <v>19</v>
      </c>
      <c r="P1355" s="2" t="s">
        <v>213</v>
      </c>
      <c r="Q1355" s="1">
        <v>0.14285714285714285</v>
      </c>
    </row>
    <row r="1356" spans="1:17">
      <c r="A1356" t="s">
        <v>8</v>
      </c>
      <c r="B1356" t="s">
        <v>208</v>
      </c>
      <c r="C1356">
        <v>2</v>
      </c>
      <c r="D1356" t="s">
        <v>48</v>
      </c>
      <c r="E1356" s="1">
        <v>7</v>
      </c>
      <c r="F1356" s="1">
        <f t="shared" si="13"/>
        <v>0.21875</v>
      </c>
      <c r="H1356" s="1">
        <v>50</v>
      </c>
      <c r="I1356" s="1">
        <v>5</v>
      </c>
      <c r="K1356" t="s">
        <v>14</v>
      </c>
      <c r="L1356" s="1">
        <f t="shared" si="12"/>
        <v>0.21875</v>
      </c>
      <c r="M1356" s="1">
        <v>7</v>
      </c>
      <c r="N1356" t="s">
        <v>19</v>
      </c>
      <c r="P1356" s="2" t="s">
        <v>214</v>
      </c>
      <c r="Q1356" s="1">
        <v>0.1875</v>
      </c>
    </row>
    <row r="1357" spans="1:17">
      <c r="A1357" t="s">
        <v>8</v>
      </c>
      <c r="B1357" t="s">
        <v>208</v>
      </c>
      <c r="C1357">
        <v>2</v>
      </c>
      <c r="D1357" t="s">
        <v>23</v>
      </c>
      <c r="E1357" s="1">
        <v>38</v>
      </c>
      <c r="F1357" s="1">
        <f t="shared" si="13"/>
        <v>1.1875</v>
      </c>
      <c r="H1357" s="1">
        <v>90</v>
      </c>
      <c r="I1357" s="1">
        <v>12</v>
      </c>
      <c r="K1357" t="s">
        <v>15</v>
      </c>
      <c r="L1357" s="1">
        <f t="shared" si="12"/>
        <v>0</v>
      </c>
      <c r="M1357" s="1">
        <v>0</v>
      </c>
      <c r="N1357" t="s">
        <v>19</v>
      </c>
      <c r="Q1357" s="1">
        <v>0</v>
      </c>
    </row>
    <row r="1358" spans="1:17">
      <c r="A1358" t="s">
        <v>8</v>
      </c>
      <c r="B1358" t="s">
        <v>208</v>
      </c>
      <c r="C1358">
        <v>2</v>
      </c>
      <c r="D1358" t="s">
        <v>23</v>
      </c>
      <c r="E1358" s="1">
        <v>38</v>
      </c>
      <c r="F1358" s="1">
        <f t="shared" si="13"/>
        <v>1.1875</v>
      </c>
      <c r="H1358" s="1">
        <v>90</v>
      </c>
      <c r="I1358" s="1">
        <v>12</v>
      </c>
      <c r="K1358" t="s">
        <v>15</v>
      </c>
      <c r="L1358" s="1">
        <f t="shared" si="12"/>
        <v>0</v>
      </c>
      <c r="M1358" s="1">
        <v>0</v>
      </c>
      <c r="N1358" t="s">
        <v>19</v>
      </c>
      <c r="Q1358" s="1">
        <v>0</v>
      </c>
    </row>
    <row r="1359" spans="1:17">
      <c r="A1359" t="s">
        <v>8</v>
      </c>
      <c r="B1359" t="s">
        <v>208</v>
      </c>
      <c r="C1359">
        <v>2</v>
      </c>
      <c r="D1359" t="s">
        <v>23</v>
      </c>
      <c r="E1359" s="1">
        <v>9</v>
      </c>
      <c r="F1359" s="1">
        <f t="shared" si="13"/>
        <v>0.28125</v>
      </c>
      <c r="H1359" s="1">
        <v>90</v>
      </c>
      <c r="I1359" s="1">
        <v>15</v>
      </c>
      <c r="K1359" t="s">
        <v>24</v>
      </c>
      <c r="L1359" s="1">
        <f t="shared" si="12"/>
        <v>0.21875</v>
      </c>
      <c r="M1359" s="1">
        <v>7</v>
      </c>
      <c r="N1359" t="s">
        <v>19</v>
      </c>
      <c r="P1359" s="2" t="s">
        <v>215</v>
      </c>
    </row>
    <row r="1360" spans="1:17">
      <c r="A1360" t="s">
        <v>8</v>
      </c>
      <c r="B1360" t="s">
        <v>208</v>
      </c>
      <c r="C1360">
        <v>2</v>
      </c>
      <c r="D1360" t="s">
        <v>10</v>
      </c>
      <c r="E1360" s="1">
        <v>19</v>
      </c>
      <c r="F1360" s="1">
        <f t="shared" si="13"/>
        <v>0.59375</v>
      </c>
      <c r="H1360" s="1">
        <v>70</v>
      </c>
      <c r="I1360" s="1">
        <v>8</v>
      </c>
      <c r="K1360" t="s">
        <v>15</v>
      </c>
      <c r="L1360" s="1">
        <f t="shared" si="12"/>
        <v>0</v>
      </c>
      <c r="M1360" s="1">
        <v>0</v>
      </c>
      <c r="N1360" t="s">
        <v>19</v>
      </c>
      <c r="Q1360" s="1">
        <v>0</v>
      </c>
    </row>
    <row r="1361" spans="1:17">
      <c r="A1361" t="s">
        <v>8</v>
      </c>
      <c r="B1361" t="s">
        <v>208</v>
      </c>
      <c r="C1361">
        <v>2</v>
      </c>
      <c r="D1361" t="s">
        <v>23</v>
      </c>
      <c r="E1361" s="1">
        <v>24</v>
      </c>
      <c r="F1361" s="1">
        <f t="shared" si="13"/>
        <v>0.75</v>
      </c>
      <c r="H1361" s="1">
        <v>80</v>
      </c>
      <c r="I1361" s="1">
        <v>10</v>
      </c>
      <c r="K1361" t="s">
        <v>24</v>
      </c>
      <c r="L1361" s="1">
        <f t="shared" si="12"/>
        <v>0.21875</v>
      </c>
      <c r="M1361" s="1">
        <v>7</v>
      </c>
      <c r="N1361" t="s">
        <v>19</v>
      </c>
      <c r="P1361" s="2" t="s">
        <v>213</v>
      </c>
      <c r="Q1361" s="1">
        <v>0.14285714285714285</v>
      </c>
    </row>
    <row r="1362" spans="1:17">
      <c r="A1362" t="s">
        <v>8</v>
      </c>
      <c r="B1362" t="s">
        <v>208</v>
      </c>
      <c r="C1362">
        <v>2</v>
      </c>
      <c r="D1362" t="s">
        <v>10</v>
      </c>
      <c r="E1362" s="1">
        <v>14</v>
      </c>
      <c r="F1362" s="1">
        <f t="shared" si="13"/>
        <v>0.4375</v>
      </c>
      <c r="H1362" s="1">
        <v>70</v>
      </c>
      <c r="I1362" s="1">
        <v>10</v>
      </c>
      <c r="K1362" t="s">
        <v>24</v>
      </c>
      <c r="L1362" s="1">
        <f t="shared" si="12"/>
        <v>0.125</v>
      </c>
      <c r="M1362" s="1">
        <v>4</v>
      </c>
      <c r="N1362" t="s">
        <v>19</v>
      </c>
      <c r="P1362" s="2" t="s">
        <v>216</v>
      </c>
      <c r="Q1362" s="1">
        <v>0.125</v>
      </c>
    </row>
    <row r="1363" spans="1:17">
      <c r="A1363" t="s">
        <v>8</v>
      </c>
      <c r="B1363" t="s">
        <v>208</v>
      </c>
      <c r="C1363">
        <v>2</v>
      </c>
      <c r="D1363" t="s">
        <v>48</v>
      </c>
      <c r="E1363" s="1">
        <v>29</v>
      </c>
      <c r="F1363" s="1">
        <f t="shared" si="13"/>
        <v>0.90625</v>
      </c>
      <c r="H1363" s="1">
        <v>65</v>
      </c>
      <c r="I1363" s="1">
        <v>12</v>
      </c>
      <c r="K1363" t="s">
        <v>24</v>
      </c>
      <c r="L1363" s="1">
        <f t="shared" si="12"/>
        <v>0.25</v>
      </c>
      <c r="M1363" s="1">
        <v>8</v>
      </c>
      <c r="N1363" t="s">
        <v>13</v>
      </c>
      <c r="O1363" t="s">
        <v>11</v>
      </c>
      <c r="Q1363" s="1">
        <v>1</v>
      </c>
    </row>
    <row r="1364" spans="1:17">
      <c r="A1364" t="s">
        <v>8</v>
      </c>
      <c r="B1364" t="s">
        <v>208</v>
      </c>
      <c r="C1364">
        <v>2</v>
      </c>
      <c r="D1364" t="s">
        <v>48</v>
      </c>
      <c r="E1364" s="1">
        <v>16</v>
      </c>
      <c r="F1364" s="1">
        <f t="shared" si="13"/>
        <v>0.5</v>
      </c>
      <c r="H1364" s="1">
        <v>70</v>
      </c>
      <c r="I1364" s="1">
        <v>9</v>
      </c>
      <c r="K1364" t="s">
        <v>15</v>
      </c>
      <c r="L1364" s="1">
        <f t="shared" si="12"/>
        <v>0</v>
      </c>
      <c r="M1364" s="1">
        <v>0</v>
      </c>
      <c r="N1364" t="s">
        <v>13</v>
      </c>
      <c r="O1364" t="s">
        <v>16</v>
      </c>
    </row>
    <row r="1365" spans="1:17">
      <c r="A1365" t="s">
        <v>8</v>
      </c>
      <c r="B1365" t="s">
        <v>208</v>
      </c>
      <c r="C1365">
        <v>2</v>
      </c>
      <c r="D1365" t="s">
        <v>23</v>
      </c>
      <c r="E1365" s="1">
        <v>9</v>
      </c>
      <c r="F1365" s="1">
        <f t="shared" si="13"/>
        <v>0.28125</v>
      </c>
      <c r="H1365" s="1">
        <v>5</v>
      </c>
      <c r="I1365" s="1">
        <v>6</v>
      </c>
      <c r="K1365" t="s">
        <v>14</v>
      </c>
      <c r="L1365" s="1">
        <f t="shared" si="12"/>
        <v>0.25</v>
      </c>
      <c r="M1365" s="1">
        <v>8</v>
      </c>
      <c r="N1365" t="s">
        <v>19</v>
      </c>
      <c r="P1365" s="2" t="s">
        <v>83</v>
      </c>
      <c r="Q1365" s="1">
        <v>0.25</v>
      </c>
    </row>
    <row r="1366" spans="1:17">
      <c r="A1366" t="s">
        <v>8</v>
      </c>
      <c r="B1366" t="s">
        <v>208</v>
      </c>
      <c r="C1366">
        <v>2</v>
      </c>
      <c r="D1366" t="s">
        <v>23</v>
      </c>
      <c r="E1366" s="1">
        <v>39</v>
      </c>
      <c r="F1366" s="1">
        <f t="shared" si="13"/>
        <v>1.21875</v>
      </c>
      <c r="H1366" s="1">
        <v>75</v>
      </c>
      <c r="I1366" s="1">
        <v>10</v>
      </c>
      <c r="K1366" t="s">
        <v>22</v>
      </c>
      <c r="L1366" s="1">
        <f t="shared" si="12"/>
        <v>0.40625</v>
      </c>
      <c r="M1366" s="1">
        <v>13</v>
      </c>
      <c r="N1366" t="s">
        <v>19</v>
      </c>
      <c r="P1366" s="2" t="s">
        <v>211</v>
      </c>
      <c r="Q1366" s="1">
        <v>0.73684210526315785</v>
      </c>
    </row>
    <row r="1367" spans="1:17">
      <c r="A1367" t="s">
        <v>8</v>
      </c>
      <c r="B1367" t="s">
        <v>208</v>
      </c>
      <c r="C1367">
        <v>2</v>
      </c>
      <c r="D1367" t="s">
        <v>23</v>
      </c>
      <c r="E1367" s="1">
        <v>23</v>
      </c>
      <c r="F1367" s="1">
        <f t="shared" si="13"/>
        <v>0.71875</v>
      </c>
      <c r="H1367" s="1">
        <v>80</v>
      </c>
      <c r="I1367" s="1">
        <v>11</v>
      </c>
      <c r="K1367" t="s">
        <v>22</v>
      </c>
      <c r="L1367" s="1">
        <f t="shared" si="12"/>
        <v>0.28125</v>
      </c>
      <c r="M1367" s="1">
        <v>9</v>
      </c>
      <c r="N1367" t="s">
        <v>19</v>
      </c>
      <c r="P1367" s="2" t="s">
        <v>212</v>
      </c>
      <c r="Q1367" s="1">
        <v>0.7</v>
      </c>
    </row>
    <row r="1368" spans="1:17">
      <c r="A1368" t="s">
        <v>8</v>
      </c>
      <c r="B1368" t="s">
        <v>208</v>
      </c>
      <c r="C1368">
        <v>2</v>
      </c>
      <c r="D1368" t="s">
        <v>10</v>
      </c>
      <c r="E1368" s="1">
        <v>13</v>
      </c>
      <c r="F1368" s="1">
        <f t="shared" si="13"/>
        <v>0.40625</v>
      </c>
      <c r="H1368" s="1">
        <v>50</v>
      </c>
      <c r="I1368" s="1">
        <v>6</v>
      </c>
      <c r="K1368" t="s">
        <v>22</v>
      </c>
      <c r="L1368" s="1">
        <f t="shared" si="12"/>
        <v>0.15625</v>
      </c>
      <c r="M1368" s="1">
        <v>5</v>
      </c>
      <c r="N1368" t="s">
        <v>13</v>
      </c>
      <c r="O1368" t="s">
        <v>11</v>
      </c>
      <c r="Q1368" s="1">
        <v>1</v>
      </c>
    </row>
    <row r="1369" spans="1:17">
      <c r="A1369" t="s">
        <v>8</v>
      </c>
      <c r="B1369" t="s">
        <v>208</v>
      </c>
      <c r="C1369">
        <v>2</v>
      </c>
      <c r="D1369" t="s">
        <v>10</v>
      </c>
      <c r="E1369" s="1">
        <v>36</v>
      </c>
      <c r="F1369" s="1">
        <f t="shared" si="13"/>
        <v>1.125</v>
      </c>
      <c r="H1369" s="1">
        <v>50</v>
      </c>
      <c r="I1369" s="1">
        <v>8</v>
      </c>
      <c r="K1369" t="s">
        <v>22</v>
      </c>
      <c r="L1369" s="1">
        <f t="shared" si="12"/>
        <v>0.25</v>
      </c>
      <c r="M1369" s="1">
        <v>8</v>
      </c>
      <c r="N1369" t="s">
        <v>13</v>
      </c>
    </row>
    <row r="1370" spans="1:17">
      <c r="A1370" t="s">
        <v>8</v>
      </c>
      <c r="B1370" t="s">
        <v>208</v>
      </c>
      <c r="C1370">
        <v>2</v>
      </c>
      <c r="D1370" t="s">
        <v>10</v>
      </c>
      <c r="E1370" s="1">
        <v>36</v>
      </c>
      <c r="F1370" s="1">
        <f t="shared" si="13"/>
        <v>1.125</v>
      </c>
      <c r="H1370" s="1">
        <v>25</v>
      </c>
      <c r="I1370" s="1">
        <v>7</v>
      </c>
      <c r="K1370" t="s">
        <v>22</v>
      </c>
      <c r="L1370" s="1">
        <f t="shared" si="12"/>
        <v>0.25</v>
      </c>
      <c r="M1370" s="1">
        <v>8</v>
      </c>
      <c r="N1370" t="s">
        <v>13</v>
      </c>
    </row>
    <row r="1371" spans="1:17">
      <c r="A1371" t="s">
        <v>8</v>
      </c>
      <c r="B1371" t="s">
        <v>208</v>
      </c>
      <c r="C1371">
        <v>2</v>
      </c>
      <c r="D1371" t="s">
        <v>10</v>
      </c>
      <c r="E1371" s="1">
        <v>17</v>
      </c>
      <c r="F1371" s="1">
        <f t="shared" si="13"/>
        <v>0.53125</v>
      </c>
      <c r="H1371" s="1">
        <v>0</v>
      </c>
      <c r="I1371" s="1">
        <v>7</v>
      </c>
      <c r="K1371" t="s">
        <v>24</v>
      </c>
      <c r="L1371" s="1">
        <f t="shared" si="12"/>
        <v>0.15625</v>
      </c>
      <c r="M1371" s="1">
        <v>5</v>
      </c>
      <c r="N1371" t="s">
        <v>13</v>
      </c>
    </row>
    <row r="1372" spans="1:17">
      <c r="A1372" t="s">
        <v>8</v>
      </c>
      <c r="B1372" t="s">
        <v>208</v>
      </c>
      <c r="C1372">
        <v>2</v>
      </c>
      <c r="D1372" t="s">
        <v>10</v>
      </c>
      <c r="E1372" s="1">
        <v>27</v>
      </c>
      <c r="F1372" s="1">
        <f t="shared" si="13"/>
        <v>0.84375</v>
      </c>
      <c r="H1372" s="1">
        <v>75</v>
      </c>
      <c r="I1372" s="1">
        <v>9</v>
      </c>
      <c r="K1372" t="s">
        <v>22</v>
      </c>
      <c r="L1372" s="1">
        <f t="shared" si="12"/>
        <v>0.21875</v>
      </c>
      <c r="M1372" s="1">
        <v>7</v>
      </c>
      <c r="N1372" t="s">
        <v>13</v>
      </c>
    </row>
    <row r="1373" spans="1:17">
      <c r="A1373" t="s">
        <v>8</v>
      </c>
      <c r="B1373" t="s">
        <v>208</v>
      </c>
      <c r="C1373">
        <v>2</v>
      </c>
      <c r="D1373" t="s">
        <v>10</v>
      </c>
      <c r="E1373" s="1">
        <v>9</v>
      </c>
      <c r="F1373" s="1">
        <f t="shared" si="13"/>
        <v>0.28125</v>
      </c>
      <c r="H1373" s="1">
        <v>75</v>
      </c>
      <c r="I1373" s="1">
        <v>6</v>
      </c>
      <c r="K1373" t="s">
        <v>22</v>
      </c>
      <c r="L1373" s="1">
        <f t="shared" si="12"/>
        <v>0.21875</v>
      </c>
      <c r="M1373" s="1">
        <v>7</v>
      </c>
      <c r="N1373" t="s">
        <v>13</v>
      </c>
    </row>
    <row r="1374" spans="1:17">
      <c r="A1374" t="s">
        <v>8</v>
      </c>
      <c r="B1374" t="s">
        <v>208</v>
      </c>
      <c r="C1374">
        <v>2</v>
      </c>
      <c r="D1374" t="s">
        <v>10</v>
      </c>
      <c r="E1374" s="1">
        <v>14</v>
      </c>
      <c r="F1374" s="1">
        <f t="shared" si="13"/>
        <v>0.4375</v>
      </c>
      <c r="H1374" s="1">
        <v>90</v>
      </c>
      <c r="I1374" s="1">
        <v>8</v>
      </c>
      <c r="K1374" t="s">
        <v>14</v>
      </c>
      <c r="L1374" s="1">
        <f t="shared" si="12"/>
        <v>0.125</v>
      </c>
      <c r="M1374" s="1">
        <v>4</v>
      </c>
      <c r="N1374" t="s">
        <v>13</v>
      </c>
      <c r="O1374" t="s">
        <v>16</v>
      </c>
    </row>
    <row r="1375" spans="1:17">
      <c r="A1375" t="s">
        <v>8</v>
      </c>
      <c r="B1375" t="s">
        <v>217</v>
      </c>
      <c r="C1375">
        <v>1</v>
      </c>
      <c r="D1375" t="s">
        <v>23</v>
      </c>
      <c r="E1375" s="1">
        <v>13</v>
      </c>
      <c r="F1375" s="1">
        <f t="shared" si="13"/>
        <v>0.40625</v>
      </c>
      <c r="H1375" s="1">
        <v>95</v>
      </c>
      <c r="I1375" s="1">
        <v>8</v>
      </c>
      <c r="K1375" t="s">
        <v>14</v>
      </c>
      <c r="L1375" s="1">
        <f t="shared" si="12"/>
        <v>9.375E-2</v>
      </c>
      <c r="M1375" s="1">
        <v>3</v>
      </c>
      <c r="N1375" t="s">
        <v>19</v>
      </c>
      <c r="P1375" s="2" t="s">
        <v>218</v>
      </c>
      <c r="Q1375" s="1">
        <v>5.5555555555555552E-2</v>
      </c>
    </row>
    <row r="1376" spans="1:17">
      <c r="A1376" t="s">
        <v>8</v>
      </c>
      <c r="B1376" t="s">
        <v>217</v>
      </c>
      <c r="C1376">
        <v>1</v>
      </c>
      <c r="D1376" t="s">
        <v>17</v>
      </c>
      <c r="E1376" s="1">
        <v>5</v>
      </c>
      <c r="F1376" s="1">
        <f t="shared" si="13"/>
        <v>0.15625</v>
      </c>
      <c r="H1376" s="1">
        <v>100</v>
      </c>
      <c r="I1376" s="1">
        <v>5</v>
      </c>
      <c r="K1376" t="s">
        <v>15</v>
      </c>
      <c r="L1376" s="1">
        <f t="shared" si="12"/>
        <v>0</v>
      </c>
      <c r="M1376" s="1">
        <v>0</v>
      </c>
      <c r="N1376" t="s">
        <v>19</v>
      </c>
      <c r="Q1376" s="1">
        <v>0</v>
      </c>
    </row>
    <row r="1377" spans="1:17">
      <c r="A1377" t="s">
        <v>8</v>
      </c>
      <c r="B1377" t="s">
        <v>217</v>
      </c>
      <c r="C1377">
        <v>1</v>
      </c>
      <c r="D1377" t="s">
        <v>17</v>
      </c>
      <c r="E1377" s="1">
        <v>5</v>
      </c>
      <c r="F1377" s="1">
        <f t="shared" si="13"/>
        <v>0.15625</v>
      </c>
      <c r="H1377" s="1">
        <v>100</v>
      </c>
      <c r="I1377" s="1">
        <v>5</v>
      </c>
      <c r="K1377" t="s">
        <v>15</v>
      </c>
      <c r="L1377" s="1">
        <f t="shared" si="12"/>
        <v>0</v>
      </c>
      <c r="M1377" s="1">
        <v>0</v>
      </c>
      <c r="N1377" t="s">
        <v>19</v>
      </c>
      <c r="Q1377" s="1">
        <v>0</v>
      </c>
    </row>
    <row r="1378" spans="1:17">
      <c r="A1378" t="s">
        <v>8</v>
      </c>
      <c r="B1378" t="s">
        <v>217</v>
      </c>
      <c r="C1378">
        <v>1</v>
      </c>
      <c r="D1378" t="s">
        <v>17</v>
      </c>
      <c r="E1378" s="1">
        <v>11</v>
      </c>
      <c r="F1378" s="1">
        <f t="shared" si="13"/>
        <v>0.34375</v>
      </c>
      <c r="H1378" s="1">
        <v>100</v>
      </c>
      <c r="I1378" s="1">
        <v>5</v>
      </c>
      <c r="K1378" t="s">
        <v>15</v>
      </c>
      <c r="L1378" s="1">
        <f t="shared" si="12"/>
        <v>0</v>
      </c>
      <c r="M1378" s="1">
        <v>0</v>
      </c>
      <c r="N1378" t="s">
        <v>19</v>
      </c>
      <c r="Q1378" s="1">
        <v>0</v>
      </c>
    </row>
    <row r="1379" spans="1:17">
      <c r="A1379" t="s">
        <v>8</v>
      </c>
      <c r="B1379" t="s">
        <v>217</v>
      </c>
      <c r="C1379">
        <v>1</v>
      </c>
      <c r="D1379" t="s">
        <v>17</v>
      </c>
      <c r="E1379" s="1">
        <v>6</v>
      </c>
      <c r="F1379" s="1">
        <f t="shared" si="13"/>
        <v>0.1875</v>
      </c>
      <c r="H1379" s="1">
        <v>100</v>
      </c>
      <c r="I1379" s="1">
        <v>1</v>
      </c>
      <c r="K1379" t="s">
        <v>15</v>
      </c>
      <c r="L1379" s="1">
        <f t="shared" si="12"/>
        <v>0</v>
      </c>
      <c r="M1379" s="1">
        <v>0</v>
      </c>
      <c r="N1379" t="s">
        <v>19</v>
      </c>
      <c r="Q1379" s="1">
        <v>0</v>
      </c>
    </row>
    <row r="1380" spans="1:17">
      <c r="A1380" t="s">
        <v>8</v>
      </c>
      <c r="B1380" t="s">
        <v>217</v>
      </c>
      <c r="C1380">
        <v>1</v>
      </c>
      <c r="D1380" t="s">
        <v>10</v>
      </c>
      <c r="E1380" s="1">
        <v>7</v>
      </c>
      <c r="F1380" s="1">
        <f t="shared" si="13"/>
        <v>0.21875</v>
      </c>
      <c r="H1380" s="1">
        <v>90</v>
      </c>
      <c r="I1380" s="1">
        <v>1.5</v>
      </c>
      <c r="K1380" t="s">
        <v>15</v>
      </c>
      <c r="L1380" s="1">
        <f t="shared" si="12"/>
        <v>0</v>
      </c>
      <c r="M1380" s="1">
        <v>0</v>
      </c>
      <c r="N1380" t="s">
        <v>13</v>
      </c>
      <c r="O1380" t="s">
        <v>11</v>
      </c>
      <c r="Q1380" s="1">
        <v>0</v>
      </c>
    </row>
    <row r="1381" spans="1:17">
      <c r="A1381" t="s">
        <v>8</v>
      </c>
      <c r="B1381" t="s">
        <v>217</v>
      </c>
      <c r="C1381">
        <v>1</v>
      </c>
      <c r="D1381" t="s">
        <v>10</v>
      </c>
      <c r="E1381" s="1">
        <v>5</v>
      </c>
      <c r="F1381" s="1">
        <f t="shared" si="13"/>
        <v>0.15625</v>
      </c>
      <c r="H1381" s="1">
        <v>90</v>
      </c>
      <c r="I1381" s="1">
        <v>1.5</v>
      </c>
      <c r="K1381" t="s">
        <v>15</v>
      </c>
      <c r="L1381" s="1">
        <f t="shared" si="12"/>
        <v>0</v>
      </c>
      <c r="M1381" s="1">
        <v>0</v>
      </c>
      <c r="N1381" t="s">
        <v>13</v>
      </c>
      <c r="O1381" t="s">
        <v>16</v>
      </c>
    </row>
    <row r="1382" spans="1:17">
      <c r="A1382" t="s">
        <v>8</v>
      </c>
      <c r="B1382" t="s">
        <v>217</v>
      </c>
      <c r="C1382">
        <v>1</v>
      </c>
      <c r="D1382" t="s">
        <v>17</v>
      </c>
      <c r="E1382" s="1">
        <v>9</v>
      </c>
      <c r="F1382" s="1">
        <f t="shared" si="13"/>
        <v>0.28125</v>
      </c>
      <c r="H1382" s="1">
        <v>90</v>
      </c>
      <c r="I1382" s="1">
        <v>2.5</v>
      </c>
      <c r="K1382" t="s">
        <v>15</v>
      </c>
      <c r="L1382" s="1">
        <f t="shared" si="12"/>
        <v>0</v>
      </c>
      <c r="M1382" s="1">
        <v>0</v>
      </c>
      <c r="N1382" t="s">
        <v>19</v>
      </c>
      <c r="Q1382" s="1">
        <v>0</v>
      </c>
    </row>
    <row r="1383" spans="1:17">
      <c r="A1383" t="s">
        <v>8</v>
      </c>
      <c r="B1383" t="s">
        <v>217</v>
      </c>
      <c r="C1383">
        <v>1</v>
      </c>
      <c r="D1383" t="s">
        <v>17</v>
      </c>
      <c r="E1383" s="1">
        <v>4</v>
      </c>
      <c r="F1383" s="1">
        <f t="shared" si="13"/>
        <v>0.125</v>
      </c>
      <c r="H1383" s="1">
        <v>100</v>
      </c>
      <c r="I1383" s="1">
        <v>0.83333333333333337</v>
      </c>
      <c r="K1383" t="s">
        <v>15</v>
      </c>
      <c r="L1383" s="1">
        <f t="shared" si="12"/>
        <v>0</v>
      </c>
      <c r="M1383" s="1">
        <v>0</v>
      </c>
      <c r="N1383" t="s">
        <v>19</v>
      </c>
      <c r="Q1383" s="1">
        <v>0</v>
      </c>
    </row>
    <row r="1384" spans="1:17">
      <c r="A1384" t="s">
        <v>8</v>
      </c>
      <c r="B1384" t="s">
        <v>217</v>
      </c>
      <c r="C1384">
        <v>1</v>
      </c>
      <c r="D1384" t="s">
        <v>17</v>
      </c>
      <c r="E1384" s="1">
        <v>14</v>
      </c>
      <c r="F1384" s="1">
        <f t="shared" si="13"/>
        <v>0.4375</v>
      </c>
      <c r="H1384" s="1">
        <v>90</v>
      </c>
      <c r="I1384" s="1">
        <v>3</v>
      </c>
      <c r="K1384" t="s">
        <v>15</v>
      </c>
      <c r="L1384" s="1">
        <f t="shared" ref="L1384:L1428" si="14">M1384/32</f>
        <v>0</v>
      </c>
      <c r="M1384" s="1">
        <v>0</v>
      </c>
      <c r="N1384" t="s">
        <v>19</v>
      </c>
      <c r="Q1384" s="1">
        <v>0</v>
      </c>
    </row>
    <row r="1385" spans="1:17">
      <c r="A1385" t="s">
        <v>8</v>
      </c>
      <c r="B1385" t="s">
        <v>217</v>
      </c>
      <c r="C1385">
        <v>1</v>
      </c>
      <c r="D1385" t="s">
        <v>17</v>
      </c>
      <c r="E1385" s="1">
        <v>5</v>
      </c>
      <c r="F1385" s="1">
        <f t="shared" si="13"/>
        <v>0.15625</v>
      </c>
      <c r="H1385" s="1">
        <v>100</v>
      </c>
      <c r="I1385" s="1">
        <v>0.5</v>
      </c>
      <c r="K1385" t="s">
        <v>15</v>
      </c>
      <c r="L1385" s="1">
        <f t="shared" si="14"/>
        <v>0</v>
      </c>
      <c r="M1385" s="1">
        <v>0</v>
      </c>
      <c r="N1385" t="s">
        <v>19</v>
      </c>
      <c r="Q1385" s="1">
        <v>0</v>
      </c>
    </row>
    <row r="1386" spans="1:17">
      <c r="A1386" t="s">
        <v>8</v>
      </c>
      <c r="B1386" t="s">
        <v>217</v>
      </c>
      <c r="C1386">
        <v>1</v>
      </c>
      <c r="D1386" t="s">
        <v>17</v>
      </c>
      <c r="E1386" s="1">
        <v>5</v>
      </c>
      <c r="F1386" s="1">
        <f t="shared" si="13"/>
        <v>0.15625</v>
      </c>
      <c r="H1386" s="1">
        <v>100</v>
      </c>
      <c r="I1386" s="1">
        <v>0.83333333333333337</v>
      </c>
      <c r="K1386" t="s">
        <v>15</v>
      </c>
      <c r="L1386" s="1">
        <f t="shared" si="14"/>
        <v>0</v>
      </c>
      <c r="M1386" s="1">
        <v>0</v>
      </c>
      <c r="N1386" t="s">
        <v>19</v>
      </c>
      <c r="Q1386" s="1">
        <v>0</v>
      </c>
    </row>
    <row r="1387" spans="1:17">
      <c r="A1387" t="s">
        <v>8</v>
      </c>
      <c r="B1387" t="s">
        <v>217</v>
      </c>
      <c r="C1387">
        <v>1</v>
      </c>
      <c r="D1387" t="s">
        <v>10</v>
      </c>
      <c r="E1387" s="1">
        <v>2</v>
      </c>
      <c r="F1387" s="1">
        <f t="shared" si="13"/>
        <v>6.25E-2</v>
      </c>
      <c r="H1387" s="1">
        <v>100</v>
      </c>
      <c r="I1387" s="1">
        <v>0.5</v>
      </c>
      <c r="K1387" t="s">
        <v>15</v>
      </c>
      <c r="L1387" s="1">
        <f t="shared" si="14"/>
        <v>0</v>
      </c>
      <c r="M1387" s="1">
        <v>0</v>
      </c>
      <c r="Q1387" s="1">
        <v>0</v>
      </c>
    </row>
    <row r="1388" spans="1:17">
      <c r="A1388" t="s">
        <v>8</v>
      </c>
      <c r="B1388" t="s">
        <v>217</v>
      </c>
      <c r="C1388">
        <v>1</v>
      </c>
      <c r="D1388" t="s">
        <v>10</v>
      </c>
      <c r="E1388" s="1">
        <v>1</v>
      </c>
      <c r="F1388" s="1">
        <f t="shared" si="13"/>
        <v>3.125E-2</v>
      </c>
      <c r="H1388" s="1">
        <v>100</v>
      </c>
      <c r="I1388" s="1">
        <v>0.25</v>
      </c>
      <c r="K1388" t="s">
        <v>15</v>
      </c>
      <c r="L1388" s="1">
        <f t="shared" si="14"/>
        <v>0</v>
      </c>
      <c r="M1388" s="1">
        <v>0</v>
      </c>
      <c r="Q1388" s="1">
        <v>0</v>
      </c>
    </row>
    <row r="1389" spans="1:17">
      <c r="A1389" t="s">
        <v>8</v>
      </c>
      <c r="B1389" t="s">
        <v>217</v>
      </c>
      <c r="C1389">
        <v>1</v>
      </c>
      <c r="D1389" t="s">
        <v>10</v>
      </c>
      <c r="E1389" s="1">
        <v>4</v>
      </c>
      <c r="F1389" s="1">
        <f t="shared" si="13"/>
        <v>0.125</v>
      </c>
      <c r="H1389" s="1">
        <v>0</v>
      </c>
      <c r="I1389" s="1">
        <v>0.83333333333333337</v>
      </c>
      <c r="K1389" t="s">
        <v>15</v>
      </c>
      <c r="L1389" s="1">
        <f t="shared" si="14"/>
        <v>0</v>
      </c>
      <c r="M1389" s="1">
        <v>0</v>
      </c>
      <c r="Q1389" s="1">
        <v>0</v>
      </c>
    </row>
    <row r="1390" spans="1:17">
      <c r="A1390" t="s">
        <v>8</v>
      </c>
      <c r="B1390" t="s">
        <v>217</v>
      </c>
      <c r="C1390">
        <v>1</v>
      </c>
      <c r="D1390" t="s">
        <v>10</v>
      </c>
      <c r="E1390" s="1">
        <v>3</v>
      </c>
      <c r="F1390" s="1">
        <f t="shared" si="13"/>
        <v>9.375E-2</v>
      </c>
      <c r="H1390" s="1">
        <v>100</v>
      </c>
      <c r="I1390" s="1">
        <v>0.66666666666666663</v>
      </c>
      <c r="K1390" t="s">
        <v>15</v>
      </c>
      <c r="L1390" s="1">
        <f t="shared" si="14"/>
        <v>0</v>
      </c>
      <c r="M1390" s="1">
        <v>0</v>
      </c>
      <c r="Q1390" s="1">
        <v>0</v>
      </c>
    </row>
    <row r="1391" spans="1:17">
      <c r="A1391" t="s">
        <v>8</v>
      </c>
      <c r="B1391" t="s">
        <v>217</v>
      </c>
      <c r="C1391">
        <v>1</v>
      </c>
      <c r="D1391" t="s">
        <v>10</v>
      </c>
      <c r="E1391" s="1">
        <v>3</v>
      </c>
      <c r="F1391" s="1">
        <f t="shared" si="13"/>
        <v>9.375E-2</v>
      </c>
      <c r="H1391" s="1">
        <v>100</v>
      </c>
      <c r="I1391" s="1">
        <v>0.66666666666666663</v>
      </c>
      <c r="K1391" t="s">
        <v>15</v>
      </c>
      <c r="L1391" s="1">
        <f t="shared" si="14"/>
        <v>0</v>
      </c>
      <c r="M1391" s="1">
        <v>0</v>
      </c>
      <c r="Q1391" s="1">
        <v>0</v>
      </c>
    </row>
    <row r="1392" spans="1:17">
      <c r="A1392" t="s">
        <v>8</v>
      </c>
      <c r="B1392" t="s">
        <v>217</v>
      </c>
      <c r="C1392">
        <v>1</v>
      </c>
      <c r="D1392" t="s">
        <v>10</v>
      </c>
      <c r="E1392" s="1">
        <v>4</v>
      </c>
      <c r="F1392" s="1">
        <f t="shared" si="13"/>
        <v>0.125</v>
      </c>
      <c r="H1392" s="1">
        <v>0</v>
      </c>
      <c r="I1392" s="1">
        <v>1</v>
      </c>
      <c r="K1392" t="s">
        <v>15</v>
      </c>
      <c r="L1392" s="1">
        <f t="shared" si="14"/>
        <v>0</v>
      </c>
      <c r="M1392" s="1">
        <v>0</v>
      </c>
      <c r="N1392" t="s">
        <v>13</v>
      </c>
      <c r="O1392" t="s">
        <v>11</v>
      </c>
      <c r="Q1392" s="1">
        <v>0</v>
      </c>
    </row>
    <row r="1393" spans="1:17">
      <c r="A1393" t="s">
        <v>8</v>
      </c>
      <c r="B1393" t="s">
        <v>217</v>
      </c>
      <c r="C1393">
        <v>1</v>
      </c>
      <c r="D1393" t="s">
        <v>10</v>
      </c>
      <c r="E1393" s="1">
        <v>3</v>
      </c>
      <c r="F1393" s="1">
        <f t="shared" si="13"/>
        <v>9.375E-2</v>
      </c>
      <c r="H1393" s="1">
        <v>75</v>
      </c>
      <c r="I1393" s="1">
        <v>0.41666666666666669</v>
      </c>
      <c r="K1393" t="s">
        <v>15</v>
      </c>
      <c r="L1393" s="1">
        <f t="shared" si="14"/>
        <v>0</v>
      </c>
      <c r="M1393" s="1">
        <v>0</v>
      </c>
      <c r="N1393" t="s">
        <v>13</v>
      </c>
    </row>
    <row r="1394" spans="1:17">
      <c r="A1394" t="s">
        <v>8</v>
      </c>
      <c r="B1394" t="s">
        <v>217</v>
      </c>
      <c r="C1394">
        <v>1</v>
      </c>
      <c r="D1394" t="s">
        <v>10</v>
      </c>
      <c r="E1394" s="1">
        <v>2</v>
      </c>
      <c r="F1394" s="1">
        <f t="shared" si="13"/>
        <v>6.25E-2</v>
      </c>
      <c r="H1394">
        <v>90</v>
      </c>
      <c r="I1394" s="1">
        <v>0.66666666666666663</v>
      </c>
      <c r="K1394" t="s">
        <v>15</v>
      </c>
      <c r="L1394" s="1">
        <f t="shared" si="14"/>
        <v>0</v>
      </c>
      <c r="M1394" s="1">
        <v>0</v>
      </c>
      <c r="N1394" t="s">
        <v>13</v>
      </c>
      <c r="O1394" t="s">
        <v>16</v>
      </c>
    </row>
    <row r="1395" spans="1:17">
      <c r="A1395" t="s">
        <v>8</v>
      </c>
      <c r="B1395" t="s">
        <v>217</v>
      </c>
      <c r="C1395">
        <v>1</v>
      </c>
      <c r="D1395" t="s">
        <v>17</v>
      </c>
      <c r="E1395" s="1">
        <v>4</v>
      </c>
      <c r="F1395" s="1">
        <f t="shared" si="13"/>
        <v>0.125</v>
      </c>
      <c r="H1395">
        <v>100</v>
      </c>
      <c r="I1395" s="1">
        <v>0.41666666666666669</v>
      </c>
      <c r="K1395" t="s">
        <v>15</v>
      </c>
      <c r="L1395" s="1">
        <f t="shared" si="14"/>
        <v>0</v>
      </c>
      <c r="M1395" s="1">
        <v>0</v>
      </c>
      <c r="N1395" t="s">
        <v>19</v>
      </c>
      <c r="Q1395" s="1">
        <v>0</v>
      </c>
    </row>
    <row r="1396" spans="1:17">
      <c r="A1396" t="s">
        <v>8</v>
      </c>
      <c r="B1396" t="s">
        <v>217</v>
      </c>
      <c r="C1396">
        <v>1</v>
      </c>
      <c r="D1396" t="s">
        <v>17</v>
      </c>
      <c r="E1396" s="1">
        <v>6</v>
      </c>
      <c r="F1396" s="1">
        <f t="shared" si="13"/>
        <v>0.1875</v>
      </c>
      <c r="H1396">
        <v>100</v>
      </c>
      <c r="I1396" s="1">
        <v>0.83333333333333337</v>
      </c>
      <c r="K1396" t="s">
        <v>15</v>
      </c>
      <c r="L1396" s="1">
        <f t="shared" si="14"/>
        <v>0</v>
      </c>
      <c r="M1396" s="1">
        <v>0</v>
      </c>
      <c r="N1396" t="s">
        <v>19</v>
      </c>
      <c r="Q1396" s="1">
        <v>0</v>
      </c>
    </row>
    <row r="1397" spans="1:17">
      <c r="A1397" t="s">
        <v>8</v>
      </c>
      <c r="B1397" t="s">
        <v>217</v>
      </c>
      <c r="C1397">
        <v>1</v>
      </c>
      <c r="D1397" t="s">
        <v>10</v>
      </c>
      <c r="E1397" s="1">
        <v>6</v>
      </c>
      <c r="F1397" s="1">
        <f t="shared" si="13"/>
        <v>0.1875</v>
      </c>
      <c r="H1397">
        <v>100</v>
      </c>
      <c r="I1397" s="1">
        <v>2</v>
      </c>
      <c r="K1397" t="s">
        <v>15</v>
      </c>
      <c r="L1397" s="1">
        <f t="shared" si="14"/>
        <v>0</v>
      </c>
      <c r="M1397" s="1">
        <v>0</v>
      </c>
      <c r="N1397" t="s">
        <v>19</v>
      </c>
      <c r="Q1397" s="1">
        <v>0</v>
      </c>
    </row>
    <row r="1398" spans="1:17">
      <c r="A1398" t="s">
        <v>8</v>
      </c>
      <c r="B1398" t="s">
        <v>217</v>
      </c>
      <c r="C1398">
        <v>1</v>
      </c>
      <c r="D1398" t="s">
        <v>10</v>
      </c>
      <c r="E1398" s="1">
        <v>3</v>
      </c>
      <c r="F1398" s="1">
        <f t="shared" si="13"/>
        <v>9.375E-2</v>
      </c>
      <c r="H1398">
        <v>10</v>
      </c>
      <c r="I1398" s="1">
        <v>0.75</v>
      </c>
      <c r="K1398" t="s">
        <v>15</v>
      </c>
      <c r="L1398" s="1">
        <f t="shared" si="14"/>
        <v>0</v>
      </c>
      <c r="M1398" s="1">
        <v>0</v>
      </c>
      <c r="N1398" t="s">
        <v>13</v>
      </c>
      <c r="O1398" t="s">
        <v>11</v>
      </c>
      <c r="Q1398" s="1">
        <v>0</v>
      </c>
    </row>
    <row r="1399" spans="1:17">
      <c r="A1399" t="s">
        <v>8</v>
      </c>
      <c r="B1399" t="s">
        <v>217</v>
      </c>
      <c r="C1399">
        <v>1</v>
      </c>
      <c r="D1399" t="s">
        <v>10</v>
      </c>
      <c r="E1399" s="1">
        <v>5</v>
      </c>
      <c r="F1399" s="1">
        <f t="shared" si="13"/>
        <v>0.15625</v>
      </c>
      <c r="H1399">
        <v>100</v>
      </c>
      <c r="I1399" s="1">
        <v>2</v>
      </c>
      <c r="K1399" t="s">
        <v>15</v>
      </c>
      <c r="L1399" s="1">
        <f t="shared" si="14"/>
        <v>0</v>
      </c>
      <c r="M1399" s="1">
        <v>0</v>
      </c>
      <c r="N1399" t="s">
        <v>13</v>
      </c>
    </row>
    <row r="1400" spans="1:17">
      <c r="A1400" t="s">
        <v>8</v>
      </c>
      <c r="B1400" t="s">
        <v>217</v>
      </c>
      <c r="C1400">
        <v>1</v>
      </c>
      <c r="D1400" t="s">
        <v>10</v>
      </c>
      <c r="E1400" s="1">
        <v>4</v>
      </c>
      <c r="F1400" s="1">
        <f t="shared" si="13"/>
        <v>0.125</v>
      </c>
      <c r="H1400">
        <v>80</v>
      </c>
      <c r="I1400" s="1">
        <v>2</v>
      </c>
      <c r="K1400" t="s">
        <v>15</v>
      </c>
      <c r="L1400" s="1">
        <f t="shared" si="14"/>
        <v>0</v>
      </c>
      <c r="M1400" s="1">
        <v>0</v>
      </c>
      <c r="N1400" t="s">
        <v>13</v>
      </c>
    </row>
    <row r="1401" spans="1:17">
      <c r="A1401" t="s">
        <v>8</v>
      </c>
      <c r="B1401" t="s">
        <v>217</v>
      </c>
      <c r="C1401">
        <v>1</v>
      </c>
      <c r="D1401" t="s">
        <v>10</v>
      </c>
      <c r="E1401" s="1">
        <v>3</v>
      </c>
      <c r="F1401" s="1">
        <f t="shared" si="13"/>
        <v>9.375E-2</v>
      </c>
      <c r="H1401">
        <v>50</v>
      </c>
      <c r="I1401" s="1">
        <v>0.83333333333333337</v>
      </c>
      <c r="K1401" t="s">
        <v>15</v>
      </c>
      <c r="L1401" s="1">
        <f t="shared" si="14"/>
        <v>0</v>
      </c>
      <c r="M1401" s="1">
        <v>0</v>
      </c>
      <c r="N1401" t="s">
        <v>13</v>
      </c>
      <c r="O1401" t="s">
        <v>16</v>
      </c>
    </row>
    <row r="1402" spans="1:17">
      <c r="A1402" t="s">
        <v>8</v>
      </c>
      <c r="B1402" t="s">
        <v>217</v>
      </c>
      <c r="C1402">
        <v>1</v>
      </c>
      <c r="D1402" t="s">
        <v>120</v>
      </c>
      <c r="E1402" s="1">
        <v>15</v>
      </c>
      <c r="F1402" s="1">
        <f t="shared" si="13"/>
        <v>0.46875</v>
      </c>
      <c r="H1402">
        <v>75</v>
      </c>
      <c r="I1402" s="1">
        <v>9</v>
      </c>
      <c r="K1402" t="s">
        <v>15</v>
      </c>
      <c r="L1402" s="1">
        <f t="shared" si="14"/>
        <v>0</v>
      </c>
      <c r="M1402" s="1">
        <v>0</v>
      </c>
      <c r="N1402" t="s">
        <v>13</v>
      </c>
      <c r="O1402" t="s">
        <v>11</v>
      </c>
      <c r="P1402" s="2" t="s">
        <v>39</v>
      </c>
      <c r="Q1402" s="1">
        <v>0.33333333333333331</v>
      </c>
    </row>
    <row r="1403" spans="1:17">
      <c r="A1403" t="s">
        <v>8</v>
      </c>
      <c r="B1403" t="s">
        <v>217</v>
      </c>
      <c r="C1403">
        <v>1</v>
      </c>
      <c r="D1403" t="s">
        <v>120</v>
      </c>
      <c r="E1403" s="1">
        <v>16</v>
      </c>
      <c r="F1403" s="1">
        <f t="shared" si="13"/>
        <v>0.5</v>
      </c>
      <c r="H1403">
        <v>100</v>
      </c>
      <c r="I1403" s="1">
        <v>9.5</v>
      </c>
      <c r="K1403" t="s">
        <v>15</v>
      </c>
      <c r="L1403" s="1">
        <f t="shared" si="14"/>
        <v>0</v>
      </c>
      <c r="M1403" s="1">
        <v>0</v>
      </c>
      <c r="N1403" t="s">
        <v>13</v>
      </c>
    </row>
    <row r="1404" spans="1:17">
      <c r="A1404" t="s">
        <v>8</v>
      </c>
      <c r="B1404" t="s">
        <v>217</v>
      </c>
      <c r="C1404">
        <v>1</v>
      </c>
      <c r="D1404" t="s">
        <v>120</v>
      </c>
      <c r="E1404" s="1">
        <v>16</v>
      </c>
      <c r="F1404" s="1">
        <f t="shared" si="13"/>
        <v>0.5</v>
      </c>
      <c r="H1404">
        <v>95</v>
      </c>
      <c r="I1404" s="1">
        <v>8</v>
      </c>
      <c r="K1404" t="s">
        <v>24</v>
      </c>
      <c r="L1404" s="1">
        <f t="shared" si="14"/>
        <v>0.1875</v>
      </c>
      <c r="M1404" s="1">
        <v>6</v>
      </c>
      <c r="N1404" t="s">
        <v>13</v>
      </c>
      <c r="O1404" t="s">
        <v>16</v>
      </c>
    </row>
    <row r="1405" spans="1:17">
      <c r="A1405" t="s">
        <v>8</v>
      </c>
      <c r="B1405" t="s">
        <v>217</v>
      </c>
      <c r="C1405">
        <v>1</v>
      </c>
      <c r="D1405" t="s">
        <v>23</v>
      </c>
      <c r="E1405" s="1">
        <v>4</v>
      </c>
      <c r="F1405" s="1">
        <f t="shared" si="13"/>
        <v>0.125</v>
      </c>
      <c r="H1405">
        <v>100</v>
      </c>
      <c r="I1405" s="1">
        <v>5</v>
      </c>
      <c r="K1405" t="s">
        <v>15</v>
      </c>
      <c r="L1405" s="1">
        <f t="shared" si="14"/>
        <v>0</v>
      </c>
      <c r="M1405" s="1">
        <v>0</v>
      </c>
      <c r="N1405" t="s">
        <v>19</v>
      </c>
      <c r="Q1405" s="1">
        <v>0</v>
      </c>
    </row>
    <row r="1406" spans="1:17">
      <c r="A1406" t="s">
        <v>8</v>
      </c>
      <c r="B1406" t="s">
        <v>217</v>
      </c>
      <c r="C1406">
        <v>1</v>
      </c>
      <c r="D1406" t="s">
        <v>23</v>
      </c>
      <c r="E1406" s="1">
        <v>4</v>
      </c>
      <c r="F1406" s="1">
        <f t="shared" si="13"/>
        <v>0.125</v>
      </c>
      <c r="H1406">
        <v>70</v>
      </c>
      <c r="I1406" s="1">
        <v>5</v>
      </c>
      <c r="K1406" t="s">
        <v>15</v>
      </c>
      <c r="L1406" s="1">
        <f t="shared" si="14"/>
        <v>0</v>
      </c>
      <c r="M1406" s="1">
        <v>0</v>
      </c>
      <c r="N1406" t="s">
        <v>19</v>
      </c>
      <c r="Q1406" s="1">
        <v>0</v>
      </c>
    </row>
    <row r="1407" spans="1:17">
      <c r="A1407" t="s">
        <v>8</v>
      </c>
      <c r="B1407" t="s">
        <v>217</v>
      </c>
      <c r="C1407">
        <v>1</v>
      </c>
      <c r="D1407" t="s">
        <v>10</v>
      </c>
      <c r="E1407" s="1">
        <v>5</v>
      </c>
      <c r="F1407" s="1">
        <f t="shared" si="13"/>
        <v>0.15625</v>
      </c>
      <c r="H1407">
        <v>50</v>
      </c>
      <c r="I1407" s="1">
        <v>2</v>
      </c>
      <c r="K1407" t="s">
        <v>15</v>
      </c>
      <c r="L1407" s="1">
        <f t="shared" si="14"/>
        <v>0</v>
      </c>
      <c r="M1407" s="1">
        <v>0</v>
      </c>
      <c r="N1407" t="s">
        <v>13</v>
      </c>
      <c r="O1407" t="s">
        <v>11</v>
      </c>
      <c r="P1407" s="2" t="s">
        <v>99</v>
      </c>
      <c r="Q1407" s="1">
        <v>0</v>
      </c>
    </row>
    <row r="1408" spans="1:17">
      <c r="A1408" t="s">
        <v>8</v>
      </c>
      <c r="B1408" t="s">
        <v>217</v>
      </c>
      <c r="C1408">
        <v>1</v>
      </c>
      <c r="D1408" t="s">
        <v>10</v>
      </c>
      <c r="E1408" s="1">
        <v>7</v>
      </c>
      <c r="F1408" s="1">
        <f t="shared" si="13"/>
        <v>0.21875</v>
      </c>
      <c r="H1408">
        <v>90</v>
      </c>
      <c r="I1408" s="1">
        <v>2.5</v>
      </c>
      <c r="K1408" t="s">
        <v>15</v>
      </c>
      <c r="L1408" s="1">
        <f t="shared" si="14"/>
        <v>0</v>
      </c>
      <c r="M1408" s="1">
        <v>0</v>
      </c>
      <c r="N1408" t="s">
        <v>13</v>
      </c>
    </row>
    <row r="1409" spans="1:17">
      <c r="A1409" t="s">
        <v>8</v>
      </c>
      <c r="B1409" t="s">
        <v>217</v>
      </c>
      <c r="C1409">
        <v>1</v>
      </c>
      <c r="D1409" t="s">
        <v>10</v>
      </c>
      <c r="E1409" s="1">
        <v>9</v>
      </c>
      <c r="F1409" s="1">
        <f t="shared" si="13"/>
        <v>0.28125</v>
      </c>
      <c r="H1409">
        <v>90</v>
      </c>
      <c r="I1409" s="1">
        <v>2.5</v>
      </c>
      <c r="K1409" t="s">
        <v>15</v>
      </c>
      <c r="L1409" s="1">
        <f t="shared" si="14"/>
        <v>0</v>
      </c>
      <c r="M1409" s="1">
        <v>0</v>
      </c>
      <c r="N1409" t="s">
        <v>13</v>
      </c>
    </row>
    <row r="1410" spans="1:17">
      <c r="A1410" t="s">
        <v>8</v>
      </c>
      <c r="B1410" t="s">
        <v>217</v>
      </c>
      <c r="C1410">
        <v>1</v>
      </c>
      <c r="D1410" t="s">
        <v>10</v>
      </c>
      <c r="E1410" s="1">
        <v>7</v>
      </c>
      <c r="F1410" s="1">
        <f t="shared" si="13"/>
        <v>0.21875</v>
      </c>
      <c r="H1410">
        <v>90</v>
      </c>
      <c r="I1410" s="1">
        <v>2.5</v>
      </c>
      <c r="K1410" t="s">
        <v>15</v>
      </c>
      <c r="L1410" s="1">
        <f t="shared" si="14"/>
        <v>0</v>
      </c>
      <c r="M1410" s="1">
        <v>0</v>
      </c>
      <c r="N1410" t="s">
        <v>13</v>
      </c>
    </row>
    <row r="1411" spans="1:17">
      <c r="A1411" t="s">
        <v>8</v>
      </c>
      <c r="B1411" t="s">
        <v>217</v>
      </c>
      <c r="C1411">
        <v>1</v>
      </c>
      <c r="D1411" t="s">
        <v>10</v>
      </c>
      <c r="E1411" s="1">
        <v>6</v>
      </c>
      <c r="F1411" s="1">
        <f t="shared" si="13"/>
        <v>0.1875</v>
      </c>
      <c r="H1411">
        <v>50</v>
      </c>
      <c r="I1411" s="1">
        <v>1</v>
      </c>
      <c r="K1411" t="s">
        <v>15</v>
      </c>
      <c r="L1411" s="1">
        <f t="shared" si="14"/>
        <v>0</v>
      </c>
      <c r="M1411" s="1">
        <v>0</v>
      </c>
      <c r="N1411" t="s">
        <v>13</v>
      </c>
    </row>
    <row r="1412" spans="1:17">
      <c r="A1412" t="s">
        <v>8</v>
      </c>
      <c r="B1412" t="s">
        <v>217</v>
      </c>
      <c r="C1412">
        <v>1</v>
      </c>
      <c r="D1412" t="s">
        <v>10</v>
      </c>
      <c r="E1412" s="1">
        <v>6</v>
      </c>
      <c r="F1412" s="1">
        <f t="shared" si="13"/>
        <v>0.1875</v>
      </c>
      <c r="H1412">
        <v>10</v>
      </c>
      <c r="I1412" s="1">
        <v>2</v>
      </c>
      <c r="K1412" t="s">
        <v>15</v>
      </c>
      <c r="L1412" s="1">
        <f t="shared" si="14"/>
        <v>0</v>
      </c>
      <c r="M1412" s="1">
        <v>0</v>
      </c>
      <c r="N1412" t="s">
        <v>13</v>
      </c>
    </row>
    <row r="1413" spans="1:17">
      <c r="A1413" t="s">
        <v>8</v>
      </c>
      <c r="B1413" t="s">
        <v>217</v>
      </c>
      <c r="C1413">
        <v>1</v>
      </c>
      <c r="D1413" t="s">
        <v>10</v>
      </c>
      <c r="E1413" s="1">
        <v>4</v>
      </c>
      <c r="F1413" s="1">
        <f t="shared" si="13"/>
        <v>0.125</v>
      </c>
      <c r="H1413">
        <v>50</v>
      </c>
      <c r="I1413" s="1">
        <v>1.5</v>
      </c>
      <c r="K1413" t="s">
        <v>15</v>
      </c>
      <c r="L1413" s="1">
        <f t="shared" si="14"/>
        <v>0</v>
      </c>
      <c r="M1413" s="1">
        <v>0</v>
      </c>
      <c r="N1413" t="s">
        <v>13</v>
      </c>
    </row>
    <row r="1414" spans="1:17">
      <c r="A1414" t="s">
        <v>8</v>
      </c>
      <c r="B1414" t="s">
        <v>217</v>
      </c>
      <c r="C1414">
        <v>1</v>
      </c>
      <c r="D1414" t="s">
        <v>10</v>
      </c>
      <c r="E1414" s="1">
        <v>2</v>
      </c>
      <c r="F1414" s="1">
        <f t="shared" si="13"/>
        <v>6.25E-2</v>
      </c>
      <c r="H1414">
        <v>0</v>
      </c>
      <c r="I1414" s="1">
        <v>0.66666666666666663</v>
      </c>
      <c r="K1414" t="s">
        <v>15</v>
      </c>
      <c r="L1414" s="1">
        <f t="shared" si="14"/>
        <v>0</v>
      </c>
      <c r="M1414" s="1">
        <v>0</v>
      </c>
      <c r="N1414" t="s">
        <v>13</v>
      </c>
    </row>
    <row r="1415" spans="1:17">
      <c r="A1415" t="s">
        <v>8</v>
      </c>
      <c r="B1415" t="s">
        <v>217</v>
      </c>
      <c r="C1415">
        <v>1</v>
      </c>
      <c r="D1415" t="s">
        <v>10</v>
      </c>
      <c r="E1415" s="1">
        <v>2</v>
      </c>
      <c r="F1415" s="1">
        <f t="shared" si="13"/>
        <v>6.25E-2</v>
      </c>
      <c r="H1415">
        <v>100</v>
      </c>
      <c r="I1415" s="1">
        <v>0.5</v>
      </c>
      <c r="K1415" t="s">
        <v>15</v>
      </c>
      <c r="L1415" s="1">
        <f t="shared" si="14"/>
        <v>0</v>
      </c>
      <c r="M1415" s="1">
        <v>0</v>
      </c>
      <c r="N1415" t="s">
        <v>13</v>
      </c>
    </row>
    <row r="1416" spans="1:17">
      <c r="A1416" t="s">
        <v>8</v>
      </c>
      <c r="B1416" t="s">
        <v>217</v>
      </c>
      <c r="C1416">
        <v>1</v>
      </c>
      <c r="D1416" t="s">
        <v>10</v>
      </c>
      <c r="E1416" s="1">
        <v>4</v>
      </c>
      <c r="F1416" s="1">
        <f t="shared" si="13"/>
        <v>0.125</v>
      </c>
      <c r="H1416">
        <v>100</v>
      </c>
      <c r="I1416" s="1">
        <v>1.25</v>
      </c>
      <c r="K1416" t="s">
        <v>15</v>
      </c>
      <c r="L1416" s="1">
        <f t="shared" si="14"/>
        <v>0</v>
      </c>
      <c r="M1416" s="1">
        <v>0</v>
      </c>
      <c r="N1416" t="s">
        <v>13</v>
      </c>
    </row>
    <row r="1417" spans="1:17">
      <c r="A1417" t="s">
        <v>8</v>
      </c>
      <c r="B1417" t="s">
        <v>217</v>
      </c>
      <c r="C1417">
        <v>1</v>
      </c>
      <c r="D1417" t="s">
        <v>10</v>
      </c>
      <c r="E1417" s="1">
        <v>3</v>
      </c>
      <c r="F1417" s="1">
        <f t="shared" si="13"/>
        <v>9.375E-2</v>
      </c>
      <c r="H1417">
        <v>100</v>
      </c>
      <c r="I1417" s="1">
        <v>1</v>
      </c>
      <c r="K1417" t="s">
        <v>15</v>
      </c>
      <c r="L1417" s="1">
        <f t="shared" si="14"/>
        <v>0</v>
      </c>
      <c r="M1417" s="1">
        <v>0</v>
      </c>
      <c r="N1417" t="s">
        <v>13</v>
      </c>
    </row>
    <row r="1418" spans="1:17">
      <c r="A1418" t="s">
        <v>8</v>
      </c>
      <c r="B1418" t="s">
        <v>217</v>
      </c>
      <c r="C1418">
        <v>1</v>
      </c>
      <c r="D1418" t="s">
        <v>10</v>
      </c>
      <c r="E1418" s="1">
        <v>4</v>
      </c>
      <c r="F1418" s="1">
        <f t="shared" si="13"/>
        <v>0.125</v>
      </c>
      <c r="H1418">
        <v>50</v>
      </c>
      <c r="I1418" s="1">
        <v>2</v>
      </c>
      <c r="K1418" t="s">
        <v>15</v>
      </c>
      <c r="L1418" s="1">
        <f t="shared" si="14"/>
        <v>0</v>
      </c>
      <c r="M1418" s="1">
        <v>0</v>
      </c>
      <c r="N1418" t="s">
        <v>13</v>
      </c>
      <c r="O1418" t="s">
        <v>16</v>
      </c>
    </row>
    <row r="1419" spans="1:17">
      <c r="A1419" t="s">
        <v>8</v>
      </c>
      <c r="B1419" t="s">
        <v>217</v>
      </c>
      <c r="C1419">
        <v>1</v>
      </c>
      <c r="D1419" t="s">
        <v>10</v>
      </c>
      <c r="E1419" s="1">
        <v>4</v>
      </c>
      <c r="F1419" s="1">
        <f t="shared" si="13"/>
        <v>0.125</v>
      </c>
      <c r="H1419">
        <v>10</v>
      </c>
      <c r="I1419" s="1">
        <v>1.5</v>
      </c>
      <c r="K1419" t="s">
        <v>15</v>
      </c>
      <c r="L1419" s="1">
        <f t="shared" si="14"/>
        <v>0</v>
      </c>
      <c r="M1419" s="1">
        <v>0</v>
      </c>
      <c r="N1419" t="s">
        <v>13</v>
      </c>
      <c r="O1419" t="s">
        <v>11</v>
      </c>
      <c r="P1419" s="2" t="s">
        <v>99</v>
      </c>
      <c r="Q1419" s="1">
        <v>0</v>
      </c>
    </row>
    <row r="1420" spans="1:17">
      <c r="A1420" t="s">
        <v>8</v>
      </c>
      <c r="B1420" t="s">
        <v>217</v>
      </c>
      <c r="C1420">
        <v>1</v>
      </c>
      <c r="D1420" t="s">
        <v>10</v>
      </c>
      <c r="E1420" s="1">
        <v>6</v>
      </c>
      <c r="F1420" s="1">
        <f t="shared" si="13"/>
        <v>0.1875</v>
      </c>
      <c r="H1420">
        <v>90</v>
      </c>
      <c r="I1420" s="1">
        <v>2</v>
      </c>
      <c r="K1420" t="s">
        <v>15</v>
      </c>
      <c r="L1420" s="1">
        <f t="shared" si="14"/>
        <v>0</v>
      </c>
      <c r="M1420" s="1">
        <v>0</v>
      </c>
      <c r="N1420" t="s">
        <v>13</v>
      </c>
    </row>
    <row r="1421" spans="1:17">
      <c r="A1421" t="s">
        <v>8</v>
      </c>
      <c r="B1421" t="s">
        <v>217</v>
      </c>
      <c r="C1421">
        <v>1</v>
      </c>
      <c r="D1421" t="s">
        <v>10</v>
      </c>
      <c r="E1421" s="1">
        <v>3</v>
      </c>
      <c r="F1421" s="1">
        <f t="shared" si="13"/>
        <v>9.375E-2</v>
      </c>
      <c r="H1421">
        <v>100</v>
      </c>
      <c r="I1421" s="1">
        <v>0.66666666666666663</v>
      </c>
      <c r="K1421" t="s">
        <v>15</v>
      </c>
      <c r="L1421" s="1">
        <f t="shared" si="14"/>
        <v>0</v>
      </c>
      <c r="M1421" s="1">
        <v>0</v>
      </c>
      <c r="N1421" t="s">
        <v>13</v>
      </c>
      <c r="O1421" t="s">
        <v>16</v>
      </c>
    </row>
    <row r="1422" spans="1:17">
      <c r="A1422" t="s">
        <v>8</v>
      </c>
      <c r="B1422" t="s">
        <v>217</v>
      </c>
      <c r="C1422">
        <v>1</v>
      </c>
      <c r="D1422" t="s">
        <v>10</v>
      </c>
      <c r="E1422" s="1">
        <v>7</v>
      </c>
      <c r="F1422" s="1">
        <f t="shared" si="13"/>
        <v>0.21875</v>
      </c>
      <c r="H1422">
        <v>90</v>
      </c>
      <c r="I1422" s="1">
        <v>2</v>
      </c>
      <c r="K1422" t="s">
        <v>15</v>
      </c>
      <c r="L1422" s="1">
        <f t="shared" si="14"/>
        <v>0</v>
      </c>
      <c r="M1422" s="1">
        <v>0</v>
      </c>
      <c r="N1422" t="s">
        <v>19</v>
      </c>
      <c r="Q1422" s="1">
        <v>0</v>
      </c>
    </row>
    <row r="1423" spans="1:17">
      <c r="A1423" t="s">
        <v>8</v>
      </c>
      <c r="B1423" t="s">
        <v>217</v>
      </c>
      <c r="C1423">
        <v>1</v>
      </c>
      <c r="D1423" t="s">
        <v>10</v>
      </c>
      <c r="E1423" s="1">
        <v>7</v>
      </c>
      <c r="F1423" s="1">
        <f t="shared" si="13"/>
        <v>0.21875</v>
      </c>
      <c r="H1423">
        <v>10</v>
      </c>
      <c r="I1423" s="1">
        <v>1.5</v>
      </c>
      <c r="K1423" t="s">
        <v>15</v>
      </c>
      <c r="L1423" s="1">
        <f t="shared" si="14"/>
        <v>0</v>
      </c>
      <c r="M1423" s="1">
        <v>0</v>
      </c>
      <c r="N1423" t="s">
        <v>13</v>
      </c>
      <c r="O1423" t="s">
        <v>11</v>
      </c>
      <c r="P1423" s="2" t="s">
        <v>99</v>
      </c>
      <c r="Q1423" s="1">
        <v>0</v>
      </c>
    </row>
    <row r="1424" spans="1:17">
      <c r="A1424" t="s">
        <v>8</v>
      </c>
      <c r="B1424" t="s">
        <v>217</v>
      </c>
      <c r="C1424">
        <v>1</v>
      </c>
      <c r="D1424" t="s">
        <v>10</v>
      </c>
      <c r="E1424" s="1">
        <v>8</v>
      </c>
      <c r="F1424" s="1">
        <f t="shared" si="13"/>
        <v>0.25</v>
      </c>
      <c r="H1424">
        <v>50</v>
      </c>
      <c r="I1424" s="1">
        <v>2</v>
      </c>
      <c r="K1424" t="s">
        <v>15</v>
      </c>
      <c r="L1424" s="1">
        <f t="shared" si="14"/>
        <v>0</v>
      </c>
      <c r="M1424" s="1">
        <v>0</v>
      </c>
      <c r="N1424" t="s">
        <v>13</v>
      </c>
    </row>
    <row r="1425" spans="1:17">
      <c r="A1425" t="s">
        <v>8</v>
      </c>
      <c r="B1425" t="s">
        <v>217</v>
      </c>
      <c r="C1425">
        <v>1</v>
      </c>
      <c r="D1425" t="s">
        <v>10</v>
      </c>
      <c r="E1425" s="1">
        <v>10</v>
      </c>
      <c r="F1425" s="1">
        <f t="shared" si="13"/>
        <v>0.3125</v>
      </c>
      <c r="H1425">
        <v>75</v>
      </c>
      <c r="I1425" s="1">
        <v>2.5</v>
      </c>
      <c r="K1425" t="s">
        <v>15</v>
      </c>
      <c r="L1425" s="1">
        <f t="shared" si="14"/>
        <v>0</v>
      </c>
      <c r="M1425" s="1">
        <v>0</v>
      </c>
      <c r="N1425" t="s">
        <v>13</v>
      </c>
      <c r="O1425" t="s">
        <v>16</v>
      </c>
    </row>
    <row r="1426" spans="1:17">
      <c r="A1426" t="s">
        <v>8</v>
      </c>
      <c r="B1426" t="s">
        <v>217</v>
      </c>
      <c r="C1426">
        <v>1</v>
      </c>
      <c r="D1426" t="s">
        <v>10</v>
      </c>
      <c r="E1426" s="1">
        <v>6</v>
      </c>
      <c r="F1426" s="1">
        <f t="shared" si="13"/>
        <v>0.1875</v>
      </c>
      <c r="H1426">
        <v>75</v>
      </c>
      <c r="I1426" s="1">
        <v>2</v>
      </c>
      <c r="K1426" t="s">
        <v>15</v>
      </c>
      <c r="L1426" s="1">
        <f t="shared" si="14"/>
        <v>0</v>
      </c>
      <c r="M1426" s="1">
        <v>0</v>
      </c>
      <c r="N1426" t="s">
        <v>19</v>
      </c>
      <c r="Q1426" s="1">
        <v>0</v>
      </c>
    </row>
    <row r="1427" spans="1:17">
      <c r="A1427" t="s">
        <v>8</v>
      </c>
      <c r="B1427" t="s">
        <v>217</v>
      </c>
      <c r="C1427">
        <v>1</v>
      </c>
      <c r="D1427" t="s">
        <v>10</v>
      </c>
      <c r="E1427" s="1">
        <v>3</v>
      </c>
      <c r="F1427" s="1">
        <f t="shared" si="13"/>
        <v>9.375E-2</v>
      </c>
      <c r="H1427">
        <v>90</v>
      </c>
      <c r="I1427" s="1">
        <v>0.66666666666666663</v>
      </c>
      <c r="K1427" t="s">
        <v>15</v>
      </c>
      <c r="L1427" s="1">
        <f t="shared" si="14"/>
        <v>0</v>
      </c>
      <c r="M1427" s="1">
        <v>0</v>
      </c>
      <c r="N1427" t="s">
        <v>19</v>
      </c>
      <c r="Q1427" s="1">
        <v>0</v>
      </c>
    </row>
    <row r="1428" spans="1:17">
      <c r="A1428" t="s">
        <v>8</v>
      </c>
      <c r="B1428" t="s">
        <v>217</v>
      </c>
      <c r="C1428">
        <v>1</v>
      </c>
      <c r="D1428" t="s">
        <v>10</v>
      </c>
      <c r="E1428" s="1">
        <v>7</v>
      </c>
      <c r="F1428" s="1">
        <f t="shared" si="13"/>
        <v>0.21875</v>
      </c>
      <c r="H1428">
        <v>50</v>
      </c>
      <c r="I1428" s="1">
        <v>2</v>
      </c>
      <c r="K1428" t="s">
        <v>15</v>
      </c>
      <c r="L1428" s="1">
        <f t="shared" si="14"/>
        <v>0</v>
      </c>
      <c r="M1428" s="1">
        <v>0</v>
      </c>
      <c r="N1428" t="s">
        <v>19</v>
      </c>
      <c r="Q1428" s="1">
        <v>0</v>
      </c>
    </row>
    <row r="1429" spans="1:17">
      <c r="A1429" t="s">
        <v>8</v>
      </c>
      <c r="B1429" t="s">
        <v>217</v>
      </c>
      <c r="C1429">
        <v>1</v>
      </c>
      <c r="D1429" t="s">
        <v>10</v>
      </c>
      <c r="E1429" s="1">
        <v>5</v>
      </c>
      <c r="F1429" s="1">
        <f t="shared" si="13"/>
        <v>0.15625</v>
      </c>
      <c r="H1429">
        <v>50</v>
      </c>
      <c r="I1429" s="1">
        <v>0.83333333333333337</v>
      </c>
      <c r="K1429" t="s">
        <v>15</v>
      </c>
      <c r="L1429" s="1">
        <f t="shared" ref="L1429:L1617" si="15">M1429/32</f>
        <v>0</v>
      </c>
      <c r="M1429" s="1">
        <v>0</v>
      </c>
      <c r="N1429" t="s">
        <v>19</v>
      </c>
      <c r="Q1429" s="1">
        <v>0</v>
      </c>
    </row>
    <row r="1430" spans="1:17">
      <c r="A1430" t="s">
        <v>8</v>
      </c>
      <c r="B1430" t="s">
        <v>217</v>
      </c>
      <c r="C1430">
        <v>1</v>
      </c>
      <c r="D1430" t="s">
        <v>10</v>
      </c>
      <c r="E1430" s="1">
        <v>6</v>
      </c>
      <c r="F1430" s="1">
        <f t="shared" si="13"/>
        <v>0.1875</v>
      </c>
      <c r="H1430">
        <v>10</v>
      </c>
      <c r="I1430" s="1">
        <v>2</v>
      </c>
      <c r="K1430" t="s">
        <v>15</v>
      </c>
      <c r="L1430" s="1">
        <f t="shared" si="15"/>
        <v>0</v>
      </c>
      <c r="M1430" s="1">
        <v>0</v>
      </c>
      <c r="N1430" t="s">
        <v>19</v>
      </c>
      <c r="Q1430" s="1">
        <v>0</v>
      </c>
    </row>
    <row r="1431" spans="1:17">
      <c r="A1431" t="s">
        <v>8</v>
      </c>
      <c r="B1431" t="s">
        <v>217</v>
      </c>
      <c r="C1431">
        <v>1</v>
      </c>
      <c r="D1431" t="s">
        <v>17</v>
      </c>
      <c r="E1431" s="1">
        <v>3</v>
      </c>
      <c r="F1431" s="1">
        <f t="shared" si="13"/>
        <v>9.375E-2</v>
      </c>
      <c r="H1431">
        <v>100</v>
      </c>
      <c r="I1431" s="1">
        <v>0.41666666666666669</v>
      </c>
      <c r="K1431" t="s">
        <v>15</v>
      </c>
      <c r="L1431" s="1">
        <f t="shared" si="15"/>
        <v>0</v>
      </c>
      <c r="M1431" s="1">
        <v>0</v>
      </c>
      <c r="N1431" t="s">
        <v>19</v>
      </c>
      <c r="Q1431" s="1">
        <v>0</v>
      </c>
    </row>
    <row r="1432" spans="1:17">
      <c r="A1432" t="s">
        <v>8</v>
      </c>
      <c r="B1432" t="s">
        <v>217</v>
      </c>
      <c r="C1432">
        <v>1</v>
      </c>
      <c r="D1432" t="s">
        <v>17</v>
      </c>
      <c r="E1432" s="1">
        <v>11</v>
      </c>
      <c r="F1432" s="1">
        <f t="shared" si="13"/>
        <v>0.34375</v>
      </c>
      <c r="H1432">
        <v>90</v>
      </c>
      <c r="I1432" s="1">
        <v>1.5</v>
      </c>
      <c r="K1432" t="s">
        <v>15</v>
      </c>
      <c r="L1432" s="1">
        <f t="shared" si="15"/>
        <v>0</v>
      </c>
      <c r="M1432" s="1">
        <v>0</v>
      </c>
      <c r="N1432" t="s">
        <v>19</v>
      </c>
      <c r="Q1432" s="1">
        <v>0</v>
      </c>
    </row>
    <row r="1433" spans="1:17">
      <c r="A1433" t="s">
        <v>8</v>
      </c>
      <c r="B1433" t="s">
        <v>217</v>
      </c>
      <c r="C1433">
        <v>1</v>
      </c>
      <c r="D1433" t="s">
        <v>17</v>
      </c>
      <c r="E1433" s="1">
        <v>5</v>
      </c>
      <c r="F1433" s="1">
        <f t="shared" si="13"/>
        <v>0.15625</v>
      </c>
      <c r="H1433">
        <v>100</v>
      </c>
      <c r="I1433" s="1">
        <v>1</v>
      </c>
      <c r="K1433" t="s">
        <v>15</v>
      </c>
      <c r="L1433" s="1">
        <f t="shared" si="15"/>
        <v>0</v>
      </c>
      <c r="M1433" s="1">
        <v>0</v>
      </c>
      <c r="N1433" t="s">
        <v>19</v>
      </c>
      <c r="Q1433" s="1">
        <v>0</v>
      </c>
    </row>
    <row r="1434" spans="1:17">
      <c r="A1434" t="s">
        <v>8</v>
      </c>
      <c r="B1434" t="s">
        <v>217</v>
      </c>
      <c r="C1434">
        <v>1</v>
      </c>
      <c r="D1434" t="s">
        <v>17</v>
      </c>
      <c r="E1434" s="1">
        <v>4</v>
      </c>
      <c r="F1434" s="1">
        <f t="shared" si="13"/>
        <v>0.125</v>
      </c>
      <c r="H1434">
        <v>100</v>
      </c>
      <c r="I1434" s="1">
        <v>1</v>
      </c>
      <c r="K1434" t="s">
        <v>15</v>
      </c>
      <c r="L1434" s="1">
        <f t="shared" si="15"/>
        <v>0</v>
      </c>
      <c r="M1434" s="1">
        <v>0</v>
      </c>
      <c r="N1434" t="s">
        <v>19</v>
      </c>
      <c r="Q1434" s="1">
        <v>0</v>
      </c>
    </row>
    <row r="1435" spans="1:17">
      <c r="A1435" t="s">
        <v>8</v>
      </c>
      <c r="B1435" t="s">
        <v>217</v>
      </c>
      <c r="C1435">
        <v>1</v>
      </c>
      <c r="D1435" t="s">
        <v>17</v>
      </c>
      <c r="E1435" s="1">
        <v>23</v>
      </c>
      <c r="F1435" s="1">
        <f t="shared" si="13"/>
        <v>0.71875</v>
      </c>
      <c r="H1435">
        <v>100</v>
      </c>
      <c r="I1435" s="1">
        <v>3</v>
      </c>
      <c r="K1435" t="s">
        <v>15</v>
      </c>
      <c r="L1435" s="1">
        <f t="shared" si="15"/>
        <v>0</v>
      </c>
      <c r="M1435" s="1">
        <v>0</v>
      </c>
      <c r="N1435" t="s">
        <v>19</v>
      </c>
      <c r="Q1435" s="1">
        <v>0</v>
      </c>
    </row>
    <row r="1436" spans="1:17">
      <c r="A1436" t="s">
        <v>8</v>
      </c>
      <c r="B1436" t="s">
        <v>217</v>
      </c>
      <c r="C1436">
        <v>1</v>
      </c>
      <c r="D1436" t="s">
        <v>17</v>
      </c>
      <c r="E1436" s="1">
        <v>8</v>
      </c>
      <c r="F1436" s="1">
        <f t="shared" si="13"/>
        <v>0.25</v>
      </c>
      <c r="H1436">
        <v>100</v>
      </c>
      <c r="I1436" s="1">
        <v>1</v>
      </c>
      <c r="K1436" t="s">
        <v>15</v>
      </c>
      <c r="L1436" s="1">
        <f t="shared" si="15"/>
        <v>0</v>
      </c>
      <c r="M1436" s="1">
        <v>0</v>
      </c>
      <c r="N1436" t="s">
        <v>19</v>
      </c>
      <c r="Q1436" s="1">
        <v>0</v>
      </c>
    </row>
    <row r="1437" spans="1:17">
      <c r="A1437" t="s">
        <v>8</v>
      </c>
      <c r="B1437" t="s">
        <v>217</v>
      </c>
      <c r="C1437">
        <v>1</v>
      </c>
      <c r="D1437" t="s">
        <v>17</v>
      </c>
      <c r="E1437" s="1">
        <v>4</v>
      </c>
      <c r="F1437" s="1">
        <f t="shared" si="13"/>
        <v>0.125</v>
      </c>
      <c r="H1437">
        <v>100</v>
      </c>
      <c r="I1437" s="1">
        <v>0.66666666666666663</v>
      </c>
      <c r="K1437" t="s">
        <v>15</v>
      </c>
      <c r="L1437" s="1">
        <f t="shared" si="15"/>
        <v>0</v>
      </c>
      <c r="M1437" s="1">
        <v>0</v>
      </c>
      <c r="N1437" t="s">
        <v>19</v>
      </c>
      <c r="Q1437" s="1">
        <v>0</v>
      </c>
    </row>
    <row r="1438" spans="1:17">
      <c r="A1438" t="s">
        <v>8</v>
      </c>
      <c r="B1438" t="s">
        <v>217</v>
      </c>
      <c r="C1438">
        <v>1</v>
      </c>
      <c r="D1438" t="s">
        <v>17</v>
      </c>
      <c r="E1438" s="1">
        <v>3</v>
      </c>
      <c r="F1438" s="1">
        <f t="shared" si="13"/>
        <v>9.375E-2</v>
      </c>
      <c r="H1438">
        <v>100</v>
      </c>
      <c r="I1438" s="1">
        <v>0.5</v>
      </c>
      <c r="K1438" t="s">
        <v>15</v>
      </c>
      <c r="L1438" s="1">
        <f t="shared" si="15"/>
        <v>0</v>
      </c>
      <c r="M1438" s="1">
        <v>0</v>
      </c>
      <c r="N1438" t="s">
        <v>19</v>
      </c>
      <c r="Q1438" s="1">
        <v>0</v>
      </c>
    </row>
    <row r="1439" spans="1:17">
      <c r="A1439" t="s">
        <v>8</v>
      </c>
      <c r="B1439" t="s">
        <v>217</v>
      </c>
      <c r="C1439">
        <v>1</v>
      </c>
      <c r="D1439" t="s">
        <v>10</v>
      </c>
      <c r="E1439" s="1">
        <v>6</v>
      </c>
      <c r="F1439" s="1">
        <f t="shared" si="13"/>
        <v>0.1875</v>
      </c>
      <c r="H1439">
        <v>90</v>
      </c>
      <c r="I1439" s="1">
        <v>2</v>
      </c>
      <c r="K1439" t="s">
        <v>15</v>
      </c>
      <c r="L1439" s="1">
        <f t="shared" si="15"/>
        <v>0</v>
      </c>
      <c r="M1439" s="1">
        <v>0</v>
      </c>
      <c r="N1439" t="s">
        <v>13</v>
      </c>
      <c r="O1439" t="s">
        <v>11</v>
      </c>
      <c r="Q1439" s="1">
        <v>0</v>
      </c>
    </row>
    <row r="1440" spans="1:17">
      <c r="A1440" t="s">
        <v>8</v>
      </c>
      <c r="B1440" t="s">
        <v>217</v>
      </c>
      <c r="C1440">
        <v>1</v>
      </c>
      <c r="D1440" t="s">
        <v>10</v>
      </c>
      <c r="E1440" s="1">
        <v>7</v>
      </c>
      <c r="F1440" s="1">
        <f t="shared" si="13"/>
        <v>0.21875</v>
      </c>
      <c r="H1440">
        <v>90</v>
      </c>
      <c r="I1440" s="1">
        <v>2.5</v>
      </c>
      <c r="K1440" t="s">
        <v>15</v>
      </c>
      <c r="L1440" s="1">
        <f t="shared" si="15"/>
        <v>0</v>
      </c>
      <c r="M1440" s="1">
        <v>0</v>
      </c>
      <c r="N1440" t="s">
        <v>13</v>
      </c>
    </row>
    <row r="1441" spans="1:17">
      <c r="A1441" t="s">
        <v>8</v>
      </c>
      <c r="B1441" t="s">
        <v>217</v>
      </c>
      <c r="C1441">
        <v>1</v>
      </c>
      <c r="D1441" t="s">
        <v>10</v>
      </c>
      <c r="E1441" s="1">
        <v>4</v>
      </c>
      <c r="F1441" s="1">
        <f t="shared" si="13"/>
        <v>0.125</v>
      </c>
      <c r="H1441">
        <v>75</v>
      </c>
      <c r="I1441" s="1">
        <v>2</v>
      </c>
      <c r="K1441" t="s">
        <v>15</v>
      </c>
      <c r="L1441" s="1">
        <f t="shared" si="15"/>
        <v>0</v>
      </c>
      <c r="M1441" s="1">
        <v>0</v>
      </c>
      <c r="N1441" t="s">
        <v>13</v>
      </c>
    </row>
    <row r="1442" spans="1:17">
      <c r="A1442" t="s">
        <v>8</v>
      </c>
      <c r="B1442" t="s">
        <v>217</v>
      </c>
      <c r="C1442">
        <v>1</v>
      </c>
      <c r="D1442" t="s">
        <v>10</v>
      </c>
      <c r="E1442" s="1">
        <v>4</v>
      </c>
      <c r="F1442" s="1">
        <f t="shared" si="13"/>
        <v>0.125</v>
      </c>
      <c r="H1442">
        <v>50</v>
      </c>
      <c r="I1442" s="1">
        <v>1.5</v>
      </c>
      <c r="K1442" t="s">
        <v>15</v>
      </c>
      <c r="L1442" s="1">
        <f t="shared" si="15"/>
        <v>0</v>
      </c>
      <c r="M1442" s="1">
        <v>0</v>
      </c>
      <c r="N1442" t="s">
        <v>13</v>
      </c>
      <c r="O1442" t="s">
        <v>16</v>
      </c>
    </row>
    <row r="1443" spans="1:17">
      <c r="A1443" t="s">
        <v>8</v>
      </c>
      <c r="B1443" t="s">
        <v>217</v>
      </c>
      <c r="C1443">
        <v>1</v>
      </c>
      <c r="D1443" t="s">
        <v>10</v>
      </c>
      <c r="E1443" s="1">
        <v>6</v>
      </c>
      <c r="F1443" s="1">
        <f t="shared" si="13"/>
        <v>0.1875</v>
      </c>
      <c r="H1443">
        <v>50</v>
      </c>
      <c r="I1443" s="1">
        <v>1.5</v>
      </c>
      <c r="K1443" t="s">
        <v>15</v>
      </c>
      <c r="L1443" s="1">
        <f t="shared" si="15"/>
        <v>0</v>
      </c>
      <c r="M1443" s="1">
        <v>0</v>
      </c>
      <c r="N1443" t="s">
        <v>19</v>
      </c>
      <c r="Q1443" s="1">
        <v>0</v>
      </c>
    </row>
    <row r="1444" spans="1:17">
      <c r="A1444" t="s">
        <v>8</v>
      </c>
      <c r="B1444" t="s">
        <v>219</v>
      </c>
      <c r="C1444">
        <v>3</v>
      </c>
      <c r="D1444" t="s">
        <v>17</v>
      </c>
      <c r="E1444" s="1">
        <v>16</v>
      </c>
      <c r="F1444" s="1">
        <f t="shared" si="13"/>
        <v>0.5</v>
      </c>
      <c r="H1444">
        <v>50</v>
      </c>
      <c r="I1444" s="1">
        <v>2</v>
      </c>
      <c r="K1444" t="s">
        <v>14</v>
      </c>
      <c r="L1444" s="1">
        <f t="shared" si="15"/>
        <v>0.1875</v>
      </c>
      <c r="M1444" s="1">
        <v>6</v>
      </c>
      <c r="N1444" t="s">
        <v>19</v>
      </c>
      <c r="P1444" s="2" t="s">
        <v>211</v>
      </c>
      <c r="Q1444" s="1">
        <v>0.73684210526315785</v>
      </c>
    </row>
    <row r="1445" spans="1:17">
      <c r="A1445" t="s">
        <v>8</v>
      </c>
      <c r="B1445" t="s">
        <v>219</v>
      </c>
      <c r="C1445">
        <v>3</v>
      </c>
      <c r="D1445" t="s">
        <v>17</v>
      </c>
      <c r="E1445" s="1">
        <v>2</v>
      </c>
      <c r="F1445" s="1">
        <f t="shared" si="13"/>
        <v>6.25E-2</v>
      </c>
      <c r="H1445">
        <v>100</v>
      </c>
      <c r="I1445" s="1">
        <v>0.25</v>
      </c>
      <c r="K1445" t="s">
        <v>15</v>
      </c>
      <c r="L1445" s="1">
        <f t="shared" si="15"/>
        <v>0</v>
      </c>
      <c r="M1445" s="1">
        <v>0</v>
      </c>
      <c r="N1445" t="s">
        <v>19</v>
      </c>
      <c r="Q1445" s="1">
        <v>0</v>
      </c>
    </row>
    <row r="1446" spans="1:17">
      <c r="A1446" t="s">
        <v>8</v>
      </c>
      <c r="B1446" t="s">
        <v>219</v>
      </c>
      <c r="C1446">
        <v>3</v>
      </c>
      <c r="D1446" t="s">
        <v>17</v>
      </c>
      <c r="E1446" s="1">
        <v>2</v>
      </c>
      <c r="F1446" s="1">
        <f t="shared" ref="F1446:F1546" si="16">E1446/32</f>
        <v>6.25E-2</v>
      </c>
      <c r="H1446">
        <v>100</v>
      </c>
      <c r="I1446" s="1">
        <v>0.25</v>
      </c>
      <c r="K1446" t="s">
        <v>15</v>
      </c>
      <c r="L1446" s="1">
        <f t="shared" si="15"/>
        <v>0</v>
      </c>
      <c r="M1446" s="1">
        <v>0</v>
      </c>
      <c r="N1446" t="s">
        <v>19</v>
      </c>
      <c r="Q1446" s="1">
        <v>0</v>
      </c>
    </row>
    <row r="1447" spans="1:17">
      <c r="A1447" t="s">
        <v>8</v>
      </c>
      <c r="B1447" t="s">
        <v>219</v>
      </c>
      <c r="C1447">
        <v>3</v>
      </c>
      <c r="D1447" t="s">
        <v>17</v>
      </c>
      <c r="E1447" s="1">
        <v>2</v>
      </c>
      <c r="F1447" s="1">
        <f t="shared" si="16"/>
        <v>6.25E-2</v>
      </c>
      <c r="H1447">
        <v>100</v>
      </c>
      <c r="I1447" s="1">
        <v>0.25</v>
      </c>
      <c r="K1447" t="s">
        <v>15</v>
      </c>
      <c r="L1447" s="1">
        <f t="shared" si="15"/>
        <v>0</v>
      </c>
      <c r="M1447" s="1">
        <v>0</v>
      </c>
      <c r="N1447" t="s">
        <v>19</v>
      </c>
      <c r="Q1447" s="1">
        <v>0</v>
      </c>
    </row>
    <row r="1448" spans="1:17">
      <c r="A1448" t="s">
        <v>8</v>
      </c>
      <c r="B1448" t="s">
        <v>219</v>
      </c>
      <c r="C1448">
        <v>3</v>
      </c>
      <c r="D1448" t="s">
        <v>17</v>
      </c>
      <c r="E1448" s="1">
        <v>2</v>
      </c>
      <c r="F1448" s="1">
        <f t="shared" si="16"/>
        <v>6.25E-2</v>
      </c>
      <c r="H1448">
        <v>100</v>
      </c>
      <c r="I1448" s="1">
        <v>0.25</v>
      </c>
      <c r="K1448" t="s">
        <v>15</v>
      </c>
      <c r="L1448" s="1">
        <f t="shared" si="15"/>
        <v>0</v>
      </c>
      <c r="M1448" s="1">
        <v>0</v>
      </c>
      <c r="N1448" t="s">
        <v>19</v>
      </c>
      <c r="Q1448" s="1">
        <v>0</v>
      </c>
    </row>
    <row r="1449" spans="1:17">
      <c r="A1449" t="s">
        <v>8</v>
      </c>
      <c r="B1449" t="s">
        <v>219</v>
      </c>
      <c r="C1449">
        <v>3</v>
      </c>
      <c r="D1449" t="s">
        <v>17</v>
      </c>
      <c r="E1449" s="1">
        <v>4</v>
      </c>
      <c r="F1449" s="1">
        <f t="shared" si="16"/>
        <v>0.125</v>
      </c>
      <c r="H1449">
        <v>100</v>
      </c>
      <c r="I1449" s="1">
        <v>0.41666666666666669</v>
      </c>
      <c r="K1449" t="s">
        <v>15</v>
      </c>
      <c r="L1449" s="1">
        <f t="shared" si="15"/>
        <v>0</v>
      </c>
      <c r="M1449" s="1">
        <v>0</v>
      </c>
      <c r="N1449" t="s">
        <v>19</v>
      </c>
      <c r="Q1449" s="1">
        <v>0</v>
      </c>
    </row>
    <row r="1450" spans="1:17">
      <c r="A1450" t="s">
        <v>8</v>
      </c>
      <c r="B1450" t="s">
        <v>219</v>
      </c>
      <c r="C1450">
        <v>3</v>
      </c>
      <c r="D1450" t="s">
        <v>17</v>
      </c>
      <c r="E1450" s="1">
        <v>2</v>
      </c>
      <c r="F1450" s="1">
        <f t="shared" si="16"/>
        <v>6.25E-2</v>
      </c>
      <c r="H1450">
        <v>100</v>
      </c>
      <c r="I1450" s="1">
        <v>0.33333333333333331</v>
      </c>
      <c r="K1450" t="s">
        <v>15</v>
      </c>
      <c r="L1450" s="1">
        <f t="shared" si="15"/>
        <v>0</v>
      </c>
      <c r="M1450" s="1">
        <v>0</v>
      </c>
      <c r="N1450" t="s">
        <v>19</v>
      </c>
      <c r="Q1450" s="1">
        <v>0</v>
      </c>
    </row>
    <row r="1451" spans="1:17">
      <c r="A1451" t="s">
        <v>8</v>
      </c>
      <c r="B1451" t="s">
        <v>219</v>
      </c>
      <c r="C1451">
        <v>3</v>
      </c>
      <c r="D1451" t="s">
        <v>17</v>
      </c>
      <c r="E1451" s="1">
        <v>3</v>
      </c>
      <c r="F1451" s="1">
        <f t="shared" si="16"/>
        <v>9.375E-2</v>
      </c>
      <c r="H1451">
        <v>100</v>
      </c>
      <c r="I1451" s="1">
        <f>3.5/12</f>
        <v>0.29166666666666669</v>
      </c>
      <c r="K1451" t="s">
        <v>15</v>
      </c>
      <c r="L1451" s="1">
        <f t="shared" si="15"/>
        <v>0</v>
      </c>
      <c r="M1451" s="1">
        <v>0</v>
      </c>
      <c r="N1451" t="s">
        <v>19</v>
      </c>
      <c r="Q1451" s="1">
        <v>0</v>
      </c>
    </row>
    <row r="1452" spans="1:17">
      <c r="A1452" t="s">
        <v>8</v>
      </c>
      <c r="B1452" t="s">
        <v>219</v>
      </c>
      <c r="C1452">
        <v>3</v>
      </c>
      <c r="D1452" t="s">
        <v>23</v>
      </c>
      <c r="E1452" s="1">
        <v>108</v>
      </c>
      <c r="F1452" s="1">
        <f t="shared" si="16"/>
        <v>3.375</v>
      </c>
      <c r="H1452">
        <v>100</v>
      </c>
      <c r="I1452" s="1">
        <v>25</v>
      </c>
      <c r="K1452" t="s">
        <v>22</v>
      </c>
      <c r="L1452" s="1">
        <f t="shared" si="15"/>
        <v>0.21875</v>
      </c>
      <c r="M1452" s="1">
        <v>7</v>
      </c>
      <c r="N1452" t="s">
        <v>19</v>
      </c>
      <c r="P1452" s="2" t="s">
        <v>220</v>
      </c>
      <c r="Q1452" s="1">
        <v>0.17910447761194029</v>
      </c>
    </row>
    <row r="1453" spans="1:17">
      <c r="A1453" t="s">
        <v>8</v>
      </c>
      <c r="B1453" t="s">
        <v>219</v>
      </c>
      <c r="C1453">
        <v>3</v>
      </c>
      <c r="D1453" t="s">
        <v>23</v>
      </c>
      <c r="E1453" s="1">
        <v>8</v>
      </c>
      <c r="F1453" s="1">
        <f t="shared" si="16"/>
        <v>0.25</v>
      </c>
      <c r="H1453">
        <v>90</v>
      </c>
      <c r="I1453" s="1">
        <v>8</v>
      </c>
      <c r="K1453" t="s">
        <v>24</v>
      </c>
      <c r="L1453" s="1">
        <f t="shared" si="15"/>
        <v>0.15625</v>
      </c>
      <c r="M1453" s="1">
        <v>5</v>
      </c>
      <c r="N1453" t="s">
        <v>13</v>
      </c>
      <c r="O1453" t="s">
        <v>11</v>
      </c>
      <c r="P1453" s="2" t="s">
        <v>34</v>
      </c>
      <c r="Q1453" s="1">
        <v>1</v>
      </c>
    </row>
    <row r="1454" spans="1:17">
      <c r="A1454" t="s">
        <v>8</v>
      </c>
      <c r="B1454" t="s">
        <v>219</v>
      </c>
      <c r="C1454">
        <v>3</v>
      </c>
      <c r="D1454" t="s">
        <v>23</v>
      </c>
      <c r="E1454" s="1">
        <v>4</v>
      </c>
      <c r="F1454" s="1">
        <f t="shared" si="16"/>
        <v>0.125</v>
      </c>
      <c r="H1454">
        <v>50</v>
      </c>
      <c r="I1454" s="1">
        <v>5</v>
      </c>
      <c r="K1454" t="s">
        <v>24</v>
      </c>
      <c r="L1454" s="1">
        <f t="shared" si="15"/>
        <v>0.28125</v>
      </c>
      <c r="M1454" s="1">
        <v>9</v>
      </c>
      <c r="N1454" t="s">
        <v>13</v>
      </c>
    </row>
    <row r="1455" spans="1:17">
      <c r="A1455" t="s">
        <v>8</v>
      </c>
      <c r="B1455" t="s">
        <v>219</v>
      </c>
      <c r="C1455">
        <v>3</v>
      </c>
      <c r="D1455" t="s">
        <v>23</v>
      </c>
      <c r="E1455" s="1">
        <v>43</v>
      </c>
      <c r="F1455" s="1">
        <f t="shared" si="16"/>
        <v>1.34375</v>
      </c>
      <c r="H1455">
        <v>95</v>
      </c>
      <c r="I1455" s="1">
        <v>15</v>
      </c>
      <c r="K1455" t="s">
        <v>24</v>
      </c>
      <c r="L1455" s="1">
        <f t="shared" si="15"/>
        <v>0.125</v>
      </c>
      <c r="M1455" s="1">
        <v>4</v>
      </c>
      <c r="N1455" t="s">
        <v>13</v>
      </c>
    </row>
    <row r="1456" spans="1:17">
      <c r="A1456" t="s">
        <v>8</v>
      </c>
      <c r="B1456" t="s">
        <v>219</v>
      </c>
      <c r="C1456">
        <v>3</v>
      </c>
      <c r="D1456" t="s">
        <v>23</v>
      </c>
      <c r="E1456" s="1">
        <v>11</v>
      </c>
      <c r="F1456" s="1">
        <f t="shared" si="16"/>
        <v>0.34375</v>
      </c>
      <c r="H1456">
        <v>50</v>
      </c>
      <c r="I1456" s="1">
        <v>9</v>
      </c>
      <c r="K1456" t="s">
        <v>24</v>
      </c>
      <c r="L1456" s="1">
        <f t="shared" si="15"/>
        <v>0.40625</v>
      </c>
      <c r="M1456" s="1">
        <v>13</v>
      </c>
      <c r="N1456" t="s">
        <v>13</v>
      </c>
      <c r="O1456" t="s">
        <v>16</v>
      </c>
    </row>
    <row r="1457" spans="1:17">
      <c r="A1457" t="s">
        <v>8</v>
      </c>
      <c r="B1457" t="s">
        <v>219</v>
      </c>
      <c r="C1457">
        <v>3</v>
      </c>
      <c r="D1457" t="s">
        <v>23</v>
      </c>
      <c r="E1457" s="1">
        <v>58</v>
      </c>
      <c r="F1457" s="1">
        <f t="shared" si="16"/>
        <v>1.8125</v>
      </c>
      <c r="H1457">
        <v>100</v>
      </c>
      <c r="I1457" s="1">
        <v>20</v>
      </c>
      <c r="K1457" t="s">
        <v>14</v>
      </c>
      <c r="L1457" s="1">
        <f t="shared" si="15"/>
        <v>0.1875</v>
      </c>
      <c r="M1457" s="1">
        <v>6</v>
      </c>
      <c r="N1457" t="s">
        <v>13</v>
      </c>
      <c r="O1457" t="s">
        <v>11</v>
      </c>
      <c r="Q1457" s="1">
        <v>1</v>
      </c>
    </row>
    <row r="1458" spans="1:17">
      <c r="A1458" t="s">
        <v>8</v>
      </c>
      <c r="B1458" t="s">
        <v>219</v>
      </c>
      <c r="C1458">
        <v>3</v>
      </c>
      <c r="D1458" t="s">
        <v>23</v>
      </c>
      <c r="E1458" s="1">
        <v>54</v>
      </c>
      <c r="F1458" s="1">
        <f t="shared" si="16"/>
        <v>1.6875</v>
      </c>
      <c r="H1458">
        <v>95</v>
      </c>
      <c r="I1458" s="1">
        <v>15</v>
      </c>
      <c r="K1458" t="s">
        <v>24</v>
      </c>
      <c r="L1458" s="1">
        <f t="shared" si="15"/>
        <v>9.375E-2</v>
      </c>
      <c r="M1458" s="1">
        <v>3</v>
      </c>
      <c r="N1458" t="s">
        <v>13</v>
      </c>
      <c r="O1458" t="s">
        <v>16</v>
      </c>
    </row>
    <row r="1459" spans="1:17">
      <c r="A1459" t="s">
        <v>8</v>
      </c>
      <c r="B1459" t="s">
        <v>219</v>
      </c>
      <c r="C1459">
        <v>3</v>
      </c>
      <c r="D1459" t="s">
        <v>23</v>
      </c>
      <c r="E1459" s="1">
        <v>27</v>
      </c>
      <c r="F1459" s="1">
        <f t="shared" si="16"/>
        <v>0.84375</v>
      </c>
      <c r="H1459">
        <v>95</v>
      </c>
      <c r="I1459" s="1">
        <v>10</v>
      </c>
      <c r="K1459" t="s">
        <v>24</v>
      </c>
      <c r="L1459" s="1">
        <f t="shared" si="15"/>
        <v>0.15625</v>
      </c>
      <c r="M1459" s="1">
        <v>5</v>
      </c>
      <c r="N1459" t="s">
        <v>19</v>
      </c>
      <c r="P1459" s="2" t="s">
        <v>221</v>
      </c>
      <c r="Q1459" s="1">
        <v>6.3829787234042548E-2</v>
      </c>
    </row>
    <row r="1460" spans="1:17">
      <c r="A1460" t="s">
        <v>8</v>
      </c>
      <c r="B1460" t="s">
        <v>219</v>
      </c>
      <c r="C1460">
        <v>3</v>
      </c>
      <c r="D1460" t="s">
        <v>23</v>
      </c>
      <c r="E1460" s="1">
        <v>43</v>
      </c>
      <c r="F1460" s="1">
        <f t="shared" si="16"/>
        <v>1.34375</v>
      </c>
      <c r="H1460">
        <v>75</v>
      </c>
      <c r="I1460" s="1">
        <v>15</v>
      </c>
      <c r="K1460" t="s">
        <v>14</v>
      </c>
      <c r="L1460" s="1">
        <f t="shared" si="15"/>
        <v>0.46875</v>
      </c>
      <c r="M1460" s="1">
        <v>15</v>
      </c>
      <c r="N1460" t="s">
        <v>19</v>
      </c>
      <c r="P1460" s="2" t="s">
        <v>222</v>
      </c>
      <c r="Q1460" s="1">
        <v>0.31578947368421051</v>
      </c>
    </row>
    <row r="1461" spans="1:17">
      <c r="A1461" t="s">
        <v>8</v>
      </c>
      <c r="B1461" t="s">
        <v>219</v>
      </c>
      <c r="C1461">
        <v>3</v>
      </c>
      <c r="D1461" t="s">
        <v>23</v>
      </c>
      <c r="E1461" s="1">
        <v>33</v>
      </c>
      <c r="F1461" s="1">
        <f t="shared" si="16"/>
        <v>1.03125</v>
      </c>
      <c r="H1461">
        <v>80</v>
      </c>
      <c r="I1461" s="1">
        <v>12</v>
      </c>
      <c r="K1461" t="s">
        <v>14</v>
      </c>
      <c r="L1461" s="1">
        <f t="shared" si="15"/>
        <v>0.28125</v>
      </c>
      <c r="M1461" s="1">
        <v>9</v>
      </c>
      <c r="N1461" t="s">
        <v>13</v>
      </c>
      <c r="O1461" t="s">
        <v>11</v>
      </c>
      <c r="Q1461" s="1">
        <v>1</v>
      </c>
    </row>
    <row r="1462" spans="1:17">
      <c r="A1462" t="s">
        <v>8</v>
      </c>
      <c r="B1462" t="s">
        <v>219</v>
      </c>
      <c r="C1462">
        <v>3</v>
      </c>
      <c r="D1462" t="s">
        <v>23</v>
      </c>
      <c r="E1462" s="1">
        <v>32</v>
      </c>
      <c r="F1462" s="1">
        <f t="shared" si="16"/>
        <v>1</v>
      </c>
      <c r="H1462">
        <v>90</v>
      </c>
      <c r="I1462" s="1">
        <v>12</v>
      </c>
      <c r="K1462" t="s">
        <v>14</v>
      </c>
      <c r="L1462" s="1">
        <f t="shared" si="15"/>
        <v>0.28125</v>
      </c>
      <c r="M1462" s="1">
        <v>9</v>
      </c>
      <c r="N1462" t="s">
        <v>13</v>
      </c>
      <c r="O1462" t="s">
        <v>16</v>
      </c>
    </row>
    <row r="1463" spans="1:17">
      <c r="A1463" t="s">
        <v>8</v>
      </c>
      <c r="B1463" t="s">
        <v>219</v>
      </c>
      <c r="C1463">
        <v>3</v>
      </c>
      <c r="D1463" t="s">
        <v>23</v>
      </c>
      <c r="E1463" s="1">
        <v>10</v>
      </c>
      <c r="F1463" s="1">
        <f t="shared" si="16"/>
        <v>0.3125</v>
      </c>
      <c r="H1463">
        <v>50</v>
      </c>
      <c r="I1463" s="1">
        <v>7</v>
      </c>
      <c r="K1463" t="s">
        <v>14</v>
      </c>
      <c r="L1463" s="1">
        <f t="shared" si="15"/>
        <v>0.125</v>
      </c>
      <c r="M1463" s="1">
        <v>4</v>
      </c>
      <c r="N1463" t="s">
        <v>19</v>
      </c>
      <c r="P1463" s="2" t="s">
        <v>223</v>
      </c>
      <c r="Q1463" s="1">
        <v>0.19230769230769232</v>
      </c>
    </row>
    <row r="1464" spans="1:17">
      <c r="A1464" t="s">
        <v>8</v>
      </c>
      <c r="B1464" t="s">
        <v>219</v>
      </c>
      <c r="C1464">
        <v>3</v>
      </c>
      <c r="D1464" t="s">
        <v>10</v>
      </c>
      <c r="E1464" s="1">
        <v>18</v>
      </c>
      <c r="F1464" s="1">
        <f t="shared" si="16"/>
        <v>0.5625</v>
      </c>
      <c r="H1464">
        <v>75</v>
      </c>
      <c r="I1464" s="1">
        <v>9</v>
      </c>
      <c r="K1464" t="s">
        <v>22</v>
      </c>
      <c r="L1464" s="1">
        <f t="shared" si="15"/>
        <v>0.1875</v>
      </c>
      <c r="M1464" s="1">
        <v>6</v>
      </c>
      <c r="N1464" t="s">
        <v>19</v>
      </c>
      <c r="P1464" s="2" t="s">
        <v>224</v>
      </c>
      <c r="Q1464" s="1">
        <v>0.33333333333333331</v>
      </c>
    </row>
    <row r="1465" spans="1:17">
      <c r="A1465" t="s">
        <v>8</v>
      </c>
      <c r="B1465" t="s">
        <v>219</v>
      </c>
      <c r="C1465">
        <v>3</v>
      </c>
      <c r="D1465" t="s">
        <v>10</v>
      </c>
      <c r="E1465" s="1">
        <v>20</v>
      </c>
      <c r="F1465" s="1">
        <f t="shared" si="16"/>
        <v>0.625</v>
      </c>
      <c r="H1465">
        <v>75</v>
      </c>
      <c r="I1465" s="1">
        <v>9</v>
      </c>
      <c r="K1465" t="s">
        <v>14</v>
      </c>
      <c r="L1465" s="1">
        <f t="shared" si="15"/>
        <v>0.21875</v>
      </c>
      <c r="M1465" s="1">
        <v>7</v>
      </c>
      <c r="N1465" t="s">
        <v>19</v>
      </c>
      <c r="P1465" s="2" t="s">
        <v>138</v>
      </c>
      <c r="Q1465" s="1">
        <v>0.83333333333333337</v>
      </c>
    </row>
    <row r="1466" spans="1:17">
      <c r="A1466" t="s">
        <v>8</v>
      </c>
      <c r="B1466" t="s">
        <v>219</v>
      </c>
      <c r="C1466">
        <v>3</v>
      </c>
      <c r="D1466" t="s">
        <v>10</v>
      </c>
      <c r="E1466" s="1">
        <v>8</v>
      </c>
      <c r="F1466" s="1">
        <f t="shared" si="16"/>
        <v>0.25</v>
      </c>
      <c r="H1466">
        <v>75</v>
      </c>
      <c r="I1466" s="1">
        <v>6</v>
      </c>
      <c r="K1466" t="s">
        <v>22</v>
      </c>
      <c r="L1466" s="1">
        <f t="shared" si="15"/>
        <v>0.28125</v>
      </c>
      <c r="M1466" s="1">
        <v>9</v>
      </c>
      <c r="N1466" t="s">
        <v>19</v>
      </c>
      <c r="P1466" s="2" t="s">
        <v>61</v>
      </c>
      <c r="Q1466" s="1">
        <v>0.61538461538461542</v>
      </c>
    </row>
    <row r="1467" spans="1:17">
      <c r="A1467" t="s">
        <v>8</v>
      </c>
      <c r="B1467" t="s">
        <v>219</v>
      </c>
      <c r="C1467">
        <v>3</v>
      </c>
      <c r="D1467" t="s">
        <v>23</v>
      </c>
      <c r="E1467" s="1">
        <v>37</v>
      </c>
      <c r="F1467" s="1">
        <f t="shared" si="16"/>
        <v>1.15625</v>
      </c>
      <c r="H1467">
        <v>90</v>
      </c>
      <c r="I1467" s="1">
        <v>12</v>
      </c>
      <c r="K1467" t="s">
        <v>22</v>
      </c>
      <c r="L1467" s="1">
        <f t="shared" si="15"/>
        <v>0.15625</v>
      </c>
      <c r="M1467" s="1">
        <v>5</v>
      </c>
      <c r="N1467" t="s">
        <v>19</v>
      </c>
      <c r="P1467" s="2" t="s">
        <v>225</v>
      </c>
      <c r="Q1467" s="1">
        <v>0.25531914893617019</v>
      </c>
    </row>
    <row r="1468" spans="1:17">
      <c r="A1468" t="s">
        <v>8</v>
      </c>
      <c r="B1468" t="s">
        <v>219</v>
      </c>
      <c r="C1468">
        <v>3</v>
      </c>
      <c r="D1468" t="s">
        <v>23</v>
      </c>
      <c r="E1468" s="1">
        <v>30</v>
      </c>
      <c r="F1468" s="1">
        <f t="shared" si="16"/>
        <v>0.9375</v>
      </c>
      <c r="H1468">
        <v>95</v>
      </c>
      <c r="I1468" s="1">
        <v>12</v>
      </c>
      <c r="K1468" t="s">
        <v>22</v>
      </c>
      <c r="L1468" s="1">
        <f t="shared" si="15"/>
        <v>0.21875</v>
      </c>
      <c r="M1468" s="1">
        <v>7</v>
      </c>
      <c r="N1468" t="s">
        <v>19</v>
      </c>
      <c r="P1468" s="2" t="s">
        <v>130</v>
      </c>
      <c r="Q1468" s="1">
        <v>0.2</v>
      </c>
    </row>
    <row r="1469" spans="1:17">
      <c r="A1469" t="s">
        <v>8</v>
      </c>
      <c r="B1469" t="s">
        <v>219</v>
      </c>
      <c r="C1469">
        <v>3</v>
      </c>
      <c r="D1469" t="s">
        <v>23</v>
      </c>
      <c r="E1469" s="1">
        <v>27</v>
      </c>
      <c r="F1469" s="1">
        <f t="shared" si="16"/>
        <v>0.84375</v>
      </c>
      <c r="H1469">
        <v>80</v>
      </c>
      <c r="I1469" s="1">
        <v>10</v>
      </c>
      <c r="K1469" t="s">
        <v>22</v>
      </c>
      <c r="L1469" s="1">
        <f t="shared" si="15"/>
        <v>0.21875</v>
      </c>
      <c r="M1469" s="1">
        <v>7</v>
      </c>
      <c r="N1469" t="s">
        <v>13</v>
      </c>
      <c r="O1469" t="s">
        <v>11</v>
      </c>
      <c r="Q1469" s="1">
        <v>1</v>
      </c>
    </row>
    <row r="1470" spans="1:17">
      <c r="A1470" t="s">
        <v>8</v>
      </c>
      <c r="B1470" t="s">
        <v>219</v>
      </c>
      <c r="C1470">
        <v>3</v>
      </c>
      <c r="D1470" t="s">
        <v>23</v>
      </c>
      <c r="E1470" s="1">
        <v>13</v>
      </c>
      <c r="F1470" s="1">
        <f t="shared" si="16"/>
        <v>0.40625</v>
      </c>
      <c r="H1470">
        <v>50</v>
      </c>
      <c r="I1470" s="1">
        <v>6</v>
      </c>
      <c r="K1470" t="s">
        <v>22</v>
      </c>
      <c r="L1470" s="1">
        <f t="shared" si="15"/>
        <v>0.28125</v>
      </c>
      <c r="M1470" s="1">
        <v>9</v>
      </c>
      <c r="N1470" t="s">
        <v>13</v>
      </c>
      <c r="O1470" t="s">
        <v>16</v>
      </c>
    </row>
    <row r="1471" spans="1:17">
      <c r="A1471" t="s">
        <v>8</v>
      </c>
      <c r="B1471" t="s">
        <v>219</v>
      </c>
      <c r="C1471">
        <v>3</v>
      </c>
      <c r="D1471" t="s">
        <v>23</v>
      </c>
      <c r="E1471" s="1">
        <v>13</v>
      </c>
      <c r="F1471" s="1">
        <f t="shared" si="16"/>
        <v>0.40625</v>
      </c>
      <c r="H1471">
        <v>95</v>
      </c>
      <c r="I1471" s="1">
        <v>8</v>
      </c>
      <c r="K1471" t="s">
        <v>24</v>
      </c>
      <c r="L1471" s="1">
        <f t="shared" si="15"/>
        <v>0.125</v>
      </c>
      <c r="M1471" s="1">
        <v>4</v>
      </c>
      <c r="N1471" t="s">
        <v>19</v>
      </c>
      <c r="P1471" s="2" t="s">
        <v>226</v>
      </c>
      <c r="Q1471" s="1">
        <v>0.14285714285714285</v>
      </c>
    </row>
    <row r="1472" spans="1:17">
      <c r="A1472" t="s">
        <v>8</v>
      </c>
      <c r="B1472" t="s">
        <v>219</v>
      </c>
      <c r="C1472">
        <v>3</v>
      </c>
      <c r="D1472" t="s">
        <v>23</v>
      </c>
      <c r="E1472" s="1">
        <v>31</v>
      </c>
      <c r="F1472" s="1">
        <f t="shared" si="16"/>
        <v>0.96875</v>
      </c>
      <c r="H1472">
        <v>95</v>
      </c>
      <c r="I1472" s="1">
        <v>12</v>
      </c>
      <c r="K1472" t="s">
        <v>22</v>
      </c>
      <c r="L1472" s="1">
        <f t="shared" si="15"/>
        <v>0.21875</v>
      </c>
      <c r="M1472" s="1">
        <v>7</v>
      </c>
      <c r="N1472" t="s">
        <v>19</v>
      </c>
      <c r="P1472" s="2" t="s">
        <v>228</v>
      </c>
      <c r="Q1472" s="1">
        <v>0.14814814814814814</v>
      </c>
    </row>
    <row r="1473" spans="1:17">
      <c r="A1473" t="s">
        <v>8</v>
      </c>
      <c r="B1473" t="s">
        <v>219</v>
      </c>
      <c r="C1473">
        <v>3</v>
      </c>
      <c r="D1473" t="s">
        <v>23</v>
      </c>
      <c r="E1473" s="1">
        <v>44</v>
      </c>
      <c r="F1473" s="1">
        <f t="shared" si="16"/>
        <v>1.375</v>
      </c>
      <c r="H1473">
        <v>95</v>
      </c>
      <c r="I1473" s="1">
        <v>15</v>
      </c>
      <c r="K1473" t="s">
        <v>22</v>
      </c>
      <c r="L1473" s="1">
        <f t="shared" si="15"/>
        <v>0.25</v>
      </c>
      <c r="M1473" s="1">
        <v>8</v>
      </c>
      <c r="N1473" t="s">
        <v>19</v>
      </c>
      <c r="P1473" s="2" t="s">
        <v>229</v>
      </c>
      <c r="Q1473" s="1">
        <v>0.15254237288135594</v>
      </c>
    </row>
    <row r="1474" spans="1:17">
      <c r="A1474" t="s">
        <v>8</v>
      </c>
      <c r="B1474" t="s">
        <v>219</v>
      </c>
      <c r="C1474">
        <v>3</v>
      </c>
      <c r="D1474" t="s">
        <v>23</v>
      </c>
      <c r="E1474" s="1">
        <v>26</v>
      </c>
      <c r="F1474" s="1">
        <f t="shared" si="16"/>
        <v>0.8125</v>
      </c>
      <c r="H1474">
        <v>95</v>
      </c>
      <c r="I1474" s="1">
        <v>10</v>
      </c>
      <c r="K1474" t="s">
        <v>22</v>
      </c>
      <c r="L1474" s="1">
        <f t="shared" si="15"/>
        <v>0.1875</v>
      </c>
      <c r="M1474" s="1">
        <v>6</v>
      </c>
      <c r="N1474" t="s">
        <v>13</v>
      </c>
      <c r="O1474" t="s">
        <v>11</v>
      </c>
      <c r="P1474" s="2" t="s">
        <v>227</v>
      </c>
      <c r="Q1474" s="1">
        <v>1</v>
      </c>
    </row>
    <row r="1475" spans="1:17">
      <c r="A1475" t="s">
        <v>8</v>
      </c>
      <c r="B1475" t="s">
        <v>219</v>
      </c>
      <c r="C1475">
        <v>3</v>
      </c>
      <c r="D1475" t="s">
        <v>23</v>
      </c>
      <c r="E1475" s="1">
        <v>41</v>
      </c>
      <c r="F1475" s="1">
        <f t="shared" si="16"/>
        <v>1.28125</v>
      </c>
      <c r="H1475">
        <v>95</v>
      </c>
      <c r="I1475" s="1">
        <v>12</v>
      </c>
      <c r="K1475" t="s">
        <v>22</v>
      </c>
      <c r="L1475" s="1">
        <f t="shared" si="15"/>
        <v>0.15625</v>
      </c>
      <c r="M1475" s="1">
        <v>5</v>
      </c>
      <c r="N1475" t="s">
        <v>13</v>
      </c>
      <c r="O1475" t="s">
        <v>16</v>
      </c>
    </row>
    <row r="1476" spans="1:17">
      <c r="A1476" t="s">
        <v>8</v>
      </c>
      <c r="B1476" t="s">
        <v>230</v>
      </c>
      <c r="C1476">
        <v>3</v>
      </c>
      <c r="D1476" t="s">
        <v>10</v>
      </c>
      <c r="E1476" s="1">
        <v>11</v>
      </c>
      <c r="F1476" s="1">
        <f t="shared" si="16"/>
        <v>0.34375</v>
      </c>
      <c r="H1476">
        <v>50</v>
      </c>
      <c r="I1476" s="1">
        <v>0.41666666666666669</v>
      </c>
      <c r="K1476" t="s">
        <v>14</v>
      </c>
      <c r="L1476" s="1">
        <f t="shared" si="15"/>
        <v>0.15625</v>
      </c>
      <c r="M1476" s="1">
        <v>5</v>
      </c>
      <c r="N1476" t="s">
        <v>19</v>
      </c>
      <c r="P1476" s="2" t="s">
        <v>80</v>
      </c>
      <c r="Q1476" s="1">
        <v>0.6</v>
      </c>
    </row>
    <row r="1477" spans="1:17">
      <c r="A1477" t="s">
        <v>8</v>
      </c>
      <c r="B1477" t="s">
        <v>230</v>
      </c>
      <c r="C1477">
        <v>3</v>
      </c>
      <c r="D1477" t="s">
        <v>10</v>
      </c>
      <c r="E1477" s="1">
        <v>2</v>
      </c>
      <c r="F1477" s="1">
        <f t="shared" si="16"/>
        <v>6.25E-2</v>
      </c>
      <c r="H1477">
        <v>100</v>
      </c>
      <c r="I1477" s="1">
        <v>0.33333333333333331</v>
      </c>
      <c r="K1477" t="s">
        <v>15</v>
      </c>
      <c r="L1477" s="1">
        <f t="shared" si="15"/>
        <v>0</v>
      </c>
      <c r="M1477" s="1">
        <v>0</v>
      </c>
      <c r="N1477" t="s">
        <v>19</v>
      </c>
      <c r="Q1477" s="1">
        <v>0</v>
      </c>
    </row>
    <row r="1478" spans="1:17">
      <c r="A1478" t="s">
        <v>8</v>
      </c>
      <c r="B1478" t="s">
        <v>230</v>
      </c>
      <c r="C1478">
        <v>3</v>
      </c>
      <c r="D1478" t="s">
        <v>23</v>
      </c>
      <c r="E1478" s="1">
        <v>16</v>
      </c>
      <c r="F1478" s="1">
        <f t="shared" si="16"/>
        <v>0.5</v>
      </c>
      <c r="H1478">
        <v>50</v>
      </c>
      <c r="I1478" s="1">
        <v>1</v>
      </c>
      <c r="K1478" t="s">
        <v>14</v>
      </c>
      <c r="L1478" s="1">
        <f t="shared" si="15"/>
        <v>0.1875</v>
      </c>
      <c r="M1478" s="1">
        <v>6</v>
      </c>
      <c r="N1478" t="s">
        <v>13</v>
      </c>
      <c r="O1478" t="s">
        <v>11</v>
      </c>
      <c r="P1478" s="2" t="s">
        <v>227</v>
      </c>
      <c r="Q1478" s="1">
        <v>1</v>
      </c>
    </row>
    <row r="1479" spans="1:17">
      <c r="A1479" t="s">
        <v>8</v>
      </c>
      <c r="B1479" t="s">
        <v>230</v>
      </c>
      <c r="C1479">
        <v>3</v>
      </c>
      <c r="D1479" t="s">
        <v>23</v>
      </c>
      <c r="E1479" s="1">
        <v>23</v>
      </c>
      <c r="F1479" s="1">
        <f t="shared" si="16"/>
        <v>0.71875</v>
      </c>
      <c r="H1479">
        <v>0</v>
      </c>
      <c r="I1479" s="1">
        <v>3</v>
      </c>
      <c r="K1479" t="s">
        <v>14</v>
      </c>
      <c r="L1479" s="1">
        <f t="shared" si="15"/>
        <v>0.25</v>
      </c>
      <c r="M1479" s="1">
        <v>8</v>
      </c>
      <c r="N1479" t="s">
        <v>13</v>
      </c>
    </row>
    <row r="1480" spans="1:17">
      <c r="A1480" t="s">
        <v>8</v>
      </c>
      <c r="B1480" t="s">
        <v>230</v>
      </c>
      <c r="C1480">
        <v>3</v>
      </c>
      <c r="D1480" t="s">
        <v>23</v>
      </c>
      <c r="E1480" s="1">
        <v>9</v>
      </c>
      <c r="F1480" s="1">
        <f t="shared" si="16"/>
        <v>0.28125</v>
      </c>
      <c r="H1480">
        <v>0</v>
      </c>
      <c r="I1480" s="1">
        <v>0.5</v>
      </c>
      <c r="K1480" t="s">
        <v>14</v>
      </c>
      <c r="L1480" s="1">
        <f t="shared" si="15"/>
        <v>0.125</v>
      </c>
      <c r="M1480" s="1">
        <v>4</v>
      </c>
      <c r="N1480" t="s">
        <v>13</v>
      </c>
    </row>
    <row r="1481" spans="1:17">
      <c r="A1481" t="s">
        <v>8</v>
      </c>
      <c r="B1481" t="s">
        <v>230</v>
      </c>
      <c r="C1481">
        <v>3</v>
      </c>
      <c r="D1481" t="s">
        <v>23</v>
      </c>
      <c r="E1481" s="1">
        <v>6</v>
      </c>
      <c r="F1481" s="1">
        <f t="shared" si="16"/>
        <v>0.1875</v>
      </c>
      <c r="H1481">
        <v>75</v>
      </c>
      <c r="I1481" s="1">
        <v>2</v>
      </c>
      <c r="K1481" t="s">
        <v>14</v>
      </c>
      <c r="L1481" s="1">
        <f t="shared" si="15"/>
        <v>0.125</v>
      </c>
      <c r="M1481" s="1">
        <v>4</v>
      </c>
      <c r="N1481" t="s">
        <v>13</v>
      </c>
      <c r="O1481" t="s">
        <v>16</v>
      </c>
    </row>
    <row r="1482" spans="1:17">
      <c r="A1482" t="s">
        <v>8</v>
      </c>
      <c r="B1482" t="s">
        <v>230</v>
      </c>
      <c r="C1482">
        <v>3</v>
      </c>
      <c r="D1482" t="s">
        <v>23</v>
      </c>
      <c r="E1482" s="1">
        <v>5</v>
      </c>
      <c r="F1482" s="1">
        <f t="shared" si="16"/>
        <v>0.15625</v>
      </c>
      <c r="H1482">
        <v>25</v>
      </c>
      <c r="I1482" s="1">
        <v>5</v>
      </c>
      <c r="K1482" t="s">
        <v>14</v>
      </c>
      <c r="L1482" s="1">
        <f t="shared" si="15"/>
        <v>0.25</v>
      </c>
      <c r="M1482" s="1">
        <v>8</v>
      </c>
      <c r="N1482" t="s">
        <v>19</v>
      </c>
      <c r="P1482" s="2" t="s">
        <v>231</v>
      </c>
      <c r="Q1482" s="1">
        <v>0.47826086956521741</v>
      </c>
    </row>
    <row r="1483" spans="1:17">
      <c r="A1483" t="s">
        <v>8</v>
      </c>
      <c r="B1483" t="s">
        <v>230</v>
      </c>
      <c r="C1483">
        <v>3</v>
      </c>
      <c r="D1483" t="s">
        <v>10</v>
      </c>
      <c r="E1483" s="1">
        <v>22</v>
      </c>
      <c r="F1483" s="1">
        <f t="shared" si="16"/>
        <v>0.6875</v>
      </c>
      <c r="H1483">
        <v>25</v>
      </c>
      <c r="I1483" s="1">
        <v>3.5</v>
      </c>
      <c r="K1483" t="s">
        <v>14</v>
      </c>
      <c r="L1483" s="1">
        <f t="shared" si="15"/>
        <v>0.28125</v>
      </c>
      <c r="M1483" s="1">
        <v>9</v>
      </c>
      <c r="N1483" t="s">
        <v>13</v>
      </c>
      <c r="O1483" t="s">
        <v>11</v>
      </c>
      <c r="Q1483" s="1">
        <v>1</v>
      </c>
    </row>
    <row r="1484" spans="1:17">
      <c r="A1484" t="s">
        <v>8</v>
      </c>
      <c r="B1484" t="s">
        <v>230</v>
      </c>
      <c r="C1484">
        <v>3</v>
      </c>
      <c r="D1484" t="s">
        <v>10</v>
      </c>
      <c r="E1484" s="1">
        <v>15</v>
      </c>
      <c r="F1484" s="1">
        <f t="shared" si="16"/>
        <v>0.46875</v>
      </c>
      <c r="H1484">
        <v>25</v>
      </c>
      <c r="I1484" s="1">
        <v>1.5</v>
      </c>
      <c r="K1484" t="s">
        <v>14</v>
      </c>
      <c r="L1484" s="1">
        <f t="shared" si="15"/>
        <v>0.1875</v>
      </c>
      <c r="M1484" s="1">
        <v>6</v>
      </c>
      <c r="N1484" t="s">
        <v>13</v>
      </c>
    </row>
    <row r="1485" spans="1:17">
      <c r="A1485" t="s">
        <v>8</v>
      </c>
      <c r="B1485" t="s">
        <v>230</v>
      </c>
      <c r="C1485">
        <v>3</v>
      </c>
      <c r="D1485" t="s">
        <v>10</v>
      </c>
      <c r="E1485" s="1">
        <v>12</v>
      </c>
      <c r="F1485" s="1">
        <f t="shared" si="16"/>
        <v>0.375</v>
      </c>
      <c r="H1485">
        <v>50</v>
      </c>
      <c r="I1485" s="1">
        <v>1.5</v>
      </c>
      <c r="K1485" t="s">
        <v>14</v>
      </c>
      <c r="L1485" s="1">
        <f t="shared" si="15"/>
        <v>0.15625</v>
      </c>
      <c r="M1485" s="1">
        <v>5</v>
      </c>
      <c r="N1485" t="s">
        <v>13</v>
      </c>
      <c r="O1485" t="s">
        <v>16</v>
      </c>
    </row>
    <row r="1486" spans="1:17">
      <c r="A1486" t="s">
        <v>8</v>
      </c>
      <c r="B1486" t="s">
        <v>230</v>
      </c>
      <c r="C1486">
        <v>3</v>
      </c>
      <c r="D1486" t="s">
        <v>10</v>
      </c>
      <c r="E1486" s="1">
        <v>7</v>
      </c>
      <c r="F1486" s="1">
        <f t="shared" si="16"/>
        <v>0.21875</v>
      </c>
      <c r="H1486">
        <v>50</v>
      </c>
      <c r="I1486" s="1">
        <v>4.5</v>
      </c>
      <c r="K1486" t="s">
        <v>22</v>
      </c>
      <c r="L1486" s="1">
        <f t="shared" si="15"/>
        <v>0.15625</v>
      </c>
      <c r="M1486" s="1">
        <v>5</v>
      </c>
      <c r="N1486" t="s">
        <v>13</v>
      </c>
      <c r="O1486" t="s">
        <v>11</v>
      </c>
      <c r="Q1486" s="1">
        <v>1</v>
      </c>
    </row>
    <row r="1487" spans="1:17">
      <c r="A1487" t="s">
        <v>8</v>
      </c>
      <c r="B1487" t="s">
        <v>230</v>
      </c>
      <c r="C1487">
        <v>3</v>
      </c>
      <c r="D1487" t="s">
        <v>10</v>
      </c>
      <c r="E1487" s="1">
        <v>12</v>
      </c>
      <c r="F1487" s="1">
        <f t="shared" si="16"/>
        <v>0.375</v>
      </c>
      <c r="H1487">
        <v>50</v>
      </c>
      <c r="I1487" s="1">
        <v>3</v>
      </c>
      <c r="K1487" t="s">
        <v>14</v>
      </c>
      <c r="L1487" s="1">
        <f t="shared" si="15"/>
        <v>0.1875</v>
      </c>
      <c r="M1487" s="1">
        <v>6</v>
      </c>
      <c r="N1487" t="s">
        <v>13</v>
      </c>
    </row>
    <row r="1488" spans="1:17">
      <c r="A1488" t="s">
        <v>8</v>
      </c>
      <c r="B1488" t="s">
        <v>230</v>
      </c>
      <c r="C1488">
        <v>3</v>
      </c>
      <c r="D1488" t="s">
        <v>10</v>
      </c>
      <c r="E1488" s="1">
        <v>24</v>
      </c>
      <c r="F1488" s="1">
        <f t="shared" si="16"/>
        <v>0.75</v>
      </c>
      <c r="H1488">
        <v>25</v>
      </c>
      <c r="I1488" s="1">
        <v>4</v>
      </c>
      <c r="K1488" t="s">
        <v>22</v>
      </c>
      <c r="L1488" s="1">
        <f t="shared" si="15"/>
        <v>0.3125</v>
      </c>
      <c r="M1488" s="1">
        <v>10</v>
      </c>
      <c r="N1488" t="s">
        <v>13</v>
      </c>
      <c r="O1488" t="s">
        <v>16</v>
      </c>
    </row>
    <row r="1489" spans="1:17">
      <c r="A1489" t="s">
        <v>8</v>
      </c>
      <c r="B1489" t="s">
        <v>230</v>
      </c>
      <c r="C1489">
        <v>3</v>
      </c>
      <c r="D1489" t="s">
        <v>10</v>
      </c>
      <c r="E1489" s="1">
        <v>8</v>
      </c>
      <c r="F1489" s="1">
        <f t="shared" si="16"/>
        <v>0.25</v>
      </c>
      <c r="H1489">
        <v>75</v>
      </c>
      <c r="I1489" s="1">
        <v>7</v>
      </c>
      <c r="K1489" t="s">
        <v>14</v>
      </c>
      <c r="L1489" s="1">
        <f t="shared" si="15"/>
        <v>0.1875</v>
      </c>
      <c r="M1489" s="1">
        <v>6</v>
      </c>
      <c r="N1489" t="s">
        <v>19</v>
      </c>
      <c r="P1489" s="2" t="s">
        <v>60</v>
      </c>
    </row>
    <row r="1490" spans="1:17">
      <c r="A1490" t="s">
        <v>8</v>
      </c>
      <c r="B1490" t="s">
        <v>230</v>
      </c>
      <c r="C1490">
        <v>3</v>
      </c>
      <c r="D1490" t="s">
        <v>23</v>
      </c>
      <c r="E1490" s="1">
        <v>21</v>
      </c>
      <c r="F1490" s="1">
        <f t="shared" si="16"/>
        <v>0.65625</v>
      </c>
      <c r="H1490">
        <v>90</v>
      </c>
      <c r="I1490" s="1">
        <v>10</v>
      </c>
      <c r="K1490" t="s">
        <v>14</v>
      </c>
      <c r="L1490" s="1">
        <f t="shared" si="15"/>
        <v>0.1875</v>
      </c>
      <c r="M1490" s="1">
        <v>6</v>
      </c>
      <c r="N1490" t="s">
        <v>19</v>
      </c>
      <c r="P1490" s="2" t="s">
        <v>232</v>
      </c>
    </row>
    <row r="1491" spans="1:17">
      <c r="A1491" t="s">
        <v>8</v>
      </c>
      <c r="B1491" t="s">
        <v>230</v>
      </c>
      <c r="C1491">
        <v>3</v>
      </c>
      <c r="D1491" t="s">
        <v>23</v>
      </c>
      <c r="E1491" s="1">
        <v>16</v>
      </c>
      <c r="F1491" s="1">
        <f t="shared" si="16"/>
        <v>0.5</v>
      </c>
      <c r="H1491">
        <v>90</v>
      </c>
      <c r="I1491" s="1">
        <v>9</v>
      </c>
      <c r="K1491" t="s">
        <v>22</v>
      </c>
      <c r="L1491" s="1">
        <f t="shared" si="15"/>
        <v>0.25</v>
      </c>
      <c r="M1491" s="1">
        <v>8</v>
      </c>
      <c r="N1491" t="s">
        <v>19</v>
      </c>
      <c r="P1491" s="2" t="s">
        <v>233</v>
      </c>
    </row>
    <row r="1492" spans="1:17">
      <c r="A1492" t="s">
        <v>8</v>
      </c>
      <c r="B1492" t="s">
        <v>230</v>
      </c>
      <c r="C1492">
        <v>3</v>
      </c>
      <c r="D1492" t="s">
        <v>23</v>
      </c>
      <c r="E1492" s="1">
        <v>37</v>
      </c>
      <c r="F1492" s="1">
        <f t="shared" si="16"/>
        <v>1.15625</v>
      </c>
      <c r="H1492">
        <v>90</v>
      </c>
      <c r="I1492" s="1">
        <v>12</v>
      </c>
      <c r="K1492" t="s">
        <v>22</v>
      </c>
      <c r="L1492" s="1">
        <f t="shared" si="15"/>
        <v>0.375</v>
      </c>
      <c r="M1492" s="1">
        <v>12</v>
      </c>
      <c r="N1492" t="s">
        <v>19</v>
      </c>
      <c r="P1492" s="2" t="s">
        <v>234</v>
      </c>
    </row>
    <row r="1493" spans="1:17">
      <c r="A1493" t="s">
        <v>8</v>
      </c>
      <c r="B1493" t="s">
        <v>230</v>
      </c>
      <c r="C1493">
        <v>3</v>
      </c>
      <c r="D1493" t="s">
        <v>23</v>
      </c>
      <c r="E1493" s="1">
        <v>12</v>
      </c>
      <c r="F1493" s="1">
        <f t="shared" si="16"/>
        <v>0.375</v>
      </c>
      <c r="H1493">
        <v>90</v>
      </c>
      <c r="I1493" s="1">
        <v>8</v>
      </c>
      <c r="K1493" t="s">
        <v>14</v>
      </c>
      <c r="L1493" s="1">
        <f t="shared" si="15"/>
        <v>0.1875</v>
      </c>
      <c r="M1493" s="1">
        <v>6</v>
      </c>
      <c r="N1493" t="s">
        <v>19</v>
      </c>
      <c r="P1493" s="2" t="s">
        <v>235</v>
      </c>
    </row>
    <row r="1494" spans="1:17">
      <c r="A1494" t="s">
        <v>8</v>
      </c>
      <c r="B1494" t="s">
        <v>230</v>
      </c>
      <c r="C1494">
        <v>3</v>
      </c>
      <c r="D1494" t="s">
        <v>23</v>
      </c>
      <c r="E1494" s="1">
        <v>13</v>
      </c>
      <c r="F1494" s="1">
        <f t="shared" si="16"/>
        <v>0.40625</v>
      </c>
      <c r="H1494">
        <v>85</v>
      </c>
      <c r="I1494" s="1">
        <v>8</v>
      </c>
      <c r="K1494" t="s">
        <v>22</v>
      </c>
      <c r="L1494" s="1">
        <f t="shared" si="15"/>
        <v>0.34375</v>
      </c>
      <c r="M1494" s="1">
        <v>11</v>
      </c>
      <c r="N1494" t="s">
        <v>19</v>
      </c>
      <c r="P1494" s="2" t="s">
        <v>236</v>
      </c>
    </row>
    <row r="1495" spans="1:17">
      <c r="A1495" t="s">
        <v>8</v>
      </c>
      <c r="B1495" t="s">
        <v>230</v>
      </c>
      <c r="C1495">
        <v>3</v>
      </c>
      <c r="D1495" t="s">
        <v>23</v>
      </c>
      <c r="E1495" s="1">
        <v>10</v>
      </c>
      <c r="F1495" s="1">
        <f t="shared" si="16"/>
        <v>0.3125</v>
      </c>
      <c r="H1495">
        <v>20</v>
      </c>
      <c r="I1495" s="1">
        <v>5.5</v>
      </c>
      <c r="K1495" t="s">
        <v>22</v>
      </c>
      <c r="L1495" s="1">
        <f t="shared" si="15"/>
        <v>0.1875</v>
      </c>
      <c r="M1495" s="1">
        <v>6</v>
      </c>
      <c r="N1495" t="s">
        <v>13</v>
      </c>
      <c r="O1495" t="s">
        <v>11</v>
      </c>
      <c r="P1495" s="2" t="s">
        <v>227</v>
      </c>
      <c r="Q1495" s="1">
        <v>1</v>
      </c>
    </row>
    <row r="1496" spans="1:17">
      <c r="A1496" t="s">
        <v>8</v>
      </c>
      <c r="B1496" t="s">
        <v>230</v>
      </c>
      <c r="C1496">
        <v>3</v>
      </c>
      <c r="D1496" t="s">
        <v>23</v>
      </c>
      <c r="E1496" s="1">
        <v>8</v>
      </c>
      <c r="F1496" s="1">
        <f t="shared" si="16"/>
        <v>0.25</v>
      </c>
      <c r="H1496">
        <v>75</v>
      </c>
      <c r="I1496" s="1">
        <v>6</v>
      </c>
      <c r="K1496" t="s">
        <v>14</v>
      </c>
      <c r="L1496" s="1">
        <f t="shared" si="15"/>
        <v>0.375</v>
      </c>
      <c r="M1496" s="1">
        <v>12</v>
      </c>
      <c r="N1496" t="s">
        <v>13</v>
      </c>
      <c r="O1496" t="s">
        <v>16</v>
      </c>
    </row>
    <row r="1497" spans="1:17">
      <c r="A1497" t="s">
        <v>8</v>
      </c>
      <c r="B1497" t="s">
        <v>230</v>
      </c>
      <c r="C1497">
        <v>3</v>
      </c>
      <c r="D1497" t="s">
        <v>23</v>
      </c>
      <c r="E1497" s="1">
        <v>25</v>
      </c>
      <c r="F1497" s="1">
        <f t="shared" si="16"/>
        <v>0.78125</v>
      </c>
      <c r="H1497">
        <v>0</v>
      </c>
      <c r="I1497" s="1">
        <v>7</v>
      </c>
      <c r="K1497" t="s">
        <v>22</v>
      </c>
      <c r="L1497" s="1">
        <f t="shared" si="15"/>
        <v>0.125</v>
      </c>
      <c r="M1497" s="1">
        <v>4</v>
      </c>
      <c r="N1497" t="s">
        <v>19</v>
      </c>
      <c r="P1497" s="2" t="s">
        <v>119</v>
      </c>
      <c r="Q1497" s="1">
        <v>0.6</v>
      </c>
    </row>
    <row r="1498" spans="1:17">
      <c r="A1498" t="s">
        <v>8</v>
      </c>
      <c r="B1498" t="s">
        <v>230</v>
      </c>
      <c r="C1498">
        <v>3</v>
      </c>
      <c r="D1498" t="s">
        <v>23</v>
      </c>
      <c r="E1498" s="1">
        <v>22</v>
      </c>
      <c r="F1498" s="1">
        <f t="shared" si="16"/>
        <v>0.6875</v>
      </c>
      <c r="H1498">
        <v>0</v>
      </c>
      <c r="I1498" s="1">
        <v>10</v>
      </c>
      <c r="K1498" t="s">
        <v>22</v>
      </c>
      <c r="L1498" s="1">
        <f t="shared" si="15"/>
        <v>0.1875</v>
      </c>
      <c r="M1498" s="1">
        <v>6</v>
      </c>
      <c r="N1498" t="s">
        <v>19</v>
      </c>
      <c r="P1498" s="2" t="s">
        <v>237</v>
      </c>
      <c r="Q1498" s="1">
        <v>0.6333333333333333</v>
      </c>
    </row>
    <row r="1499" spans="1:17">
      <c r="A1499" t="s">
        <v>8</v>
      </c>
      <c r="B1499" t="s">
        <v>230</v>
      </c>
      <c r="C1499">
        <v>3</v>
      </c>
      <c r="D1499" t="s">
        <v>23</v>
      </c>
      <c r="E1499" s="1">
        <v>17</v>
      </c>
      <c r="F1499" s="1">
        <f t="shared" si="16"/>
        <v>0.53125</v>
      </c>
      <c r="H1499">
        <v>90</v>
      </c>
      <c r="I1499" s="1">
        <v>9</v>
      </c>
      <c r="K1499" t="s">
        <v>14</v>
      </c>
      <c r="L1499" s="1">
        <f t="shared" si="15"/>
        <v>0.3125</v>
      </c>
      <c r="M1499" s="1">
        <v>10</v>
      </c>
      <c r="N1499" t="s">
        <v>13</v>
      </c>
      <c r="O1499" t="s">
        <v>11</v>
      </c>
      <c r="Q1499" s="1">
        <v>1</v>
      </c>
    </row>
    <row r="1500" spans="1:17">
      <c r="A1500" t="s">
        <v>8</v>
      </c>
      <c r="B1500" t="s">
        <v>230</v>
      </c>
      <c r="C1500">
        <v>3</v>
      </c>
      <c r="D1500" t="s">
        <v>23</v>
      </c>
      <c r="E1500" s="1">
        <v>14</v>
      </c>
      <c r="F1500" s="1">
        <f t="shared" si="16"/>
        <v>0.4375</v>
      </c>
      <c r="H1500">
        <v>90</v>
      </c>
      <c r="I1500" s="1">
        <v>8</v>
      </c>
      <c r="K1500" t="s">
        <v>22</v>
      </c>
      <c r="L1500" s="1">
        <f t="shared" si="15"/>
        <v>0.125</v>
      </c>
      <c r="M1500" s="1">
        <v>4</v>
      </c>
      <c r="N1500" t="s">
        <v>13</v>
      </c>
      <c r="O1500" t="s">
        <v>16</v>
      </c>
    </row>
    <row r="1501" spans="1:17">
      <c r="A1501" t="s">
        <v>8</v>
      </c>
      <c r="B1501" t="s">
        <v>230</v>
      </c>
      <c r="C1501">
        <v>3</v>
      </c>
      <c r="D1501" t="s">
        <v>23</v>
      </c>
      <c r="E1501" s="1">
        <v>41</v>
      </c>
      <c r="F1501" s="1">
        <f t="shared" si="16"/>
        <v>1.28125</v>
      </c>
      <c r="H1501">
        <v>95</v>
      </c>
      <c r="I1501" s="1">
        <v>12</v>
      </c>
      <c r="K1501" t="s">
        <v>22</v>
      </c>
      <c r="L1501" s="1">
        <f t="shared" si="15"/>
        <v>0.1875</v>
      </c>
      <c r="M1501" s="1">
        <v>6</v>
      </c>
      <c r="N1501" t="s">
        <v>13</v>
      </c>
      <c r="O1501" t="s">
        <v>11</v>
      </c>
      <c r="Q1501" s="1">
        <v>1</v>
      </c>
    </row>
    <row r="1502" spans="1:17">
      <c r="A1502" t="s">
        <v>8</v>
      </c>
      <c r="B1502" t="s">
        <v>230</v>
      </c>
      <c r="C1502">
        <v>3</v>
      </c>
      <c r="D1502" t="s">
        <v>23</v>
      </c>
      <c r="E1502" s="1">
        <v>34</v>
      </c>
      <c r="F1502" s="1">
        <f t="shared" si="16"/>
        <v>1.0625</v>
      </c>
      <c r="H1502">
        <v>90</v>
      </c>
      <c r="I1502" s="1">
        <v>12</v>
      </c>
      <c r="K1502" t="s">
        <v>22</v>
      </c>
      <c r="L1502" s="1">
        <f t="shared" si="15"/>
        <v>0.28125</v>
      </c>
      <c r="M1502" s="1">
        <v>9</v>
      </c>
      <c r="N1502" t="s">
        <v>13</v>
      </c>
    </row>
    <row r="1503" spans="1:17">
      <c r="A1503" t="s">
        <v>8</v>
      </c>
      <c r="B1503" t="s">
        <v>230</v>
      </c>
      <c r="C1503">
        <v>3</v>
      </c>
      <c r="D1503" t="s">
        <v>23</v>
      </c>
      <c r="E1503" s="1">
        <v>23</v>
      </c>
      <c r="F1503" s="1">
        <f t="shared" si="16"/>
        <v>0.71875</v>
      </c>
      <c r="H1503">
        <v>75</v>
      </c>
      <c r="I1503" s="1">
        <v>9</v>
      </c>
      <c r="K1503" t="s">
        <v>22</v>
      </c>
      <c r="L1503" s="1">
        <f t="shared" si="15"/>
        <v>0.25</v>
      </c>
      <c r="M1503" s="1">
        <v>8</v>
      </c>
      <c r="N1503" t="s">
        <v>13</v>
      </c>
      <c r="O1503" t="s">
        <v>16</v>
      </c>
    </row>
    <row r="1504" spans="1:17">
      <c r="A1504" t="s">
        <v>8</v>
      </c>
      <c r="B1504" t="s">
        <v>230</v>
      </c>
      <c r="C1504">
        <v>3</v>
      </c>
      <c r="D1504" t="s">
        <v>23</v>
      </c>
      <c r="E1504" s="1">
        <v>9</v>
      </c>
      <c r="F1504" s="1">
        <f t="shared" si="16"/>
        <v>0.28125</v>
      </c>
      <c r="H1504">
        <v>50</v>
      </c>
      <c r="I1504" s="1">
        <v>0.83333333333333337</v>
      </c>
      <c r="K1504" t="s">
        <v>14</v>
      </c>
      <c r="L1504" s="1">
        <f t="shared" si="15"/>
        <v>0.125</v>
      </c>
      <c r="M1504" s="1">
        <v>4</v>
      </c>
      <c r="N1504" t="s">
        <v>13</v>
      </c>
      <c r="O1504" t="s">
        <v>11</v>
      </c>
      <c r="Q1504" s="1">
        <v>1</v>
      </c>
    </row>
    <row r="1505" spans="1:17">
      <c r="A1505" t="s">
        <v>8</v>
      </c>
      <c r="B1505" t="s">
        <v>230</v>
      </c>
      <c r="C1505">
        <v>3</v>
      </c>
      <c r="D1505" t="s">
        <v>23</v>
      </c>
      <c r="E1505" s="1">
        <v>29</v>
      </c>
      <c r="F1505" s="1">
        <f t="shared" si="16"/>
        <v>0.90625</v>
      </c>
      <c r="H1505">
        <v>25</v>
      </c>
      <c r="I1505" s="1">
        <v>3</v>
      </c>
      <c r="K1505" t="s">
        <v>22</v>
      </c>
      <c r="L1505" s="1">
        <f t="shared" si="15"/>
        <v>0.28125</v>
      </c>
      <c r="M1505" s="1">
        <v>9</v>
      </c>
      <c r="N1505" t="s">
        <v>13</v>
      </c>
    </row>
    <row r="1506" spans="1:17">
      <c r="A1506" t="s">
        <v>8</v>
      </c>
      <c r="B1506" t="s">
        <v>230</v>
      </c>
      <c r="C1506">
        <v>3</v>
      </c>
      <c r="D1506" t="s">
        <v>23</v>
      </c>
      <c r="E1506" s="1">
        <v>26</v>
      </c>
      <c r="F1506" s="1">
        <f t="shared" si="16"/>
        <v>0.8125</v>
      </c>
      <c r="H1506">
        <v>10</v>
      </c>
      <c r="I1506" s="1">
        <v>3</v>
      </c>
      <c r="K1506" t="s">
        <v>22</v>
      </c>
      <c r="L1506" s="1">
        <f t="shared" si="15"/>
        <v>0.40625</v>
      </c>
      <c r="M1506" s="1">
        <v>13</v>
      </c>
      <c r="N1506" t="s">
        <v>13</v>
      </c>
      <c r="O1506" t="s">
        <v>16</v>
      </c>
    </row>
    <row r="1507" spans="1:17">
      <c r="A1507" t="s">
        <v>8</v>
      </c>
      <c r="B1507" t="s">
        <v>230</v>
      </c>
      <c r="C1507">
        <v>3</v>
      </c>
      <c r="D1507" t="s">
        <v>23</v>
      </c>
      <c r="E1507" s="1">
        <v>18</v>
      </c>
      <c r="F1507" s="1">
        <f t="shared" si="16"/>
        <v>0.5625</v>
      </c>
      <c r="H1507">
        <v>10</v>
      </c>
      <c r="I1507" s="1">
        <v>0.83333333333333337</v>
      </c>
      <c r="K1507" t="s">
        <v>14</v>
      </c>
      <c r="L1507" s="1">
        <f t="shared" si="15"/>
        <v>0.1875</v>
      </c>
      <c r="M1507" s="1">
        <v>6</v>
      </c>
      <c r="N1507" t="s">
        <v>13</v>
      </c>
      <c r="O1507" t="s">
        <v>11</v>
      </c>
      <c r="Q1507" s="1">
        <v>1</v>
      </c>
    </row>
    <row r="1508" spans="1:17">
      <c r="A1508" t="s">
        <v>8</v>
      </c>
      <c r="B1508" t="s">
        <v>230</v>
      </c>
      <c r="C1508">
        <v>3</v>
      </c>
      <c r="D1508" t="s">
        <v>23</v>
      </c>
      <c r="E1508" s="1">
        <v>8</v>
      </c>
      <c r="F1508" s="1">
        <f t="shared" si="16"/>
        <v>0.25</v>
      </c>
      <c r="H1508">
        <v>0</v>
      </c>
      <c r="I1508" s="1">
        <v>0.25</v>
      </c>
      <c r="K1508" t="s">
        <v>14</v>
      </c>
      <c r="L1508" s="1">
        <f t="shared" si="15"/>
        <v>0.1875</v>
      </c>
      <c r="M1508" s="1">
        <v>6</v>
      </c>
      <c r="N1508" t="s">
        <v>13</v>
      </c>
    </row>
    <row r="1509" spans="1:17">
      <c r="A1509" t="s">
        <v>8</v>
      </c>
      <c r="B1509" t="s">
        <v>230</v>
      </c>
      <c r="C1509">
        <v>3</v>
      </c>
      <c r="D1509" t="s">
        <v>23</v>
      </c>
      <c r="E1509" s="1">
        <v>28</v>
      </c>
      <c r="F1509" s="1">
        <f t="shared" si="16"/>
        <v>0.875</v>
      </c>
      <c r="H1509">
        <v>20</v>
      </c>
      <c r="I1509" s="1">
        <v>3</v>
      </c>
      <c r="K1509" t="s">
        <v>22</v>
      </c>
      <c r="L1509" s="1">
        <f t="shared" si="15"/>
        <v>0.3125</v>
      </c>
      <c r="M1509" s="1">
        <v>10</v>
      </c>
      <c r="N1509" t="s">
        <v>13</v>
      </c>
      <c r="O1509" t="s">
        <v>16</v>
      </c>
    </row>
    <row r="1510" spans="1:17">
      <c r="A1510" t="s">
        <v>8</v>
      </c>
      <c r="B1510" t="s">
        <v>230</v>
      </c>
      <c r="C1510">
        <v>3</v>
      </c>
      <c r="D1510" t="s">
        <v>10</v>
      </c>
      <c r="E1510" s="1">
        <v>12</v>
      </c>
      <c r="F1510" s="1">
        <f t="shared" si="16"/>
        <v>0.375</v>
      </c>
      <c r="H1510">
        <v>75</v>
      </c>
      <c r="I1510" s="1">
        <v>8</v>
      </c>
      <c r="K1510" t="s">
        <v>22</v>
      </c>
      <c r="L1510" s="1">
        <f t="shared" si="15"/>
        <v>0.1875</v>
      </c>
      <c r="M1510" s="1">
        <v>6</v>
      </c>
      <c r="N1510" t="s">
        <v>19</v>
      </c>
      <c r="P1510" s="2" t="s">
        <v>238</v>
      </c>
      <c r="Q1510" s="1">
        <v>0.54166666666666663</v>
      </c>
    </row>
    <row r="1511" spans="1:17">
      <c r="A1511" t="s">
        <v>8</v>
      </c>
      <c r="B1511" t="s">
        <v>230</v>
      </c>
      <c r="C1511">
        <v>3</v>
      </c>
      <c r="D1511" t="s">
        <v>10</v>
      </c>
      <c r="E1511" s="1">
        <v>12</v>
      </c>
      <c r="F1511" s="1">
        <f t="shared" si="16"/>
        <v>0.375</v>
      </c>
      <c r="H1511">
        <v>25</v>
      </c>
      <c r="I1511" s="1">
        <v>1.5</v>
      </c>
      <c r="K1511" t="s">
        <v>14</v>
      </c>
      <c r="L1511" s="1">
        <f t="shared" si="15"/>
        <v>0.15625</v>
      </c>
      <c r="M1511" s="1">
        <v>5</v>
      </c>
      <c r="N1511" t="s">
        <v>19</v>
      </c>
      <c r="P1511" s="2" t="s">
        <v>114</v>
      </c>
      <c r="Q1511" s="1">
        <v>0.55555555555555558</v>
      </c>
    </row>
    <row r="1512" spans="1:17">
      <c r="A1512" t="s">
        <v>8</v>
      </c>
      <c r="B1512" t="s">
        <v>230</v>
      </c>
      <c r="C1512">
        <v>3</v>
      </c>
      <c r="D1512" t="s">
        <v>120</v>
      </c>
      <c r="E1512" s="1">
        <v>28</v>
      </c>
      <c r="F1512" s="1">
        <f t="shared" si="16"/>
        <v>0.875</v>
      </c>
      <c r="H1512">
        <v>75</v>
      </c>
      <c r="I1512" s="1">
        <v>10</v>
      </c>
      <c r="K1512" t="s">
        <v>15</v>
      </c>
      <c r="L1512" s="1">
        <f t="shared" si="15"/>
        <v>0</v>
      </c>
      <c r="M1512" s="1">
        <v>0</v>
      </c>
      <c r="N1512" t="s">
        <v>13</v>
      </c>
      <c r="O1512" t="s">
        <v>11</v>
      </c>
      <c r="P1512" s="2" t="s">
        <v>39</v>
      </c>
      <c r="Q1512" s="1">
        <v>0.33333333333333331</v>
      </c>
    </row>
    <row r="1513" spans="1:17">
      <c r="A1513" t="s">
        <v>8</v>
      </c>
      <c r="B1513" t="s">
        <v>230</v>
      </c>
      <c r="C1513">
        <v>3</v>
      </c>
      <c r="D1513" t="s">
        <v>120</v>
      </c>
      <c r="E1513" s="1">
        <v>7</v>
      </c>
      <c r="F1513" s="1">
        <f t="shared" si="16"/>
        <v>0.21875</v>
      </c>
      <c r="H1513">
        <v>90</v>
      </c>
      <c r="I1513" s="1">
        <v>7</v>
      </c>
      <c r="K1513" t="s">
        <v>14</v>
      </c>
      <c r="L1513" s="1">
        <f t="shared" si="15"/>
        <v>0.25</v>
      </c>
      <c r="M1513" s="1">
        <v>8</v>
      </c>
      <c r="N1513" t="s">
        <v>13</v>
      </c>
    </row>
    <row r="1514" spans="1:17">
      <c r="A1514" t="s">
        <v>8</v>
      </c>
      <c r="B1514" t="s">
        <v>230</v>
      </c>
      <c r="C1514">
        <v>3</v>
      </c>
      <c r="D1514" t="s">
        <v>120</v>
      </c>
      <c r="E1514" s="1">
        <v>14</v>
      </c>
      <c r="F1514" s="1">
        <f t="shared" si="16"/>
        <v>0.4375</v>
      </c>
      <c r="H1514">
        <v>90</v>
      </c>
      <c r="I1514" s="1">
        <v>9</v>
      </c>
      <c r="K1514" t="s">
        <v>15</v>
      </c>
      <c r="L1514" s="1">
        <f t="shared" si="15"/>
        <v>0</v>
      </c>
      <c r="M1514" s="1">
        <v>0</v>
      </c>
      <c r="N1514" t="s">
        <v>13</v>
      </c>
      <c r="O1514" t="s">
        <v>16</v>
      </c>
    </row>
    <row r="1515" spans="1:17">
      <c r="A1515" t="s">
        <v>8</v>
      </c>
      <c r="B1515" t="s">
        <v>230</v>
      </c>
      <c r="C1515">
        <v>3</v>
      </c>
      <c r="D1515" t="s">
        <v>10</v>
      </c>
      <c r="E1515" s="1">
        <v>16</v>
      </c>
      <c r="F1515" s="1">
        <f t="shared" si="16"/>
        <v>0.5</v>
      </c>
      <c r="H1515">
        <v>75</v>
      </c>
      <c r="I1515" s="1">
        <v>8</v>
      </c>
      <c r="K1515" t="s">
        <v>22</v>
      </c>
      <c r="L1515" s="1">
        <f t="shared" si="15"/>
        <v>0.25</v>
      </c>
      <c r="M1515" s="1">
        <v>8</v>
      </c>
      <c r="N1515" t="s">
        <v>13</v>
      </c>
      <c r="O1515" t="s">
        <v>11</v>
      </c>
      <c r="P1515" s="2" t="s">
        <v>227</v>
      </c>
      <c r="Q1515" s="1">
        <v>1</v>
      </c>
    </row>
    <row r="1516" spans="1:17">
      <c r="A1516" t="s">
        <v>8</v>
      </c>
      <c r="B1516" t="s">
        <v>230</v>
      </c>
      <c r="C1516">
        <v>3</v>
      </c>
      <c r="D1516" t="s">
        <v>10</v>
      </c>
      <c r="E1516" s="1">
        <v>13</v>
      </c>
      <c r="F1516" s="1">
        <f t="shared" si="16"/>
        <v>0.40625</v>
      </c>
      <c r="H1516">
        <v>75</v>
      </c>
      <c r="I1516" s="1">
        <v>7</v>
      </c>
      <c r="K1516" t="s">
        <v>22</v>
      </c>
      <c r="L1516" s="1">
        <f t="shared" si="15"/>
        <v>0.25</v>
      </c>
      <c r="M1516" s="1">
        <v>8</v>
      </c>
      <c r="N1516" t="s">
        <v>13</v>
      </c>
      <c r="O1516" t="s">
        <v>16</v>
      </c>
    </row>
    <row r="1517" spans="1:17">
      <c r="A1517" t="s">
        <v>8</v>
      </c>
      <c r="B1517" t="s">
        <v>230</v>
      </c>
      <c r="C1517">
        <v>3</v>
      </c>
      <c r="D1517" t="s">
        <v>10</v>
      </c>
      <c r="E1517" s="1">
        <v>12</v>
      </c>
      <c r="F1517" s="1">
        <f t="shared" si="16"/>
        <v>0.375</v>
      </c>
      <c r="H1517">
        <v>90</v>
      </c>
      <c r="I1517" s="1">
        <v>8</v>
      </c>
      <c r="K1517" t="s">
        <v>14</v>
      </c>
      <c r="L1517" s="1">
        <f t="shared" si="15"/>
        <v>0.1875</v>
      </c>
      <c r="M1517" s="1">
        <v>6</v>
      </c>
      <c r="N1517" t="s">
        <v>19</v>
      </c>
      <c r="P1517" s="2" t="s">
        <v>239</v>
      </c>
      <c r="Q1517" s="1">
        <v>0.55555555555555558</v>
      </c>
    </row>
    <row r="1518" spans="1:17">
      <c r="A1518" t="s">
        <v>8</v>
      </c>
      <c r="B1518" t="s">
        <v>230</v>
      </c>
      <c r="C1518">
        <v>3</v>
      </c>
      <c r="D1518" t="s">
        <v>10</v>
      </c>
      <c r="E1518" s="1">
        <v>15</v>
      </c>
      <c r="F1518" s="1">
        <f t="shared" si="16"/>
        <v>0.46875</v>
      </c>
      <c r="H1518">
        <v>90</v>
      </c>
      <c r="I1518" s="1">
        <v>7</v>
      </c>
      <c r="K1518" t="s">
        <v>14</v>
      </c>
      <c r="L1518" s="1">
        <f t="shared" si="15"/>
        <v>0.15625</v>
      </c>
      <c r="M1518" s="1">
        <v>5</v>
      </c>
      <c r="N1518" t="s">
        <v>13</v>
      </c>
      <c r="O1518" t="s">
        <v>11</v>
      </c>
      <c r="P1518" s="2" t="s">
        <v>227</v>
      </c>
      <c r="Q1518" s="1">
        <v>1</v>
      </c>
    </row>
    <row r="1519" spans="1:17">
      <c r="A1519" t="s">
        <v>8</v>
      </c>
      <c r="B1519" t="s">
        <v>230</v>
      </c>
      <c r="C1519">
        <v>3</v>
      </c>
      <c r="D1519" t="s">
        <v>10</v>
      </c>
      <c r="E1519" s="1">
        <v>17</v>
      </c>
      <c r="F1519" s="1">
        <f t="shared" si="16"/>
        <v>0.53125</v>
      </c>
      <c r="H1519">
        <v>90</v>
      </c>
      <c r="I1519" s="1">
        <v>9</v>
      </c>
      <c r="K1519" t="s">
        <v>22</v>
      </c>
      <c r="L1519" s="1">
        <f t="shared" si="15"/>
        <v>0.1875</v>
      </c>
      <c r="M1519" s="1">
        <v>6</v>
      </c>
      <c r="N1519" t="s">
        <v>13</v>
      </c>
      <c r="O1519" t="s">
        <v>16</v>
      </c>
    </row>
    <row r="1520" spans="1:17">
      <c r="A1520" t="s">
        <v>8</v>
      </c>
      <c r="B1520" t="s">
        <v>230</v>
      </c>
      <c r="C1520">
        <v>3</v>
      </c>
      <c r="D1520" t="s">
        <v>10</v>
      </c>
      <c r="E1520" s="1">
        <v>23</v>
      </c>
      <c r="F1520" s="1">
        <f t="shared" si="16"/>
        <v>0.71875</v>
      </c>
      <c r="H1520">
        <v>80</v>
      </c>
      <c r="I1520" s="1">
        <v>9</v>
      </c>
      <c r="K1520" t="s">
        <v>22</v>
      </c>
      <c r="L1520" s="1">
        <f t="shared" si="15"/>
        <v>0.21875</v>
      </c>
      <c r="M1520" s="1">
        <v>7</v>
      </c>
      <c r="N1520" t="s">
        <v>13</v>
      </c>
      <c r="O1520" t="s">
        <v>11</v>
      </c>
      <c r="P1520" s="2" t="s">
        <v>227</v>
      </c>
      <c r="Q1520" s="1">
        <v>1</v>
      </c>
    </row>
    <row r="1521" spans="1:17">
      <c r="A1521" t="s">
        <v>8</v>
      </c>
      <c r="B1521" t="s">
        <v>230</v>
      </c>
      <c r="C1521">
        <v>3</v>
      </c>
      <c r="D1521" t="s">
        <v>10</v>
      </c>
      <c r="E1521" s="1">
        <v>12</v>
      </c>
      <c r="F1521" s="1">
        <f t="shared" si="16"/>
        <v>0.375</v>
      </c>
      <c r="H1521">
        <v>0</v>
      </c>
      <c r="I1521" s="1">
        <v>7</v>
      </c>
      <c r="K1521" t="s">
        <v>14</v>
      </c>
      <c r="L1521" s="1">
        <f t="shared" si="15"/>
        <v>0.1875</v>
      </c>
      <c r="M1521" s="1">
        <v>6</v>
      </c>
      <c r="N1521" t="s">
        <v>13</v>
      </c>
    </row>
    <row r="1522" spans="1:17">
      <c r="A1522" t="s">
        <v>8</v>
      </c>
      <c r="B1522" t="s">
        <v>230</v>
      </c>
      <c r="C1522">
        <v>3</v>
      </c>
      <c r="D1522" t="s">
        <v>10</v>
      </c>
      <c r="E1522" s="1">
        <v>13</v>
      </c>
      <c r="F1522" s="1">
        <f t="shared" si="16"/>
        <v>0.40625</v>
      </c>
      <c r="H1522">
        <v>25</v>
      </c>
      <c r="I1522" s="1">
        <v>6</v>
      </c>
      <c r="K1522" t="s">
        <v>22</v>
      </c>
      <c r="L1522" s="1">
        <f t="shared" si="15"/>
        <v>0.15625</v>
      </c>
      <c r="M1522" s="1">
        <v>5</v>
      </c>
      <c r="N1522" t="s">
        <v>13</v>
      </c>
    </row>
    <row r="1523" spans="1:17">
      <c r="A1523" t="s">
        <v>8</v>
      </c>
      <c r="B1523" t="s">
        <v>230</v>
      </c>
      <c r="C1523">
        <v>3</v>
      </c>
      <c r="D1523" t="s">
        <v>10</v>
      </c>
      <c r="E1523" s="1">
        <v>22</v>
      </c>
      <c r="F1523" s="1">
        <f t="shared" si="16"/>
        <v>0.6875</v>
      </c>
      <c r="H1523">
        <v>90</v>
      </c>
      <c r="I1523" s="1">
        <v>8</v>
      </c>
      <c r="K1523" t="s">
        <v>22</v>
      </c>
      <c r="L1523" s="1">
        <f t="shared" si="15"/>
        <v>0.1875</v>
      </c>
      <c r="M1523" s="1">
        <v>6</v>
      </c>
      <c r="N1523" t="s">
        <v>13</v>
      </c>
      <c r="O1523" t="s">
        <v>16</v>
      </c>
    </row>
    <row r="1524" spans="1:17">
      <c r="A1524" t="s">
        <v>8</v>
      </c>
      <c r="B1524" t="s">
        <v>230</v>
      </c>
      <c r="C1524">
        <v>3</v>
      </c>
      <c r="D1524" t="s">
        <v>10</v>
      </c>
      <c r="E1524" s="1">
        <v>22</v>
      </c>
      <c r="F1524" s="1">
        <f t="shared" si="16"/>
        <v>0.6875</v>
      </c>
      <c r="H1524">
        <v>90</v>
      </c>
      <c r="I1524" s="1">
        <v>10</v>
      </c>
      <c r="K1524" t="s">
        <v>22</v>
      </c>
      <c r="L1524" s="1">
        <f t="shared" si="15"/>
        <v>0.125</v>
      </c>
      <c r="M1524" s="1">
        <v>4</v>
      </c>
      <c r="N1524" t="s">
        <v>13</v>
      </c>
      <c r="O1524" t="s">
        <v>11</v>
      </c>
      <c r="P1524" s="2" t="s">
        <v>227</v>
      </c>
      <c r="Q1524" s="1">
        <v>1</v>
      </c>
    </row>
    <row r="1525" spans="1:17">
      <c r="A1525" t="s">
        <v>8</v>
      </c>
      <c r="B1525" t="s">
        <v>230</v>
      </c>
      <c r="C1525">
        <v>3</v>
      </c>
      <c r="D1525" t="s">
        <v>10</v>
      </c>
      <c r="E1525" s="1">
        <v>29</v>
      </c>
      <c r="F1525" s="1">
        <f t="shared" si="16"/>
        <v>0.90625</v>
      </c>
      <c r="H1525">
        <v>80</v>
      </c>
      <c r="I1525" s="1">
        <v>12</v>
      </c>
      <c r="K1525" t="s">
        <v>22</v>
      </c>
      <c r="L1525" s="1">
        <f t="shared" si="15"/>
        <v>0.25</v>
      </c>
      <c r="M1525" s="1">
        <v>8</v>
      </c>
      <c r="N1525" t="s">
        <v>13</v>
      </c>
      <c r="O1525" t="s">
        <v>16</v>
      </c>
    </row>
    <row r="1526" spans="1:17">
      <c r="A1526" t="s">
        <v>8</v>
      </c>
      <c r="B1526" t="s">
        <v>230</v>
      </c>
      <c r="C1526">
        <v>3</v>
      </c>
      <c r="D1526" t="s">
        <v>120</v>
      </c>
      <c r="E1526" s="1">
        <v>14</v>
      </c>
      <c r="F1526" s="1">
        <f t="shared" si="16"/>
        <v>0.4375</v>
      </c>
      <c r="H1526">
        <v>80</v>
      </c>
      <c r="I1526" s="1">
        <v>8</v>
      </c>
      <c r="K1526" t="s">
        <v>22</v>
      </c>
      <c r="L1526" s="1">
        <f t="shared" si="15"/>
        <v>0.25</v>
      </c>
      <c r="M1526" s="1">
        <v>8</v>
      </c>
      <c r="N1526" t="s">
        <v>13</v>
      </c>
      <c r="O1526" t="s">
        <v>11</v>
      </c>
      <c r="P1526" s="2" t="s">
        <v>227</v>
      </c>
      <c r="Q1526" s="1">
        <v>1</v>
      </c>
    </row>
    <row r="1527" spans="1:17">
      <c r="A1527" t="s">
        <v>8</v>
      </c>
      <c r="B1527" t="s">
        <v>230</v>
      </c>
      <c r="C1527">
        <v>3</v>
      </c>
      <c r="D1527" t="s">
        <v>120</v>
      </c>
      <c r="E1527" s="1">
        <v>22</v>
      </c>
      <c r="F1527" s="1">
        <f t="shared" si="16"/>
        <v>0.6875</v>
      </c>
      <c r="H1527">
        <v>95</v>
      </c>
      <c r="I1527" s="1">
        <v>10</v>
      </c>
      <c r="K1527" t="s">
        <v>14</v>
      </c>
      <c r="L1527" s="1">
        <f t="shared" si="15"/>
        <v>0.125</v>
      </c>
      <c r="M1527" s="1">
        <v>4</v>
      </c>
      <c r="N1527" t="s">
        <v>13</v>
      </c>
    </row>
    <row r="1528" spans="1:17">
      <c r="A1528" t="s">
        <v>8</v>
      </c>
      <c r="B1528" t="s">
        <v>230</v>
      </c>
      <c r="C1528">
        <v>3</v>
      </c>
      <c r="D1528" t="s">
        <v>120</v>
      </c>
      <c r="E1528" s="1">
        <v>14</v>
      </c>
      <c r="F1528" s="1">
        <f t="shared" si="16"/>
        <v>0.4375</v>
      </c>
      <c r="H1528">
        <v>80</v>
      </c>
      <c r="I1528" s="1">
        <v>8</v>
      </c>
      <c r="K1528" t="s">
        <v>22</v>
      </c>
      <c r="L1528" s="1">
        <f t="shared" si="15"/>
        <v>0.1875</v>
      </c>
      <c r="M1528" s="1">
        <v>6</v>
      </c>
      <c r="N1528" t="s">
        <v>13</v>
      </c>
      <c r="O1528" t="s">
        <v>16</v>
      </c>
    </row>
    <row r="1529" spans="1:17">
      <c r="A1529" t="s">
        <v>8</v>
      </c>
      <c r="B1529" t="s">
        <v>230</v>
      </c>
      <c r="C1529">
        <v>3</v>
      </c>
      <c r="D1529" t="s">
        <v>120</v>
      </c>
      <c r="E1529" s="1">
        <v>17</v>
      </c>
      <c r="F1529" s="1">
        <f t="shared" si="16"/>
        <v>0.53125</v>
      </c>
      <c r="H1529">
        <v>95</v>
      </c>
      <c r="I1529" s="1">
        <v>8</v>
      </c>
      <c r="K1529" t="s">
        <v>14</v>
      </c>
      <c r="L1529" s="1">
        <f t="shared" si="15"/>
        <v>0.125</v>
      </c>
      <c r="M1529" s="1">
        <v>4</v>
      </c>
      <c r="N1529" t="s">
        <v>13</v>
      </c>
      <c r="O1529" t="s">
        <v>11</v>
      </c>
      <c r="P1529" s="2" t="s">
        <v>227</v>
      </c>
      <c r="Q1529" s="1">
        <v>1</v>
      </c>
    </row>
    <row r="1530" spans="1:17">
      <c r="A1530" t="s">
        <v>8</v>
      </c>
      <c r="B1530" t="s">
        <v>230</v>
      </c>
      <c r="C1530">
        <v>3</v>
      </c>
      <c r="D1530" t="s">
        <v>120</v>
      </c>
      <c r="E1530" s="1">
        <v>11</v>
      </c>
      <c r="F1530" s="1">
        <f t="shared" si="16"/>
        <v>0.34375</v>
      </c>
      <c r="H1530">
        <v>95</v>
      </c>
      <c r="I1530" s="1">
        <v>7</v>
      </c>
      <c r="K1530" t="s">
        <v>22</v>
      </c>
      <c r="L1530" s="1">
        <f t="shared" si="15"/>
        <v>9.375E-2</v>
      </c>
      <c r="M1530" s="1">
        <v>3</v>
      </c>
      <c r="N1530" t="s">
        <v>13</v>
      </c>
      <c r="O1530" t="s">
        <v>16</v>
      </c>
    </row>
    <row r="1531" spans="1:17">
      <c r="A1531" t="s">
        <v>8</v>
      </c>
      <c r="B1531" t="s">
        <v>230</v>
      </c>
      <c r="C1531">
        <v>3</v>
      </c>
      <c r="D1531" t="s">
        <v>120</v>
      </c>
      <c r="E1531" s="1">
        <v>18</v>
      </c>
      <c r="F1531" s="1">
        <f t="shared" si="16"/>
        <v>0.5625</v>
      </c>
      <c r="H1531">
        <v>80</v>
      </c>
      <c r="I1531" s="1">
        <v>8</v>
      </c>
      <c r="K1531" t="s">
        <v>15</v>
      </c>
      <c r="L1531" s="1">
        <f t="shared" si="15"/>
        <v>0</v>
      </c>
      <c r="M1531" s="1">
        <v>0</v>
      </c>
      <c r="N1531" t="s">
        <v>13</v>
      </c>
      <c r="O1531" t="s">
        <v>11</v>
      </c>
      <c r="P1531" s="2" t="s">
        <v>99</v>
      </c>
      <c r="Q1531" s="1">
        <v>0</v>
      </c>
    </row>
    <row r="1532" spans="1:17">
      <c r="A1532" t="s">
        <v>8</v>
      </c>
      <c r="B1532" t="s">
        <v>230</v>
      </c>
      <c r="C1532">
        <v>3</v>
      </c>
      <c r="D1532" t="s">
        <v>120</v>
      </c>
      <c r="E1532" s="1">
        <v>18</v>
      </c>
      <c r="F1532" s="1">
        <f t="shared" si="16"/>
        <v>0.5625</v>
      </c>
      <c r="H1532">
        <v>80</v>
      </c>
      <c r="I1532" s="1">
        <v>9</v>
      </c>
      <c r="K1532" t="s">
        <v>15</v>
      </c>
      <c r="L1532" s="1">
        <f t="shared" si="15"/>
        <v>0</v>
      </c>
      <c r="M1532" s="1">
        <v>0</v>
      </c>
      <c r="N1532" t="s">
        <v>13</v>
      </c>
      <c r="O1532" t="s">
        <v>16</v>
      </c>
    </row>
    <row r="1533" spans="1:17">
      <c r="A1533" t="s">
        <v>8</v>
      </c>
      <c r="B1533" t="s">
        <v>230</v>
      </c>
      <c r="C1533">
        <v>3</v>
      </c>
      <c r="D1533" t="s">
        <v>120</v>
      </c>
      <c r="E1533" s="1">
        <v>18</v>
      </c>
      <c r="F1533" s="1">
        <f t="shared" si="16"/>
        <v>0.5625</v>
      </c>
      <c r="H1533">
        <v>90</v>
      </c>
      <c r="I1533" s="1">
        <v>9</v>
      </c>
      <c r="K1533" t="s">
        <v>14</v>
      </c>
      <c r="L1533" s="1">
        <f t="shared" si="15"/>
        <v>9.375E-2</v>
      </c>
      <c r="M1533" s="1">
        <v>3</v>
      </c>
      <c r="N1533" t="s">
        <v>13</v>
      </c>
      <c r="O1533" t="s">
        <v>11</v>
      </c>
      <c r="P1533" s="2" t="s">
        <v>39</v>
      </c>
      <c r="Q1533" s="1">
        <v>0.33333333333333331</v>
      </c>
    </row>
    <row r="1534" spans="1:17">
      <c r="A1534" t="s">
        <v>8</v>
      </c>
      <c r="B1534" t="s">
        <v>230</v>
      </c>
      <c r="C1534">
        <v>3</v>
      </c>
      <c r="D1534" t="s">
        <v>120</v>
      </c>
      <c r="E1534" s="1">
        <v>20</v>
      </c>
      <c r="F1534" s="1">
        <f t="shared" si="16"/>
        <v>0.625</v>
      </c>
      <c r="H1534">
        <v>90</v>
      </c>
      <c r="I1534" s="1">
        <v>9</v>
      </c>
      <c r="K1534" t="s">
        <v>15</v>
      </c>
      <c r="L1534" s="1">
        <f t="shared" si="15"/>
        <v>0</v>
      </c>
      <c r="M1534" s="1">
        <v>0</v>
      </c>
      <c r="N1534" t="s">
        <v>13</v>
      </c>
    </row>
    <row r="1535" spans="1:17">
      <c r="A1535" t="s">
        <v>8</v>
      </c>
      <c r="B1535" t="s">
        <v>230</v>
      </c>
      <c r="C1535">
        <v>3</v>
      </c>
      <c r="D1535" t="s">
        <v>120</v>
      </c>
      <c r="E1535" s="1">
        <v>17</v>
      </c>
      <c r="F1535" s="1">
        <f t="shared" si="16"/>
        <v>0.53125</v>
      </c>
      <c r="H1535">
        <v>90</v>
      </c>
      <c r="I1535" s="1">
        <v>9</v>
      </c>
      <c r="K1535" t="s">
        <v>15</v>
      </c>
      <c r="L1535" s="1">
        <f t="shared" si="15"/>
        <v>0</v>
      </c>
      <c r="M1535" s="1">
        <v>0</v>
      </c>
      <c r="N1535" t="s">
        <v>13</v>
      </c>
      <c r="O1535" t="s">
        <v>16</v>
      </c>
    </row>
    <row r="1536" spans="1:17">
      <c r="A1536" t="s">
        <v>8</v>
      </c>
      <c r="B1536" t="s">
        <v>230</v>
      </c>
      <c r="C1536">
        <v>3</v>
      </c>
      <c r="D1536" t="s">
        <v>120</v>
      </c>
      <c r="E1536" s="1">
        <v>19</v>
      </c>
      <c r="F1536" s="1">
        <f t="shared" si="16"/>
        <v>0.59375</v>
      </c>
      <c r="H1536">
        <v>90</v>
      </c>
      <c r="I1536" s="1">
        <v>9</v>
      </c>
      <c r="K1536" t="s">
        <v>22</v>
      </c>
      <c r="L1536" s="1">
        <f t="shared" si="15"/>
        <v>0.15625</v>
      </c>
      <c r="M1536" s="1">
        <v>5</v>
      </c>
      <c r="N1536" t="s">
        <v>13</v>
      </c>
      <c r="O1536" t="s">
        <v>11</v>
      </c>
      <c r="P1536" s="2" t="s">
        <v>34</v>
      </c>
      <c r="Q1536" s="1">
        <v>1</v>
      </c>
    </row>
    <row r="1537" spans="1:17">
      <c r="A1537" t="s">
        <v>8</v>
      </c>
      <c r="B1537" t="s">
        <v>230</v>
      </c>
      <c r="C1537">
        <v>3</v>
      </c>
      <c r="D1537" t="s">
        <v>120</v>
      </c>
      <c r="E1537" s="1">
        <v>21</v>
      </c>
      <c r="F1537" s="1">
        <f t="shared" si="16"/>
        <v>0.65625</v>
      </c>
      <c r="H1537">
        <v>90</v>
      </c>
      <c r="I1537" s="1">
        <v>9</v>
      </c>
      <c r="K1537" t="s">
        <v>24</v>
      </c>
      <c r="L1537" s="1">
        <f t="shared" si="15"/>
        <v>9.375E-2</v>
      </c>
      <c r="M1537" s="1">
        <v>3</v>
      </c>
      <c r="N1537" t="s">
        <v>13</v>
      </c>
    </row>
    <row r="1538" spans="1:17">
      <c r="A1538" t="s">
        <v>8</v>
      </c>
      <c r="B1538" t="s">
        <v>230</v>
      </c>
      <c r="C1538">
        <v>3</v>
      </c>
      <c r="D1538" t="s">
        <v>120</v>
      </c>
      <c r="E1538" s="1">
        <v>22</v>
      </c>
      <c r="F1538" s="1">
        <f t="shared" si="16"/>
        <v>0.6875</v>
      </c>
      <c r="H1538">
        <v>80</v>
      </c>
      <c r="I1538" s="1">
        <v>9</v>
      </c>
      <c r="K1538" t="s">
        <v>14</v>
      </c>
      <c r="L1538" s="1">
        <f t="shared" si="15"/>
        <v>0.28125</v>
      </c>
      <c r="M1538" s="1">
        <v>9</v>
      </c>
      <c r="N1538" t="s">
        <v>13</v>
      </c>
    </row>
    <row r="1539" spans="1:17">
      <c r="A1539" t="s">
        <v>8</v>
      </c>
      <c r="B1539" t="s">
        <v>230</v>
      </c>
      <c r="C1539">
        <v>3</v>
      </c>
      <c r="D1539" t="s">
        <v>120</v>
      </c>
      <c r="E1539" s="1">
        <v>25</v>
      </c>
      <c r="F1539" s="1">
        <f t="shared" si="16"/>
        <v>0.78125</v>
      </c>
      <c r="H1539">
        <v>90</v>
      </c>
      <c r="I1539" s="1">
        <v>12</v>
      </c>
      <c r="K1539" t="s">
        <v>24</v>
      </c>
      <c r="L1539" s="1">
        <f t="shared" si="15"/>
        <v>0.15625</v>
      </c>
      <c r="M1539" s="1">
        <v>5</v>
      </c>
      <c r="N1539" t="s">
        <v>13</v>
      </c>
      <c r="O1539" t="s">
        <v>16</v>
      </c>
    </row>
    <row r="1540" spans="1:17">
      <c r="A1540" t="s">
        <v>8</v>
      </c>
      <c r="B1540" t="s">
        <v>230</v>
      </c>
      <c r="C1540">
        <v>3</v>
      </c>
      <c r="D1540" t="s">
        <v>120</v>
      </c>
      <c r="E1540" s="1">
        <v>17</v>
      </c>
      <c r="F1540" s="1">
        <f t="shared" si="16"/>
        <v>0.53125</v>
      </c>
      <c r="H1540">
        <v>75</v>
      </c>
      <c r="I1540" s="1">
        <v>8</v>
      </c>
      <c r="K1540" t="s">
        <v>15</v>
      </c>
      <c r="L1540" s="1">
        <f t="shared" si="15"/>
        <v>0</v>
      </c>
      <c r="M1540" s="1">
        <v>0</v>
      </c>
      <c r="N1540" t="s">
        <v>13</v>
      </c>
      <c r="O1540" t="s">
        <v>11</v>
      </c>
      <c r="P1540" s="2" t="s">
        <v>51</v>
      </c>
      <c r="Q1540" s="1">
        <v>0.66666666666666663</v>
      </c>
    </row>
    <row r="1541" spans="1:17">
      <c r="A1541" t="s">
        <v>8</v>
      </c>
      <c r="B1541" t="s">
        <v>230</v>
      </c>
      <c r="C1541">
        <v>3</v>
      </c>
      <c r="D1541" t="s">
        <v>120</v>
      </c>
      <c r="E1541" s="1">
        <v>16</v>
      </c>
      <c r="F1541" s="1">
        <f t="shared" si="16"/>
        <v>0.5</v>
      </c>
      <c r="H1541">
        <v>75</v>
      </c>
      <c r="I1541" s="1">
        <v>8</v>
      </c>
      <c r="K1541" t="s">
        <v>24</v>
      </c>
      <c r="L1541" s="1">
        <f t="shared" si="15"/>
        <v>6.25E-2</v>
      </c>
      <c r="M1541" s="1">
        <v>2</v>
      </c>
      <c r="N1541" t="s">
        <v>13</v>
      </c>
    </row>
    <row r="1542" spans="1:17">
      <c r="A1542" t="s">
        <v>8</v>
      </c>
      <c r="B1542" t="s">
        <v>230</v>
      </c>
      <c r="C1542">
        <v>3</v>
      </c>
      <c r="D1542" t="s">
        <v>120</v>
      </c>
      <c r="E1542" s="1">
        <v>18</v>
      </c>
      <c r="F1542" s="1">
        <f t="shared" si="16"/>
        <v>0.5625</v>
      </c>
      <c r="H1542">
        <v>85</v>
      </c>
      <c r="I1542" s="1">
        <v>5</v>
      </c>
      <c r="K1542" t="s">
        <v>14</v>
      </c>
      <c r="L1542" s="1">
        <f t="shared" si="15"/>
        <v>0.15625</v>
      </c>
      <c r="M1542" s="1">
        <v>5</v>
      </c>
      <c r="N1542" t="s">
        <v>13</v>
      </c>
      <c r="O1542" t="s">
        <v>16</v>
      </c>
    </row>
    <row r="1543" spans="1:17">
      <c r="A1543" t="s">
        <v>8</v>
      </c>
      <c r="B1543" t="s">
        <v>230</v>
      </c>
      <c r="C1543">
        <v>3</v>
      </c>
      <c r="D1543" t="s">
        <v>120</v>
      </c>
      <c r="E1543" s="1">
        <v>20</v>
      </c>
      <c r="F1543" s="1">
        <f t="shared" si="16"/>
        <v>0.625</v>
      </c>
      <c r="H1543">
        <v>80</v>
      </c>
      <c r="I1543" s="1">
        <v>9</v>
      </c>
      <c r="K1543" t="s">
        <v>22</v>
      </c>
      <c r="L1543" s="1">
        <f t="shared" si="15"/>
        <v>0.1875</v>
      </c>
      <c r="M1543" s="1">
        <v>6</v>
      </c>
      <c r="N1543" t="s">
        <v>13</v>
      </c>
      <c r="O1543" t="s">
        <v>11</v>
      </c>
      <c r="P1543" s="2" t="s">
        <v>51</v>
      </c>
      <c r="Q1543" s="1">
        <v>0.66666666666666663</v>
      </c>
    </row>
    <row r="1544" spans="1:17">
      <c r="A1544" t="s">
        <v>8</v>
      </c>
      <c r="B1544" t="s">
        <v>230</v>
      </c>
      <c r="C1544">
        <v>3</v>
      </c>
      <c r="D1544" t="s">
        <v>120</v>
      </c>
      <c r="E1544" s="1">
        <v>10</v>
      </c>
      <c r="F1544" s="1">
        <f t="shared" si="16"/>
        <v>0.3125</v>
      </c>
      <c r="H1544">
        <v>90</v>
      </c>
      <c r="I1544" s="1">
        <v>6.5</v>
      </c>
      <c r="K1544" t="s">
        <v>15</v>
      </c>
      <c r="L1544" s="1">
        <f t="shared" si="15"/>
        <v>0</v>
      </c>
      <c r="M1544" s="1">
        <v>0</v>
      </c>
      <c r="N1544" t="s">
        <v>13</v>
      </c>
    </row>
    <row r="1545" spans="1:17">
      <c r="A1545" t="s">
        <v>8</v>
      </c>
      <c r="B1545" t="s">
        <v>230</v>
      </c>
      <c r="C1545">
        <v>3</v>
      </c>
      <c r="D1545" t="s">
        <v>120</v>
      </c>
      <c r="E1545" s="1">
        <v>10</v>
      </c>
      <c r="F1545" s="1">
        <f t="shared" si="16"/>
        <v>0.3125</v>
      </c>
      <c r="H1545">
        <v>90</v>
      </c>
      <c r="I1545" s="1">
        <v>6</v>
      </c>
      <c r="K1545" t="s">
        <v>14</v>
      </c>
      <c r="L1545" s="1">
        <f t="shared" si="15"/>
        <v>9.375E-2</v>
      </c>
      <c r="M1545" s="1">
        <v>3</v>
      </c>
      <c r="N1545" t="s">
        <v>13</v>
      </c>
      <c r="O1545" t="s">
        <v>16</v>
      </c>
    </row>
    <row r="1546" spans="1:17">
      <c r="A1546" t="s">
        <v>8</v>
      </c>
      <c r="B1546" t="s">
        <v>240</v>
      </c>
      <c r="C1546">
        <v>3</v>
      </c>
      <c r="D1546" t="s">
        <v>23</v>
      </c>
      <c r="E1546" s="1">
        <v>62</v>
      </c>
      <c r="F1546" s="1">
        <f t="shared" si="16"/>
        <v>1.9375</v>
      </c>
      <c r="H1546">
        <v>0</v>
      </c>
      <c r="I1546" s="1">
        <v>4.5</v>
      </c>
      <c r="K1546" t="s">
        <v>15</v>
      </c>
      <c r="L1546" s="1">
        <f t="shared" si="15"/>
        <v>0</v>
      </c>
      <c r="M1546" s="1">
        <v>0</v>
      </c>
      <c r="N1546" t="s">
        <v>13</v>
      </c>
      <c r="O1546" t="s">
        <v>11</v>
      </c>
      <c r="P1546" s="2" t="s">
        <v>49</v>
      </c>
      <c r="Q1546" s="1">
        <v>0.5</v>
      </c>
    </row>
    <row r="1547" spans="1:17">
      <c r="A1547" t="s">
        <v>8</v>
      </c>
      <c r="B1547" t="s">
        <v>240</v>
      </c>
      <c r="C1547">
        <v>3</v>
      </c>
      <c r="D1547" t="s">
        <v>23</v>
      </c>
      <c r="E1547" s="1">
        <v>11</v>
      </c>
      <c r="F1547" s="1">
        <f t="shared" ref="F1547:F1712" si="17">E1547/32</f>
        <v>0.34375</v>
      </c>
      <c r="H1547">
        <v>0</v>
      </c>
      <c r="I1547" s="1">
        <v>4.5</v>
      </c>
      <c r="K1547" t="s">
        <v>22</v>
      </c>
      <c r="L1547" s="1">
        <f t="shared" si="15"/>
        <v>0.375</v>
      </c>
      <c r="M1547" s="1">
        <v>12</v>
      </c>
      <c r="N1547" t="s">
        <v>13</v>
      </c>
      <c r="O1547" t="s">
        <v>16</v>
      </c>
    </row>
    <row r="1548" spans="1:17">
      <c r="A1548" t="s">
        <v>8</v>
      </c>
      <c r="B1548" t="s">
        <v>240</v>
      </c>
      <c r="C1548">
        <v>3</v>
      </c>
      <c r="D1548" t="s">
        <v>23</v>
      </c>
      <c r="E1548" s="1">
        <v>57</v>
      </c>
      <c r="F1548" s="1">
        <f t="shared" si="17"/>
        <v>1.78125</v>
      </c>
      <c r="H1548">
        <v>100</v>
      </c>
      <c r="I1548" s="1">
        <v>12</v>
      </c>
      <c r="K1548" t="s">
        <v>14</v>
      </c>
      <c r="L1548" s="1">
        <f t="shared" si="15"/>
        <v>0.21875</v>
      </c>
      <c r="M1548" s="1">
        <v>7</v>
      </c>
      <c r="N1548" t="s">
        <v>13</v>
      </c>
      <c r="O1548" t="s">
        <v>11</v>
      </c>
      <c r="P1548" s="2" t="s">
        <v>49</v>
      </c>
      <c r="Q1548" s="1">
        <v>0.5</v>
      </c>
    </row>
    <row r="1549" spans="1:17">
      <c r="A1549" t="s">
        <v>8</v>
      </c>
      <c r="B1549" t="s">
        <v>240</v>
      </c>
      <c r="C1549">
        <v>3</v>
      </c>
      <c r="D1549" t="s">
        <v>23</v>
      </c>
      <c r="E1549" s="1">
        <v>63</v>
      </c>
      <c r="F1549" s="1">
        <f t="shared" si="17"/>
        <v>1.96875</v>
      </c>
      <c r="H1549">
        <v>0</v>
      </c>
      <c r="I1549" s="1">
        <v>4</v>
      </c>
      <c r="K1549" t="s">
        <v>15</v>
      </c>
      <c r="L1549" s="1">
        <f t="shared" si="15"/>
        <v>0</v>
      </c>
      <c r="M1549" s="1">
        <v>0</v>
      </c>
      <c r="N1549" t="s">
        <v>13</v>
      </c>
      <c r="O1549" t="s">
        <v>16</v>
      </c>
    </row>
    <row r="1550" spans="1:17">
      <c r="A1550" t="s">
        <v>8</v>
      </c>
      <c r="B1550" t="s">
        <v>240</v>
      </c>
      <c r="C1550">
        <v>3</v>
      </c>
      <c r="D1550" t="s">
        <v>23</v>
      </c>
      <c r="E1550" s="1">
        <v>53</v>
      </c>
      <c r="F1550" s="1">
        <f t="shared" si="17"/>
        <v>1.65625</v>
      </c>
      <c r="H1550">
        <v>90</v>
      </c>
      <c r="I1550" s="1">
        <v>12</v>
      </c>
      <c r="K1550" t="s">
        <v>14</v>
      </c>
      <c r="L1550" s="1">
        <f t="shared" si="15"/>
        <v>0.21875</v>
      </c>
      <c r="M1550" s="1">
        <v>7</v>
      </c>
      <c r="N1550" t="s">
        <v>19</v>
      </c>
      <c r="P1550" s="2" t="s">
        <v>241</v>
      </c>
      <c r="Q1550" s="1">
        <v>0.16666666666666666</v>
      </c>
    </row>
    <row r="1551" spans="1:17">
      <c r="A1551" t="s">
        <v>8</v>
      </c>
      <c r="B1551" t="s">
        <v>240</v>
      </c>
      <c r="C1551">
        <v>3</v>
      </c>
      <c r="D1551" t="s">
        <v>23</v>
      </c>
      <c r="E1551" s="1">
        <v>5</v>
      </c>
      <c r="F1551" s="1">
        <f t="shared" si="17"/>
        <v>0.15625</v>
      </c>
      <c r="H1551">
        <v>90</v>
      </c>
      <c r="I1551" s="1">
        <v>0.83333333333333337</v>
      </c>
      <c r="K1551" t="s">
        <v>14</v>
      </c>
      <c r="L1551" s="1">
        <f t="shared" si="15"/>
        <v>9.375E-2</v>
      </c>
      <c r="M1551" s="1">
        <v>3</v>
      </c>
      <c r="N1551" t="s">
        <v>19</v>
      </c>
      <c r="P1551" s="2" t="s">
        <v>58</v>
      </c>
      <c r="Q1551" s="1">
        <v>0.5</v>
      </c>
    </row>
    <row r="1552" spans="1:17">
      <c r="A1552" t="s">
        <v>8</v>
      </c>
      <c r="B1552" t="s">
        <v>240</v>
      </c>
      <c r="C1552">
        <v>3</v>
      </c>
      <c r="D1552" t="s">
        <v>23</v>
      </c>
      <c r="E1552" s="1">
        <v>28</v>
      </c>
      <c r="F1552" s="1">
        <f t="shared" si="17"/>
        <v>0.875</v>
      </c>
      <c r="H1552">
        <v>95</v>
      </c>
      <c r="I1552" s="1">
        <v>10</v>
      </c>
      <c r="K1552" t="s">
        <v>22</v>
      </c>
      <c r="L1552" s="1">
        <f t="shared" si="15"/>
        <v>0.1875</v>
      </c>
      <c r="M1552" s="1">
        <v>6</v>
      </c>
      <c r="N1552" t="s">
        <v>19</v>
      </c>
      <c r="P1552" s="2" t="s">
        <v>242</v>
      </c>
      <c r="Q1552" s="1">
        <v>0.2413793103448276</v>
      </c>
    </row>
    <row r="1553" spans="1:17">
      <c r="A1553" t="s">
        <v>8</v>
      </c>
      <c r="B1553" t="s">
        <v>240</v>
      </c>
      <c r="C1553">
        <v>3</v>
      </c>
      <c r="D1553" t="s">
        <v>23</v>
      </c>
      <c r="E1553" s="1">
        <v>7</v>
      </c>
      <c r="F1553" s="1">
        <f t="shared" si="17"/>
        <v>0.21875</v>
      </c>
      <c r="H1553">
        <v>80</v>
      </c>
      <c r="I1553" s="1">
        <v>1</v>
      </c>
      <c r="K1553" t="s">
        <v>14</v>
      </c>
      <c r="L1553" s="1">
        <f t="shared" si="15"/>
        <v>0.15625</v>
      </c>
      <c r="M1553" s="1">
        <v>5</v>
      </c>
      <c r="N1553" t="s">
        <v>19</v>
      </c>
      <c r="P1553" s="2" t="s">
        <v>39</v>
      </c>
      <c r="Q1553" s="1">
        <v>0.33333333333333331</v>
      </c>
    </row>
    <row r="1554" spans="1:17">
      <c r="A1554" t="s">
        <v>8</v>
      </c>
      <c r="B1554" t="s">
        <v>240</v>
      </c>
      <c r="C1554">
        <v>3</v>
      </c>
      <c r="D1554" t="s">
        <v>10</v>
      </c>
      <c r="E1554" s="1">
        <v>11</v>
      </c>
      <c r="F1554" s="1">
        <f t="shared" si="17"/>
        <v>0.34375</v>
      </c>
      <c r="H1554">
        <v>80</v>
      </c>
      <c r="I1554" s="1">
        <v>1.5</v>
      </c>
      <c r="K1554" t="s">
        <v>14</v>
      </c>
      <c r="L1554" s="1">
        <f t="shared" si="15"/>
        <v>0.21875</v>
      </c>
      <c r="M1554" s="1">
        <v>7</v>
      </c>
      <c r="N1554" t="s">
        <v>19</v>
      </c>
      <c r="P1554" s="2" t="s">
        <v>243</v>
      </c>
      <c r="Q1554" s="1">
        <v>0.625</v>
      </c>
    </row>
    <row r="1555" spans="1:17">
      <c r="A1555" t="s">
        <v>8</v>
      </c>
      <c r="B1555" t="s">
        <v>240</v>
      </c>
      <c r="C1555">
        <v>3</v>
      </c>
      <c r="D1555" t="s">
        <v>10</v>
      </c>
      <c r="E1555" s="1">
        <v>8</v>
      </c>
      <c r="F1555" s="1">
        <f t="shared" si="17"/>
        <v>0.25</v>
      </c>
      <c r="H1555">
        <v>70</v>
      </c>
      <c r="I1555" s="1">
        <v>0.83333333333333337</v>
      </c>
      <c r="K1555" t="s">
        <v>14</v>
      </c>
      <c r="L1555" s="1">
        <f t="shared" si="15"/>
        <v>0.15625</v>
      </c>
      <c r="M1555" s="1">
        <v>5</v>
      </c>
      <c r="N1555" t="s">
        <v>19</v>
      </c>
      <c r="P1555" s="2" t="s">
        <v>72</v>
      </c>
      <c r="Q1555" s="1">
        <v>0.6</v>
      </c>
    </row>
    <row r="1556" spans="1:17">
      <c r="A1556" t="s">
        <v>8</v>
      </c>
      <c r="B1556" t="s">
        <v>240</v>
      </c>
      <c r="C1556">
        <v>3</v>
      </c>
      <c r="D1556" t="s">
        <v>120</v>
      </c>
      <c r="E1556" s="1">
        <v>33</v>
      </c>
      <c r="F1556" s="1">
        <f t="shared" si="17"/>
        <v>1.03125</v>
      </c>
      <c r="H1556">
        <v>90</v>
      </c>
      <c r="I1556" s="1">
        <v>12</v>
      </c>
      <c r="K1556" t="s">
        <v>14</v>
      </c>
      <c r="L1556" s="1">
        <f t="shared" si="15"/>
        <v>0.21875</v>
      </c>
      <c r="M1556" s="1">
        <v>7</v>
      </c>
      <c r="N1556" t="s">
        <v>13</v>
      </c>
      <c r="O1556" t="s">
        <v>11</v>
      </c>
      <c r="Q1556" s="1">
        <v>1</v>
      </c>
    </row>
    <row r="1557" spans="1:17">
      <c r="A1557" t="s">
        <v>8</v>
      </c>
      <c r="B1557" t="s">
        <v>240</v>
      </c>
      <c r="C1557">
        <v>3</v>
      </c>
      <c r="D1557" t="s">
        <v>120</v>
      </c>
      <c r="E1557" s="1">
        <v>45</v>
      </c>
      <c r="F1557" s="1">
        <f t="shared" si="17"/>
        <v>1.40625</v>
      </c>
      <c r="H1557">
        <v>90</v>
      </c>
      <c r="I1557" s="1">
        <v>12</v>
      </c>
      <c r="K1557" t="s">
        <v>14</v>
      </c>
      <c r="L1557" s="1">
        <f t="shared" si="15"/>
        <v>0.28125</v>
      </c>
      <c r="M1557" s="1">
        <v>9</v>
      </c>
      <c r="N1557" t="s">
        <v>13</v>
      </c>
    </row>
    <row r="1558" spans="1:17">
      <c r="A1558" t="s">
        <v>8</v>
      </c>
      <c r="B1558" t="s">
        <v>240</v>
      </c>
      <c r="C1558">
        <v>3</v>
      </c>
      <c r="D1558" t="s">
        <v>120</v>
      </c>
      <c r="E1558" s="1">
        <v>42</v>
      </c>
      <c r="F1558" s="1">
        <f t="shared" si="17"/>
        <v>1.3125</v>
      </c>
      <c r="H1558">
        <v>80</v>
      </c>
      <c r="I1558" s="1">
        <v>12</v>
      </c>
      <c r="K1558" t="s">
        <v>22</v>
      </c>
      <c r="L1558" s="1">
        <f t="shared" si="15"/>
        <v>0.28125</v>
      </c>
      <c r="M1558" s="1">
        <v>9</v>
      </c>
      <c r="N1558" t="s">
        <v>13</v>
      </c>
    </row>
    <row r="1559" spans="1:17">
      <c r="A1559" t="s">
        <v>8</v>
      </c>
      <c r="B1559" t="s">
        <v>240</v>
      </c>
      <c r="C1559">
        <v>3</v>
      </c>
      <c r="D1559" t="s">
        <v>120</v>
      </c>
      <c r="E1559" s="1">
        <v>38</v>
      </c>
      <c r="F1559" s="1">
        <f t="shared" si="17"/>
        <v>1.1875</v>
      </c>
      <c r="H1559">
        <v>95</v>
      </c>
      <c r="I1559" s="1">
        <v>10</v>
      </c>
      <c r="K1559" t="s">
        <v>14</v>
      </c>
      <c r="L1559" s="1">
        <f t="shared" si="15"/>
        <v>0.21875</v>
      </c>
      <c r="M1559" s="1">
        <v>7</v>
      </c>
      <c r="N1559" t="s">
        <v>13</v>
      </c>
    </row>
    <row r="1560" spans="1:17">
      <c r="A1560" t="s">
        <v>8</v>
      </c>
      <c r="B1560" t="s">
        <v>240</v>
      </c>
      <c r="C1560">
        <v>3</v>
      </c>
      <c r="D1560" t="s">
        <v>120</v>
      </c>
      <c r="E1560" s="1">
        <v>32</v>
      </c>
      <c r="F1560" s="1">
        <f t="shared" si="17"/>
        <v>1</v>
      </c>
      <c r="H1560">
        <v>80</v>
      </c>
      <c r="I1560" s="1">
        <v>10</v>
      </c>
      <c r="K1560" t="s">
        <v>22</v>
      </c>
      <c r="L1560" s="1">
        <f t="shared" si="15"/>
        <v>0.15625</v>
      </c>
      <c r="M1560" s="1">
        <v>5</v>
      </c>
      <c r="N1560" t="s">
        <v>13</v>
      </c>
      <c r="O1560" t="s">
        <v>16</v>
      </c>
    </row>
    <row r="1561" spans="1:17">
      <c r="A1561" t="s">
        <v>8</v>
      </c>
      <c r="B1561" t="s">
        <v>240</v>
      </c>
      <c r="C1561">
        <v>3</v>
      </c>
      <c r="D1561" t="s">
        <v>120</v>
      </c>
      <c r="E1561" s="1">
        <v>14</v>
      </c>
      <c r="F1561" s="1">
        <f t="shared" si="17"/>
        <v>0.4375</v>
      </c>
      <c r="H1561">
        <v>10</v>
      </c>
      <c r="I1561" s="1">
        <v>8</v>
      </c>
      <c r="K1561" t="s">
        <v>22</v>
      </c>
      <c r="L1561" s="1">
        <f t="shared" si="15"/>
        <v>0.125</v>
      </c>
      <c r="M1561" s="1">
        <v>4</v>
      </c>
      <c r="N1561" t="s">
        <v>19</v>
      </c>
      <c r="P1561" s="2" t="s">
        <v>244</v>
      </c>
      <c r="Q1561" s="1">
        <v>0.5</v>
      </c>
    </row>
    <row r="1562" spans="1:17">
      <c r="A1562" t="s">
        <v>8</v>
      </c>
      <c r="B1562" t="s">
        <v>240</v>
      </c>
      <c r="C1562">
        <v>3</v>
      </c>
      <c r="D1562" t="s">
        <v>10</v>
      </c>
      <c r="E1562" s="1">
        <v>13</v>
      </c>
      <c r="F1562" s="1">
        <f t="shared" si="17"/>
        <v>0.40625</v>
      </c>
      <c r="H1562">
        <v>50</v>
      </c>
      <c r="I1562" s="1">
        <v>2</v>
      </c>
      <c r="K1562" t="s">
        <v>14</v>
      </c>
      <c r="L1562" s="1">
        <f t="shared" si="15"/>
        <v>0.21875</v>
      </c>
      <c r="M1562" s="1">
        <v>7</v>
      </c>
      <c r="N1562" t="s">
        <v>19</v>
      </c>
      <c r="P1562" s="2" t="s">
        <v>245</v>
      </c>
      <c r="Q1562" s="1">
        <v>0.42857142857142855</v>
      </c>
    </row>
    <row r="1563" spans="1:17">
      <c r="A1563" t="s">
        <v>8</v>
      </c>
      <c r="B1563" t="s">
        <v>240</v>
      </c>
      <c r="C1563">
        <v>3</v>
      </c>
      <c r="D1563" t="s">
        <v>10</v>
      </c>
      <c r="E1563" s="1">
        <v>11</v>
      </c>
      <c r="F1563" s="1">
        <f t="shared" si="17"/>
        <v>0.34375</v>
      </c>
      <c r="H1563">
        <v>70</v>
      </c>
      <c r="I1563" s="1">
        <v>2</v>
      </c>
      <c r="K1563" t="s">
        <v>14</v>
      </c>
      <c r="L1563" s="1">
        <f t="shared" si="15"/>
        <v>0.15625</v>
      </c>
      <c r="M1563" s="1">
        <v>5</v>
      </c>
      <c r="N1563" t="s">
        <v>19</v>
      </c>
      <c r="P1563" s="2" t="s">
        <v>117</v>
      </c>
      <c r="Q1563" s="1">
        <v>0.38461538461538464</v>
      </c>
    </row>
    <row r="1564" spans="1:17">
      <c r="A1564" t="s">
        <v>8</v>
      </c>
      <c r="B1564" t="s">
        <v>240</v>
      </c>
      <c r="C1564">
        <v>3</v>
      </c>
      <c r="D1564" t="s">
        <v>10</v>
      </c>
      <c r="E1564" s="1">
        <v>2</v>
      </c>
      <c r="F1564" s="1">
        <f t="shared" si="17"/>
        <v>6.25E-2</v>
      </c>
      <c r="H1564">
        <v>70</v>
      </c>
      <c r="I1564" s="1">
        <v>0.33333333333333331</v>
      </c>
      <c r="K1564" t="s">
        <v>14</v>
      </c>
      <c r="L1564" s="1">
        <f t="shared" si="15"/>
        <v>6.25E-2</v>
      </c>
      <c r="M1564" s="1">
        <v>2</v>
      </c>
      <c r="N1564" t="s">
        <v>19</v>
      </c>
      <c r="P1564" s="2" t="s">
        <v>186</v>
      </c>
      <c r="Q1564" s="1">
        <v>0.2</v>
      </c>
    </row>
    <row r="1565" spans="1:17">
      <c r="A1565" t="s">
        <v>8</v>
      </c>
      <c r="B1565" t="s">
        <v>240</v>
      </c>
      <c r="C1565">
        <v>3</v>
      </c>
      <c r="D1565" t="s">
        <v>10</v>
      </c>
      <c r="E1565" s="1">
        <v>9</v>
      </c>
      <c r="F1565" s="1">
        <f t="shared" si="17"/>
        <v>0.28125</v>
      </c>
      <c r="H1565">
        <v>0</v>
      </c>
      <c r="I1565" s="1">
        <v>0.25</v>
      </c>
      <c r="K1565" t="s">
        <v>14</v>
      </c>
      <c r="L1565" s="1">
        <f t="shared" si="15"/>
        <v>9.375E-2</v>
      </c>
      <c r="M1565" s="1">
        <v>3</v>
      </c>
      <c r="N1565" t="s">
        <v>19</v>
      </c>
      <c r="P1565" s="2" t="s">
        <v>50</v>
      </c>
      <c r="Q1565" s="1">
        <v>0.25</v>
      </c>
    </row>
    <row r="1566" spans="1:17">
      <c r="A1566" t="s">
        <v>8</v>
      </c>
      <c r="B1566" t="s">
        <v>240</v>
      </c>
      <c r="C1566">
        <v>3</v>
      </c>
      <c r="D1566" t="s">
        <v>120</v>
      </c>
      <c r="E1566" s="1">
        <v>3</v>
      </c>
      <c r="F1566" s="1">
        <f t="shared" si="17"/>
        <v>9.375E-2</v>
      </c>
      <c r="H1566">
        <v>95</v>
      </c>
      <c r="I1566" s="1">
        <v>4.5</v>
      </c>
      <c r="K1566" t="s">
        <v>14</v>
      </c>
      <c r="L1566" s="1">
        <f t="shared" si="15"/>
        <v>0.15625</v>
      </c>
      <c r="M1566" s="1">
        <v>5</v>
      </c>
      <c r="N1566" t="s">
        <v>13</v>
      </c>
      <c r="O1566" t="s">
        <v>11</v>
      </c>
      <c r="P1566" s="2" t="s">
        <v>227</v>
      </c>
      <c r="Q1566" s="1">
        <v>1</v>
      </c>
    </row>
    <row r="1567" spans="1:17">
      <c r="A1567" t="s">
        <v>8</v>
      </c>
      <c r="B1567" t="s">
        <v>240</v>
      </c>
      <c r="C1567">
        <v>3</v>
      </c>
      <c r="D1567" t="s">
        <v>120</v>
      </c>
      <c r="E1567" s="1">
        <v>27</v>
      </c>
      <c r="F1567" s="1">
        <f t="shared" si="17"/>
        <v>0.84375</v>
      </c>
      <c r="H1567">
        <v>90</v>
      </c>
      <c r="I1567" s="1">
        <v>10</v>
      </c>
      <c r="K1567" t="s">
        <v>14</v>
      </c>
      <c r="L1567" s="1">
        <f t="shared" si="15"/>
        <v>9.375E-2</v>
      </c>
      <c r="M1567" s="1">
        <v>3</v>
      </c>
      <c r="N1567" t="s">
        <v>13</v>
      </c>
      <c r="O1567" t="s">
        <v>16</v>
      </c>
    </row>
    <row r="1568" spans="1:17">
      <c r="A1568" t="s">
        <v>8</v>
      </c>
      <c r="B1568" t="s">
        <v>240</v>
      </c>
      <c r="C1568">
        <v>3</v>
      </c>
      <c r="D1568" t="s">
        <v>10</v>
      </c>
      <c r="E1568" s="1">
        <v>1</v>
      </c>
      <c r="F1568" s="1">
        <f t="shared" si="17"/>
        <v>3.125E-2</v>
      </c>
      <c r="H1568">
        <v>100</v>
      </c>
      <c r="I1568" s="1">
        <v>8.3333333333333329E-2</v>
      </c>
      <c r="K1568" t="s">
        <v>15</v>
      </c>
      <c r="L1568" s="1">
        <f t="shared" si="15"/>
        <v>0</v>
      </c>
      <c r="M1568" s="1">
        <v>0</v>
      </c>
      <c r="N1568" t="s">
        <v>19</v>
      </c>
      <c r="Q1568" s="1">
        <v>0</v>
      </c>
    </row>
    <row r="1569" spans="1:17">
      <c r="A1569" t="s">
        <v>8</v>
      </c>
      <c r="B1569" t="s">
        <v>240</v>
      </c>
      <c r="C1569">
        <v>3</v>
      </c>
      <c r="D1569" t="s">
        <v>10</v>
      </c>
      <c r="E1569" s="1">
        <v>2</v>
      </c>
      <c r="F1569" s="1">
        <f t="shared" si="17"/>
        <v>6.25E-2</v>
      </c>
      <c r="H1569">
        <v>100</v>
      </c>
      <c r="I1569" s="1">
        <f>0.5/12</f>
        <v>4.1666666666666664E-2</v>
      </c>
      <c r="K1569" t="s">
        <v>15</v>
      </c>
      <c r="L1569" s="1">
        <f t="shared" si="15"/>
        <v>0</v>
      </c>
      <c r="M1569" s="1">
        <v>0</v>
      </c>
      <c r="N1569" t="s">
        <v>19</v>
      </c>
      <c r="Q1569" s="1">
        <v>0</v>
      </c>
    </row>
    <row r="1570" spans="1:17">
      <c r="A1570" t="s">
        <v>8</v>
      </c>
      <c r="B1570" t="s">
        <v>240</v>
      </c>
      <c r="C1570">
        <v>3</v>
      </c>
      <c r="D1570" t="s">
        <v>10</v>
      </c>
      <c r="E1570" s="1">
        <v>1</v>
      </c>
      <c r="F1570" s="1">
        <f t="shared" si="17"/>
        <v>3.125E-2</v>
      </c>
      <c r="H1570">
        <v>30</v>
      </c>
      <c r="I1570" s="1">
        <v>0.25</v>
      </c>
      <c r="K1570" t="s">
        <v>15</v>
      </c>
      <c r="L1570" s="1">
        <f t="shared" si="15"/>
        <v>0</v>
      </c>
      <c r="M1570" s="1">
        <v>0</v>
      </c>
      <c r="N1570" t="s">
        <v>19</v>
      </c>
      <c r="Q1570" s="1">
        <v>0</v>
      </c>
    </row>
    <row r="1571" spans="1:17">
      <c r="A1571" t="s">
        <v>8</v>
      </c>
      <c r="B1571" t="s">
        <v>240</v>
      </c>
      <c r="C1571">
        <v>3</v>
      </c>
      <c r="D1571" t="s">
        <v>10</v>
      </c>
      <c r="E1571" s="1">
        <v>3</v>
      </c>
      <c r="F1571" s="1">
        <f t="shared" si="17"/>
        <v>9.375E-2</v>
      </c>
      <c r="H1571">
        <v>60</v>
      </c>
      <c r="I1571" s="1">
        <v>0.41666666666666669</v>
      </c>
      <c r="K1571" t="s">
        <v>15</v>
      </c>
      <c r="L1571" s="1">
        <f t="shared" si="15"/>
        <v>0</v>
      </c>
      <c r="M1571" s="1">
        <v>0</v>
      </c>
      <c r="N1571" t="s">
        <v>19</v>
      </c>
      <c r="Q1571" s="1">
        <v>0</v>
      </c>
    </row>
    <row r="1572" spans="1:17">
      <c r="A1572" t="s">
        <v>8</v>
      </c>
      <c r="B1572" t="s">
        <v>240</v>
      </c>
      <c r="C1572">
        <v>3</v>
      </c>
      <c r="D1572" t="s">
        <v>10</v>
      </c>
      <c r="E1572" s="1">
        <v>1</v>
      </c>
      <c r="F1572" s="1">
        <f t="shared" si="17"/>
        <v>3.125E-2</v>
      </c>
      <c r="H1572">
        <v>100</v>
      </c>
      <c r="I1572" s="1">
        <f>1.5/12</f>
        <v>0.125</v>
      </c>
      <c r="K1572" t="s">
        <v>15</v>
      </c>
      <c r="L1572" s="1">
        <f t="shared" si="15"/>
        <v>0</v>
      </c>
      <c r="M1572" s="1">
        <v>0</v>
      </c>
      <c r="N1572" t="s">
        <v>19</v>
      </c>
      <c r="Q1572" s="1">
        <v>0</v>
      </c>
    </row>
    <row r="1573" spans="1:17">
      <c r="A1573" t="s">
        <v>8</v>
      </c>
      <c r="B1573" t="s">
        <v>240</v>
      </c>
      <c r="C1573">
        <v>3</v>
      </c>
      <c r="D1573" t="s">
        <v>10</v>
      </c>
      <c r="E1573" s="1">
        <v>9</v>
      </c>
      <c r="F1573" s="1">
        <f t="shared" si="17"/>
        <v>0.28125</v>
      </c>
      <c r="H1573">
        <v>70</v>
      </c>
      <c r="I1573" s="1">
        <v>3</v>
      </c>
      <c r="K1573" t="s">
        <v>14</v>
      </c>
      <c r="L1573" s="1">
        <f t="shared" si="15"/>
        <v>0.15625</v>
      </c>
      <c r="M1573" s="1">
        <v>5</v>
      </c>
      <c r="N1573" t="s">
        <v>13</v>
      </c>
      <c r="O1573" t="s">
        <v>11</v>
      </c>
      <c r="Q1573" s="1">
        <v>1</v>
      </c>
    </row>
    <row r="1574" spans="1:17">
      <c r="A1574" t="s">
        <v>8</v>
      </c>
      <c r="B1574" t="s">
        <v>240</v>
      </c>
      <c r="C1574">
        <v>3</v>
      </c>
      <c r="D1574" t="s">
        <v>10</v>
      </c>
      <c r="E1574" s="1">
        <v>8</v>
      </c>
      <c r="F1574" s="1">
        <f t="shared" si="17"/>
        <v>0.25</v>
      </c>
      <c r="H1574">
        <v>80</v>
      </c>
      <c r="I1574" s="1">
        <v>0.41666666666666669</v>
      </c>
      <c r="K1574" t="s">
        <v>14</v>
      </c>
      <c r="L1574" s="1">
        <f t="shared" si="15"/>
        <v>0.125</v>
      </c>
      <c r="M1574" s="1">
        <v>4</v>
      </c>
      <c r="N1574" t="s">
        <v>13</v>
      </c>
      <c r="O1574" t="s">
        <v>16</v>
      </c>
    </row>
    <row r="1575" spans="1:17">
      <c r="A1575" t="s">
        <v>8</v>
      </c>
      <c r="B1575" t="s">
        <v>240</v>
      </c>
      <c r="C1575">
        <v>3</v>
      </c>
      <c r="D1575" t="s">
        <v>10</v>
      </c>
      <c r="E1575" s="1">
        <v>12</v>
      </c>
      <c r="F1575" s="1">
        <f t="shared" si="17"/>
        <v>0.375</v>
      </c>
      <c r="H1575">
        <v>90</v>
      </c>
      <c r="I1575" s="1">
        <v>8</v>
      </c>
      <c r="K1575" t="s">
        <v>14</v>
      </c>
      <c r="L1575" s="1">
        <f t="shared" si="15"/>
        <v>0.21875</v>
      </c>
      <c r="M1575" s="1">
        <v>7</v>
      </c>
      <c r="N1575" t="s">
        <v>13</v>
      </c>
      <c r="O1575" t="s">
        <v>11</v>
      </c>
      <c r="Q1575" s="1">
        <v>1</v>
      </c>
    </row>
    <row r="1576" spans="1:17">
      <c r="A1576" t="s">
        <v>8</v>
      </c>
      <c r="B1576" t="s">
        <v>240</v>
      </c>
      <c r="C1576">
        <v>3</v>
      </c>
      <c r="D1576" t="s">
        <v>10</v>
      </c>
      <c r="E1576" s="1">
        <v>11</v>
      </c>
      <c r="F1576" s="1">
        <f t="shared" si="17"/>
        <v>0.34375</v>
      </c>
      <c r="H1576">
        <v>95</v>
      </c>
      <c r="I1576" s="1">
        <v>6.5</v>
      </c>
      <c r="K1576" t="s">
        <v>14</v>
      </c>
      <c r="L1576" s="1">
        <f t="shared" si="15"/>
        <v>0.21875</v>
      </c>
      <c r="M1576" s="1">
        <v>7</v>
      </c>
      <c r="N1576" t="s">
        <v>13</v>
      </c>
      <c r="O1576" t="s">
        <v>16</v>
      </c>
    </row>
    <row r="1577" spans="1:17">
      <c r="A1577" t="s">
        <v>8</v>
      </c>
      <c r="B1577" t="s">
        <v>240</v>
      </c>
      <c r="C1577">
        <v>3</v>
      </c>
      <c r="D1577" t="s">
        <v>120</v>
      </c>
      <c r="E1577" s="1">
        <v>23</v>
      </c>
      <c r="F1577" s="1">
        <f t="shared" si="17"/>
        <v>0.71875</v>
      </c>
      <c r="H1577">
        <v>50</v>
      </c>
      <c r="I1577" s="1">
        <v>9</v>
      </c>
      <c r="K1577" t="s">
        <v>22</v>
      </c>
      <c r="L1577" s="1">
        <f t="shared" si="15"/>
        <v>0.40625</v>
      </c>
      <c r="M1577" s="1">
        <v>13</v>
      </c>
      <c r="N1577" t="s">
        <v>13</v>
      </c>
      <c r="O1577" t="s">
        <v>11</v>
      </c>
      <c r="Q1577" s="1">
        <v>1</v>
      </c>
    </row>
    <row r="1578" spans="1:17">
      <c r="A1578" t="s">
        <v>8</v>
      </c>
      <c r="B1578" t="s">
        <v>240</v>
      </c>
      <c r="C1578">
        <v>3</v>
      </c>
      <c r="D1578" t="s">
        <v>120</v>
      </c>
      <c r="E1578" s="1">
        <v>20</v>
      </c>
      <c r="F1578" s="1">
        <f t="shared" si="17"/>
        <v>0.625</v>
      </c>
      <c r="H1578">
        <v>75</v>
      </c>
      <c r="I1578" s="1">
        <v>9</v>
      </c>
      <c r="K1578" t="s">
        <v>22</v>
      </c>
      <c r="L1578" s="1">
        <f t="shared" si="15"/>
        <v>0.28125</v>
      </c>
      <c r="M1578" s="1">
        <v>9</v>
      </c>
      <c r="N1578" t="s">
        <v>13</v>
      </c>
    </row>
    <row r="1579" spans="1:17">
      <c r="A1579" t="s">
        <v>8</v>
      </c>
      <c r="B1579" t="s">
        <v>240</v>
      </c>
      <c r="C1579">
        <v>3</v>
      </c>
      <c r="D1579" t="s">
        <v>120</v>
      </c>
      <c r="E1579" s="1">
        <v>35</v>
      </c>
      <c r="F1579" s="1">
        <f t="shared" si="17"/>
        <v>1.09375</v>
      </c>
      <c r="H1579">
        <v>90</v>
      </c>
      <c r="I1579" s="1">
        <v>11</v>
      </c>
      <c r="K1579" t="s">
        <v>22</v>
      </c>
      <c r="L1579" s="1">
        <f t="shared" si="15"/>
        <v>0.375</v>
      </c>
      <c r="M1579" s="1">
        <v>12</v>
      </c>
      <c r="N1579" t="s">
        <v>13</v>
      </c>
    </row>
    <row r="1580" spans="1:17">
      <c r="A1580" t="s">
        <v>8</v>
      </c>
      <c r="B1580" t="s">
        <v>240</v>
      </c>
      <c r="C1580">
        <v>3</v>
      </c>
      <c r="D1580" t="s">
        <v>120</v>
      </c>
      <c r="E1580" s="1">
        <v>29</v>
      </c>
      <c r="F1580" s="1">
        <f t="shared" si="17"/>
        <v>0.90625</v>
      </c>
      <c r="H1580">
        <v>95</v>
      </c>
      <c r="I1580" s="1">
        <v>11</v>
      </c>
      <c r="K1580" t="s">
        <v>22</v>
      </c>
      <c r="L1580" s="1">
        <f t="shared" si="15"/>
        <v>0.21875</v>
      </c>
      <c r="M1580" s="1">
        <v>7</v>
      </c>
      <c r="N1580" t="s">
        <v>13</v>
      </c>
    </row>
    <row r="1581" spans="1:17">
      <c r="A1581" t="s">
        <v>8</v>
      </c>
      <c r="B1581" t="s">
        <v>240</v>
      </c>
      <c r="C1581">
        <v>3</v>
      </c>
      <c r="D1581" t="s">
        <v>120</v>
      </c>
      <c r="E1581" s="1">
        <v>29</v>
      </c>
      <c r="F1581" s="1">
        <f t="shared" si="17"/>
        <v>0.90625</v>
      </c>
      <c r="H1581">
        <v>75</v>
      </c>
      <c r="I1581" s="1">
        <v>11</v>
      </c>
      <c r="K1581" t="s">
        <v>22</v>
      </c>
      <c r="L1581" s="1">
        <f t="shared" si="15"/>
        <v>0.28125</v>
      </c>
      <c r="M1581" s="1">
        <v>9</v>
      </c>
      <c r="N1581" t="s">
        <v>13</v>
      </c>
      <c r="O1581" t="s">
        <v>16</v>
      </c>
    </row>
    <row r="1582" spans="1:17">
      <c r="A1582" t="s">
        <v>8</v>
      </c>
      <c r="B1582" t="s">
        <v>240</v>
      </c>
      <c r="C1582">
        <v>3</v>
      </c>
      <c r="D1582" t="s">
        <v>23</v>
      </c>
      <c r="E1582" s="1">
        <v>30</v>
      </c>
      <c r="F1582" s="1">
        <f t="shared" si="17"/>
        <v>0.9375</v>
      </c>
      <c r="H1582">
        <v>80</v>
      </c>
      <c r="I1582" s="1">
        <v>11</v>
      </c>
      <c r="K1582" t="s">
        <v>22</v>
      </c>
      <c r="L1582" s="1">
        <f t="shared" si="15"/>
        <v>0.21875</v>
      </c>
      <c r="M1582" s="1">
        <v>7</v>
      </c>
      <c r="N1582" t="s">
        <v>19</v>
      </c>
      <c r="P1582" s="2" t="s">
        <v>246</v>
      </c>
      <c r="Q1582" s="1">
        <v>0.38461538461538464</v>
      </c>
    </row>
    <row r="1583" spans="1:17">
      <c r="A1583" t="s">
        <v>8</v>
      </c>
      <c r="B1583" t="s">
        <v>240</v>
      </c>
      <c r="C1583">
        <v>3</v>
      </c>
      <c r="D1583" t="s">
        <v>23</v>
      </c>
      <c r="E1583" s="1">
        <v>34</v>
      </c>
      <c r="F1583" s="1">
        <f t="shared" si="17"/>
        <v>1.0625</v>
      </c>
      <c r="H1583">
        <v>95</v>
      </c>
      <c r="I1583" s="1">
        <v>9</v>
      </c>
      <c r="K1583" t="s">
        <v>22</v>
      </c>
      <c r="L1583" s="1">
        <f t="shared" si="15"/>
        <v>0.25</v>
      </c>
      <c r="M1583" s="1">
        <v>8</v>
      </c>
      <c r="N1583" t="s">
        <v>13</v>
      </c>
      <c r="O1583" t="s">
        <v>11</v>
      </c>
      <c r="Q1583" s="1">
        <v>1</v>
      </c>
    </row>
    <row r="1584" spans="1:17">
      <c r="A1584" t="s">
        <v>8</v>
      </c>
      <c r="B1584" t="s">
        <v>240</v>
      </c>
      <c r="C1584">
        <v>3</v>
      </c>
      <c r="D1584" t="s">
        <v>23</v>
      </c>
      <c r="E1584" s="1">
        <v>40</v>
      </c>
      <c r="F1584" s="1">
        <f t="shared" si="17"/>
        <v>1.25</v>
      </c>
      <c r="H1584">
        <v>90</v>
      </c>
      <c r="I1584" s="1">
        <v>12</v>
      </c>
      <c r="K1584" t="s">
        <v>22</v>
      </c>
      <c r="L1584" s="1">
        <f t="shared" si="15"/>
        <v>0.28125</v>
      </c>
      <c r="M1584" s="1">
        <v>9</v>
      </c>
      <c r="N1584" t="s">
        <v>13</v>
      </c>
      <c r="O1584" t="s">
        <v>16</v>
      </c>
    </row>
    <row r="1585" spans="1:17">
      <c r="A1585" t="s">
        <v>8</v>
      </c>
      <c r="B1585" t="s">
        <v>240</v>
      </c>
      <c r="C1585">
        <v>3</v>
      </c>
      <c r="D1585" t="s">
        <v>23</v>
      </c>
      <c r="E1585" s="1">
        <v>29</v>
      </c>
      <c r="F1585" s="1">
        <f t="shared" si="17"/>
        <v>0.90625</v>
      </c>
      <c r="H1585">
        <v>95</v>
      </c>
      <c r="I1585" s="1">
        <v>10</v>
      </c>
      <c r="K1585" t="s">
        <v>22</v>
      </c>
      <c r="L1585" s="1">
        <f t="shared" si="15"/>
        <v>0.125</v>
      </c>
      <c r="M1585" s="1">
        <v>4</v>
      </c>
      <c r="N1585" t="s">
        <v>19</v>
      </c>
      <c r="P1585" s="2" t="s">
        <v>91</v>
      </c>
      <c r="Q1585" s="1">
        <v>0.13636363636363635</v>
      </c>
    </row>
    <row r="1586" spans="1:17">
      <c r="A1586" t="s">
        <v>8</v>
      </c>
      <c r="B1586" t="s">
        <v>240</v>
      </c>
      <c r="C1586">
        <v>3</v>
      </c>
      <c r="D1586" t="s">
        <v>23</v>
      </c>
      <c r="E1586" s="1">
        <v>27</v>
      </c>
      <c r="F1586" s="1">
        <f t="shared" si="17"/>
        <v>0.84375</v>
      </c>
      <c r="H1586">
        <v>90</v>
      </c>
      <c r="I1586" s="1">
        <v>11</v>
      </c>
      <c r="K1586" t="s">
        <v>14</v>
      </c>
      <c r="L1586" s="1">
        <f t="shared" si="15"/>
        <v>0.15625</v>
      </c>
      <c r="M1586" s="1">
        <v>5</v>
      </c>
      <c r="N1586" t="s">
        <v>19</v>
      </c>
      <c r="P1586" s="2" t="s">
        <v>247</v>
      </c>
      <c r="Q1586" s="1">
        <v>0.22727272727272727</v>
      </c>
    </row>
    <row r="1587" spans="1:17">
      <c r="A1587" t="s">
        <v>8</v>
      </c>
      <c r="B1587" t="s">
        <v>240</v>
      </c>
      <c r="C1587">
        <v>3</v>
      </c>
      <c r="D1587" t="s">
        <v>23</v>
      </c>
      <c r="E1587" s="1">
        <v>56</v>
      </c>
      <c r="F1587" s="1">
        <f t="shared" si="17"/>
        <v>1.75</v>
      </c>
      <c r="H1587">
        <v>0</v>
      </c>
      <c r="I1587" s="1">
        <v>7</v>
      </c>
      <c r="K1587" t="s">
        <v>15</v>
      </c>
      <c r="L1587" s="1">
        <f t="shared" si="15"/>
        <v>0</v>
      </c>
      <c r="M1587" s="1">
        <v>0</v>
      </c>
      <c r="N1587" t="s">
        <v>13</v>
      </c>
      <c r="O1587" t="s">
        <v>11</v>
      </c>
      <c r="P1587" s="2" t="s">
        <v>51</v>
      </c>
      <c r="Q1587" s="1">
        <v>0.66666666666666663</v>
      </c>
    </row>
    <row r="1588" spans="1:17">
      <c r="A1588" t="s">
        <v>8</v>
      </c>
      <c r="B1588" t="s">
        <v>240</v>
      </c>
      <c r="C1588">
        <v>3</v>
      </c>
      <c r="D1588" t="s">
        <v>23</v>
      </c>
      <c r="E1588" s="1">
        <v>52</v>
      </c>
      <c r="F1588" s="1">
        <f t="shared" si="17"/>
        <v>1.625</v>
      </c>
      <c r="H1588">
        <v>95</v>
      </c>
      <c r="I1588" s="1">
        <v>15</v>
      </c>
      <c r="K1588" t="s">
        <v>14</v>
      </c>
      <c r="L1588" s="1">
        <f t="shared" si="15"/>
        <v>0.15625</v>
      </c>
      <c r="M1588" s="1">
        <v>5</v>
      </c>
      <c r="N1588" t="s">
        <v>13</v>
      </c>
    </row>
    <row r="1589" spans="1:17">
      <c r="A1589" t="s">
        <v>8</v>
      </c>
      <c r="B1589" t="s">
        <v>240</v>
      </c>
      <c r="C1589">
        <v>3</v>
      </c>
      <c r="D1589" t="s">
        <v>23</v>
      </c>
      <c r="E1589" s="1">
        <v>8</v>
      </c>
      <c r="F1589" s="1">
        <f t="shared" si="17"/>
        <v>0.25</v>
      </c>
      <c r="H1589">
        <v>75</v>
      </c>
      <c r="I1589" s="1">
        <v>6</v>
      </c>
      <c r="K1589" t="s">
        <v>14</v>
      </c>
      <c r="L1589" s="1">
        <f t="shared" si="15"/>
        <v>0.21875</v>
      </c>
      <c r="M1589" s="1">
        <v>7</v>
      </c>
      <c r="N1589" t="s">
        <v>13</v>
      </c>
      <c r="O1589" t="s">
        <v>16</v>
      </c>
    </row>
    <row r="1590" spans="1:17">
      <c r="A1590" t="s">
        <v>8</v>
      </c>
      <c r="B1590" t="s">
        <v>240</v>
      </c>
      <c r="C1590">
        <v>3</v>
      </c>
      <c r="D1590" t="s">
        <v>23</v>
      </c>
      <c r="E1590" s="1">
        <v>30</v>
      </c>
      <c r="F1590" s="1">
        <f t="shared" si="17"/>
        <v>0.9375</v>
      </c>
      <c r="H1590">
        <v>90</v>
      </c>
      <c r="I1590" s="1">
        <v>12</v>
      </c>
      <c r="K1590" t="s">
        <v>14</v>
      </c>
      <c r="L1590" s="1">
        <f t="shared" si="15"/>
        <v>0.21875</v>
      </c>
      <c r="M1590" s="1">
        <v>7</v>
      </c>
      <c r="N1590" t="s">
        <v>19</v>
      </c>
      <c r="P1590" s="2" t="s">
        <v>248</v>
      </c>
      <c r="Q1590" s="1">
        <v>0.35483870967741937</v>
      </c>
    </row>
    <row r="1591" spans="1:17">
      <c r="A1591" t="s">
        <v>8</v>
      </c>
      <c r="B1591" t="s">
        <v>240</v>
      </c>
      <c r="C1591">
        <v>3</v>
      </c>
      <c r="D1591" t="s">
        <v>23</v>
      </c>
      <c r="E1591" s="1">
        <v>41</v>
      </c>
      <c r="F1591" s="1">
        <f t="shared" si="17"/>
        <v>1.28125</v>
      </c>
      <c r="H1591">
        <v>95</v>
      </c>
      <c r="I1591" s="1">
        <v>15</v>
      </c>
      <c r="K1591" t="s">
        <v>14</v>
      </c>
      <c r="L1591" s="1">
        <f t="shared" si="15"/>
        <v>0.34375</v>
      </c>
      <c r="M1591" s="1">
        <v>11</v>
      </c>
      <c r="N1591" t="s">
        <v>19</v>
      </c>
      <c r="P1591" s="2" t="s">
        <v>249</v>
      </c>
      <c r="Q1591" s="1">
        <v>0.19444444444444445</v>
      </c>
    </row>
    <row r="1592" spans="1:17">
      <c r="A1592" t="s">
        <v>8</v>
      </c>
      <c r="B1592" t="s">
        <v>240</v>
      </c>
      <c r="C1592">
        <v>3</v>
      </c>
      <c r="D1592" t="s">
        <v>23</v>
      </c>
      <c r="E1592" s="1">
        <v>28</v>
      </c>
      <c r="F1592" s="1">
        <f t="shared" si="17"/>
        <v>0.875</v>
      </c>
      <c r="H1592">
        <v>90</v>
      </c>
      <c r="I1592" s="1">
        <v>9</v>
      </c>
      <c r="K1592" t="s">
        <v>22</v>
      </c>
      <c r="L1592" s="1">
        <f t="shared" si="15"/>
        <v>0.15625</v>
      </c>
      <c r="M1592" s="1">
        <v>5</v>
      </c>
      <c r="N1592" t="s">
        <v>19</v>
      </c>
      <c r="P1592" s="2" t="s">
        <v>250</v>
      </c>
      <c r="Q1592" s="1">
        <v>0.34482758620689657</v>
      </c>
    </row>
    <row r="1593" spans="1:17">
      <c r="A1593" t="s">
        <v>8</v>
      </c>
      <c r="B1593" t="s">
        <v>240</v>
      </c>
      <c r="C1593">
        <v>3</v>
      </c>
      <c r="D1593" t="s">
        <v>23</v>
      </c>
      <c r="E1593" s="1">
        <v>28</v>
      </c>
      <c r="F1593" s="1">
        <f t="shared" si="17"/>
        <v>0.875</v>
      </c>
      <c r="H1593">
        <v>95</v>
      </c>
      <c r="I1593" s="1">
        <v>12</v>
      </c>
      <c r="K1593" t="s">
        <v>14</v>
      </c>
      <c r="L1593" s="1">
        <f t="shared" si="15"/>
        <v>0.15625</v>
      </c>
      <c r="M1593" s="1">
        <v>5</v>
      </c>
      <c r="N1593" t="s">
        <v>19</v>
      </c>
      <c r="P1593" s="2" t="s">
        <v>251</v>
      </c>
      <c r="Q1593" s="1">
        <v>0.15555555555555556</v>
      </c>
    </row>
    <row r="1594" spans="1:17">
      <c r="A1594" t="s">
        <v>8</v>
      </c>
      <c r="B1594" t="s">
        <v>240</v>
      </c>
      <c r="C1594">
        <v>3</v>
      </c>
      <c r="D1594" t="s">
        <v>23</v>
      </c>
      <c r="E1594" s="1">
        <v>33</v>
      </c>
      <c r="F1594" s="1">
        <f t="shared" si="17"/>
        <v>1.03125</v>
      </c>
      <c r="H1594">
        <v>90</v>
      </c>
      <c r="I1594" s="1">
        <v>10</v>
      </c>
      <c r="K1594" t="s">
        <v>14</v>
      </c>
      <c r="L1594" s="1">
        <f t="shared" si="15"/>
        <v>0.1875</v>
      </c>
      <c r="M1594" s="1">
        <v>6</v>
      </c>
      <c r="N1594" t="s">
        <v>19</v>
      </c>
      <c r="P1594" s="2" t="s">
        <v>252</v>
      </c>
      <c r="Q1594" s="1">
        <v>0.21621621621621623</v>
      </c>
    </row>
    <row r="1595" spans="1:17">
      <c r="A1595" t="s">
        <v>8</v>
      </c>
      <c r="B1595" t="s">
        <v>240</v>
      </c>
      <c r="C1595">
        <v>3</v>
      </c>
      <c r="D1595" t="s">
        <v>23</v>
      </c>
      <c r="E1595" s="1">
        <v>35</v>
      </c>
      <c r="F1595" s="1">
        <f t="shared" si="17"/>
        <v>1.09375</v>
      </c>
      <c r="H1595">
        <v>95</v>
      </c>
      <c r="I1595" s="1">
        <v>12</v>
      </c>
      <c r="K1595" t="s">
        <v>22</v>
      </c>
      <c r="L1595" s="1">
        <f t="shared" si="15"/>
        <v>0.15625</v>
      </c>
      <c r="M1595" s="1">
        <v>5</v>
      </c>
      <c r="N1595" t="s">
        <v>19</v>
      </c>
      <c r="P1595" s="2" t="s">
        <v>253</v>
      </c>
      <c r="Q1595" s="1">
        <v>0.3235294117647059</v>
      </c>
    </row>
    <row r="1596" spans="1:17">
      <c r="A1596" t="s">
        <v>8</v>
      </c>
      <c r="B1596" t="s">
        <v>240</v>
      </c>
      <c r="C1596">
        <v>3</v>
      </c>
      <c r="D1596" t="s">
        <v>23</v>
      </c>
      <c r="E1596" s="1">
        <v>65</v>
      </c>
      <c r="F1596" s="1">
        <f t="shared" si="17"/>
        <v>2.03125</v>
      </c>
      <c r="H1596">
        <v>95</v>
      </c>
      <c r="I1596" s="1">
        <v>20</v>
      </c>
      <c r="K1596" t="s">
        <v>22</v>
      </c>
      <c r="L1596" s="1">
        <f t="shared" si="15"/>
        <v>0.15625</v>
      </c>
      <c r="M1596" s="1">
        <v>5</v>
      </c>
      <c r="N1596" t="s">
        <v>19</v>
      </c>
      <c r="P1596" s="2" t="s">
        <v>254</v>
      </c>
      <c r="Q1596" s="1">
        <v>0.203125</v>
      </c>
    </row>
    <row r="1597" spans="1:17">
      <c r="A1597" t="s">
        <v>8</v>
      </c>
      <c r="B1597" t="s">
        <v>240</v>
      </c>
      <c r="C1597">
        <v>3</v>
      </c>
      <c r="D1597" t="s">
        <v>23</v>
      </c>
      <c r="E1597" s="1">
        <v>19</v>
      </c>
      <c r="F1597" s="1">
        <f t="shared" si="17"/>
        <v>0.59375</v>
      </c>
      <c r="H1597">
        <v>90</v>
      </c>
      <c r="I1597" s="1">
        <v>9</v>
      </c>
      <c r="K1597" t="s">
        <v>22</v>
      </c>
      <c r="L1597" s="1">
        <f t="shared" si="15"/>
        <v>0.28125</v>
      </c>
      <c r="M1597" s="1">
        <v>9</v>
      </c>
      <c r="N1597" t="s">
        <v>19</v>
      </c>
      <c r="P1597" s="2" t="s">
        <v>255</v>
      </c>
      <c r="Q1597" s="1">
        <v>0.47619047619047616</v>
      </c>
    </row>
    <row r="1598" spans="1:17">
      <c r="A1598" t="s">
        <v>8</v>
      </c>
      <c r="B1598" t="s">
        <v>240</v>
      </c>
      <c r="C1598">
        <v>3</v>
      </c>
      <c r="D1598" t="s">
        <v>10</v>
      </c>
      <c r="E1598" s="1">
        <v>1</v>
      </c>
      <c r="F1598" s="1">
        <f t="shared" si="17"/>
        <v>3.125E-2</v>
      </c>
      <c r="H1598">
        <v>60</v>
      </c>
      <c r="I1598" s="1">
        <f>2.5/12</f>
        <v>0.20833333333333334</v>
      </c>
      <c r="K1598" t="s">
        <v>15</v>
      </c>
      <c r="L1598" s="1">
        <f t="shared" si="15"/>
        <v>0</v>
      </c>
      <c r="M1598" s="1">
        <v>0</v>
      </c>
      <c r="N1598" t="s">
        <v>19</v>
      </c>
      <c r="Q1598" s="1">
        <v>0</v>
      </c>
    </row>
    <row r="1599" spans="1:17">
      <c r="A1599" t="s">
        <v>8</v>
      </c>
      <c r="B1599" t="s">
        <v>240</v>
      </c>
      <c r="C1599">
        <v>3</v>
      </c>
      <c r="D1599" t="s">
        <v>10</v>
      </c>
      <c r="E1599" s="1">
        <v>2</v>
      </c>
      <c r="F1599" s="1">
        <f t="shared" si="17"/>
        <v>6.25E-2</v>
      </c>
      <c r="H1599">
        <v>60</v>
      </c>
      <c r="I1599" s="1">
        <v>0.16666666666666666</v>
      </c>
      <c r="K1599" t="s">
        <v>15</v>
      </c>
      <c r="L1599" s="1">
        <f t="shared" si="15"/>
        <v>0</v>
      </c>
      <c r="M1599" s="1">
        <v>0</v>
      </c>
      <c r="N1599" t="s">
        <v>19</v>
      </c>
      <c r="Q1599" s="1">
        <v>0</v>
      </c>
    </row>
    <row r="1600" spans="1:17">
      <c r="A1600" t="s">
        <v>8</v>
      </c>
      <c r="B1600" t="s">
        <v>240</v>
      </c>
      <c r="C1600">
        <v>3</v>
      </c>
      <c r="D1600" t="s">
        <v>10</v>
      </c>
      <c r="E1600" s="1">
        <v>30</v>
      </c>
      <c r="F1600" s="1">
        <f t="shared" si="17"/>
        <v>0.9375</v>
      </c>
      <c r="H1600">
        <v>90</v>
      </c>
      <c r="I1600" s="1">
        <v>12</v>
      </c>
      <c r="K1600" t="s">
        <v>22</v>
      </c>
      <c r="L1600" s="1">
        <f t="shared" si="15"/>
        <v>0.1875</v>
      </c>
      <c r="M1600" s="1">
        <v>6</v>
      </c>
      <c r="N1600" t="s">
        <v>13</v>
      </c>
      <c r="O1600" t="s">
        <v>11</v>
      </c>
      <c r="P1600" s="2" t="s">
        <v>227</v>
      </c>
      <c r="Q1600" s="1">
        <v>1</v>
      </c>
    </row>
    <row r="1601" spans="1:17">
      <c r="A1601" t="s">
        <v>8</v>
      </c>
      <c r="B1601" t="s">
        <v>240</v>
      </c>
      <c r="C1601">
        <v>3</v>
      </c>
      <c r="D1601" t="s">
        <v>10</v>
      </c>
      <c r="E1601" s="1">
        <v>27</v>
      </c>
      <c r="F1601" s="1">
        <f t="shared" si="17"/>
        <v>0.84375</v>
      </c>
      <c r="H1601">
        <v>85</v>
      </c>
      <c r="I1601" s="1">
        <v>10</v>
      </c>
      <c r="K1601" t="s">
        <v>22</v>
      </c>
      <c r="L1601" s="1">
        <f t="shared" si="15"/>
        <v>0.3125</v>
      </c>
      <c r="M1601" s="1">
        <v>10</v>
      </c>
      <c r="N1601" t="s">
        <v>13</v>
      </c>
    </row>
    <row r="1602" spans="1:17">
      <c r="A1602" t="s">
        <v>8</v>
      </c>
      <c r="B1602" t="s">
        <v>240</v>
      </c>
      <c r="C1602">
        <v>3</v>
      </c>
      <c r="D1602" t="s">
        <v>10</v>
      </c>
      <c r="E1602" s="1">
        <v>30</v>
      </c>
      <c r="F1602" s="1">
        <f t="shared" si="17"/>
        <v>0.9375</v>
      </c>
      <c r="H1602">
        <v>85</v>
      </c>
      <c r="I1602" s="1">
        <v>10</v>
      </c>
      <c r="K1602" t="s">
        <v>22</v>
      </c>
      <c r="L1602" s="1">
        <f t="shared" si="15"/>
        <v>0.21875</v>
      </c>
      <c r="M1602" s="1">
        <v>7</v>
      </c>
      <c r="N1602" t="s">
        <v>13</v>
      </c>
    </row>
    <row r="1603" spans="1:17">
      <c r="A1603" t="s">
        <v>8</v>
      </c>
      <c r="B1603" t="s">
        <v>240</v>
      </c>
      <c r="C1603">
        <v>3</v>
      </c>
      <c r="D1603" t="s">
        <v>10</v>
      </c>
      <c r="E1603" s="1">
        <v>28</v>
      </c>
      <c r="F1603" s="1">
        <f t="shared" si="17"/>
        <v>0.875</v>
      </c>
      <c r="H1603">
        <v>85</v>
      </c>
      <c r="I1603" s="1">
        <v>10</v>
      </c>
      <c r="K1603" t="s">
        <v>22</v>
      </c>
      <c r="L1603" s="1">
        <f t="shared" si="15"/>
        <v>0.21875</v>
      </c>
      <c r="M1603" s="1">
        <v>7</v>
      </c>
      <c r="N1603" t="s">
        <v>13</v>
      </c>
    </row>
    <row r="1604" spans="1:17">
      <c r="A1604" t="s">
        <v>8</v>
      </c>
      <c r="B1604" t="s">
        <v>240</v>
      </c>
      <c r="C1604">
        <v>3</v>
      </c>
      <c r="D1604" t="s">
        <v>10</v>
      </c>
      <c r="E1604" s="1">
        <v>29</v>
      </c>
      <c r="F1604" s="1">
        <f t="shared" si="17"/>
        <v>0.90625</v>
      </c>
      <c r="H1604">
        <v>90</v>
      </c>
      <c r="I1604" s="1">
        <v>10</v>
      </c>
      <c r="K1604" t="s">
        <v>22</v>
      </c>
      <c r="L1604" s="1">
        <f t="shared" si="15"/>
        <v>0.15625</v>
      </c>
      <c r="M1604" s="1">
        <v>5</v>
      </c>
      <c r="N1604" t="s">
        <v>13</v>
      </c>
      <c r="O1604" t="s">
        <v>16</v>
      </c>
    </row>
    <row r="1605" spans="1:17">
      <c r="A1605" t="s">
        <v>8</v>
      </c>
      <c r="B1605" t="s">
        <v>240</v>
      </c>
      <c r="C1605">
        <v>3</v>
      </c>
      <c r="D1605" t="s">
        <v>10</v>
      </c>
      <c r="E1605" s="1">
        <v>25</v>
      </c>
      <c r="F1605" s="1">
        <f t="shared" si="17"/>
        <v>0.78125</v>
      </c>
      <c r="H1605">
        <v>90</v>
      </c>
      <c r="I1605" s="1">
        <v>11</v>
      </c>
      <c r="K1605" t="s">
        <v>14</v>
      </c>
      <c r="L1605" s="1">
        <f t="shared" si="15"/>
        <v>0.125</v>
      </c>
      <c r="M1605" s="1">
        <v>4</v>
      </c>
      <c r="N1605" t="s">
        <v>13</v>
      </c>
      <c r="O1605" t="s">
        <v>11</v>
      </c>
      <c r="P1605" s="2" t="s">
        <v>51</v>
      </c>
      <c r="Q1605" s="1">
        <v>0.66666666666666663</v>
      </c>
    </row>
    <row r="1606" spans="1:17">
      <c r="A1606" t="s">
        <v>8</v>
      </c>
      <c r="B1606" t="s">
        <v>240</v>
      </c>
      <c r="C1606">
        <v>3</v>
      </c>
      <c r="D1606" t="s">
        <v>10</v>
      </c>
      <c r="E1606" s="1">
        <v>14</v>
      </c>
      <c r="F1606" s="1">
        <f t="shared" si="17"/>
        <v>0.4375</v>
      </c>
      <c r="H1606">
        <v>100</v>
      </c>
      <c r="I1606" s="1">
        <v>8</v>
      </c>
      <c r="K1606" t="s">
        <v>15</v>
      </c>
      <c r="L1606" s="1">
        <f t="shared" si="15"/>
        <v>0</v>
      </c>
      <c r="M1606" s="1">
        <v>0</v>
      </c>
      <c r="N1606" t="s">
        <v>13</v>
      </c>
    </row>
    <row r="1607" spans="1:17">
      <c r="A1607" t="s">
        <v>8</v>
      </c>
      <c r="B1607" t="s">
        <v>240</v>
      </c>
      <c r="C1607">
        <v>3</v>
      </c>
      <c r="D1607" t="s">
        <v>10</v>
      </c>
      <c r="E1607" s="1">
        <v>19</v>
      </c>
      <c r="F1607" s="1">
        <f t="shared" si="17"/>
        <v>0.59375</v>
      </c>
      <c r="H1607">
        <v>75</v>
      </c>
      <c r="I1607" s="1">
        <v>8</v>
      </c>
      <c r="K1607" t="s">
        <v>24</v>
      </c>
      <c r="L1607" s="1">
        <f t="shared" si="15"/>
        <v>0.15625</v>
      </c>
      <c r="M1607" s="1">
        <v>5</v>
      </c>
      <c r="N1607" t="s">
        <v>13</v>
      </c>
      <c r="O1607" t="s">
        <v>16</v>
      </c>
    </row>
    <row r="1608" spans="1:17">
      <c r="A1608" t="s">
        <v>8</v>
      </c>
      <c r="B1608" t="s">
        <v>240</v>
      </c>
      <c r="C1608">
        <v>3</v>
      </c>
      <c r="D1608" t="s">
        <v>10</v>
      </c>
      <c r="E1608" s="1">
        <v>23</v>
      </c>
      <c r="F1608" s="1">
        <f t="shared" si="17"/>
        <v>0.71875</v>
      </c>
      <c r="H1608">
        <v>95</v>
      </c>
      <c r="I1608" s="1">
        <v>8</v>
      </c>
      <c r="K1608" t="s">
        <v>22</v>
      </c>
      <c r="L1608" s="1">
        <f t="shared" si="15"/>
        <v>0.21875</v>
      </c>
      <c r="M1608" s="1">
        <v>7</v>
      </c>
      <c r="N1608" t="s">
        <v>13</v>
      </c>
      <c r="O1608" t="s">
        <v>11</v>
      </c>
      <c r="P1608" s="2" t="s">
        <v>227</v>
      </c>
      <c r="Q1608" s="1">
        <v>1</v>
      </c>
    </row>
    <row r="1609" spans="1:17">
      <c r="A1609" t="s">
        <v>8</v>
      </c>
      <c r="B1609" t="s">
        <v>240</v>
      </c>
      <c r="C1609">
        <v>3</v>
      </c>
      <c r="D1609" t="s">
        <v>10</v>
      </c>
      <c r="E1609" s="1">
        <v>11</v>
      </c>
      <c r="F1609" s="1">
        <f t="shared" si="17"/>
        <v>0.34375</v>
      </c>
      <c r="H1609">
        <v>90</v>
      </c>
      <c r="I1609" s="1">
        <v>7</v>
      </c>
      <c r="K1609" t="s">
        <v>14</v>
      </c>
      <c r="L1609" s="1">
        <f t="shared" si="15"/>
        <v>0.1875</v>
      </c>
      <c r="M1609" s="1">
        <v>6</v>
      </c>
      <c r="N1609" t="s">
        <v>13</v>
      </c>
      <c r="O1609" t="s">
        <v>16</v>
      </c>
    </row>
    <row r="1610" spans="1:17">
      <c r="A1610" t="s">
        <v>8</v>
      </c>
      <c r="B1610" t="s">
        <v>240</v>
      </c>
      <c r="C1610">
        <v>3</v>
      </c>
      <c r="D1610" t="s">
        <v>23</v>
      </c>
      <c r="E1610" s="1">
        <v>37</v>
      </c>
      <c r="F1610" s="1">
        <f t="shared" si="17"/>
        <v>1.15625</v>
      </c>
      <c r="H1610">
        <v>80</v>
      </c>
      <c r="I1610" s="1">
        <v>12</v>
      </c>
      <c r="K1610" t="s">
        <v>22</v>
      </c>
      <c r="L1610" s="1">
        <f t="shared" si="15"/>
        <v>0.3125</v>
      </c>
      <c r="M1610" s="1">
        <v>10</v>
      </c>
      <c r="N1610" t="s">
        <v>19</v>
      </c>
      <c r="P1610" s="2" t="s">
        <v>256</v>
      </c>
      <c r="Q1610" s="1">
        <v>0.38636363636363635</v>
      </c>
    </row>
    <row r="1611" spans="1:17">
      <c r="A1611" t="s">
        <v>8</v>
      </c>
      <c r="B1611" t="s">
        <v>240</v>
      </c>
      <c r="C1611">
        <v>3</v>
      </c>
      <c r="D1611" t="s">
        <v>23</v>
      </c>
      <c r="E1611" s="1">
        <v>4</v>
      </c>
      <c r="F1611" s="1">
        <f t="shared" si="17"/>
        <v>0.125</v>
      </c>
      <c r="H1611">
        <v>25</v>
      </c>
      <c r="I1611" s="1">
        <v>4.5</v>
      </c>
      <c r="K1611" t="s">
        <v>22</v>
      </c>
      <c r="L1611" s="1">
        <f t="shared" si="15"/>
        <v>0.21875</v>
      </c>
      <c r="M1611" s="1">
        <v>7</v>
      </c>
      <c r="N1611" t="s">
        <v>19</v>
      </c>
      <c r="P1611" s="2" t="s">
        <v>257</v>
      </c>
      <c r="Q1611" s="1">
        <v>0.65217391304347827</v>
      </c>
    </row>
    <row r="1612" spans="1:17">
      <c r="A1612" t="s">
        <v>8</v>
      </c>
      <c r="B1612" t="s">
        <v>240</v>
      </c>
      <c r="C1612">
        <v>3</v>
      </c>
      <c r="D1612" t="s">
        <v>120</v>
      </c>
      <c r="E1612" s="1">
        <v>4</v>
      </c>
      <c r="F1612" s="1">
        <f t="shared" si="17"/>
        <v>0.125</v>
      </c>
      <c r="H1612">
        <v>100</v>
      </c>
      <c r="I1612" s="1">
        <v>4.5</v>
      </c>
      <c r="K1612" t="s">
        <v>15</v>
      </c>
      <c r="L1612" s="1">
        <f t="shared" si="15"/>
        <v>0</v>
      </c>
      <c r="M1612" s="1">
        <v>0</v>
      </c>
      <c r="N1612" t="s">
        <v>19</v>
      </c>
      <c r="P1612" s="2" t="s">
        <v>99</v>
      </c>
      <c r="Q1612" s="1">
        <v>0</v>
      </c>
    </row>
    <row r="1613" spans="1:17">
      <c r="A1613" t="s">
        <v>8</v>
      </c>
      <c r="B1613" t="s">
        <v>240</v>
      </c>
      <c r="C1613">
        <v>3</v>
      </c>
      <c r="D1613" t="s">
        <v>10</v>
      </c>
      <c r="E1613" s="1">
        <v>14</v>
      </c>
      <c r="F1613" s="1">
        <f t="shared" si="17"/>
        <v>0.4375</v>
      </c>
      <c r="H1613">
        <v>50</v>
      </c>
      <c r="I1613" s="1">
        <v>9</v>
      </c>
      <c r="K1613" t="s">
        <v>22</v>
      </c>
      <c r="L1613" s="1">
        <f t="shared" si="15"/>
        <v>0.21875</v>
      </c>
      <c r="M1613" s="1">
        <v>7</v>
      </c>
      <c r="N1613" t="s">
        <v>19</v>
      </c>
      <c r="P1613" s="2" t="s">
        <v>258</v>
      </c>
      <c r="Q1613" s="1">
        <v>0.56666666666666665</v>
      </c>
    </row>
    <row r="1614" spans="1:17">
      <c r="A1614" t="s">
        <v>8</v>
      </c>
      <c r="B1614" t="s">
        <v>240</v>
      </c>
      <c r="C1614">
        <v>3</v>
      </c>
      <c r="D1614" t="s">
        <v>23</v>
      </c>
      <c r="E1614" s="1">
        <v>10</v>
      </c>
      <c r="F1614" s="1">
        <f t="shared" si="17"/>
        <v>0.3125</v>
      </c>
      <c r="H1614">
        <v>90</v>
      </c>
      <c r="I1614" s="1">
        <f>4.5/12</f>
        <v>0.375</v>
      </c>
      <c r="K1614" t="s">
        <v>14</v>
      </c>
      <c r="L1614" s="1">
        <f t="shared" si="15"/>
        <v>0.125</v>
      </c>
      <c r="M1614" s="1">
        <v>4</v>
      </c>
      <c r="N1614" t="s">
        <v>19</v>
      </c>
      <c r="P1614" s="2" t="s">
        <v>129</v>
      </c>
      <c r="Q1614" s="1">
        <v>0.5714285714285714</v>
      </c>
    </row>
    <row r="1615" spans="1:17">
      <c r="A1615" t="s">
        <v>8</v>
      </c>
      <c r="B1615" t="s">
        <v>240</v>
      </c>
      <c r="C1615">
        <v>3</v>
      </c>
      <c r="D1615" t="s">
        <v>10</v>
      </c>
      <c r="E1615" s="1">
        <v>23</v>
      </c>
      <c r="F1615" s="1">
        <f t="shared" si="17"/>
        <v>0.71875</v>
      </c>
      <c r="H1615">
        <v>85</v>
      </c>
      <c r="I1615" s="1">
        <v>12</v>
      </c>
      <c r="K1615" t="s">
        <v>14</v>
      </c>
      <c r="L1615" s="1">
        <f t="shared" si="15"/>
        <v>0.34375</v>
      </c>
      <c r="M1615" s="1">
        <v>11</v>
      </c>
      <c r="N1615" t="s">
        <v>19</v>
      </c>
      <c r="P1615" s="2" t="s">
        <v>259</v>
      </c>
      <c r="Q1615" s="1">
        <v>0.30434782608695654</v>
      </c>
    </row>
    <row r="1616" spans="1:17">
      <c r="A1616" t="s">
        <v>8</v>
      </c>
      <c r="B1616" t="s">
        <v>240</v>
      </c>
      <c r="C1616">
        <v>3</v>
      </c>
      <c r="D1616" t="s">
        <v>120</v>
      </c>
      <c r="E1616" s="1">
        <v>5</v>
      </c>
      <c r="F1616" s="1">
        <f t="shared" si="17"/>
        <v>0.15625</v>
      </c>
      <c r="H1616">
        <v>100</v>
      </c>
      <c r="I1616" s="1">
        <v>5</v>
      </c>
      <c r="K1616" t="s">
        <v>15</v>
      </c>
      <c r="L1616" s="1">
        <f t="shared" si="15"/>
        <v>0</v>
      </c>
      <c r="M1616" s="1">
        <v>0</v>
      </c>
      <c r="N1616" t="s">
        <v>19</v>
      </c>
      <c r="P1616" s="2" t="s">
        <v>99</v>
      </c>
      <c r="Q1616" s="1">
        <v>0</v>
      </c>
    </row>
    <row r="1617" spans="1:17">
      <c r="A1617" t="s">
        <v>8</v>
      </c>
      <c r="B1617" t="s">
        <v>240</v>
      </c>
      <c r="C1617">
        <v>3</v>
      </c>
      <c r="D1617" t="s">
        <v>120</v>
      </c>
      <c r="E1617" s="1">
        <v>7</v>
      </c>
      <c r="F1617" s="1">
        <f t="shared" si="17"/>
        <v>0.21875</v>
      </c>
      <c r="H1617">
        <v>95</v>
      </c>
      <c r="I1617" s="1">
        <v>7</v>
      </c>
      <c r="K1617" t="s">
        <v>15</v>
      </c>
      <c r="L1617" s="1">
        <f t="shared" si="15"/>
        <v>0</v>
      </c>
      <c r="M1617" s="1">
        <v>0</v>
      </c>
      <c r="N1617" t="s">
        <v>13</v>
      </c>
      <c r="O1617" t="s">
        <v>11</v>
      </c>
      <c r="P1617" s="2" t="s">
        <v>99</v>
      </c>
      <c r="Q1617" s="1">
        <v>0</v>
      </c>
    </row>
    <row r="1618" spans="1:17">
      <c r="A1618" t="s">
        <v>8</v>
      </c>
      <c r="B1618" t="s">
        <v>240</v>
      </c>
      <c r="C1618">
        <v>3</v>
      </c>
      <c r="D1618" t="s">
        <v>120</v>
      </c>
      <c r="E1618" s="1">
        <v>6</v>
      </c>
      <c r="F1618" s="1">
        <f t="shared" si="17"/>
        <v>0.1875</v>
      </c>
      <c r="H1618">
        <v>100</v>
      </c>
      <c r="I1618" s="1">
        <v>6</v>
      </c>
      <c r="K1618" t="s">
        <v>15</v>
      </c>
      <c r="L1618" s="1">
        <f t="shared" ref="L1618:L1711" si="18">M1618/32</f>
        <v>0</v>
      </c>
      <c r="M1618" s="1">
        <v>0</v>
      </c>
      <c r="N1618" t="s">
        <v>13</v>
      </c>
    </row>
    <row r="1619" spans="1:17">
      <c r="A1619" t="s">
        <v>8</v>
      </c>
      <c r="B1619" t="s">
        <v>240</v>
      </c>
      <c r="C1619">
        <v>3</v>
      </c>
      <c r="D1619" t="s">
        <v>120</v>
      </c>
      <c r="E1619" s="1">
        <v>3</v>
      </c>
      <c r="F1619" s="1">
        <f t="shared" si="17"/>
        <v>9.375E-2</v>
      </c>
      <c r="H1619">
        <v>100</v>
      </c>
      <c r="I1619" s="1">
        <v>5</v>
      </c>
      <c r="K1619" t="s">
        <v>15</v>
      </c>
      <c r="L1619" s="1">
        <f t="shared" si="18"/>
        <v>0</v>
      </c>
      <c r="M1619" s="1">
        <v>0</v>
      </c>
      <c r="N1619" t="s">
        <v>13</v>
      </c>
    </row>
    <row r="1620" spans="1:17">
      <c r="A1620" t="s">
        <v>8</v>
      </c>
      <c r="B1620" t="s">
        <v>240</v>
      </c>
      <c r="C1620">
        <v>3</v>
      </c>
      <c r="D1620" t="s">
        <v>120</v>
      </c>
      <c r="E1620" s="1">
        <v>3</v>
      </c>
      <c r="F1620" s="1">
        <f t="shared" si="17"/>
        <v>9.375E-2</v>
      </c>
      <c r="H1620">
        <v>100</v>
      </c>
      <c r="I1620" s="1">
        <v>5</v>
      </c>
      <c r="K1620" t="s">
        <v>15</v>
      </c>
      <c r="L1620" s="1">
        <f t="shared" si="18"/>
        <v>0</v>
      </c>
      <c r="M1620" s="1">
        <v>0</v>
      </c>
      <c r="N1620" t="s">
        <v>13</v>
      </c>
    </row>
    <row r="1621" spans="1:17">
      <c r="A1621" t="s">
        <v>8</v>
      </c>
      <c r="B1621" t="s">
        <v>240</v>
      </c>
      <c r="C1621">
        <v>3</v>
      </c>
      <c r="D1621" t="s">
        <v>120</v>
      </c>
      <c r="E1621" s="1">
        <v>2</v>
      </c>
      <c r="F1621" s="1">
        <f t="shared" si="17"/>
        <v>6.25E-2</v>
      </c>
      <c r="H1621">
        <v>100</v>
      </c>
      <c r="I1621" s="1">
        <v>4.5</v>
      </c>
      <c r="K1621" t="s">
        <v>15</v>
      </c>
      <c r="L1621" s="1">
        <f t="shared" si="18"/>
        <v>0</v>
      </c>
      <c r="M1621" s="1">
        <v>0</v>
      </c>
      <c r="N1621" t="s">
        <v>13</v>
      </c>
    </row>
    <row r="1622" spans="1:17">
      <c r="A1622" t="s">
        <v>8</v>
      </c>
      <c r="B1622" t="s">
        <v>240</v>
      </c>
      <c r="C1622">
        <v>3</v>
      </c>
      <c r="D1622" t="s">
        <v>120</v>
      </c>
      <c r="E1622" s="1">
        <v>2</v>
      </c>
      <c r="F1622" s="1">
        <f t="shared" si="17"/>
        <v>6.25E-2</v>
      </c>
      <c r="H1622">
        <v>100</v>
      </c>
      <c r="I1622" s="1">
        <v>4.5</v>
      </c>
      <c r="K1622" t="s">
        <v>15</v>
      </c>
      <c r="L1622" s="1">
        <f t="shared" si="18"/>
        <v>0</v>
      </c>
      <c r="M1622" s="1">
        <v>0</v>
      </c>
      <c r="N1622" t="s">
        <v>13</v>
      </c>
    </row>
    <row r="1623" spans="1:17">
      <c r="A1623" t="s">
        <v>8</v>
      </c>
      <c r="B1623" t="s">
        <v>240</v>
      </c>
      <c r="C1623">
        <v>3</v>
      </c>
      <c r="D1623" t="s">
        <v>120</v>
      </c>
      <c r="E1623" s="1">
        <v>2</v>
      </c>
      <c r="F1623" s="1">
        <f t="shared" si="17"/>
        <v>6.25E-2</v>
      </c>
      <c r="H1623">
        <v>100</v>
      </c>
      <c r="I1623" s="1">
        <v>4.5</v>
      </c>
      <c r="K1623" t="s">
        <v>15</v>
      </c>
      <c r="L1623" s="1">
        <f t="shared" si="18"/>
        <v>0</v>
      </c>
      <c r="M1623" s="1">
        <v>0</v>
      </c>
      <c r="N1623" t="s">
        <v>13</v>
      </c>
    </row>
    <row r="1624" spans="1:17">
      <c r="A1624" t="s">
        <v>8</v>
      </c>
      <c r="B1624" t="s">
        <v>240</v>
      </c>
      <c r="C1624">
        <v>3</v>
      </c>
      <c r="D1624" t="s">
        <v>120</v>
      </c>
      <c r="E1624" s="1">
        <v>4</v>
      </c>
      <c r="F1624" s="1">
        <f t="shared" si="17"/>
        <v>0.125</v>
      </c>
      <c r="H1624">
        <v>100</v>
      </c>
      <c r="I1624" s="1">
        <v>5.5</v>
      </c>
      <c r="K1624" t="s">
        <v>15</v>
      </c>
      <c r="L1624" s="1">
        <f t="shared" si="18"/>
        <v>0</v>
      </c>
      <c r="M1624" s="1">
        <v>0</v>
      </c>
      <c r="N1624" t="s">
        <v>13</v>
      </c>
      <c r="O1624" t="s">
        <v>16</v>
      </c>
    </row>
    <row r="1625" spans="1:17">
      <c r="A1625" t="s">
        <v>8</v>
      </c>
      <c r="B1625" t="s">
        <v>260</v>
      </c>
      <c r="C1625">
        <v>3</v>
      </c>
      <c r="D1625" t="s">
        <v>10</v>
      </c>
      <c r="E1625" s="1">
        <v>3</v>
      </c>
      <c r="F1625" s="1">
        <f t="shared" si="17"/>
        <v>9.375E-2</v>
      </c>
      <c r="H1625">
        <v>90</v>
      </c>
      <c r="I1625" s="1">
        <v>0.5</v>
      </c>
      <c r="K1625" t="s">
        <v>15</v>
      </c>
      <c r="L1625" s="1">
        <f t="shared" si="18"/>
        <v>0</v>
      </c>
      <c r="M1625" s="1">
        <v>0</v>
      </c>
      <c r="N1625" t="s">
        <v>19</v>
      </c>
      <c r="Q1625" s="1">
        <v>0</v>
      </c>
    </row>
    <row r="1626" spans="1:17">
      <c r="A1626" t="s">
        <v>8</v>
      </c>
      <c r="B1626" t="s">
        <v>260</v>
      </c>
      <c r="C1626">
        <v>3</v>
      </c>
      <c r="D1626" t="s">
        <v>10</v>
      </c>
      <c r="E1626" s="1">
        <v>2</v>
      </c>
      <c r="F1626" s="1">
        <f t="shared" si="17"/>
        <v>6.25E-2</v>
      </c>
      <c r="H1626">
        <v>100</v>
      </c>
      <c r="I1626" s="1">
        <v>0.16666666666666666</v>
      </c>
      <c r="K1626" t="s">
        <v>15</v>
      </c>
      <c r="L1626" s="1">
        <f t="shared" si="18"/>
        <v>0</v>
      </c>
      <c r="M1626" s="1">
        <v>0</v>
      </c>
      <c r="N1626" t="s">
        <v>19</v>
      </c>
      <c r="Q1626" s="1">
        <v>0</v>
      </c>
    </row>
    <row r="1627" spans="1:17">
      <c r="A1627" t="s">
        <v>8</v>
      </c>
      <c r="B1627" t="s">
        <v>260</v>
      </c>
      <c r="C1627">
        <v>3</v>
      </c>
      <c r="D1627" t="s">
        <v>10</v>
      </c>
      <c r="E1627" s="1">
        <v>5</v>
      </c>
      <c r="F1627" s="1">
        <f t="shared" si="17"/>
        <v>0.15625</v>
      </c>
      <c r="H1627">
        <v>50</v>
      </c>
      <c r="I1627" s="1">
        <f>3.5/12</f>
        <v>0.29166666666666669</v>
      </c>
      <c r="K1627" t="s">
        <v>14</v>
      </c>
      <c r="L1627" s="1">
        <f t="shared" si="18"/>
        <v>9.375E-2</v>
      </c>
      <c r="M1627" s="1">
        <v>3</v>
      </c>
      <c r="N1627" t="s">
        <v>19</v>
      </c>
      <c r="P1627" s="2" t="s">
        <v>58</v>
      </c>
      <c r="Q1627" s="1">
        <v>0.5</v>
      </c>
    </row>
    <row r="1628" spans="1:17">
      <c r="A1628" t="s">
        <v>8</v>
      </c>
      <c r="B1628" t="s">
        <v>260</v>
      </c>
      <c r="C1628">
        <v>3</v>
      </c>
      <c r="D1628" t="s">
        <v>10</v>
      </c>
      <c r="E1628" s="1">
        <v>8</v>
      </c>
      <c r="F1628" s="1">
        <f t="shared" si="17"/>
        <v>0.25</v>
      </c>
      <c r="H1628">
        <v>50</v>
      </c>
      <c r="I1628" s="1">
        <v>0.83333333333333337</v>
      </c>
      <c r="K1628" t="s">
        <v>14</v>
      </c>
      <c r="L1628" s="1">
        <f t="shared" si="18"/>
        <v>0.125</v>
      </c>
      <c r="M1628" s="1">
        <v>4</v>
      </c>
      <c r="N1628" t="s">
        <v>19</v>
      </c>
      <c r="P1628" s="2" t="s">
        <v>84</v>
      </c>
      <c r="Q1628" s="1">
        <v>0.66666666666666663</v>
      </c>
    </row>
    <row r="1629" spans="1:17">
      <c r="A1629" t="s">
        <v>8</v>
      </c>
      <c r="B1629" t="s">
        <v>260</v>
      </c>
      <c r="C1629">
        <v>3</v>
      </c>
      <c r="D1629" t="s">
        <v>10</v>
      </c>
      <c r="E1629" s="1">
        <v>4</v>
      </c>
      <c r="F1629" s="1">
        <f t="shared" si="17"/>
        <v>0.125</v>
      </c>
      <c r="H1629">
        <v>80</v>
      </c>
      <c r="I1629" s="1">
        <v>0.5</v>
      </c>
      <c r="K1629" t="s">
        <v>14</v>
      </c>
      <c r="L1629" s="1">
        <f t="shared" si="18"/>
        <v>6.25E-2</v>
      </c>
      <c r="M1629" s="1">
        <v>2</v>
      </c>
      <c r="N1629" t="s">
        <v>19</v>
      </c>
      <c r="P1629" s="2" t="s">
        <v>84</v>
      </c>
      <c r="Q1629" s="1">
        <v>0.66666666666666663</v>
      </c>
    </row>
    <row r="1630" spans="1:17">
      <c r="A1630" t="s">
        <v>8</v>
      </c>
      <c r="B1630" t="s">
        <v>260</v>
      </c>
      <c r="C1630">
        <v>3</v>
      </c>
      <c r="D1630" t="s">
        <v>10</v>
      </c>
      <c r="E1630" s="1">
        <v>2</v>
      </c>
      <c r="F1630" s="1">
        <f t="shared" si="17"/>
        <v>6.25E-2</v>
      </c>
      <c r="H1630">
        <v>50</v>
      </c>
      <c r="I1630" s="1">
        <v>0.16666666666666666</v>
      </c>
      <c r="K1630" t="s">
        <v>15</v>
      </c>
      <c r="L1630" s="1">
        <f t="shared" si="18"/>
        <v>0</v>
      </c>
      <c r="M1630" s="1">
        <v>0</v>
      </c>
      <c r="N1630" t="s">
        <v>19</v>
      </c>
      <c r="P1630" s="2" t="s">
        <v>99</v>
      </c>
      <c r="Q1630" s="1">
        <v>0</v>
      </c>
    </row>
    <row r="1631" spans="1:17">
      <c r="A1631" t="s">
        <v>8</v>
      </c>
      <c r="B1631" t="s">
        <v>260</v>
      </c>
      <c r="C1631">
        <v>3</v>
      </c>
      <c r="D1631" t="s">
        <v>48</v>
      </c>
      <c r="E1631" s="1">
        <v>8</v>
      </c>
      <c r="F1631" s="1">
        <f t="shared" si="17"/>
        <v>0.25</v>
      </c>
      <c r="H1631">
        <v>100</v>
      </c>
      <c r="I1631" s="1">
        <v>0.5</v>
      </c>
      <c r="K1631" t="s">
        <v>14</v>
      </c>
      <c r="L1631" s="1">
        <f t="shared" si="18"/>
        <v>0.1875</v>
      </c>
      <c r="M1631" s="1">
        <v>6</v>
      </c>
      <c r="N1631" t="s">
        <v>19</v>
      </c>
      <c r="P1631" s="2" t="s">
        <v>84</v>
      </c>
      <c r="Q1631" s="1">
        <v>0.66666666666666663</v>
      </c>
    </row>
    <row r="1632" spans="1:17">
      <c r="A1632" t="s">
        <v>8</v>
      </c>
      <c r="B1632" t="s">
        <v>260</v>
      </c>
      <c r="C1632">
        <v>3</v>
      </c>
      <c r="D1632" t="s">
        <v>23</v>
      </c>
      <c r="E1632" s="1">
        <v>3</v>
      </c>
      <c r="F1632" s="1">
        <f t="shared" si="17"/>
        <v>9.375E-2</v>
      </c>
      <c r="H1632">
        <v>90</v>
      </c>
      <c r="I1632" s="1">
        <v>0.5</v>
      </c>
      <c r="K1632" t="s">
        <v>15</v>
      </c>
      <c r="L1632" s="1">
        <f t="shared" si="18"/>
        <v>0</v>
      </c>
      <c r="M1632" s="1">
        <v>0</v>
      </c>
      <c r="N1632" t="s">
        <v>13</v>
      </c>
      <c r="O1632" t="s">
        <v>11</v>
      </c>
      <c r="P1632" s="2" t="s">
        <v>39</v>
      </c>
      <c r="Q1632" s="1">
        <v>0.33333333333333331</v>
      </c>
    </row>
    <row r="1633" spans="1:17">
      <c r="A1633" t="s">
        <v>8</v>
      </c>
      <c r="B1633" t="s">
        <v>260</v>
      </c>
      <c r="C1633">
        <v>3</v>
      </c>
      <c r="D1633" t="s">
        <v>23</v>
      </c>
      <c r="E1633" s="1">
        <v>2</v>
      </c>
      <c r="F1633" s="1">
        <f t="shared" si="17"/>
        <v>6.25E-2</v>
      </c>
      <c r="H1633">
        <v>100</v>
      </c>
      <c r="I1633" s="1">
        <f>2.5/12</f>
        <v>0.20833333333333334</v>
      </c>
      <c r="K1633" t="s">
        <v>15</v>
      </c>
      <c r="L1633" s="1">
        <f t="shared" si="18"/>
        <v>0</v>
      </c>
      <c r="M1633" s="1">
        <v>0</v>
      </c>
      <c r="N1633" t="s">
        <v>13</v>
      </c>
    </row>
    <row r="1634" spans="1:17">
      <c r="A1634" t="s">
        <v>8</v>
      </c>
      <c r="B1634" t="s">
        <v>260</v>
      </c>
      <c r="C1634">
        <v>3</v>
      </c>
      <c r="D1634" t="s">
        <v>23</v>
      </c>
      <c r="E1634" s="1">
        <v>3</v>
      </c>
      <c r="F1634" s="1">
        <f t="shared" si="17"/>
        <v>9.375E-2</v>
      </c>
      <c r="H1634">
        <v>0</v>
      </c>
      <c r="I1634" s="1">
        <v>8.3333333333333329E-2</v>
      </c>
      <c r="K1634" t="s">
        <v>14</v>
      </c>
      <c r="L1634" s="1">
        <f t="shared" si="18"/>
        <v>6.25E-2</v>
      </c>
      <c r="M1634" s="1">
        <v>2</v>
      </c>
      <c r="N1634" t="s">
        <v>13</v>
      </c>
      <c r="O1634" t="s">
        <v>16</v>
      </c>
    </row>
    <row r="1635" spans="1:17">
      <c r="A1635" t="s">
        <v>8</v>
      </c>
      <c r="B1635" t="s">
        <v>260</v>
      </c>
      <c r="C1635">
        <v>3</v>
      </c>
      <c r="D1635" t="s">
        <v>10</v>
      </c>
      <c r="E1635" s="1">
        <v>10</v>
      </c>
      <c r="F1635" s="1">
        <f t="shared" si="17"/>
        <v>0.3125</v>
      </c>
      <c r="H1635">
        <v>50</v>
      </c>
      <c r="I1635" s="1">
        <v>1</v>
      </c>
      <c r="K1635" t="s">
        <v>14</v>
      </c>
      <c r="L1635" s="1">
        <f t="shared" si="18"/>
        <v>0.125</v>
      </c>
      <c r="M1635" s="1">
        <v>4</v>
      </c>
      <c r="N1635" t="s">
        <v>19</v>
      </c>
      <c r="P1635" s="2" t="s">
        <v>107</v>
      </c>
      <c r="Q1635" s="1">
        <v>0.8571428571428571</v>
      </c>
    </row>
    <row r="1636" spans="1:17">
      <c r="A1636" t="s">
        <v>8</v>
      </c>
      <c r="B1636" t="s">
        <v>260</v>
      </c>
      <c r="C1636">
        <v>3</v>
      </c>
      <c r="D1636" t="s">
        <v>23</v>
      </c>
      <c r="E1636" s="1">
        <v>12</v>
      </c>
      <c r="F1636" s="1">
        <f t="shared" si="17"/>
        <v>0.375</v>
      </c>
      <c r="H1636">
        <v>90</v>
      </c>
      <c r="I1636" s="1">
        <v>7</v>
      </c>
      <c r="K1636" t="s">
        <v>14</v>
      </c>
      <c r="L1636" s="1">
        <f t="shared" si="18"/>
        <v>0.125</v>
      </c>
      <c r="M1636" s="1">
        <v>4</v>
      </c>
      <c r="N1636" t="s">
        <v>19</v>
      </c>
      <c r="P1636" s="2" t="s">
        <v>261</v>
      </c>
      <c r="Q1636" s="1">
        <v>0.25</v>
      </c>
    </row>
    <row r="1637" spans="1:17">
      <c r="A1637" t="s">
        <v>8</v>
      </c>
      <c r="B1637" t="s">
        <v>260</v>
      </c>
      <c r="C1637">
        <v>3</v>
      </c>
      <c r="D1637" t="s">
        <v>10</v>
      </c>
      <c r="E1637" s="1">
        <v>5</v>
      </c>
      <c r="F1637" s="1">
        <f t="shared" si="17"/>
        <v>0.15625</v>
      </c>
      <c r="H1637">
        <v>80</v>
      </c>
      <c r="I1637" s="1">
        <v>0.5</v>
      </c>
      <c r="K1637" t="s">
        <v>14</v>
      </c>
      <c r="L1637" s="1">
        <f t="shared" si="18"/>
        <v>9.375E-2</v>
      </c>
      <c r="M1637" s="1">
        <v>3</v>
      </c>
      <c r="N1637" t="s">
        <v>13</v>
      </c>
      <c r="O1637" t="s">
        <v>11</v>
      </c>
      <c r="Q1637" s="1">
        <v>1</v>
      </c>
    </row>
    <row r="1638" spans="1:17">
      <c r="A1638" t="s">
        <v>8</v>
      </c>
      <c r="B1638" t="s">
        <v>260</v>
      </c>
      <c r="C1638">
        <v>3</v>
      </c>
      <c r="D1638" t="s">
        <v>10</v>
      </c>
      <c r="E1638" s="1">
        <v>2</v>
      </c>
      <c r="F1638" s="1">
        <f t="shared" si="17"/>
        <v>6.25E-2</v>
      </c>
      <c r="H1638">
        <v>75</v>
      </c>
      <c r="I1638" s="1">
        <f>4.5/12</f>
        <v>0.375</v>
      </c>
      <c r="K1638" t="s">
        <v>14</v>
      </c>
      <c r="L1638" s="1">
        <f t="shared" si="18"/>
        <v>6.25E-2</v>
      </c>
      <c r="M1638" s="1">
        <v>2</v>
      </c>
      <c r="N1638" t="s">
        <v>13</v>
      </c>
    </row>
    <row r="1639" spans="1:17">
      <c r="A1639" t="s">
        <v>8</v>
      </c>
      <c r="B1639" t="s">
        <v>260</v>
      </c>
      <c r="C1639">
        <v>3</v>
      </c>
      <c r="D1639" t="s">
        <v>10</v>
      </c>
      <c r="E1639" s="1">
        <v>5</v>
      </c>
      <c r="F1639" s="1">
        <f t="shared" si="17"/>
        <v>0.15625</v>
      </c>
      <c r="H1639">
        <v>75</v>
      </c>
      <c r="I1639" s="1">
        <v>1</v>
      </c>
      <c r="K1639" t="s">
        <v>14</v>
      </c>
      <c r="L1639" s="1">
        <f t="shared" si="18"/>
        <v>9.375E-2</v>
      </c>
      <c r="M1639" s="1">
        <v>3</v>
      </c>
      <c r="N1639" t="s">
        <v>13</v>
      </c>
      <c r="O1639" t="s">
        <v>16</v>
      </c>
    </row>
    <row r="1640" spans="1:17">
      <c r="A1640" t="s">
        <v>8</v>
      </c>
      <c r="B1640" t="s">
        <v>260</v>
      </c>
      <c r="C1640">
        <v>3</v>
      </c>
      <c r="D1640" t="s">
        <v>120</v>
      </c>
      <c r="E1640" s="1">
        <v>2</v>
      </c>
      <c r="F1640" s="1">
        <f t="shared" si="17"/>
        <v>6.25E-2</v>
      </c>
      <c r="H1640">
        <v>75</v>
      </c>
      <c r="I1640" s="1">
        <v>0.41666666666666669</v>
      </c>
      <c r="K1640" t="s">
        <v>15</v>
      </c>
      <c r="L1640" s="1">
        <f t="shared" si="18"/>
        <v>0</v>
      </c>
      <c r="M1640" s="1">
        <v>0</v>
      </c>
      <c r="N1640" t="s">
        <v>19</v>
      </c>
      <c r="Q1640" s="1">
        <v>0</v>
      </c>
    </row>
    <row r="1641" spans="1:17">
      <c r="A1641" t="s">
        <v>8</v>
      </c>
      <c r="B1641" t="s">
        <v>260</v>
      </c>
      <c r="C1641">
        <v>3</v>
      </c>
      <c r="D1641" t="s">
        <v>23</v>
      </c>
      <c r="E1641" s="1">
        <v>3</v>
      </c>
      <c r="F1641" s="1">
        <f t="shared" si="17"/>
        <v>9.375E-2</v>
      </c>
      <c r="H1641">
        <v>90</v>
      </c>
      <c r="I1641" s="1">
        <v>0.58333333333333337</v>
      </c>
      <c r="K1641" t="s">
        <v>15</v>
      </c>
      <c r="L1641" s="1">
        <f t="shared" si="18"/>
        <v>0</v>
      </c>
      <c r="M1641" s="1">
        <v>0</v>
      </c>
      <c r="N1641" t="s">
        <v>19</v>
      </c>
      <c r="Q1641" s="1">
        <v>0</v>
      </c>
    </row>
    <row r="1642" spans="1:17">
      <c r="A1642" t="s">
        <v>8</v>
      </c>
      <c r="B1642" t="s">
        <v>260</v>
      </c>
      <c r="C1642">
        <v>3</v>
      </c>
      <c r="D1642" t="s">
        <v>23</v>
      </c>
      <c r="E1642" s="1">
        <v>4</v>
      </c>
      <c r="F1642" s="1">
        <f t="shared" si="17"/>
        <v>0.125</v>
      </c>
      <c r="H1642">
        <v>90</v>
      </c>
      <c r="I1642" s="1">
        <v>0.58333333333333337</v>
      </c>
      <c r="K1642" t="s">
        <v>15</v>
      </c>
      <c r="L1642" s="1">
        <f t="shared" si="18"/>
        <v>0</v>
      </c>
      <c r="M1642" s="1">
        <v>0</v>
      </c>
      <c r="N1642" t="s">
        <v>19</v>
      </c>
      <c r="Q1642" s="1">
        <v>0</v>
      </c>
    </row>
    <row r="1643" spans="1:17">
      <c r="A1643" t="s">
        <v>8</v>
      </c>
      <c r="B1643" t="s">
        <v>260</v>
      </c>
      <c r="C1643">
        <v>3</v>
      </c>
      <c r="D1643" t="s">
        <v>23</v>
      </c>
      <c r="E1643" s="1">
        <v>30</v>
      </c>
      <c r="F1643" s="1">
        <f t="shared" si="17"/>
        <v>0.9375</v>
      </c>
      <c r="H1643">
        <v>95</v>
      </c>
      <c r="I1643" s="1">
        <v>3.5</v>
      </c>
      <c r="K1643" t="s">
        <v>14</v>
      </c>
      <c r="L1643" s="1">
        <f t="shared" si="18"/>
        <v>0.375</v>
      </c>
      <c r="M1643" s="1">
        <v>12</v>
      </c>
      <c r="N1643" t="s">
        <v>19</v>
      </c>
      <c r="P1643" s="2" t="s">
        <v>262</v>
      </c>
      <c r="Q1643" s="1">
        <v>0.61538461538461542</v>
      </c>
    </row>
    <row r="1644" spans="1:17">
      <c r="A1644" t="s">
        <v>8</v>
      </c>
      <c r="B1644" t="s">
        <v>260</v>
      </c>
      <c r="C1644">
        <v>3</v>
      </c>
      <c r="D1644" t="s">
        <v>23</v>
      </c>
      <c r="E1644" s="1">
        <v>2</v>
      </c>
      <c r="F1644" s="1">
        <f t="shared" si="17"/>
        <v>6.25E-2</v>
      </c>
      <c r="H1644">
        <v>80</v>
      </c>
      <c r="I1644" s="1">
        <v>0.25</v>
      </c>
      <c r="K1644" t="s">
        <v>15</v>
      </c>
      <c r="L1644" s="1">
        <f t="shared" si="18"/>
        <v>0</v>
      </c>
      <c r="M1644" s="1">
        <v>0</v>
      </c>
      <c r="N1644" t="s">
        <v>19</v>
      </c>
      <c r="Q1644" s="1">
        <v>0</v>
      </c>
    </row>
    <row r="1645" spans="1:17">
      <c r="A1645" t="s">
        <v>8</v>
      </c>
      <c r="B1645" t="s">
        <v>260</v>
      </c>
      <c r="C1645">
        <v>3</v>
      </c>
      <c r="D1645" t="s">
        <v>23</v>
      </c>
      <c r="E1645" s="1">
        <v>2</v>
      </c>
      <c r="F1645" s="1">
        <f t="shared" si="17"/>
        <v>6.25E-2</v>
      </c>
      <c r="H1645">
        <v>80</v>
      </c>
      <c r="I1645" s="1">
        <v>0.25</v>
      </c>
      <c r="K1645" t="s">
        <v>15</v>
      </c>
      <c r="L1645" s="1">
        <f t="shared" si="18"/>
        <v>0</v>
      </c>
      <c r="M1645" s="1">
        <v>0</v>
      </c>
      <c r="N1645" t="s">
        <v>19</v>
      </c>
      <c r="Q1645" s="1">
        <v>0</v>
      </c>
    </row>
    <row r="1646" spans="1:17">
      <c r="A1646" t="s">
        <v>8</v>
      </c>
      <c r="B1646" t="s">
        <v>260</v>
      </c>
      <c r="C1646">
        <v>3</v>
      </c>
      <c r="D1646" t="s">
        <v>23</v>
      </c>
      <c r="E1646" s="1">
        <v>42</v>
      </c>
      <c r="F1646" s="1">
        <f t="shared" si="17"/>
        <v>1.3125</v>
      </c>
      <c r="H1646">
        <v>90</v>
      </c>
      <c r="I1646" s="1">
        <v>12</v>
      </c>
      <c r="K1646" t="s">
        <v>22</v>
      </c>
      <c r="L1646" s="1">
        <f t="shared" si="18"/>
        <v>0.25</v>
      </c>
      <c r="M1646" s="1">
        <v>8</v>
      </c>
      <c r="N1646" t="s">
        <v>19</v>
      </c>
      <c r="P1646" s="2" t="s">
        <v>263</v>
      </c>
      <c r="Q1646" s="1">
        <v>0.36842105263157893</v>
      </c>
    </row>
    <row r="1647" spans="1:17">
      <c r="A1647" t="s">
        <v>8</v>
      </c>
      <c r="B1647" t="s">
        <v>260</v>
      </c>
      <c r="C1647">
        <v>3</v>
      </c>
      <c r="D1647" t="s">
        <v>23</v>
      </c>
      <c r="E1647" s="1">
        <v>13</v>
      </c>
      <c r="F1647" s="1">
        <f t="shared" si="17"/>
        <v>0.40625</v>
      </c>
      <c r="H1647">
        <v>100</v>
      </c>
      <c r="I1647" s="1">
        <v>9</v>
      </c>
      <c r="K1647" t="s">
        <v>14</v>
      </c>
      <c r="L1647" s="1">
        <f t="shared" si="18"/>
        <v>0.375</v>
      </c>
      <c r="M1647" s="1">
        <v>12</v>
      </c>
      <c r="N1647" t="s">
        <v>19</v>
      </c>
      <c r="P1647" s="2" t="s">
        <v>264</v>
      </c>
      <c r="Q1647" s="1">
        <v>0.4642857142857143</v>
      </c>
    </row>
    <row r="1648" spans="1:17">
      <c r="A1648" t="s">
        <v>8</v>
      </c>
      <c r="B1648" t="s">
        <v>260</v>
      </c>
      <c r="C1648">
        <v>3</v>
      </c>
      <c r="D1648" t="s">
        <v>23</v>
      </c>
      <c r="E1648" s="1">
        <v>20</v>
      </c>
      <c r="F1648" s="1">
        <f t="shared" si="17"/>
        <v>0.625</v>
      </c>
      <c r="H1648">
        <v>100</v>
      </c>
      <c r="I1648" s="1">
        <v>3</v>
      </c>
      <c r="K1648" t="s">
        <v>14</v>
      </c>
      <c r="L1648" s="1">
        <f t="shared" si="18"/>
        <v>0.1875</v>
      </c>
      <c r="M1648" s="1">
        <v>6</v>
      </c>
      <c r="N1648" t="s">
        <v>19</v>
      </c>
      <c r="P1648" s="2" t="s">
        <v>119</v>
      </c>
      <c r="Q1648" s="1">
        <v>0.6</v>
      </c>
    </row>
    <row r="1649" spans="1:17">
      <c r="A1649" t="s">
        <v>8</v>
      </c>
      <c r="B1649" t="s">
        <v>260</v>
      </c>
      <c r="C1649">
        <v>3</v>
      </c>
      <c r="D1649" t="s">
        <v>10</v>
      </c>
      <c r="E1649" s="1">
        <v>9</v>
      </c>
      <c r="F1649" s="1">
        <f t="shared" si="17"/>
        <v>0.28125</v>
      </c>
      <c r="H1649">
        <v>90</v>
      </c>
      <c r="I1649" s="1">
        <v>1.25</v>
      </c>
      <c r="K1649" t="s">
        <v>14</v>
      </c>
      <c r="L1649" s="1">
        <f t="shared" si="18"/>
        <v>0.125</v>
      </c>
      <c r="M1649" s="1">
        <v>4</v>
      </c>
      <c r="N1649" t="s">
        <v>19</v>
      </c>
      <c r="P1649" s="2" t="s">
        <v>125</v>
      </c>
      <c r="Q1649" s="1">
        <v>0.33333333333333331</v>
      </c>
    </row>
    <row r="1650" spans="1:17">
      <c r="A1650" t="s">
        <v>8</v>
      </c>
      <c r="B1650" t="s">
        <v>260</v>
      </c>
      <c r="C1650">
        <v>3</v>
      </c>
      <c r="D1650" t="s">
        <v>10</v>
      </c>
      <c r="E1650" s="1">
        <v>21</v>
      </c>
      <c r="F1650" s="1">
        <f t="shared" si="17"/>
        <v>0.65625</v>
      </c>
      <c r="H1650">
        <v>0</v>
      </c>
      <c r="I1650" s="1">
        <v>3.5</v>
      </c>
      <c r="K1650" t="s">
        <v>14</v>
      </c>
      <c r="L1650" s="1">
        <f t="shared" si="18"/>
        <v>0.125</v>
      </c>
      <c r="M1650" s="1">
        <v>4</v>
      </c>
      <c r="N1650" t="s">
        <v>19</v>
      </c>
      <c r="P1650" s="2" t="s">
        <v>34</v>
      </c>
      <c r="Q1650" s="1">
        <v>1</v>
      </c>
    </row>
    <row r="1651" spans="1:17">
      <c r="A1651" t="s">
        <v>8</v>
      </c>
      <c r="B1651" t="s">
        <v>260</v>
      </c>
      <c r="C1651">
        <v>3</v>
      </c>
      <c r="D1651" t="s">
        <v>23</v>
      </c>
      <c r="E1651" s="1">
        <v>39</v>
      </c>
      <c r="F1651" s="1">
        <f t="shared" si="17"/>
        <v>1.21875</v>
      </c>
      <c r="H1651">
        <v>90</v>
      </c>
      <c r="I1651" s="1">
        <v>12</v>
      </c>
      <c r="K1651" t="s">
        <v>14</v>
      </c>
      <c r="L1651" s="1">
        <f t="shared" si="18"/>
        <v>0.1875</v>
      </c>
      <c r="M1651" s="1">
        <v>6</v>
      </c>
      <c r="N1651" t="s">
        <v>19</v>
      </c>
      <c r="P1651" s="2" t="s">
        <v>265</v>
      </c>
      <c r="Q1651" s="1">
        <v>0.1702127659574468</v>
      </c>
    </row>
    <row r="1652" spans="1:17">
      <c r="A1652" t="s">
        <v>8</v>
      </c>
      <c r="B1652" t="s">
        <v>260</v>
      </c>
      <c r="C1652">
        <v>3</v>
      </c>
      <c r="D1652" t="s">
        <v>10</v>
      </c>
      <c r="E1652" s="1">
        <v>19</v>
      </c>
      <c r="F1652" s="1">
        <f t="shared" si="17"/>
        <v>0.59375</v>
      </c>
      <c r="H1652">
        <v>80</v>
      </c>
      <c r="I1652" s="1">
        <v>10</v>
      </c>
      <c r="K1652" t="s">
        <v>14</v>
      </c>
      <c r="L1652" s="1">
        <f t="shared" si="18"/>
        <v>0.21875</v>
      </c>
      <c r="M1652" s="1">
        <v>7</v>
      </c>
      <c r="N1652" t="s">
        <v>13</v>
      </c>
      <c r="O1652" t="s">
        <v>11</v>
      </c>
      <c r="P1652" s="2" t="s">
        <v>227</v>
      </c>
      <c r="Q1652" s="1">
        <v>1</v>
      </c>
    </row>
    <row r="1653" spans="1:17">
      <c r="A1653" t="s">
        <v>8</v>
      </c>
      <c r="B1653" t="s">
        <v>260</v>
      </c>
      <c r="C1653">
        <v>3</v>
      </c>
      <c r="D1653" t="s">
        <v>10</v>
      </c>
      <c r="E1653" s="1">
        <v>18</v>
      </c>
      <c r="F1653" s="1">
        <f t="shared" si="17"/>
        <v>0.5625</v>
      </c>
      <c r="H1653">
        <v>80</v>
      </c>
      <c r="I1653" s="1">
        <v>10</v>
      </c>
      <c r="K1653" t="s">
        <v>14</v>
      </c>
      <c r="L1653" s="1">
        <f t="shared" si="18"/>
        <v>0.28125</v>
      </c>
      <c r="M1653" s="1">
        <v>9</v>
      </c>
      <c r="N1653" t="s">
        <v>13</v>
      </c>
      <c r="O1653" t="s">
        <v>16</v>
      </c>
    </row>
    <row r="1654" spans="1:17">
      <c r="A1654" t="s">
        <v>8</v>
      </c>
      <c r="B1654" t="s">
        <v>260</v>
      </c>
      <c r="C1654">
        <v>3</v>
      </c>
      <c r="D1654" t="s">
        <v>10</v>
      </c>
      <c r="E1654" s="1">
        <v>29</v>
      </c>
      <c r="F1654" s="1">
        <f t="shared" si="17"/>
        <v>0.90625</v>
      </c>
      <c r="H1654">
        <v>75</v>
      </c>
      <c r="I1654" s="1">
        <v>12</v>
      </c>
      <c r="K1654" t="s">
        <v>14</v>
      </c>
      <c r="L1654" s="1">
        <f t="shared" si="18"/>
        <v>0.1875</v>
      </c>
      <c r="M1654" s="1">
        <v>6</v>
      </c>
      <c r="N1654" t="s">
        <v>13</v>
      </c>
      <c r="O1654" t="s">
        <v>11</v>
      </c>
      <c r="P1654" s="2" t="s">
        <v>227</v>
      </c>
      <c r="Q1654" s="1">
        <v>1</v>
      </c>
    </row>
    <row r="1655" spans="1:17">
      <c r="A1655" t="s">
        <v>8</v>
      </c>
      <c r="B1655" t="s">
        <v>260</v>
      </c>
      <c r="C1655">
        <v>3</v>
      </c>
      <c r="D1655" t="s">
        <v>10</v>
      </c>
      <c r="E1655" s="1">
        <v>24</v>
      </c>
      <c r="F1655" s="1">
        <f t="shared" si="17"/>
        <v>0.75</v>
      </c>
      <c r="H1655">
        <v>75</v>
      </c>
      <c r="I1655" s="1">
        <v>12</v>
      </c>
      <c r="K1655" t="s">
        <v>14</v>
      </c>
      <c r="L1655" s="1">
        <f t="shared" si="18"/>
        <v>0.15625</v>
      </c>
      <c r="M1655" s="1">
        <v>5</v>
      </c>
      <c r="N1655" t="s">
        <v>13</v>
      </c>
      <c r="O1655" t="s">
        <v>16</v>
      </c>
    </row>
    <row r="1656" spans="1:17">
      <c r="A1656" t="s">
        <v>8</v>
      </c>
      <c r="B1656" t="s">
        <v>260</v>
      </c>
      <c r="C1656">
        <v>3</v>
      </c>
      <c r="D1656" t="s">
        <v>23</v>
      </c>
      <c r="E1656" s="1">
        <v>29</v>
      </c>
      <c r="F1656" s="1">
        <f t="shared" si="17"/>
        <v>0.90625</v>
      </c>
      <c r="H1656">
        <v>100</v>
      </c>
      <c r="I1656" s="1">
        <v>12</v>
      </c>
      <c r="K1656" t="s">
        <v>14</v>
      </c>
      <c r="L1656" s="1">
        <f t="shared" si="18"/>
        <v>0.15625</v>
      </c>
      <c r="M1656" s="1">
        <v>5</v>
      </c>
      <c r="N1656" t="s">
        <v>19</v>
      </c>
      <c r="P1656" s="2" t="s">
        <v>266</v>
      </c>
      <c r="Q1656" s="1">
        <v>0.1951219512195122</v>
      </c>
    </row>
    <row r="1657" spans="1:17">
      <c r="A1657" t="s">
        <v>8</v>
      </c>
      <c r="B1657" t="s">
        <v>260</v>
      </c>
      <c r="C1657">
        <v>3</v>
      </c>
      <c r="D1657" t="s">
        <v>10</v>
      </c>
      <c r="E1657" s="1">
        <v>35</v>
      </c>
      <c r="F1657" s="1">
        <f t="shared" si="17"/>
        <v>1.09375</v>
      </c>
      <c r="H1657">
        <v>90</v>
      </c>
      <c r="I1657" s="1">
        <v>12</v>
      </c>
      <c r="K1657" t="s">
        <v>22</v>
      </c>
      <c r="L1657" s="1">
        <f t="shared" si="18"/>
        <v>0.1875</v>
      </c>
      <c r="M1657" s="1">
        <v>6</v>
      </c>
      <c r="N1657" t="s">
        <v>19</v>
      </c>
      <c r="P1657" s="2" t="s">
        <v>228</v>
      </c>
      <c r="Q1657" s="1">
        <v>0.14814814814814814</v>
      </c>
    </row>
    <row r="1658" spans="1:17">
      <c r="A1658" t="s">
        <v>8</v>
      </c>
      <c r="B1658" t="s">
        <v>260</v>
      </c>
      <c r="C1658">
        <v>3</v>
      </c>
      <c r="D1658" t="s">
        <v>10</v>
      </c>
      <c r="E1658" s="1">
        <v>12</v>
      </c>
      <c r="F1658" s="1">
        <f t="shared" si="17"/>
        <v>0.375</v>
      </c>
      <c r="H1658">
        <v>25</v>
      </c>
      <c r="I1658" s="1">
        <v>7</v>
      </c>
      <c r="K1658" t="s">
        <v>14</v>
      </c>
      <c r="L1658" s="1">
        <f t="shared" si="18"/>
        <v>0.34375</v>
      </c>
      <c r="M1658" s="1">
        <v>11</v>
      </c>
      <c r="N1658" t="s">
        <v>19</v>
      </c>
      <c r="P1658" s="2" t="s">
        <v>267</v>
      </c>
      <c r="Q1658" s="1">
        <v>0.7142857142857143</v>
      </c>
    </row>
    <row r="1659" spans="1:17">
      <c r="A1659" t="s">
        <v>8</v>
      </c>
      <c r="B1659" t="s">
        <v>260</v>
      </c>
      <c r="C1659">
        <v>3</v>
      </c>
      <c r="D1659" t="s">
        <v>23</v>
      </c>
      <c r="E1659" s="1">
        <v>28</v>
      </c>
      <c r="F1659" s="1">
        <f t="shared" si="17"/>
        <v>0.875</v>
      </c>
      <c r="H1659">
        <v>100</v>
      </c>
      <c r="I1659" s="1">
        <v>12</v>
      </c>
      <c r="K1659" t="s">
        <v>22</v>
      </c>
      <c r="L1659" s="1">
        <f t="shared" si="18"/>
        <v>0.125</v>
      </c>
      <c r="M1659" s="1">
        <v>4</v>
      </c>
      <c r="N1659" t="s">
        <v>19</v>
      </c>
      <c r="P1659" s="2" t="s">
        <v>268</v>
      </c>
      <c r="Q1659" s="1">
        <v>0.3783783783783784</v>
      </c>
    </row>
    <row r="1660" spans="1:17">
      <c r="A1660" t="s">
        <v>8</v>
      </c>
      <c r="B1660" t="s">
        <v>260</v>
      </c>
      <c r="C1660">
        <v>3</v>
      </c>
      <c r="D1660" t="s">
        <v>23</v>
      </c>
      <c r="E1660" s="1">
        <v>30</v>
      </c>
      <c r="F1660" s="1">
        <f t="shared" si="17"/>
        <v>0.9375</v>
      </c>
      <c r="H1660">
        <v>100</v>
      </c>
      <c r="I1660" s="1">
        <v>12</v>
      </c>
      <c r="K1660" t="s">
        <v>14</v>
      </c>
      <c r="L1660" s="1">
        <f t="shared" si="18"/>
        <v>0.21875</v>
      </c>
      <c r="M1660" s="1">
        <v>7</v>
      </c>
      <c r="N1660" t="s">
        <v>13</v>
      </c>
      <c r="O1660" t="s">
        <v>11</v>
      </c>
      <c r="Q1660" s="1">
        <v>1</v>
      </c>
    </row>
    <row r="1661" spans="1:17">
      <c r="A1661" t="s">
        <v>8</v>
      </c>
      <c r="B1661" t="s">
        <v>260</v>
      </c>
      <c r="C1661">
        <v>3</v>
      </c>
      <c r="D1661" t="s">
        <v>23</v>
      </c>
      <c r="E1661" s="1">
        <v>13</v>
      </c>
      <c r="F1661" s="1">
        <f t="shared" si="17"/>
        <v>0.40625</v>
      </c>
      <c r="H1661">
        <v>100</v>
      </c>
      <c r="I1661" s="1">
        <v>9</v>
      </c>
      <c r="K1661" t="s">
        <v>14</v>
      </c>
      <c r="L1661" s="1">
        <f t="shared" si="18"/>
        <v>0.15625</v>
      </c>
      <c r="M1661" s="1">
        <v>5</v>
      </c>
      <c r="N1661" t="s">
        <v>13</v>
      </c>
      <c r="O1661" t="s">
        <v>16</v>
      </c>
    </row>
    <row r="1662" spans="1:17">
      <c r="A1662" t="s">
        <v>8</v>
      </c>
      <c r="B1662" t="s">
        <v>260</v>
      </c>
      <c r="C1662">
        <v>3</v>
      </c>
      <c r="D1662" t="s">
        <v>23</v>
      </c>
      <c r="E1662" s="1">
        <v>46</v>
      </c>
      <c r="F1662" s="1">
        <f t="shared" si="17"/>
        <v>1.4375</v>
      </c>
      <c r="H1662">
        <v>100</v>
      </c>
      <c r="I1662" s="1">
        <v>15</v>
      </c>
      <c r="K1662" t="s">
        <v>14</v>
      </c>
      <c r="L1662" s="1">
        <f t="shared" si="18"/>
        <v>0.34375</v>
      </c>
      <c r="M1662" s="1">
        <v>11</v>
      </c>
      <c r="N1662" t="s">
        <v>19</v>
      </c>
      <c r="P1662" s="2" t="s">
        <v>63</v>
      </c>
      <c r="Q1662" s="1">
        <v>0.16666666666666666</v>
      </c>
    </row>
    <row r="1663" spans="1:17">
      <c r="A1663" t="s">
        <v>8</v>
      </c>
      <c r="B1663" t="s">
        <v>260</v>
      </c>
      <c r="C1663">
        <v>3</v>
      </c>
      <c r="D1663" t="s">
        <v>23</v>
      </c>
      <c r="E1663" s="1">
        <v>15</v>
      </c>
      <c r="F1663" s="1">
        <f t="shared" si="17"/>
        <v>0.46875</v>
      </c>
      <c r="H1663">
        <v>100</v>
      </c>
      <c r="I1663" s="1">
        <v>9</v>
      </c>
      <c r="K1663" t="s">
        <v>14</v>
      </c>
      <c r="L1663" s="1">
        <f t="shared" si="18"/>
        <v>0.25</v>
      </c>
      <c r="M1663" s="1">
        <v>8</v>
      </c>
      <c r="N1663" t="s">
        <v>19</v>
      </c>
      <c r="P1663" s="2" t="s">
        <v>269</v>
      </c>
      <c r="Q1663" s="1">
        <v>0.30769230769230771</v>
      </c>
    </row>
    <row r="1664" spans="1:17">
      <c r="A1664" t="s">
        <v>8</v>
      </c>
      <c r="B1664" t="s">
        <v>260</v>
      </c>
      <c r="C1664">
        <v>3</v>
      </c>
      <c r="D1664" t="s">
        <v>23</v>
      </c>
      <c r="E1664" s="1">
        <v>34</v>
      </c>
      <c r="F1664" s="1">
        <f t="shared" si="17"/>
        <v>1.0625</v>
      </c>
      <c r="H1664">
        <v>100</v>
      </c>
      <c r="I1664" s="1">
        <v>10</v>
      </c>
      <c r="K1664" t="s">
        <v>14</v>
      </c>
      <c r="L1664" s="1">
        <f t="shared" si="18"/>
        <v>0.28125</v>
      </c>
      <c r="M1664" s="1">
        <v>9</v>
      </c>
      <c r="N1664" t="s">
        <v>19</v>
      </c>
      <c r="P1664" s="2" t="s">
        <v>270</v>
      </c>
      <c r="Q1664" s="1">
        <v>0.35897435897435898</v>
      </c>
    </row>
    <row r="1665" spans="1:17">
      <c r="A1665" t="s">
        <v>8</v>
      </c>
      <c r="B1665" t="s">
        <v>260</v>
      </c>
      <c r="C1665">
        <v>3</v>
      </c>
      <c r="D1665" t="s">
        <v>23</v>
      </c>
      <c r="E1665" s="1">
        <v>31</v>
      </c>
      <c r="F1665" s="1">
        <f t="shared" si="17"/>
        <v>0.96875</v>
      </c>
      <c r="H1665">
        <v>100</v>
      </c>
      <c r="I1665" s="1">
        <v>12</v>
      </c>
      <c r="K1665" t="s">
        <v>14</v>
      </c>
      <c r="L1665" s="1">
        <f t="shared" si="18"/>
        <v>0.21875</v>
      </c>
      <c r="M1665" s="1">
        <v>7</v>
      </c>
      <c r="N1665" t="s">
        <v>19</v>
      </c>
      <c r="P1665" s="2" t="s">
        <v>271</v>
      </c>
      <c r="Q1665" s="1">
        <v>0.2608695652173913</v>
      </c>
    </row>
    <row r="1666" spans="1:17">
      <c r="A1666" t="s">
        <v>8</v>
      </c>
      <c r="B1666" t="s">
        <v>260</v>
      </c>
      <c r="C1666">
        <v>3</v>
      </c>
      <c r="D1666" t="s">
        <v>23</v>
      </c>
      <c r="E1666" s="1">
        <v>41</v>
      </c>
      <c r="F1666" s="1">
        <f t="shared" si="17"/>
        <v>1.28125</v>
      </c>
      <c r="H1666">
        <v>100</v>
      </c>
      <c r="I1666" s="1">
        <v>12</v>
      </c>
      <c r="K1666" t="s">
        <v>14</v>
      </c>
      <c r="L1666" s="1">
        <f t="shared" si="18"/>
        <v>0.25</v>
      </c>
      <c r="M1666" s="1">
        <v>8</v>
      </c>
      <c r="N1666" t="s">
        <v>19</v>
      </c>
      <c r="P1666" s="2" t="s">
        <v>272</v>
      </c>
      <c r="Q1666" s="1">
        <v>0.20454545454545456</v>
      </c>
    </row>
    <row r="1667" spans="1:17">
      <c r="A1667" t="s">
        <v>8</v>
      </c>
      <c r="B1667" t="s">
        <v>260</v>
      </c>
      <c r="C1667">
        <v>3</v>
      </c>
      <c r="D1667" t="s">
        <v>10</v>
      </c>
      <c r="E1667" s="1">
        <v>19</v>
      </c>
      <c r="F1667" s="1">
        <f t="shared" si="17"/>
        <v>0.59375</v>
      </c>
      <c r="H1667">
        <v>50</v>
      </c>
      <c r="I1667" s="1">
        <v>9</v>
      </c>
      <c r="K1667" t="s">
        <v>22</v>
      </c>
      <c r="L1667" s="1">
        <f t="shared" si="18"/>
        <v>0.15625</v>
      </c>
      <c r="M1667" s="1">
        <v>5</v>
      </c>
      <c r="N1667" t="s">
        <v>19</v>
      </c>
      <c r="P1667" s="2" t="s">
        <v>273</v>
      </c>
      <c r="Q1667" s="1">
        <v>0.29729729729729731</v>
      </c>
    </row>
    <row r="1668" spans="1:17">
      <c r="A1668" t="s">
        <v>8</v>
      </c>
      <c r="B1668" t="s">
        <v>260</v>
      </c>
      <c r="C1668">
        <v>3</v>
      </c>
      <c r="D1668" t="s">
        <v>120</v>
      </c>
      <c r="E1668" s="1">
        <v>31</v>
      </c>
      <c r="F1668" s="1">
        <f t="shared" si="17"/>
        <v>0.96875</v>
      </c>
      <c r="H1668">
        <v>95</v>
      </c>
      <c r="I1668" s="1">
        <v>12</v>
      </c>
      <c r="K1668" t="s">
        <v>14</v>
      </c>
      <c r="L1668" s="1">
        <f t="shared" si="18"/>
        <v>0.25</v>
      </c>
      <c r="M1668" s="1">
        <v>8</v>
      </c>
      <c r="N1668" t="s">
        <v>13</v>
      </c>
      <c r="O1668" t="s">
        <v>11</v>
      </c>
      <c r="P1668" s="2" t="s">
        <v>227</v>
      </c>
      <c r="Q1668" s="1">
        <v>1</v>
      </c>
    </row>
    <row r="1669" spans="1:17">
      <c r="A1669" t="s">
        <v>8</v>
      </c>
      <c r="B1669" t="s">
        <v>260</v>
      </c>
      <c r="C1669">
        <v>3</v>
      </c>
      <c r="D1669" t="s">
        <v>120</v>
      </c>
      <c r="E1669" s="1">
        <v>34</v>
      </c>
      <c r="F1669" s="1">
        <f t="shared" si="17"/>
        <v>1.0625</v>
      </c>
      <c r="H1669">
        <v>95</v>
      </c>
      <c r="I1669" s="1">
        <v>12</v>
      </c>
      <c r="K1669" t="s">
        <v>14</v>
      </c>
      <c r="L1669" s="1">
        <f t="shared" si="18"/>
        <v>0.1875</v>
      </c>
      <c r="M1669" s="1">
        <v>6</v>
      </c>
      <c r="N1669" t="s">
        <v>13</v>
      </c>
    </row>
    <row r="1670" spans="1:17">
      <c r="A1670" t="s">
        <v>8</v>
      </c>
      <c r="B1670" t="s">
        <v>260</v>
      </c>
      <c r="C1670">
        <v>3</v>
      </c>
      <c r="D1670" t="s">
        <v>120</v>
      </c>
      <c r="E1670" s="1">
        <v>17</v>
      </c>
      <c r="F1670" s="1">
        <f t="shared" si="17"/>
        <v>0.53125</v>
      </c>
      <c r="H1670">
        <v>95</v>
      </c>
      <c r="I1670" s="1">
        <v>9</v>
      </c>
      <c r="K1670" t="s">
        <v>14</v>
      </c>
      <c r="L1670" s="1">
        <f t="shared" si="18"/>
        <v>0.28125</v>
      </c>
      <c r="M1670" s="1">
        <v>9</v>
      </c>
      <c r="N1670" t="s">
        <v>13</v>
      </c>
      <c r="O1670" t="s">
        <v>16</v>
      </c>
    </row>
    <row r="1671" spans="1:17">
      <c r="A1671" t="s">
        <v>8</v>
      </c>
      <c r="B1671" t="s">
        <v>260</v>
      </c>
      <c r="C1671">
        <v>3</v>
      </c>
      <c r="D1671" t="s">
        <v>120</v>
      </c>
      <c r="E1671" s="1">
        <v>29</v>
      </c>
      <c r="F1671" s="1">
        <f t="shared" si="17"/>
        <v>0.90625</v>
      </c>
      <c r="H1671">
        <v>90</v>
      </c>
      <c r="I1671" s="1">
        <v>10</v>
      </c>
      <c r="K1671" t="s">
        <v>14</v>
      </c>
      <c r="L1671" s="1">
        <f t="shared" si="18"/>
        <v>0.15625</v>
      </c>
      <c r="M1671" s="1">
        <v>5</v>
      </c>
      <c r="N1671" t="s">
        <v>13</v>
      </c>
      <c r="O1671" t="s">
        <v>11</v>
      </c>
      <c r="P1671" s="2" t="s">
        <v>59</v>
      </c>
      <c r="Q1671" s="1">
        <v>0.9</v>
      </c>
    </row>
    <row r="1672" spans="1:17">
      <c r="A1672" t="s">
        <v>8</v>
      </c>
      <c r="B1672" t="s">
        <v>260</v>
      </c>
      <c r="C1672">
        <v>3</v>
      </c>
      <c r="D1672" t="s">
        <v>120</v>
      </c>
      <c r="E1672" s="1">
        <v>18</v>
      </c>
      <c r="F1672" s="1">
        <f t="shared" si="17"/>
        <v>0.5625</v>
      </c>
      <c r="H1672">
        <v>90</v>
      </c>
      <c r="I1672" s="1">
        <v>9</v>
      </c>
      <c r="K1672" t="s">
        <v>14</v>
      </c>
      <c r="L1672" s="1">
        <f t="shared" si="18"/>
        <v>0.28125</v>
      </c>
      <c r="M1672" s="1">
        <v>9</v>
      </c>
      <c r="N1672" t="s">
        <v>13</v>
      </c>
    </row>
    <row r="1673" spans="1:17">
      <c r="A1673" t="s">
        <v>8</v>
      </c>
      <c r="B1673" t="s">
        <v>260</v>
      </c>
      <c r="C1673">
        <v>3</v>
      </c>
      <c r="D1673" t="s">
        <v>120</v>
      </c>
      <c r="E1673" s="1">
        <v>15</v>
      </c>
      <c r="F1673" s="1">
        <f t="shared" si="17"/>
        <v>0.46875</v>
      </c>
      <c r="H1673">
        <v>75</v>
      </c>
      <c r="I1673" s="1">
        <v>8</v>
      </c>
      <c r="K1673" t="s">
        <v>14</v>
      </c>
      <c r="L1673" s="1">
        <f t="shared" si="18"/>
        <v>0.1875</v>
      </c>
      <c r="M1673" s="1">
        <v>6</v>
      </c>
      <c r="N1673" t="s">
        <v>13</v>
      </c>
    </row>
    <row r="1674" spans="1:17">
      <c r="A1674" t="s">
        <v>8</v>
      </c>
      <c r="B1674" t="s">
        <v>260</v>
      </c>
      <c r="C1674">
        <v>3</v>
      </c>
      <c r="D1674" t="s">
        <v>120</v>
      </c>
      <c r="E1674" s="1">
        <v>29</v>
      </c>
      <c r="F1674" s="1">
        <f t="shared" si="17"/>
        <v>0.90625</v>
      </c>
      <c r="H1674">
        <v>90</v>
      </c>
      <c r="I1674" s="1">
        <v>12</v>
      </c>
      <c r="K1674" t="s">
        <v>14</v>
      </c>
      <c r="L1674" s="1">
        <f t="shared" si="18"/>
        <v>0.125</v>
      </c>
      <c r="M1674" s="1">
        <v>4</v>
      </c>
      <c r="N1674" t="s">
        <v>13</v>
      </c>
    </row>
    <row r="1675" spans="1:17">
      <c r="A1675" t="s">
        <v>8</v>
      </c>
      <c r="B1675" t="s">
        <v>260</v>
      </c>
      <c r="C1675">
        <v>3</v>
      </c>
      <c r="D1675" t="s">
        <v>120</v>
      </c>
      <c r="E1675" s="1">
        <v>27</v>
      </c>
      <c r="F1675" s="1">
        <f t="shared" si="17"/>
        <v>0.84375</v>
      </c>
      <c r="H1675">
        <v>90</v>
      </c>
      <c r="I1675" s="1">
        <v>12</v>
      </c>
      <c r="K1675" t="s">
        <v>14</v>
      </c>
      <c r="L1675" s="1">
        <f t="shared" si="18"/>
        <v>0.15625</v>
      </c>
      <c r="M1675" s="1">
        <v>5</v>
      </c>
      <c r="N1675" t="s">
        <v>13</v>
      </c>
    </row>
    <row r="1676" spans="1:17">
      <c r="A1676" t="s">
        <v>8</v>
      </c>
      <c r="B1676" t="s">
        <v>260</v>
      </c>
      <c r="C1676">
        <v>3</v>
      </c>
      <c r="D1676" t="s">
        <v>120</v>
      </c>
      <c r="E1676" s="1">
        <v>20</v>
      </c>
      <c r="F1676" s="1">
        <f t="shared" si="17"/>
        <v>0.625</v>
      </c>
      <c r="H1676">
        <v>90</v>
      </c>
      <c r="I1676" s="1">
        <v>12</v>
      </c>
      <c r="K1676" t="s">
        <v>15</v>
      </c>
      <c r="L1676" s="1">
        <f t="shared" si="18"/>
        <v>0</v>
      </c>
      <c r="M1676" s="1">
        <v>0</v>
      </c>
      <c r="N1676" t="s">
        <v>13</v>
      </c>
    </row>
    <row r="1677" spans="1:17">
      <c r="A1677" t="s">
        <v>8</v>
      </c>
      <c r="B1677" t="s">
        <v>260</v>
      </c>
      <c r="C1677">
        <v>3</v>
      </c>
      <c r="D1677" t="s">
        <v>120</v>
      </c>
      <c r="E1677" s="1">
        <v>24</v>
      </c>
      <c r="F1677" s="1">
        <f t="shared" si="17"/>
        <v>0.75</v>
      </c>
      <c r="H1677">
        <v>90</v>
      </c>
      <c r="I1677" s="1">
        <v>12</v>
      </c>
      <c r="K1677" t="s">
        <v>14</v>
      </c>
      <c r="L1677" s="1">
        <f t="shared" si="18"/>
        <v>0.1875</v>
      </c>
      <c r="M1677" s="1">
        <v>6</v>
      </c>
      <c r="N1677" t="s">
        <v>13</v>
      </c>
    </row>
    <row r="1678" spans="1:17">
      <c r="A1678" t="s">
        <v>8</v>
      </c>
      <c r="B1678" t="s">
        <v>260</v>
      </c>
      <c r="C1678">
        <v>3</v>
      </c>
      <c r="D1678" t="s">
        <v>120</v>
      </c>
      <c r="E1678" s="1">
        <v>26</v>
      </c>
      <c r="F1678" s="1">
        <f t="shared" si="17"/>
        <v>0.8125</v>
      </c>
      <c r="H1678">
        <v>80</v>
      </c>
      <c r="I1678" s="1">
        <v>12</v>
      </c>
      <c r="K1678" t="s">
        <v>22</v>
      </c>
      <c r="L1678" s="1">
        <f t="shared" si="18"/>
        <v>0.28125</v>
      </c>
      <c r="M1678" s="1">
        <v>9</v>
      </c>
      <c r="N1678" t="s">
        <v>13</v>
      </c>
    </row>
    <row r="1679" spans="1:17">
      <c r="A1679" t="s">
        <v>8</v>
      </c>
      <c r="B1679" t="s">
        <v>260</v>
      </c>
      <c r="C1679">
        <v>3</v>
      </c>
      <c r="D1679" t="s">
        <v>120</v>
      </c>
      <c r="E1679" s="1">
        <v>10</v>
      </c>
      <c r="F1679" s="1">
        <f t="shared" si="17"/>
        <v>0.3125</v>
      </c>
      <c r="H1679">
        <v>90</v>
      </c>
      <c r="I1679" s="1">
        <v>8</v>
      </c>
      <c r="K1679" t="s">
        <v>22</v>
      </c>
      <c r="L1679" s="1">
        <f t="shared" si="18"/>
        <v>0.1875</v>
      </c>
      <c r="M1679" s="1">
        <v>6</v>
      </c>
      <c r="N1679" t="s">
        <v>13</v>
      </c>
    </row>
    <row r="1680" spans="1:17">
      <c r="A1680" t="s">
        <v>8</v>
      </c>
      <c r="B1680" t="s">
        <v>260</v>
      </c>
      <c r="C1680">
        <v>3</v>
      </c>
      <c r="D1680" t="s">
        <v>120</v>
      </c>
      <c r="E1680" s="1">
        <v>25</v>
      </c>
      <c r="F1680" s="1">
        <f t="shared" si="17"/>
        <v>0.78125</v>
      </c>
      <c r="H1680">
        <v>95</v>
      </c>
      <c r="I1680" s="1">
        <v>12</v>
      </c>
      <c r="K1680" t="s">
        <v>22</v>
      </c>
      <c r="L1680" s="1">
        <f t="shared" si="18"/>
        <v>0.1875</v>
      </c>
      <c r="M1680" s="1">
        <v>6</v>
      </c>
      <c r="N1680" t="s">
        <v>13</v>
      </c>
      <c r="O1680" t="s">
        <v>16</v>
      </c>
    </row>
    <row r="1681" spans="1:17">
      <c r="A1681" t="s">
        <v>8</v>
      </c>
      <c r="B1681" t="s">
        <v>260</v>
      </c>
      <c r="C1681">
        <v>3</v>
      </c>
      <c r="D1681" t="s">
        <v>23</v>
      </c>
      <c r="E1681" s="1">
        <v>16</v>
      </c>
      <c r="F1681" s="1">
        <f t="shared" si="17"/>
        <v>0.5</v>
      </c>
      <c r="H1681">
        <v>100</v>
      </c>
      <c r="I1681" s="1">
        <v>2.5</v>
      </c>
      <c r="K1681" t="s">
        <v>14</v>
      </c>
      <c r="L1681" s="1">
        <f t="shared" si="18"/>
        <v>0.1875</v>
      </c>
      <c r="M1681" s="1">
        <v>6</v>
      </c>
      <c r="N1681" t="s">
        <v>19</v>
      </c>
      <c r="P1681" s="2" t="s">
        <v>142</v>
      </c>
      <c r="Q1681" s="1">
        <v>0.7</v>
      </c>
    </row>
    <row r="1682" spans="1:17">
      <c r="A1682" t="s">
        <v>8</v>
      </c>
      <c r="B1682" t="s">
        <v>260</v>
      </c>
      <c r="C1682">
        <v>3</v>
      </c>
      <c r="D1682" t="s">
        <v>23</v>
      </c>
      <c r="E1682" s="1">
        <v>31</v>
      </c>
      <c r="F1682" s="1">
        <f t="shared" si="17"/>
        <v>0.96875</v>
      </c>
      <c r="H1682">
        <v>95</v>
      </c>
      <c r="I1682" s="1">
        <v>3.5</v>
      </c>
      <c r="K1682" t="s">
        <v>14</v>
      </c>
      <c r="L1682" s="1">
        <f t="shared" si="18"/>
        <v>0.375</v>
      </c>
      <c r="M1682" s="1">
        <v>12</v>
      </c>
      <c r="N1682" t="s">
        <v>13</v>
      </c>
      <c r="O1682" t="s">
        <v>11</v>
      </c>
      <c r="P1682" s="2" t="s">
        <v>129</v>
      </c>
      <c r="Q1682" s="1">
        <v>0.5714285714285714</v>
      </c>
    </row>
    <row r="1683" spans="1:17">
      <c r="A1683" t="s">
        <v>8</v>
      </c>
      <c r="B1683" t="s">
        <v>260</v>
      </c>
      <c r="C1683">
        <v>3</v>
      </c>
      <c r="D1683" t="s">
        <v>23</v>
      </c>
      <c r="E1683" s="1">
        <v>8</v>
      </c>
      <c r="F1683" s="1">
        <f t="shared" si="17"/>
        <v>0.25</v>
      </c>
      <c r="H1683">
        <v>100</v>
      </c>
      <c r="I1683" s="1">
        <v>0.83333333333333337</v>
      </c>
      <c r="K1683" t="s">
        <v>15</v>
      </c>
      <c r="L1683" s="1">
        <f t="shared" si="18"/>
        <v>0</v>
      </c>
      <c r="M1683" s="1">
        <v>0</v>
      </c>
      <c r="N1683" t="s">
        <v>13</v>
      </c>
    </row>
    <row r="1684" spans="1:17">
      <c r="A1684" t="s">
        <v>8</v>
      </c>
      <c r="B1684" t="s">
        <v>260</v>
      </c>
      <c r="C1684">
        <v>3</v>
      </c>
      <c r="D1684" t="s">
        <v>23</v>
      </c>
      <c r="E1684" s="1">
        <v>3</v>
      </c>
      <c r="F1684" s="1">
        <f t="shared" si="17"/>
        <v>9.375E-2</v>
      </c>
      <c r="H1684">
        <v>100</v>
      </c>
      <c r="I1684" s="1">
        <v>0.5</v>
      </c>
      <c r="K1684" t="s">
        <v>14</v>
      </c>
      <c r="L1684" s="1">
        <f t="shared" si="18"/>
        <v>6.25E-2</v>
      </c>
      <c r="M1684" s="1">
        <v>2</v>
      </c>
      <c r="N1684" t="s">
        <v>13</v>
      </c>
    </row>
    <row r="1685" spans="1:17">
      <c r="A1685" t="s">
        <v>8</v>
      </c>
      <c r="B1685" t="s">
        <v>260</v>
      </c>
      <c r="C1685">
        <v>3</v>
      </c>
      <c r="D1685" t="s">
        <v>23</v>
      </c>
      <c r="E1685" s="1">
        <v>2</v>
      </c>
      <c r="F1685" s="1">
        <f t="shared" si="17"/>
        <v>6.25E-2</v>
      </c>
      <c r="H1685">
        <v>0</v>
      </c>
      <c r="I1685" s="1">
        <v>0.16666666666666666</v>
      </c>
      <c r="K1685" t="s">
        <v>14</v>
      </c>
      <c r="L1685" s="1">
        <f t="shared" si="18"/>
        <v>6.25E-2</v>
      </c>
      <c r="M1685" s="1">
        <v>2</v>
      </c>
      <c r="N1685" t="s">
        <v>13</v>
      </c>
    </row>
    <row r="1686" spans="1:17">
      <c r="A1686" t="s">
        <v>8</v>
      </c>
      <c r="B1686" t="s">
        <v>260</v>
      </c>
      <c r="C1686">
        <v>3</v>
      </c>
      <c r="D1686" t="s">
        <v>23</v>
      </c>
      <c r="E1686" s="1">
        <v>2</v>
      </c>
      <c r="F1686" s="1">
        <f t="shared" si="17"/>
        <v>6.25E-2</v>
      </c>
      <c r="H1686">
        <v>100</v>
      </c>
      <c r="I1686" s="1">
        <v>0.5</v>
      </c>
      <c r="K1686" t="s">
        <v>15</v>
      </c>
      <c r="L1686" s="1">
        <f t="shared" si="18"/>
        <v>0</v>
      </c>
      <c r="M1686" s="1">
        <v>0</v>
      </c>
      <c r="N1686" t="s">
        <v>13</v>
      </c>
    </row>
    <row r="1687" spans="1:17">
      <c r="A1687" t="s">
        <v>8</v>
      </c>
      <c r="B1687" t="s">
        <v>260</v>
      </c>
      <c r="C1687">
        <v>3</v>
      </c>
      <c r="D1687" t="s">
        <v>23</v>
      </c>
      <c r="E1687" s="1">
        <v>2</v>
      </c>
      <c r="F1687" s="1">
        <f t="shared" si="17"/>
        <v>6.25E-2</v>
      </c>
      <c r="H1687">
        <v>100</v>
      </c>
      <c r="I1687" s="1">
        <v>0.5</v>
      </c>
      <c r="K1687" t="s">
        <v>15</v>
      </c>
      <c r="L1687" s="1">
        <f t="shared" si="18"/>
        <v>0</v>
      </c>
      <c r="M1687" s="1">
        <v>0</v>
      </c>
      <c r="N1687" t="s">
        <v>13</v>
      </c>
    </row>
    <row r="1688" spans="1:17">
      <c r="A1688" t="s">
        <v>8</v>
      </c>
      <c r="B1688" t="s">
        <v>260</v>
      </c>
      <c r="C1688">
        <v>3</v>
      </c>
      <c r="D1688" t="s">
        <v>23</v>
      </c>
      <c r="E1688" s="1">
        <v>4</v>
      </c>
      <c r="F1688" s="1">
        <f t="shared" si="17"/>
        <v>0.125</v>
      </c>
      <c r="H1688">
        <v>100</v>
      </c>
      <c r="I1688" s="1">
        <v>0.83333333333333337</v>
      </c>
      <c r="K1688" t="s">
        <v>14</v>
      </c>
      <c r="L1688" s="1">
        <f t="shared" si="18"/>
        <v>6.25E-2</v>
      </c>
      <c r="M1688" s="1">
        <v>2</v>
      </c>
      <c r="N1688" t="s">
        <v>13</v>
      </c>
      <c r="O1688" t="s">
        <v>16</v>
      </c>
    </row>
    <row r="1689" spans="1:17">
      <c r="A1689" t="s">
        <v>8</v>
      </c>
      <c r="B1689" t="s">
        <v>260</v>
      </c>
      <c r="C1689">
        <v>3</v>
      </c>
      <c r="D1689" t="s">
        <v>23</v>
      </c>
      <c r="E1689" s="1">
        <v>27</v>
      </c>
      <c r="F1689" s="1">
        <f t="shared" si="17"/>
        <v>0.84375</v>
      </c>
      <c r="H1689">
        <v>95</v>
      </c>
      <c r="I1689" s="1">
        <v>10</v>
      </c>
      <c r="K1689" t="s">
        <v>14</v>
      </c>
      <c r="L1689" s="1">
        <f t="shared" si="18"/>
        <v>0.21875</v>
      </c>
      <c r="M1689" s="1">
        <v>7</v>
      </c>
      <c r="N1689" t="s">
        <v>19</v>
      </c>
      <c r="P1689" s="2" t="s">
        <v>274</v>
      </c>
      <c r="Q1689" s="1">
        <v>0.1875</v>
      </c>
    </row>
    <row r="1690" spans="1:17">
      <c r="A1690" t="s">
        <v>8</v>
      </c>
      <c r="B1690" t="s">
        <v>260</v>
      </c>
      <c r="C1690">
        <v>3</v>
      </c>
      <c r="D1690" t="s">
        <v>120</v>
      </c>
      <c r="E1690" s="1">
        <v>39</v>
      </c>
      <c r="F1690" s="1">
        <f t="shared" si="17"/>
        <v>1.21875</v>
      </c>
      <c r="H1690">
        <v>75</v>
      </c>
      <c r="I1690" s="1">
        <v>10</v>
      </c>
      <c r="K1690" t="s">
        <v>22</v>
      </c>
      <c r="L1690" s="1">
        <f t="shared" si="18"/>
        <v>0.21875</v>
      </c>
      <c r="M1690" s="1">
        <v>7</v>
      </c>
      <c r="N1690" t="s">
        <v>13</v>
      </c>
      <c r="O1690" t="s">
        <v>11</v>
      </c>
      <c r="P1690" s="2" t="s">
        <v>227</v>
      </c>
      <c r="Q1690" s="1">
        <v>1</v>
      </c>
    </row>
    <row r="1691" spans="1:17">
      <c r="A1691" t="s">
        <v>8</v>
      </c>
      <c r="B1691" t="s">
        <v>260</v>
      </c>
      <c r="C1691">
        <v>3</v>
      </c>
      <c r="D1691" t="s">
        <v>120</v>
      </c>
      <c r="E1691" s="1">
        <v>28</v>
      </c>
      <c r="F1691" s="1">
        <f t="shared" si="17"/>
        <v>0.875</v>
      </c>
      <c r="H1691">
        <v>90</v>
      </c>
      <c r="I1691" s="1">
        <v>10</v>
      </c>
      <c r="K1691" t="s">
        <v>22</v>
      </c>
      <c r="L1691" s="1">
        <f t="shared" si="18"/>
        <v>0.1875</v>
      </c>
      <c r="M1691" s="1">
        <v>6</v>
      </c>
      <c r="N1691" t="s">
        <v>13</v>
      </c>
    </row>
    <row r="1692" spans="1:17">
      <c r="A1692" t="s">
        <v>8</v>
      </c>
      <c r="B1692" t="s">
        <v>260</v>
      </c>
      <c r="C1692">
        <v>3</v>
      </c>
      <c r="D1692" t="s">
        <v>120</v>
      </c>
      <c r="E1692" s="1">
        <v>8</v>
      </c>
      <c r="F1692" s="1">
        <f t="shared" si="17"/>
        <v>0.25</v>
      </c>
      <c r="H1692">
        <v>60</v>
      </c>
      <c r="I1692" s="1">
        <v>7</v>
      </c>
      <c r="K1692" t="s">
        <v>22</v>
      </c>
      <c r="L1692" s="1">
        <f t="shared" si="18"/>
        <v>0.15625</v>
      </c>
      <c r="M1692" s="1">
        <v>5</v>
      </c>
      <c r="N1692" t="s">
        <v>13</v>
      </c>
    </row>
    <row r="1693" spans="1:17">
      <c r="A1693" t="s">
        <v>8</v>
      </c>
      <c r="B1693" t="s">
        <v>260</v>
      </c>
      <c r="C1693">
        <v>3</v>
      </c>
      <c r="D1693" t="s">
        <v>120</v>
      </c>
      <c r="E1693" s="1">
        <v>42</v>
      </c>
      <c r="F1693" s="1">
        <f t="shared" si="17"/>
        <v>1.3125</v>
      </c>
      <c r="H1693">
        <v>90</v>
      </c>
      <c r="I1693" s="1">
        <v>7</v>
      </c>
      <c r="K1693" t="s">
        <v>22</v>
      </c>
      <c r="L1693" s="1">
        <f t="shared" si="18"/>
        <v>0.28125</v>
      </c>
      <c r="M1693" s="1">
        <v>9</v>
      </c>
      <c r="N1693" t="s">
        <v>13</v>
      </c>
      <c r="O1693" t="s">
        <v>16</v>
      </c>
    </row>
    <row r="1694" spans="1:17">
      <c r="A1694" t="s">
        <v>8</v>
      </c>
      <c r="B1694" t="s">
        <v>260</v>
      </c>
      <c r="C1694">
        <v>3</v>
      </c>
      <c r="D1694" t="s">
        <v>120</v>
      </c>
      <c r="E1694" s="1">
        <v>20</v>
      </c>
      <c r="F1694" s="1">
        <f t="shared" si="17"/>
        <v>0.625</v>
      </c>
      <c r="H1694">
        <v>95</v>
      </c>
      <c r="I1694" s="1">
        <v>10</v>
      </c>
      <c r="K1694" t="s">
        <v>22</v>
      </c>
      <c r="L1694" s="1">
        <f t="shared" si="18"/>
        <v>0.25</v>
      </c>
      <c r="M1694" s="1">
        <v>8</v>
      </c>
      <c r="N1694" t="s">
        <v>19</v>
      </c>
      <c r="P1694" s="2" t="s">
        <v>275</v>
      </c>
      <c r="Q1694" s="1">
        <v>0.1</v>
      </c>
    </row>
    <row r="1695" spans="1:17">
      <c r="A1695" t="s">
        <v>8</v>
      </c>
      <c r="B1695" t="s">
        <v>260</v>
      </c>
      <c r="C1695">
        <v>3</v>
      </c>
      <c r="D1695" t="s">
        <v>120</v>
      </c>
      <c r="E1695" s="1">
        <v>20</v>
      </c>
      <c r="F1695" s="1">
        <f t="shared" si="17"/>
        <v>0.625</v>
      </c>
      <c r="H1695">
        <v>100</v>
      </c>
      <c r="I1695" s="1">
        <v>9</v>
      </c>
      <c r="K1695" t="s">
        <v>22</v>
      </c>
      <c r="L1695" s="1">
        <f t="shared" si="18"/>
        <v>0.1875</v>
      </c>
      <c r="M1695" s="1">
        <v>6</v>
      </c>
      <c r="N1695" t="s">
        <v>19</v>
      </c>
      <c r="P1695" s="2" t="s">
        <v>276</v>
      </c>
      <c r="Q1695" s="1">
        <v>0.16666666666666666</v>
      </c>
    </row>
    <row r="1696" spans="1:17">
      <c r="A1696" t="s">
        <v>8</v>
      </c>
      <c r="B1696" t="s">
        <v>260</v>
      </c>
      <c r="C1696">
        <v>3</v>
      </c>
      <c r="D1696" t="s">
        <v>120</v>
      </c>
      <c r="E1696" s="1">
        <v>22</v>
      </c>
      <c r="F1696" s="1">
        <f t="shared" si="17"/>
        <v>0.6875</v>
      </c>
      <c r="H1696">
        <v>95</v>
      </c>
      <c r="I1696" s="1">
        <v>9</v>
      </c>
      <c r="K1696" t="s">
        <v>22</v>
      </c>
      <c r="L1696" s="1">
        <f t="shared" si="18"/>
        <v>0.125</v>
      </c>
      <c r="M1696" s="1">
        <v>4</v>
      </c>
      <c r="N1696" t="s">
        <v>19</v>
      </c>
      <c r="P1696" s="2" t="s">
        <v>277</v>
      </c>
      <c r="Q1696" s="1">
        <v>0.46153846153846156</v>
      </c>
    </row>
    <row r="1697" spans="1:17">
      <c r="A1697" t="s">
        <v>8</v>
      </c>
      <c r="B1697" t="s">
        <v>260</v>
      </c>
      <c r="C1697">
        <v>3</v>
      </c>
      <c r="D1697" t="s">
        <v>120</v>
      </c>
      <c r="E1697" s="1">
        <v>16</v>
      </c>
      <c r="F1697" s="1">
        <f t="shared" si="17"/>
        <v>0.5</v>
      </c>
      <c r="H1697">
        <v>90</v>
      </c>
      <c r="I1697" s="1">
        <v>8</v>
      </c>
      <c r="K1697" t="s">
        <v>14</v>
      </c>
      <c r="L1697" s="1">
        <f t="shared" si="18"/>
        <v>0.1875</v>
      </c>
      <c r="M1697" s="1">
        <v>6</v>
      </c>
      <c r="N1697" t="s">
        <v>13</v>
      </c>
      <c r="O1697" t="s">
        <v>11</v>
      </c>
      <c r="P1697" s="2" t="s">
        <v>227</v>
      </c>
      <c r="Q1697" s="1">
        <v>1</v>
      </c>
    </row>
    <row r="1698" spans="1:17">
      <c r="A1698" t="s">
        <v>8</v>
      </c>
      <c r="B1698" t="s">
        <v>260</v>
      </c>
      <c r="C1698">
        <v>3</v>
      </c>
      <c r="D1698" t="s">
        <v>120</v>
      </c>
      <c r="E1698" s="1">
        <v>17</v>
      </c>
      <c r="F1698" s="1">
        <f t="shared" si="17"/>
        <v>0.53125</v>
      </c>
      <c r="H1698">
        <v>90</v>
      </c>
      <c r="I1698" s="1">
        <v>8</v>
      </c>
      <c r="K1698" t="s">
        <v>14</v>
      </c>
      <c r="L1698" s="1">
        <f t="shared" si="18"/>
        <v>0.21875</v>
      </c>
      <c r="M1698" s="1">
        <v>7</v>
      </c>
      <c r="N1698" t="s">
        <v>13</v>
      </c>
    </row>
    <row r="1699" spans="1:17">
      <c r="A1699" t="s">
        <v>8</v>
      </c>
      <c r="B1699" t="s">
        <v>260</v>
      </c>
      <c r="C1699">
        <v>3</v>
      </c>
      <c r="D1699" t="s">
        <v>120</v>
      </c>
      <c r="E1699" s="1">
        <v>24</v>
      </c>
      <c r="F1699" s="1">
        <f t="shared" si="17"/>
        <v>0.75</v>
      </c>
      <c r="H1699">
        <v>90</v>
      </c>
      <c r="I1699" s="1">
        <v>9</v>
      </c>
      <c r="K1699" t="s">
        <v>14</v>
      </c>
      <c r="L1699" s="1">
        <f t="shared" si="18"/>
        <v>0.21875</v>
      </c>
      <c r="M1699" s="1">
        <v>7</v>
      </c>
      <c r="N1699" t="s">
        <v>13</v>
      </c>
    </row>
    <row r="1700" spans="1:17">
      <c r="A1700" t="s">
        <v>8</v>
      </c>
      <c r="B1700" t="s">
        <v>260</v>
      </c>
      <c r="C1700">
        <v>3</v>
      </c>
      <c r="D1700" t="s">
        <v>120</v>
      </c>
      <c r="E1700" s="1">
        <v>25</v>
      </c>
      <c r="F1700" s="1">
        <f t="shared" si="17"/>
        <v>0.78125</v>
      </c>
      <c r="H1700">
        <v>90</v>
      </c>
      <c r="I1700" s="1">
        <v>9</v>
      </c>
      <c r="K1700" t="s">
        <v>22</v>
      </c>
      <c r="L1700" s="1">
        <f t="shared" si="18"/>
        <v>0.25</v>
      </c>
      <c r="M1700" s="1">
        <v>8</v>
      </c>
      <c r="N1700" t="s">
        <v>13</v>
      </c>
      <c r="O1700" t="s">
        <v>16</v>
      </c>
    </row>
    <row r="1701" spans="1:17">
      <c r="A1701" t="s">
        <v>8</v>
      </c>
      <c r="B1701" t="s">
        <v>260</v>
      </c>
      <c r="C1701">
        <v>3</v>
      </c>
      <c r="D1701" t="s">
        <v>120</v>
      </c>
      <c r="E1701" s="1">
        <v>18</v>
      </c>
      <c r="F1701" s="1">
        <f t="shared" si="17"/>
        <v>0.5625</v>
      </c>
      <c r="H1701">
        <v>90</v>
      </c>
      <c r="I1701" s="1">
        <v>9</v>
      </c>
      <c r="K1701" t="s">
        <v>14</v>
      </c>
      <c r="L1701" s="1">
        <f t="shared" si="18"/>
        <v>0.125</v>
      </c>
      <c r="M1701" s="1">
        <v>4</v>
      </c>
      <c r="N1701" t="s">
        <v>19</v>
      </c>
      <c r="P1701" s="2" t="s">
        <v>278</v>
      </c>
      <c r="Q1701" s="1">
        <v>0.20833333333333334</v>
      </c>
    </row>
    <row r="1702" spans="1:17">
      <c r="A1702" t="s">
        <v>8</v>
      </c>
      <c r="B1702" t="s">
        <v>260</v>
      </c>
      <c r="C1702">
        <v>3</v>
      </c>
      <c r="D1702" t="s">
        <v>10</v>
      </c>
      <c r="E1702" s="1">
        <v>12</v>
      </c>
      <c r="F1702" s="1">
        <f t="shared" si="17"/>
        <v>0.375</v>
      </c>
      <c r="H1702">
        <v>25</v>
      </c>
      <c r="I1702" s="1">
        <v>7.5</v>
      </c>
      <c r="K1702" t="s">
        <v>14</v>
      </c>
      <c r="L1702" s="1">
        <f t="shared" si="18"/>
        <v>0.25</v>
      </c>
      <c r="M1702" s="1">
        <v>8</v>
      </c>
      <c r="N1702" t="s">
        <v>13</v>
      </c>
      <c r="O1702" t="s">
        <v>11</v>
      </c>
      <c r="P1702" s="2" t="s">
        <v>112</v>
      </c>
      <c r="Q1702" s="1">
        <v>0.77777777777777779</v>
      </c>
    </row>
    <row r="1703" spans="1:17">
      <c r="A1703" t="s">
        <v>8</v>
      </c>
      <c r="B1703" t="s">
        <v>260</v>
      </c>
      <c r="C1703">
        <v>3</v>
      </c>
      <c r="D1703" t="s">
        <v>10</v>
      </c>
      <c r="E1703" s="1">
        <v>20</v>
      </c>
      <c r="F1703" s="1">
        <f t="shared" si="17"/>
        <v>0.625</v>
      </c>
      <c r="H1703">
        <v>25</v>
      </c>
      <c r="I1703" s="1">
        <v>8</v>
      </c>
      <c r="K1703" t="s">
        <v>22</v>
      </c>
      <c r="L1703" s="1">
        <f t="shared" si="18"/>
        <v>0.125</v>
      </c>
      <c r="M1703" s="1">
        <v>4</v>
      </c>
      <c r="N1703" t="s">
        <v>13</v>
      </c>
    </row>
    <row r="1704" spans="1:17">
      <c r="A1704" t="s">
        <v>8</v>
      </c>
      <c r="B1704" t="s">
        <v>260</v>
      </c>
      <c r="C1704">
        <v>3</v>
      </c>
      <c r="D1704" t="s">
        <v>10</v>
      </c>
      <c r="E1704" s="1">
        <v>9</v>
      </c>
      <c r="F1704" s="1">
        <f t="shared" si="17"/>
        <v>0.28125</v>
      </c>
      <c r="H1704">
        <v>50</v>
      </c>
      <c r="I1704" s="1">
        <v>6.5</v>
      </c>
      <c r="K1704" t="s">
        <v>14</v>
      </c>
      <c r="L1704" s="1">
        <f t="shared" si="18"/>
        <v>0.15625</v>
      </c>
      <c r="M1704" s="1">
        <v>5</v>
      </c>
      <c r="N1704" t="s">
        <v>13</v>
      </c>
    </row>
    <row r="1705" spans="1:17">
      <c r="A1705" t="s">
        <v>8</v>
      </c>
      <c r="B1705" t="s">
        <v>260</v>
      </c>
      <c r="C1705">
        <v>3</v>
      </c>
      <c r="D1705" t="s">
        <v>10</v>
      </c>
      <c r="E1705" s="1">
        <v>25</v>
      </c>
      <c r="F1705" s="1">
        <f t="shared" si="17"/>
        <v>0.78125</v>
      </c>
      <c r="H1705">
        <v>75</v>
      </c>
      <c r="I1705" s="1">
        <v>10</v>
      </c>
      <c r="K1705" t="s">
        <v>15</v>
      </c>
      <c r="L1705" s="1">
        <f t="shared" si="18"/>
        <v>0</v>
      </c>
      <c r="M1705" s="1">
        <v>0</v>
      </c>
      <c r="N1705" t="s">
        <v>13</v>
      </c>
    </row>
    <row r="1706" spans="1:17">
      <c r="A1706" t="s">
        <v>8</v>
      </c>
      <c r="B1706" t="s">
        <v>260</v>
      </c>
      <c r="C1706">
        <v>3</v>
      </c>
      <c r="D1706" t="s">
        <v>10</v>
      </c>
      <c r="E1706" s="1">
        <v>20</v>
      </c>
      <c r="F1706" s="1">
        <f t="shared" si="17"/>
        <v>0.625</v>
      </c>
      <c r="H1706">
        <v>75</v>
      </c>
      <c r="I1706" s="1">
        <v>9</v>
      </c>
      <c r="K1706" t="s">
        <v>22</v>
      </c>
      <c r="L1706" s="1">
        <f t="shared" si="18"/>
        <v>0.125</v>
      </c>
      <c r="M1706" s="1">
        <v>4</v>
      </c>
      <c r="N1706" t="s">
        <v>13</v>
      </c>
    </row>
    <row r="1707" spans="1:17">
      <c r="A1707" t="s">
        <v>8</v>
      </c>
      <c r="B1707" t="s">
        <v>260</v>
      </c>
      <c r="C1707">
        <v>3</v>
      </c>
      <c r="D1707" t="s">
        <v>10</v>
      </c>
      <c r="E1707" s="1">
        <v>27</v>
      </c>
      <c r="F1707" s="1">
        <f t="shared" si="17"/>
        <v>0.84375</v>
      </c>
      <c r="H1707">
        <v>0</v>
      </c>
      <c r="I1707" s="1">
        <v>10</v>
      </c>
      <c r="K1707" t="s">
        <v>22</v>
      </c>
      <c r="L1707" s="1">
        <f t="shared" si="18"/>
        <v>0.28125</v>
      </c>
      <c r="M1707" s="1">
        <v>9</v>
      </c>
      <c r="N1707" t="s">
        <v>13</v>
      </c>
    </row>
    <row r="1708" spans="1:17">
      <c r="A1708" t="s">
        <v>8</v>
      </c>
      <c r="B1708" t="s">
        <v>260</v>
      </c>
      <c r="C1708">
        <v>3</v>
      </c>
      <c r="D1708" t="s">
        <v>10</v>
      </c>
      <c r="E1708" s="1">
        <v>28</v>
      </c>
      <c r="F1708" s="1">
        <f t="shared" si="17"/>
        <v>0.875</v>
      </c>
      <c r="H1708">
        <v>0</v>
      </c>
      <c r="I1708" s="1">
        <v>10</v>
      </c>
      <c r="K1708" t="s">
        <v>14</v>
      </c>
      <c r="L1708" s="1">
        <f t="shared" si="18"/>
        <v>0.21875</v>
      </c>
      <c r="M1708" s="1">
        <v>7</v>
      </c>
      <c r="N1708" t="s">
        <v>13</v>
      </c>
    </row>
    <row r="1709" spans="1:17">
      <c r="A1709" t="s">
        <v>8</v>
      </c>
      <c r="B1709" t="s">
        <v>260</v>
      </c>
      <c r="C1709">
        <v>3</v>
      </c>
      <c r="D1709" t="s">
        <v>10</v>
      </c>
      <c r="E1709" s="1">
        <v>12</v>
      </c>
      <c r="F1709" s="1">
        <f t="shared" si="17"/>
        <v>0.375</v>
      </c>
      <c r="H1709">
        <v>90</v>
      </c>
      <c r="I1709" s="1">
        <v>9</v>
      </c>
      <c r="K1709" t="s">
        <v>15</v>
      </c>
      <c r="L1709" s="1">
        <f t="shared" si="18"/>
        <v>0</v>
      </c>
      <c r="M1709" s="1">
        <v>0</v>
      </c>
      <c r="N1709" t="s">
        <v>13</v>
      </c>
    </row>
    <row r="1710" spans="1:17">
      <c r="A1710" t="s">
        <v>8</v>
      </c>
      <c r="B1710" t="s">
        <v>260</v>
      </c>
      <c r="C1710">
        <v>3</v>
      </c>
      <c r="D1710" t="s">
        <v>10</v>
      </c>
      <c r="E1710" s="1">
        <v>8</v>
      </c>
      <c r="F1710" s="1">
        <f t="shared" si="17"/>
        <v>0.25</v>
      </c>
      <c r="H1710">
        <v>90</v>
      </c>
      <c r="I1710" s="1">
        <v>7</v>
      </c>
      <c r="K1710" t="s">
        <v>14</v>
      </c>
      <c r="L1710" s="1">
        <f t="shared" si="18"/>
        <v>0.125</v>
      </c>
      <c r="M1710" s="1">
        <v>4</v>
      </c>
      <c r="N1710" t="s">
        <v>13</v>
      </c>
      <c r="O1710" t="s">
        <v>16</v>
      </c>
    </row>
    <row r="1711" spans="1:17">
      <c r="A1711" t="s">
        <v>8</v>
      </c>
      <c r="B1711" t="s">
        <v>279</v>
      </c>
      <c r="C1711">
        <v>0</v>
      </c>
      <c r="D1711" t="s">
        <v>17</v>
      </c>
      <c r="E1711" s="1">
        <v>15</v>
      </c>
      <c r="F1711" s="1">
        <f t="shared" si="17"/>
        <v>0.46875</v>
      </c>
      <c r="H1711">
        <v>25</v>
      </c>
      <c r="I1711" s="1">
        <v>3.5</v>
      </c>
      <c r="K1711" t="s">
        <v>15</v>
      </c>
      <c r="L1711" s="1">
        <f t="shared" si="18"/>
        <v>0</v>
      </c>
      <c r="M1711" s="1">
        <v>0</v>
      </c>
      <c r="N1711" t="s">
        <v>19</v>
      </c>
      <c r="Q1711" s="1">
        <v>0</v>
      </c>
    </row>
    <row r="1712" spans="1:17">
      <c r="A1712" t="s">
        <v>8</v>
      </c>
      <c r="B1712" t="s">
        <v>279</v>
      </c>
      <c r="C1712">
        <v>0</v>
      </c>
      <c r="D1712" t="s">
        <v>17</v>
      </c>
      <c r="E1712">
        <v>68</v>
      </c>
      <c r="F1712" s="1">
        <f t="shared" si="17"/>
        <v>2.125</v>
      </c>
      <c r="H1712">
        <v>40</v>
      </c>
      <c r="I1712" s="1">
        <v>25</v>
      </c>
      <c r="K1712" t="s">
        <v>15</v>
      </c>
      <c r="L1712" s="1">
        <f t="shared" ref="L1712:L1736" si="19">M1712/32</f>
        <v>0</v>
      </c>
      <c r="M1712" s="1">
        <v>0</v>
      </c>
      <c r="N1712" t="s">
        <v>19</v>
      </c>
      <c r="Q1712" s="1">
        <v>0</v>
      </c>
    </row>
    <row r="1713" spans="1:17">
      <c r="A1713" t="s">
        <v>8</v>
      </c>
      <c r="B1713" t="s">
        <v>279</v>
      </c>
      <c r="C1713">
        <v>0</v>
      </c>
      <c r="D1713" t="s">
        <v>17</v>
      </c>
      <c r="E1713">
        <v>100</v>
      </c>
      <c r="F1713" s="1">
        <f t="shared" ref="F1713:F1729" si="20">E1713/32</f>
        <v>3.125</v>
      </c>
      <c r="H1713">
        <v>40</v>
      </c>
      <c r="I1713" s="1">
        <v>45</v>
      </c>
      <c r="K1713" t="s">
        <v>15</v>
      </c>
      <c r="L1713" s="1">
        <f t="shared" si="19"/>
        <v>0</v>
      </c>
      <c r="M1713" s="1">
        <v>0</v>
      </c>
      <c r="N1713" t="s">
        <v>13</v>
      </c>
      <c r="O1713" t="s">
        <v>11</v>
      </c>
      <c r="Q1713" s="1">
        <v>0</v>
      </c>
    </row>
    <row r="1714" spans="1:17">
      <c r="A1714" t="s">
        <v>8</v>
      </c>
      <c r="B1714" t="s">
        <v>279</v>
      </c>
      <c r="C1714">
        <v>0</v>
      </c>
      <c r="D1714" t="s">
        <v>17</v>
      </c>
      <c r="E1714">
        <v>64</v>
      </c>
      <c r="F1714" s="1">
        <f t="shared" si="20"/>
        <v>2</v>
      </c>
      <c r="H1714">
        <v>30</v>
      </c>
      <c r="I1714" s="1">
        <v>20</v>
      </c>
      <c r="K1714" t="s">
        <v>15</v>
      </c>
      <c r="L1714" s="1">
        <f t="shared" si="19"/>
        <v>0</v>
      </c>
      <c r="M1714" s="1">
        <v>0</v>
      </c>
      <c r="N1714" t="s">
        <v>13</v>
      </c>
      <c r="O1714" t="s">
        <v>16</v>
      </c>
    </row>
    <row r="1715" spans="1:17">
      <c r="A1715" t="s">
        <v>8</v>
      </c>
      <c r="B1715" t="s">
        <v>279</v>
      </c>
      <c r="C1715">
        <v>0</v>
      </c>
      <c r="D1715" t="s">
        <v>17</v>
      </c>
      <c r="E1715">
        <v>100</v>
      </c>
      <c r="F1715" s="1">
        <f t="shared" si="20"/>
        <v>3.125</v>
      </c>
      <c r="H1715">
        <v>60</v>
      </c>
      <c r="I1715" s="1">
        <v>25</v>
      </c>
      <c r="K1715" t="s">
        <v>15</v>
      </c>
      <c r="L1715" s="1">
        <f t="shared" si="19"/>
        <v>0</v>
      </c>
      <c r="M1715" s="1">
        <v>0</v>
      </c>
      <c r="N1715" t="s">
        <v>19</v>
      </c>
      <c r="Q1715" s="1">
        <v>0</v>
      </c>
    </row>
    <row r="1716" spans="1:17">
      <c r="A1716" t="s">
        <v>8</v>
      </c>
      <c r="B1716" t="s">
        <v>279</v>
      </c>
      <c r="C1716">
        <v>0</v>
      </c>
      <c r="D1716" t="s">
        <v>17</v>
      </c>
      <c r="E1716">
        <v>4</v>
      </c>
      <c r="F1716" s="1">
        <f t="shared" si="20"/>
        <v>0.125</v>
      </c>
      <c r="H1716">
        <v>100</v>
      </c>
      <c r="I1716" s="1">
        <v>1</v>
      </c>
      <c r="K1716" t="s">
        <v>15</v>
      </c>
      <c r="L1716" s="1">
        <f t="shared" si="19"/>
        <v>0</v>
      </c>
      <c r="M1716" s="1">
        <v>0</v>
      </c>
      <c r="N1716" t="s">
        <v>19</v>
      </c>
      <c r="Q1716" s="1">
        <v>0</v>
      </c>
    </row>
    <row r="1717" spans="1:17">
      <c r="A1717" t="s">
        <v>8</v>
      </c>
      <c r="B1717" t="s">
        <v>279</v>
      </c>
      <c r="C1717">
        <v>0</v>
      </c>
      <c r="D1717" t="s">
        <v>17</v>
      </c>
      <c r="E1717">
        <v>6</v>
      </c>
      <c r="F1717" s="1">
        <f t="shared" si="20"/>
        <v>0.1875</v>
      </c>
      <c r="H1717">
        <v>100</v>
      </c>
      <c r="I1717" s="1">
        <v>0.5</v>
      </c>
      <c r="K1717" t="s">
        <v>15</v>
      </c>
      <c r="L1717" s="1">
        <f t="shared" si="19"/>
        <v>0</v>
      </c>
      <c r="M1717" s="1">
        <v>0</v>
      </c>
      <c r="N1717" t="s">
        <v>19</v>
      </c>
      <c r="Q1717" s="1">
        <v>0</v>
      </c>
    </row>
    <row r="1718" spans="1:17">
      <c r="A1718" t="s">
        <v>8</v>
      </c>
      <c r="B1718" t="s">
        <v>279</v>
      </c>
      <c r="C1718">
        <v>0</v>
      </c>
      <c r="D1718" t="s">
        <v>17</v>
      </c>
      <c r="E1718">
        <v>9</v>
      </c>
      <c r="F1718" s="1">
        <f t="shared" si="20"/>
        <v>0.28125</v>
      </c>
      <c r="H1718">
        <v>75</v>
      </c>
      <c r="I1718" s="1">
        <v>1.25</v>
      </c>
      <c r="K1718" t="s">
        <v>15</v>
      </c>
      <c r="L1718" s="1">
        <f t="shared" si="19"/>
        <v>0</v>
      </c>
      <c r="M1718" s="1">
        <v>0</v>
      </c>
      <c r="N1718" t="s">
        <v>19</v>
      </c>
      <c r="Q1718" s="1">
        <v>0</v>
      </c>
    </row>
    <row r="1719" spans="1:17">
      <c r="A1719" t="s">
        <v>8</v>
      </c>
      <c r="B1719" t="s">
        <v>279</v>
      </c>
      <c r="C1719">
        <v>0</v>
      </c>
      <c r="D1719" t="s">
        <v>17</v>
      </c>
      <c r="E1719">
        <v>5</v>
      </c>
      <c r="F1719" s="1">
        <f t="shared" si="20"/>
        <v>0.15625</v>
      </c>
      <c r="H1719">
        <v>80</v>
      </c>
      <c r="I1719" s="1">
        <v>1</v>
      </c>
      <c r="K1719" t="s">
        <v>15</v>
      </c>
      <c r="L1719" s="1">
        <f t="shared" si="19"/>
        <v>0</v>
      </c>
      <c r="M1719" s="1">
        <v>0</v>
      </c>
      <c r="N1719" t="s">
        <v>19</v>
      </c>
      <c r="Q1719" s="1">
        <v>0</v>
      </c>
    </row>
    <row r="1720" spans="1:17">
      <c r="A1720" t="s">
        <v>8</v>
      </c>
      <c r="B1720" t="s">
        <v>279</v>
      </c>
      <c r="C1720">
        <v>0</v>
      </c>
      <c r="D1720" t="s">
        <v>17</v>
      </c>
      <c r="E1720">
        <v>42</v>
      </c>
      <c r="F1720" s="1">
        <f t="shared" si="20"/>
        <v>1.3125</v>
      </c>
      <c r="H1720">
        <v>65</v>
      </c>
      <c r="I1720" s="1">
        <v>20</v>
      </c>
      <c r="K1720" t="s">
        <v>15</v>
      </c>
      <c r="L1720" s="1">
        <f t="shared" si="19"/>
        <v>0</v>
      </c>
      <c r="M1720" s="1">
        <v>0</v>
      </c>
      <c r="N1720" t="s">
        <v>19</v>
      </c>
      <c r="Q1720" s="1">
        <v>0</v>
      </c>
    </row>
    <row r="1721" spans="1:17">
      <c r="A1721" t="s">
        <v>8</v>
      </c>
      <c r="B1721" t="s">
        <v>279</v>
      </c>
      <c r="C1721">
        <v>0</v>
      </c>
      <c r="D1721" t="s">
        <v>17</v>
      </c>
      <c r="E1721">
        <v>49</v>
      </c>
      <c r="F1721" s="1">
        <f t="shared" si="20"/>
        <v>1.53125</v>
      </c>
      <c r="H1721">
        <v>25</v>
      </c>
      <c r="I1721" s="1">
        <v>12</v>
      </c>
      <c r="K1721" t="s">
        <v>15</v>
      </c>
      <c r="L1721" s="1">
        <f t="shared" si="19"/>
        <v>0</v>
      </c>
      <c r="M1721" s="1">
        <v>0</v>
      </c>
      <c r="N1721" t="s">
        <v>19</v>
      </c>
      <c r="Q1721" s="1">
        <v>0</v>
      </c>
    </row>
    <row r="1722" spans="1:17">
      <c r="A1722" t="s">
        <v>8</v>
      </c>
      <c r="B1722" t="s">
        <v>279</v>
      </c>
      <c r="C1722">
        <v>0</v>
      </c>
      <c r="D1722" t="s">
        <v>17</v>
      </c>
      <c r="E1722">
        <v>73</v>
      </c>
      <c r="F1722" s="1">
        <f t="shared" si="20"/>
        <v>2.28125</v>
      </c>
      <c r="H1722">
        <v>50</v>
      </c>
      <c r="I1722" s="1">
        <v>30</v>
      </c>
      <c r="K1722" t="s">
        <v>15</v>
      </c>
      <c r="L1722" s="1">
        <f t="shared" si="19"/>
        <v>0</v>
      </c>
      <c r="M1722" s="1">
        <v>0</v>
      </c>
      <c r="N1722" t="s">
        <v>19</v>
      </c>
      <c r="Q1722" s="1">
        <v>0</v>
      </c>
    </row>
    <row r="1723" spans="1:17">
      <c r="A1723" t="s">
        <v>8</v>
      </c>
      <c r="B1723" t="s">
        <v>279</v>
      </c>
      <c r="C1723">
        <v>0</v>
      </c>
      <c r="D1723" t="s">
        <v>17</v>
      </c>
      <c r="E1723">
        <v>58</v>
      </c>
      <c r="F1723" s="1">
        <f t="shared" si="20"/>
        <v>1.8125</v>
      </c>
      <c r="H1723">
        <v>70</v>
      </c>
      <c r="I1723" s="1">
        <v>25</v>
      </c>
      <c r="K1723" t="s">
        <v>15</v>
      </c>
      <c r="L1723" s="1">
        <f t="shared" si="19"/>
        <v>0</v>
      </c>
      <c r="M1723" s="1">
        <v>0</v>
      </c>
      <c r="N1723" t="s">
        <v>19</v>
      </c>
      <c r="Q1723" s="1">
        <v>0</v>
      </c>
    </row>
    <row r="1724" spans="1:17">
      <c r="A1724" t="s">
        <v>8</v>
      </c>
      <c r="B1724" t="s">
        <v>279</v>
      </c>
      <c r="C1724">
        <v>0</v>
      </c>
      <c r="D1724" t="s">
        <v>17</v>
      </c>
      <c r="E1724">
        <v>6</v>
      </c>
      <c r="F1724" s="1">
        <f t="shared" si="20"/>
        <v>0.1875</v>
      </c>
      <c r="H1724">
        <v>50</v>
      </c>
      <c r="I1724" s="1">
        <v>0.5</v>
      </c>
      <c r="K1724" t="s">
        <v>15</v>
      </c>
      <c r="L1724" s="1">
        <f t="shared" si="19"/>
        <v>0</v>
      </c>
      <c r="M1724" s="1">
        <v>0</v>
      </c>
      <c r="N1724" t="s">
        <v>19</v>
      </c>
      <c r="Q1724" s="1">
        <v>0</v>
      </c>
    </row>
    <row r="1725" spans="1:17">
      <c r="A1725" t="s">
        <v>8</v>
      </c>
      <c r="B1725" t="s">
        <v>279</v>
      </c>
      <c r="C1725">
        <v>0</v>
      </c>
      <c r="D1725" t="s">
        <v>17</v>
      </c>
      <c r="E1725">
        <v>15</v>
      </c>
      <c r="F1725" s="1">
        <f t="shared" si="20"/>
        <v>0.46875</v>
      </c>
      <c r="H1725">
        <v>60</v>
      </c>
      <c r="I1725" s="1">
        <v>6</v>
      </c>
      <c r="K1725" t="s">
        <v>15</v>
      </c>
      <c r="L1725" s="1">
        <f t="shared" si="19"/>
        <v>0</v>
      </c>
      <c r="M1725" s="1">
        <v>0</v>
      </c>
      <c r="N1725" t="s">
        <v>19</v>
      </c>
      <c r="Q1725" s="1">
        <v>0</v>
      </c>
    </row>
    <row r="1726" spans="1:17">
      <c r="A1726" t="s">
        <v>8</v>
      </c>
      <c r="B1726" t="s">
        <v>279</v>
      </c>
      <c r="C1726">
        <v>0</v>
      </c>
      <c r="D1726" t="s">
        <v>17</v>
      </c>
      <c r="E1726">
        <v>16</v>
      </c>
      <c r="F1726" s="1">
        <f t="shared" si="20"/>
        <v>0.5</v>
      </c>
      <c r="H1726">
        <v>90</v>
      </c>
      <c r="I1726" s="1">
        <v>3</v>
      </c>
      <c r="K1726" t="s">
        <v>15</v>
      </c>
      <c r="L1726" s="1">
        <f t="shared" si="19"/>
        <v>0</v>
      </c>
      <c r="M1726" s="1">
        <v>0</v>
      </c>
      <c r="N1726" t="s">
        <v>19</v>
      </c>
      <c r="Q1726" s="1">
        <v>0</v>
      </c>
    </row>
    <row r="1727" spans="1:17">
      <c r="A1727" t="s">
        <v>8</v>
      </c>
      <c r="B1727" t="s">
        <v>279</v>
      </c>
      <c r="C1727">
        <v>0</v>
      </c>
      <c r="D1727" t="s">
        <v>17</v>
      </c>
      <c r="E1727">
        <v>9</v>
      </c>
      <c r="F1727" s="1">
        <f t="shared" si="20"/>
        <v>0.28125</v>
      </c>
      <c r="H1727">
        <v>90</v>
      </c>
      <c r="I1727" s="1">
        <v>1.5</v>
      </c>
      <c r="K1727" t="s">
        <v>15</v>
      </c>
      <c r="L1727" s="1">
        <f t="shared" si="19"/>
        <v>0</v>
      </c>
      <c r="M1727" s="1">
        <v>0</v>
      </c>
      <c r="N1727" t="s">
        <v>19</v>
      </c>
      <c r="Q1727" s="1">
        <v>0</v>
      </c>
    </row>
    <row r="1728" spans="1:17">
      <c r="A1728" t="s">
        <v>8</v>
      </c>
      <c r="B1728" t="s">
        <v>279</v>
      </c>
      <c r="C1728">
        <v>0</v>
      </c>
      <c r="D1728" t="s">
        <v>17</v>
      </c>
      <c r="E1728">
        <v>10</v>
      </c>
      <c r="F1728" s="1">
        <f t="shared" si="20"/>
        <v>0.3125</v>
      </c>
      <c r="H1728">
        <v>100</v>
      </c>
      <c r="I1728" s="1">
        <v>1.5</v>
      </c>
      <c r="K1728" t="s">
        <v>15</v>
      </c>
      <c r="L1728" s="1">
        <f t="shared" si="19"/>
        <v>0</v>
      </c>
      <c r="M1728" s="1">
        <v>0</v>
      </c>
      <c r="N1728" t="s">
        <v>19</v>
      </c>
      <c r="Q1728" s="1">
        <v>0</v>
      </c>
    </row>
    <row r="1729" spans="1:17">
      <c r="A1729" t="s">
        <v>8</v>
      </c>
      <c r="B1729" t="s">
        <v>279</v>
      </c>
      <c r="C1729">
        <v>0</v>
      </c>
      <c r="D1729" t="s">
        <v>17</v>
      </c>
      <c r="E1729">
        <v>91</v>
      </c>
      <c r="F1729" s="1">
        <f t="shared" si="20"/>
        <v>2.84375</v>
      </c>
      <c r="H1729">
        <v>25</v>
      </c>
      <c r="I1729" s="1">
        <v>20</v>
      </c>
      <c r="K1729" t="s">
        <v>15</v>
      </c>
      <c r="L1729" s="1">
        <f t="shared" si="19"/>
        <v>0</v>
      </c>
      <c r="M1729" s="1">
        <v>0</v>
      </c>
      <c r="N1729" t="s">
        <v>19</v>
      </c>
      <c r="Q1729" s="1">
        <v>0</v>
      </c>
    </row>
    <row r="1730" spans="1:17">
      <c r="A1730" t="s">
        <v>8</v>
      </c>
      <c r="B1730" t="s">
        <v>279</v>
      </c>
      <c r="C1730">
        <v>0</v>
      </c>
      <c r="D1730" t="s">
        <v>17</v>
      </c>
      <c r="G1730" s="1">
        <v>12</v>
      </c>
      <c r="H1730">
        <v>40</v>
      </c>
      <c r="I1730" s="1">
        <v>30</v>
      </c>
      <c r="K1730" t="s">
        <v>15</v>
      </c>
      <c r="L1730" s="1">
        <f t="shared" si="19"/>
        <v>0</v>
      </c>
      <c r="M1730" s="1">
        <v>0</v>
      </c>
      <c r="N1730" t="s">
        <v>19</v>
      </c>
      <c r="Q1730" s="1">
        <v>0</v>
      </c>
    </row>
    <row r="1731" spans="1:17">
      <c r="A1731" t="s">
        <v>8</v>
      </c>
      <c r="B1731" t="s">
        <v>279</v>
      </c>
      <c r="C1731">
        <v>0</v>
      </c>
      <c r="D1731" t="s">
        <v>17</v>
      </c>
      <c r="E1731" s="1">
        <v>56</v>
      </c>
      <c r="F1731" s="1">
        <f>E1731/32</f>
        <v>1.75</v>
      </c>
      <c r="H1731">
        <v>50</v>
      </c>
      <c r="I1731" s="1">
        <v>25</v>
      </c>
      <c r="K1731" t="s">
        <v>15</v>
      </c>
      <c r="L1731" s="1">
        <f t="shared" si="19"/>
        <v>0</v>
      </c>
      <c r="M1731" s="1">
        <v>0</v>
      </c>
      <c r="N1731" t="s">
        <v>19</v>
      </c>
      <c r="Q1731" s="1">
        <v>0</v>
      </c>
    </row>
    <row r="1732" spans="1:17">
      <c r="A1732" t="s">
        <v>8</v>
      </c>
      <c r="B1732" t="s">
        <v>279</v>
      </c>
      <c r="C1732">
        <v>0</v>
      </c>
      <c r="D1732" t="s">
        <v>17</v>
      </c>
      <c r="E1732" s="1">
        <v>33</v>
      </c>
      <c r="F1732" s="1">
        <f t="shared" ref="F1732:F1753" si="21">E1732/32</f>
        <v>1.03125</v>
      </c>
      <c r="H1732">
        <v>75</v>
      </c>
      <c r="I1732" s="1">
        <v>15</v>
      </c>
      <c r="K1732" t="s">
        <v>15</v>
      </c>
      <c r="L1732" s="1">
        <f t="shared" si="19"/>
        <v>0</v>
      </c>
      <c r="M1732" s="1">
        <v>0</v>
      </c>
      <c r="N1732" t="s">
        <v>19</v>
      </c>
      <c r="Q1732" s="1">
        <v>0</v>
      </c>
    </row>
    <row r="1733" spans="1:17">
      <c r="A1733" t="s">
        <v>8</v>
      </c>
      <c r="B1733" t="s">
        <v>279</v>
      </c>
      <c r="C1733">
        <v>0</v>
      </c>
      <c r="D1733" t="s">
        <v>17</v>
      </c>
      <c r="E1733" s="1">
        <v>29</v>
      </c>
      <c r="F1733" s="1">
        <f t="shared" si="21"/>
        <v>0.90625</v>
      </c>
      <c r="H1733">
        <v>50</v>
      </c>
      <c r="I1733" s="1">
        <v>12</v>
      </c>
      <c r="K1733" t="s">
        <v>15</v>
      </c>
      <c r="L1733" s="1">
        <f t="shared" si="19"/>
        <v>0</v>
      </c>
      <c r="M1733" s="1">
        <v>0</v>
      </c>
      <c r="N1733" t="s">
        <v>19</v>
      </c>
      <c r="Q1733" s="1">
        <v>0</v>
      </c>
    </row>
    <row r="1734" spans="1:17">
      <c r="A1734" t="s">
        <v>8</v>
      </c>
      <c r="B1734" t="s">
        <v>279</v>
      </c>
      <c r="C1734">
        <v>0</v>
      </c>
      <c r="D1734" t="s">
        <v>17</v>
      </c>
      <c r="E1734" s="1">
        <v>58</v>
      </c>
      <c r="F1734" s="1">
        <f t="shared" si="21"/>
        <v>1.8125</v>
      </c>
      <c r="H1734">
        <v>25</v>
      </c>
      <c r="I1734" s="1">
        <v>30</v>
      </c>
      <c r="K1734" t="s">
        <v>15</v>
      </c>
      <c r="L1734" s="1">
        <f t="shared" si="19"/>
        <v>0</v>
      </c>
      <c r="M1734" s="1">
        <v>0</v>
      </c>
      <c r="N1734" t="s">
        <v>19</v>
      </c>
      <c r="Q1734" s="1">
        <v>0</v>
      </c>
    </row>
    <row r="1735" spans="1:17">
      <c r="A1735" t="s">
        <v>8</v>
      </c>
      <c r="B1735" t="s">
        <v>279</v>
      </c>
      <c r="C1735">
        <v>0</v>
      </c>
      <c r="D1735" t="s">
        <v>17</v>
      </c>
      <c r="E1735" s="1">
        <v>76</v>
      </c>
      <c r="F1735" s="1">
        <f t="shared" si="21"/>
        <v>2.375</v>
      </c>
      <c r="H1735">
        <v>25</v>
      </c>
      <c r="I1735" s="1">
        <v>30</v>
      </c>
      <c r="K1735" t="s">
        <v>15</v>
      </c>
      <c r="L1735" s="1">
        <f t="shared" si="19"/>
        <v>0</v>
      </c>
      <c r="M1735" s="1">
        <v>0</v>
      </c>
      <c r="N1735" t="s">
        <v>19</v>
      </c>
      <c r="Q1735" s="1">
        <v>0</v>
      </c>
    </row>
    <row r="1736" spans="1:17">
      <c r="A1736" t="s">
        <v>8</v>
      </c>
      <c r="B1736" t="s">
        <v>279</v>
      </c>
      <c r="C1736">
        <v>0</v>
      </c>
      <c r="D1736" t="s">
        <v>17</v>
      </c>
      <c r="E1736" s="1">
        <v>74</v>
      </c>
      <c r="F1736" s="1">
        <f t="shared" si="21"/>
        <v>2.3125</v>
      </c>
      <c r="H1736">
        <v>25</v>
      </c>
      <c r="I1736" s="1">
        <v>30</v>
      </c>
      <c r="K1736" t="s">
        <v>15</v>
      </c>
      <c r="L1736" s="1">
        <f t="shared" si="19"/>
        <v>0</v>
      </c>
      <c r="M1736" s="1">
        <v>0</v>
      </c>
      <c r="N1736" t="s">
        <v>19</v>
      </c>
      <c r="Q1736" s="1">
        <v>0</v>
      </c>
    </row>
    <row r="1737" spans="1:17">
      <c r="A1737" t="s">
        <v>8</v>
      </c>
      <c r="B1737" t="s">
        <v>279</v>
      </c>
      <c r="C1737">
        <v>0</v>
      </c>
      <c r="D1737" t="s">
        <v>17</v>
      </c>
      <c r="E1737" s="1">
        <v>4</v>
      </c>
      <c r="F1737" s="1">
        <f t="shared" si="21"/>
        <v>0.125</v>
      </c>
      <c r="H1737">
        <v>100</v>
      </c>
      <c r="I1737" s="1">
        <v>0.5</v>
      </c>
      <c r="K1737" t="s">
        <v>15</v>
      </c>
      <c r="L1737" s="1">
        <f t="shared" ref="L1737:L1764" si="22">M1737/32</f>
        <v>0</v>
      </c>
      <c r="M1737" s="1">
        <v>0</v>
      </c>
      <c r="N1737" t="s">
        <v>19</v>
      </c>
      <c r="Q1737" s="1">
        <v>0</v>
      </c>
    </row>
    <row r="1738" spans="1:17">
      <c r="A1738" t="s">
        <v>8</v>
      </c>
      <c r="B1738" t="s">
        <v>279</v>
      </c>
      <c r="C1738">
        <v>0</v>
      </c>
      <c r="D1738" t="s">
        <v>17</v>
      </c>
      <c r="E1738" s="1">
        <v>68</v>
      </c>
      <c r="F1738" s="1">
        <f t="shared" si="21"/>
        <v>2.125</v>
      </c>
      <c r="H1738">
        <v>50</v>
      </c>
      <c r="I1738" s="1">
        <v>25</v>
      </c>
      <c r="K1738" t="s">
        <v>15</v>
      </c>
      <c r="L1738" s="1">
        <f t="shared" si="22"/>
        <v>0</v>
      </c>
      <c r="M1738" s="1">
        <v>0</v>
      </c>
      <c r="N1738" t="s">
        <v>19</v>
      </c>
      <c r="Q1738" s="1">
        <v>0</v>
      </c>
    </row>
    <row r="1739" spans="1:17">
      <c r="A1739" t="s">
        <v>8</v>
      </c>
      <c r="B1739" t="s">
        <v>279</v>
      </c>
      <c r="C1739">
        <v>0</v>
      </c>
      <c r="D1739" t="s">
        <v>17</v>
      </c>
      <c r="E1739" s="1">
        <v>4</v>
      </c>
      <c r="F1739" s="1">
        <f t="shared" si="21"/>
        <v>0.125</v>
      </c>
      <c r="H1739">
        <v>100</v>
      </c>
      <c r="I1739" s="1">
        <v>0.41666666666666669</v>
      </c>
      <c r="K1739" t="s">
        <v>15</v>
      </c>
      <c r="L1739" s="1">
        <f t="shared" si="22"/>
        <v>0</v>
      </c>
      <c r="M1739" s="1">
        <v>0</v>
      </c>
      <c r="N1739" t="s">
        <v>19</v>
      </c>
      <c r="Q1739" s="1">
        <v>0</v>
      </c>
    </row>
    <row r="1740" spans="1:17">
      <c r="A1740" t="s">
        <v>8</v>
      </c>
      <c r="B1740" t="s">
        <v>279</v>
      </c>
      <c r="C1740">
        <v>0</v>
      </c>
      <c r="D1740" t="s">
        <v>17</v>
      </c>
      <c r="E1740" s="1">
        <v>3</v>
      </c>
      <c r="F1740" s="1">
        <f t="shared" si="21"/>
        <v>9.375E-2</v>
      </c>
      <c r="H1740">
        <v>100</v>
      </c>
      <c r="I1740" s="1">
        <v>0.5</v>
      </c>
      <c r="K1740" t="s">
        <v>15</v>
      </c>
      <c r="L1740" s="1">
        <f t="shared" si="22"/>
        <v>0</v>
      </c>
      <c r="M1740" s="1">
        <v>0</v>
      </c>
      <c r="N1740" t="s">
        <v>19</v>
      </c>
      <c r="Q1740" s="1">
        <v>0</v>
      </c>
    </row>
    <row r="1741" spans="1:17">
      <c r="A1741" t="s">
        <v>8</v>
      </c>
      <c r="B1741" t="s">
        <v>279</v>
      </c>
      <c r="C1741">
        <v>0</v>
      </c>
      <c r="D1741" t="s">
        <v>17</v>
      </c>
      <c r="E1741" s="1">
        <v>2</v>
      </c>
      <c r="F1741" s="1">
        <f t="shared" si="21"/>
        <v>6.25E-2</v>
      </c>
      <c r="H1741">
        <v>100</v>
      </c>
      <c r="I1741" s="1">
        <v>0.41666666666666669</v>
      </c>
      <c r="K1741" t="s">
        <v>15</v>
      </c>
      <c r="L1741" s="1">
        <f t="shared" si="22"/>
        <v>0</v>
      </c>
      <c r="M1741" s="1">
        <v>0</v>
      </c>
      <c r="N1741" t="s">
        <v>19</v>
      </c>
      <c r="Q1741" s="1">
        <v>0</v>
      </c>
    </row>
    <row r="1742" spans="1:17">
      <c r="A1742" t="s">
        <v>8</v>
      </c>
      <c r="B1742" t="s">
        <v>279</v>
      </c>
      <c r="C1742">
        <v>0</v>
      </c>
      <c r="D1742" t="s">
        <v>17</v>
      </c>
      <c r="E1742" s="1">
        <v>100</v>
      </c>
      <c r="F1742" s="1">
        <f t="shared" si="21"/>
        <v>3.125</v>
      </c>
      <c r="H1742">
        <v>40</v>
      </c>
      <c r="I1742" s="1">
        <v>40</v>
      </c>
      <c r="K1742" t="s">
        <v>15</v>
      </c>
      <c r="L1742" s="1">
        <f t="shared" si="22"/>
        <v>0</v>
      </c>
      <c r="M1742" s="1">
        <v>0</v>
      </c>
      <c r="N1742" t="s">
        <v>19</v>
      </c>
      <c r="Q1742" s="1">
        <v>0</v>
      </c>
    </row>
    <row r="1743" spans="1:17">
      <c r="A1743" t="s">
        <v>8</v>
      </c>
      <c r="B1743" t="s">
        <v>279</v>
      </c>
      <c r="C1743">
        <v>0</v>
      </c>
      <c r="D1743" t="s">
        <v>17</v>
      </c>
      <c r="E1743" s="1">
        <v>12</v>
      </c>
      <c r="F1743" s="1">
        <f t="shared" si="21"/>
        <v>0.375</v>
      </c>
      <c r="H1743">
        <v>0</v>
      </c>
      <c r="I1743" s="1">
        <v>5</v>
      </c>
      <c r="K1743" t="s">
        <v>15</v>
      </c>
      <c r="L1743" s="1">
        <f t="shared" si="22"/>
        <v>0</v>
      </c>
      <c r="M1743" s="1">
        <v>0</v>
      </c>
      <c r="N1743" t="s">
        <v>19</v>
      </c>
      <c r="Q1743" s="1">
        <v>0</v>
      </c>
    </row>
    <row r="1744" spans="1:17">
      <c r="A1744" t="s">
        <v>8</v>
      </c>
      <c r="B1744" t="s">
        <v>279</v>
      </c>
      <c r="C1744">
        <v>0</v>
      </c>
      <c r="D1744" t="s">
        <v>17</v>
      </c>
      <c r="E1744" s="1">
        <v>89</v>
      </c>
      <c r="F1744" s="1">
        <f t="shared" si="21"/>
        <v>2.78125</v>
      </c>
      <c r="H1744">
        <v>20</v>
      </c>
      <c r="I1744" s="1">
        <v>35</v>
      </c>
      <c r="K1744" t="s">
        <v>15</v>
      </c>
      <c r="L1744" s="1">
        <f t="shared" si="22"/>
        <v>0</v>
      </c>
      <c r="M1744" s="1">
        <v>0</v>
      </c>
      <c r="N1744" t="s">
        <v>13</v>
      </c>
      <c r="O1744" t="s">
        <v>11</v>
      </c>
      <c r="Q1744" s="1">
        <v>0</v>
      </c>
    </row>
    <row r="1745" spans="1:17">
      <c r="A1745" t="s">
        <v>8</v>
      </c>
      <c r="B1745" t="s">
        <v>279</v>
      </c>
      <c r="C1745">
        <v>0</v>
      </c>
      <c r="D1745" t="s">
        <v>17</v>
      </c>
      <c r="E1745" s="1">
        <v>19</v>
      </c>
      <c r="F1745" s="1">
        <f t="shared" si="21"/>
        <v>0.59375</v>
      </c>
      <c r="H1745">
        <v>10</v>
      </c>
      <c r="I1745" s="1">
        <v>12</v>
      </c>
      <c r="K1745" t="s">
        <v>15</v>
      </c>
      <c r="L1745" s="1">
        <f t="shared" si="22"/>
        <v>0</v>
      </c>
      <c r="M1745" s="1">
        <v>0</v>
      </c>
      <c r="N1745" t="s">
        <v>13</v>
      </c>
      <c r="O1745" t="s">
        <v>16</v>
      </c>
    </row>
    <row r="1746" spans="1:17">
      <c r="A1746" t="s">
        <v>8</v>
      </c>
      <c r="B1746" t="s">
        <v>279</v>
      </c>
      <c r="C1746">
        <v>0</v>
      </c>
      <c r="D1746" t="s">
        <v>17</v>
      </c>
      <c r="G1746" s="1">
        <v>10.8</v>
      </c>
      <c r="H1746">
        <v>50</v>
      </c>
      <c r="I1746" s="1">
        <v>35</v>
      </c>
      <c r="K1746" t="s">
        <v>15</v>
      </c>
      <c r="L1746" s="1">
        <f t="shared" si="22"/>
        <v>0</v>
      </c>
      <c r="M1746" s="1">
        <v>0</v>
      </c>
      <c r="N1746" t="s">
        <v>19</v>
      </c>
      <c r="Q1746" s="1">
        <v>0</v>
      </c>
    </row>
    <row r="1747" spans="1:17">
      <c r="A1747" t="s">
        <v>8</v>
      </c>
      <c r="B1747" t="s">
        <v>279</v>
      </c>
      <c r="C1747">
        <v>0</v>
      </c>
      <c r="D1747" t="s">
        <v>17</v>
      </c>
      <c r="E1747" s="1">
        <v>61</v>
      </c>
      <c r="F1747" s="1">
        <f t="shared" si="21"/>
        <v>1.90625</v>
      </c>
      <c r="H1747">
        <v>30</v>
      </c>
      <c r="I1747" s="1">
        <v>20</v>
      </c>
      <c r="K1747" t="s">
        <v>15</v>
      </c>
      <c r="L1747" s="1">
        <f t="shared" si="22"/>
        <v>0</v>
      </c>
      <c r="M1747" s="1">
        <v>0</v>
      </c>
      <c r="N1747" t="s">
        <v>19</v>
      </c>
      <c r="Q1747" s="1">
        <v>0</v>
      </c>
    </row>
    <row r="1748" spans="1:17">
      <c r="A1748" t="s">
        <v>8</v>
      </c>
      <c r="B1748" t="s">
        <v>279</v>
      </c>
      <c r="C1748">
        <v>0</v>
      </c>
      <c r="D1748" t="s">
        <v>17</v>
      </c>
      <c r="E1748" s="1">
        <v>43</v>
      </c>
      <c r="F1748" s="1">
        <f t="shared" si="21"/>
        <v>1.34375</v>
      </c>
      <c r="H1748">
        <v>75</v>
      </c>
      <c r="I1748" s="1">
        <v>15</v>
      </c>
      <c r="K1748" t="s">
        <v>15</v>
      </c>
      <c r="L1748" s="1">
        <f t="shared" si="22"/>
        <v>0</v>
      </c>
      <c r="M1748" s="1">
        <v>0</v>
      </c>
      <c r="N1748" t="s">
        <v>19</v>
      </c>
      <c r="Q1748" s="1">
        <v>0</v>
      </c>
    </row>
    <row r="1749" spans="1:17">
      <c r="A1749" t="s">
        <v>8</v>
      </c>
      <c r="B1749" t="s">
        <v>279</v>
      </c>
      <c r="C1749">
        <v>0</v>
      </c>
      <c r="D1749" t="s">
        <v>17</v>
      </c>
      <c r="E1749" s="1">
        <v>12</v>
      </c>
      <c r="F1749" s="1">
        <f t="shared" si="21"/>
        <v>0.375</v>
      </c>
      <c r="H1749">
        <v>80</v>
      </c>
      <c r="I1749" s="1">
        <v>5.5</v>
      </c>
      <c r="K1749" t="s">
        <v>15</v>
      </c>
      <c r="L1749" s="1">
        <f t="shared" si="22"/>
        <v>0</v>
      </c>
      <c r="M1749" s="1">
        <v>0</v>
      </c>
      <c r="N1749" t="s">
        <v>19</v>
      </c>
      <c r="Q1749" s="1">
        <v>0</v>
      </c>
    </row>
    <row r="1750" spans="1:17">
      <c r="A1750" t="s">
        <v>8</v>
      </c>
      <c r="B1750" t="s">
        <v>279</v>
      </c>
      <c r="C1750">
        <v>0</v>
      </c>
      <c r="D1750" t="s">
        <v>17</v>
      </c>
      <c r="E1750" s="1">
        <v>5</v>
      </c>
      <c r="F1750" s="1">
        <f t="shared" si="21"/>
        <v>0.15625</v>
      </c>
      <c r="H1750">
        <v>40</v>
      </c>
      <c r="I1750" s="1">
        <v>12</v>
      </c>
      <c r="K1750" t="s">
        <v>15</v>
      </c>
      <c r="L1750" s="1">
        <f t="shared" si="22"/>
        <v>0</v>
      </c>
      <c r="M1750" s="1">
        <v>0</v>
      </c>
      <c r="N1750" t="s">
        <v>19</v>
      </c>
      <c r="Q1750" s="1">
        <v>0</v>
      </c>
    </row>
    <row r="1751" spans="1:17">
      <c r="A1751" t="s">
        <v>8</v>
      </c>
      <c r="B1751" t="s">
        <v>279</v>
      </c>
      <c r="C1751">
        <v>0</v>
      </c>
      <c r="D1751" t="s">
        <v>17</v>
      </c>
      <c r="E1751" s="1">
        <v>92</v>
      </c>
      <c r="F1751" s="1">
        <f t="shared" si="21"/>
        <v>2.875</v>
      </c>
      <c r="H1751">
        <v>35</v>
      </c>
      <c r="I1751" s="1">
        <v>35</v>
      </c>
      <c r="K1751" t="s">
        <v>15</v>
      </c>
      <c r="L1751" s="1">
        <f t="shared" si="22"/>
        <v>0</v>
      </c>
      <c r="M1751" s="1">
        <v>0</v>
      </c>
      <c r="N1751" t="s">
        <v>19</v>
      </c>
      <c r="Q1751" s="1">
        <v>0</v>
      </c>
    </row>
    <row r="1752" spans="1:17">
      <c r="A1752" t="s">
        <v>8</v>
      </c>
      <c r="B1752" t="s">
        <v>279</v>
      </c>
      <c r="C1752">
        <v>0</v>
      </c>
      <c r="D1752" t="s">
        <v>17</v>
      </c>
      <c r="E1752" s="1">
        <v>46</v>
      </c>
      <c r="F1752" s="1">
        <f t="shared" si="21"/>
        <v>1.4375</v>
      </c>
      <c r="H1752">
        <v>10</v>
      </c>
      <c r="I1752" s="1">
        <v>20</v>
      </c>
      <c r="K1752" t="s">
        <v>15</v>
      </c>
      <c r="L1752" s="1">
        <f t="shared" si="22"/>
        <v>0</v>
      </c>
      <c r="M1752" s="1">
        <v>0</v>
      </c>
      <c r="N1752" t="s">
        <v>19</v>
      </c>
      <c r="Q1752" s="1">
        <v>0</v>
      </c>
    </row>
    <row r="1753" spans="1:17">
      <c r="A1753" t="s">
        <v>8</v>
      </c>
      <c r="B1753" t="s">
        <v>279</v>
      </c>
      <c r="C1753">
        <v>0</v>
      </c>
      <c r="D1753" t="s">
        <v>17</v>
      </c>
      <c r="E1753" s="1">
        <v>91</v>
      </c>
      <c r="F1753" s="1">
        <f t="shared" si="21"/>
        <v>2.84375</v>
      </c>
      <c r="H1753">
        <v>80</v>
      </c>
      <c r="I1753" s="1">
        <v>30</v>
      </c>
      <c r="K1753" t="s">
        <v>15</v>
      </c>
      <c r="L1753" s="1">
        <f t="shared" si="22"/>
        <v>0</v>
      </c>
      <c r="M1753" s="1">
        <v>0</v>
      </c>
      <c r="N1753" t="s">
        <v>19</v>
      </c>
      <c r="Q1753" s="1">
        <v>0</v>
      </c>
    </row>
    <row r="1754" spans="1:17">
      <c r="A1754" t="s">
        <v>8</v>
      </c>
      <c r="B1754" t="s">
        <v>279</v>
      </c>
      <c r="C1754">
        <v>0</v>
      </c>
      <c r="D1754" t="s">
        <v>17</v>
      </c>
      <c r="G1754" s="1">
        <v>9.8000000000000007</v>
      </c>
      <c r="H1754">
        <v>70</v>
      </c>
      <c r="I1754" s="1">
        <v>30</v>
      </c>
      <c r="K1754" t="s">
        <v>15</v>
      </c>
      <c r="L1754" s="1">
        <f t="shared" si="22"/>
        <v>0</v>
      </c>
      <c r="M1754" s="1">
        <v>0</v>
      </c>
      <c r="N1754" t="s">
        <v>19</v>
      </c>
      <c r="Q1754" s="1">
        <v>0</v>
      </c>
    </row>
    <row r="1755" spans="1:17">
      <c r="A1755" t="s">
        <v>8</v>
      </c>
      <c r="B1755" t="s">
        <v>279</v>
      </c>
      <c r="C1755">
        <v>0</v>
      </c>
      <c r="D1755" t="s">
        <v>17</v>
      </c>
      <c r="G1755" s="1">
        <v>10.6</v>
      </c>
      <c r="H1755">
        <v>80</v>
      </c>
      <c r="I1755" s="1">
        <v>30</v>
      </c>
      <c r="K1755" t="s">
        <v>15</v>
      </c>
      <c r="L1755" s="1">
        <f t="shared" si="22"/>
        <v>0</v>
      </c>
      <c r="M1755" s="1">
        <v>0</v>
      </c>
      <c r="N1755" t="s">
        <v>19</v>
      </c>
      <c r="Q1755" s="1">
        <v>0</v>
      </c>
    </row>
    <row r="1756" spans="1:17">
      <c r="A1756" t="s">
        <v>8</v>
      </c>
      <c r="B1756" t="s">
        <v>279</v>
      </c>
      <c r="C1756">
        <v>0</v>
      </c>
      <c r="D1756" t="s">
        <v>17</v>
      </c>
      <c r="E1756" s="1">
        <v>9</v>
      </c>
      <c r="F1756" s="1">
        <f t="shared" ref="F1756:F1786" si="23">E1756/32</f>
        <v>0.28125</v>
      </c>
      <c r="H1756">
        <v>0</v>
      </c>
      <c r="I1756" s="1">
        <v>6</v>
      </c>
      <c r="K1756" t="s">
        <v>15</v>
      </c>
      <c r="L1756" s="1">
        <f t="shared" si="22"/>
        <v>0</v>
      </c>
      <c r="M1756" s="1">
        <v>0</v>
      </c>
      <c r="N1756" t="s">
        <v>19</v>
      </c>
      <c r="Q1756" s="1">
        <v>0</v>
      </c>
    </row>
    <row r="1757" spans="1:17">
      <c r="A1757" t="s">
        <v>8</v>
      </c>
      <c r="B1757" t="s">
        <v>279</v>
      </c>
      <c r="C1757">
        <v>0</v>
      </c>
      <c r="D1757" t="s">
        <v>17</v>
      </c>
      <c r="E1757" s="1">
        <v>27</v>
      </c>
      <c r="F1757" s="1">
        <f t="shared" si="23"/>
        <v>0.84375</v>
      </c>
      <c r="H1757">
        <v>90</v>
      </c>
      <c r="I1757" s="1">
        <v>8</v>
      </c>
      <c r="K1757" t="s">
        <v>15</v>
      </c>
      <c r="L1757" s="1">
        <f t="shared" si="22"/>
        <v>0</v>
      </c>
      <c r="M1757" s="1">
        <v>0</v>
      </c>
      <c r="N1757" t="s">
        <v>19</v>
      </c>
      <c r="Q1757" s="1">
        <v>0</v>
      </c>
    </row>
    <row r="1758" spans="1:17">
      <c r="A1758" t="s">
        <v>8</v>
      </c>
      <c r="B1758" t="s">
        <v>279</v>
      </c>
      <c r="C1758">
        <v>0</v>
      </c>
      <c r="D1758" t="s">
        <v>17</v>
      </c>
      <c r="E1758" s="1">
        <v>14</v>
      </c>
      <c r="F1758" s="1">
        <f t="shared" si="23"/>
        <v>0.4375</v>
      </c>
      <c r="H1758">
        <v>0</v>
      </c>
      <c r="I1758" s="1">
        <v>6</v>
      </c>
      <c r="K1758" t="s">
        <v>15</v>
      </c>
      <c r="L1758" s="1">
        <f t="shared" si="22"/>
        <v>0</v>
      </c>
      <c r="M1758" s="1">
        <v>0</v>
      </c>
      <c r="N1758" t="s">
        <v>19</v>
      </c>
      <c r="Q1758" s="1">
        <v>0</v>
      </c>
    </row>
    <row r="1759" spans="1:17">
      <c r="A1759" t="s">
        <v>8</v>
      </c>
      <c r="B1759" t="s">
        <v>279</v>
      </c>
      <c r="C1759">
        <v>0</v>
      </c>
      <c r="D1759" t="s">
        <v>17</v>
      </c>
      <c r="E1759" s="1">
        <v>15</v>
      </c>
      <c r="F1759" s="1">
        <f t="shared" si="23"/>
        <v>0.46875</v>
      </c>
      <c r="H1759">
        <v>0</v>
      </c>
      <c r="I1759" s="1">
        <v>5</v>
      </c>
      <c r="K1759" t="s">
        <v>15</v>
      </c>
      <c r="L1759" s="1">
        <f t="shared" si="22"/>
        <v>0</v>
      </c>
      <c r="M1759" s="1">
        <v>0</v>
      </c>
      <c r="N1759" t="s">
        <v>19</v>
      </c>
      <c r="Q1759" s="1">
        <v>0</v>
      </c>
    </row>
    <row r="1760" spans="1:17">
      <c r="A1760" t="s">
        <v>8</v>
      </c>
      <c r="B1760" t="s">
        <v>279</v>
      </c>
      <c r="C1760">
        <v>0</v>
      </c>
      <c r="D1760" t="s">
        <v>17</v>
      </c>
      <c r="G1760" s="1">
        <v>8.9</v>
      </c>
      <c r="H1760">
        <v>75</v>
      </c>
      <c r="I1760" s="1">
        <v>30</v>
      </c>
      <c r="K1760" t="s">
        <v>15</v>
      </c>
      <c r="L1760" s="1">
        <f t="shared" si="22"/>
        <v>0</v>
      </c>
      <c r="M1760" s="1">
        <v>0</v>
      </c>
      <c r="N1760" t="s">
        <v>19</v>
      </c>
      <c r="Q1760" s="1">
        <v>0</v>
      </c>
    </row>
    <row r="1761" spans="1:17">
      <c r="A1761" t="s">
        <v>8</v>
      </c>
      <c r="B1761" t="s">
        <v>279</v>
      </c>
      <c r="C1761">
        <v>0</v>
      </c>
      <c r="D1761" t="s">
        <v>17</v>
      </c>
      <c r="E1761" s="1">
        <v>45</v>
      </c>
      <c r="F1761" s="1">
        <f t="shared" si="23"/>
        <v>1.40625</v>
      </c>
      <c r="H1761">
        <v>50</v>
      </c>
      <c r="I1761" s="1">
        <v>12</v>
      </c>
      <c r="K1761" t="s">
        <v>15</v>
      </c>
      <c r="L1761" s="1">
        <f t="shared" si="22"/>
        <v>0</v>
      </c>
      <c r="M1761" s="1">
        <v>0</v>
      </c>
      <c r="N1761" t="s">
        <v>19</v>
      </c>
      <c r="Q1761" s="1">
        <v>0</v>
      </c>
    </row>
    <row r="1762" spans="1:17">
      <c r="A1762" t="s">
        <v>8</v>
      </c>
      <c r="B1762" t="s">
        <v>279</v>
      </c>
      <c r="C1762">
        <v>0</v>
      </c>
      <c r="D1762" t="s">
        <v>17</v>
      </c>
      <c r="E1762" s="1">
        <v>40</v>
      </c>
      <c r="F1762" s="1">
        <f t="shared" si="23"/>
        <v>1.25</v>
      </c>
      <c r="H1762">
        <v>15</v>
      </c>
      <c r="I1762" s="1">
        <v>40</v>
      </c>
      <c r="K1762" t="s">
        <v>15</v>
      </c>
      <c r="L1762" s="1">
        <f t="shared" si="22"/>
        <v>0</v>
      </c>
      <c r="M1762" s="1">
        <v>0</v>
      </c>
      <c r="N1762" t="s">
        <v>19</v>
      </c>
      <c r="Q1762" s="1">
        <v>0</v>
      </c>
    </row>
    <row r="1763" spans="1:17">
      <c r="A1763" t="s">
        <v>8</v>
      </c>
      <c r="B1763" t="s">
        <v>279</v>
      </c>
      <c r="C1763">
        <v>0</v>
      </c>
      <c r="D1763" t="s">
        <v>17</v>
      </c>
      <c r="E1763" s="1">
        <v>6</v>
      </c>
      <c r="F1763" s="1">
        <f t="shared" si="23"/>
        <v>0.1875</v>
      </c>
      <c r="H1763">
        <v>100</v>
      </c>
      <c r="I1763" s="1">
        <v>5</v>
      </c>
      <c r="K1763" t="s">
        <v>15</v>
      </c>
      <c r="L1763" s="1">
        <f t="shared" si="22"/>
        <v>0</v>
      </c>
      <c r="M1763" s="1">
        <v>0</v>
      </c>
      <c r="N1763" t="s">
        <v>19</v>
      </c>
      <c r="Q1763" s="1">
        <v>0</v>
      </c>
    </row>
    <row r="1764" spans="1:17">
      <c r="A1764" t="s">
        <v>8</v>
      </c>
      <c r="B1764" t="s">
        <v>279</v>
      </c>
      <c r="C1764">
        <v>0</v>
      </c>
      <c r="D1764" t="s">
        <v>17</v>
      </c>
      <c r="E1764" s="1">
        <v>12</v>
      </c>
      <c r="F1764" s="1">
        <f t="shared" si="23"/>
        <v>0.375</v>
      </c>
      <c r="H1764">
        <v>0</v>
      </c>
      <c r="I1764" s="1">
        <v>6</v>
      </c>
      <c r="K1764" t="s">
        <v>15</v>
      </c>
      <c r="L1764" s="1">
        <f t="shared" si="22"/>
        <v>0</v>
      </c>
      <c r="M1764" s="1">
        <v>0</v>
      </c>
      <c r="N1764" t="s">
        <v>19</v>
      </c>
      <c r="Q1764" s="1">
        <v>0</v>
      </c>
    </row>
    <row r="1765" spans="1:17">
      <c r="A1765" t="s">
        <v>8</v>
      </c>
      <c r="B1765" t="s">
        <v>279</v>
      </c>
      <c r="C1765">
        <v>0</v>
      </c>
      <c r="D1765" t="s">
        <v>17</v>
      </c>
      <c r="E1765" s="1">
        <v>13</v>
      </c>
      <c r="F1765" s="1">
        <f t="shared" si="23"/>
        <v>0.40625</v>
      </c>
      <c r="H1765">
        <v>15</v>
      </c>
      <c r="I1765" s="1">
        <v>10</v>
      </c>
      <c r="K1765" t="s">
        <v>15</v>
      </c>
      <c r="L1765" s="1">
        <f t="shared" ref="L1765:L1792" si="24">M1765/32</f>
        <v>0</v>
      </c>
      <c r="M1765" s="1">
        <v>0</v>
      </c>
      <c r="N1765" t="s">
        <v>19</v>
      </c>
      <c r="Q1765" s="1">
        <v>0</v>
      </c>
    </row>
    <row r="1766" spans="1:17">
      <c r="A1766" t="s">
        <v>8</v>
      </c>
      <c r="B1766" t="s">
        <v>279</v>
      </c>
      <c r="C1766">
        <v>0</v>
      </c>
      <c r="D1766" t="s">
        <v>17</v>
      </c>
      <c r="E1766" s="1">
        <v>32</v>
      </c>
      <c r="F1766" s="1">
        <f t="shared" si="23"/>
        <v>1</v>
      </c>
      <c r="H1766">
        <v>0</v>
      </c>
      <c r="I1766" s="1">
        <v>10</v>
      </c>
      <c r="K1766" t="s">
        <v>15</v>
      </c>
      <c r="L1766" s="1">
        <f t="shared" si="24"/>
        <v>0</v>
      </c>
      <c r="M1766" s="1">
        <v>0</v>
      </c>
      <c r="N1766" t="s">
        <v>19</v>
      </c>
      <c r="Q1766" s="1">
        <v>0</v>
      </c>
    </row>
    <row r="1767" spans="1:17">
      <c r="A1767" t="s">
        <v>8</v>
      </c>
      <c r="B1767" t="s">
        <v>279</v>
      </c>
      <c r="C1767">
        <v>0</v>
      </c>
      <c r="D1767" t="s">
        <v>17</v>
      </c>
      <c r="E1767" s="1">
        <v>2</v>
      </c>
      <c r="F1767" s="1">
        <f t="shared" si="23"/>
        <v>6.25E-2</v>
      </c>
      <c r="H1767">
        <v>100</v>
      </c>
      <c r="I1767" s="1">
        <v>0.25</v>
      </c>
      <c r="K1767" t="s">
        <v>15</v>
      </c>
      <c r="L1767" s="1">
        <f t="shared" si="24"/>
        <v>0</v>
      </c>
      <c r="M1767" s="1">
        <v>0</v>
      </c>
      <c r="N1767" t="s">
        <v>19</v>
      </c>
      <c r="Q1767" s="1">
        <v>0</v>
      </c>
    </row>
    <row r="1768" spans="1:17">
      <c r="A1768" t="s">
        <v>8</v>
      </c>
      <c r="B1768" t="s">
        <v>279</v>
      </c>
      <c r="C1768">
        <v>0</v>
      </c>
      <c r="D1768" t="s">
        <v>17</v>
      </c>
      <c r="E1768" s="1">
        <v>2</v>
      </c>
      <c r="F1768" s="1">
        <f t="shared" si="23"/>
        <v>6.25E-2</v>
      </c>
      <c r="H1768">
        <v>100</v>
      </c>
      <c r="I1768" s="1">
        <v>0.41666666666666669</v>
      </c>
      <c r="K1768" t="s">
        <v>15</v>
      </c>
      <c r="L1768" s="1">
        <f t="shared" si="24"/>
        <v>0</v>
      </c>
      <c r="M1768" s="1">
        <v>0</v>
      </c>
      <c r="N1768" t="s">
        <v>19</v>
      </c>
      <c r="Q1768" s="1">
        <v>0</v>
      </c>
    </row>
    <row r="1769" spans="1:17">
      <c r="A1769" t="s">
        <v>8</v>
      </c>
      <c r="B1769" t="s">
        <v>279</v>
      </c>
      <c r="C1769">
        <v>0</v>
      </c>
      <c r="D1769" t="s">
        <v>17</v>
      </c>
      <c r="E1769" s="1">
        <v>15</v>
      </c>
      <c r="F1769" s="1">
        <f t="shared" si="23"/>
        <v>0.46875</v>
      </c>
      <c r="H1769">
        <v>0</v>
      </c>
      <c r="I1769" s="1">
        <v>1.5</v>
      </c>
      <c r="K1769" t="s">
        <v>15</v>
      </c>
      <c r="L1769" s="1">
        <f t="shared" si="24"/>
        <v>0</v>
      </c>
      <c r="M1769" s="1">
        <v>0</v>
      </c>
      <c r="N1769" t="s">
        <v>19</v>
      </c>
      <c r="Q1769" s="1">
        <v>0</v>
      </c>
    </row>
    <row r="1770" spans="1:17">
      <c r="A1770" t="s">
        <v>8</v>
      </c>
      <c r="B1770" t="s">
        <v>279</v>
      </c>
      <c r="C1770">
        <v>0</v>
      </c>
      <c r="D1770" t="s">
        <v>17</v>
      </c>
      <c r="E1770" s="1">
        <v>2</v>
      </c>
      <c r="F1770" s="1">
        <f t="shared" si="23"/>
        <v>6.25E-2</v>
      </c>
      <c r="H1770">
        <v>100</v>
      </c>
      <c r="I1770" s="1">
        <f>2.5/12</f>
        <v>0.20833333333333334</v>
      </c>
      <c r="K1770" t="s">
        <v>15</v>
      </c>
      <c r="L1770" s="1">
        <f t="shared" si="24"/>
        <v>0</v>
      </c>
      <c r="M1770" s="1">
        <v>0</v>
      </c>
      <c r="N1770" t="s">
        <v>19</v>
      </c>
      <c r="Q1770" s="1">
        <v>0</v>
      </c>
    </row>
    <row r="1771" spans="1:17">
      <c r="A1771" t="s">
        <v>8</v>
      </c>
      <c r="B1771" t="s">
        <v>279</v>
      </c>
      <c r="C1771">
        <v>0</v>
      </c>
      <c r="D1771" t="s">
        <v>17</v>
      </c>
      <c r="E1771" s="1">
        <v>11</v>
      </c>
      <c r="F1771" s="1">
        <f t="shared" si="23"/>
        <v>0.34375</v>
      </c>
      <c r="H1771">
        <v>0</v>
      </c>
      <c r="I1771" s="1">
        <v>4.5</v>
      </c>
      <c r="K1771" t="s">
        <v>15</v>
      </c>
      <c r="L1771" s="1">
        <f t="shared" si="24"/>
        <v>0</v>
      </c>
      <c r="M1771" s="1">
        <v>0</v>
      </c>
      <c r="N1771" t="s">
        <v>19</v>
      </c>
      <c r="Q1771" s="1">
        <v>0</v>
      </c>
    </row>
    <row r="1772" spans="1:17">
      <c r="A1772" t="s">
        <v>8</v>
      </c>
      <c r="B1772" t="s">
        <v>279</v>
      </c>
      <c r="C1772">
        <v>0</v>
      </c>
      <c r="D1772" t="s">
        <v>17</v>
      </c>
      <c r="G1772" s="1">
        <v>12.1</v>
      </c>
      <c r="H1772">
        <v>25</v>
      </c>
      <c r="I1772" s="1">
        <v>40</v>
      </c>
      <c r="K1772" t="s">
        <v>15</v>
      </c>
      <c r="L1772" s="1">
        <f t="shared" si="24"/>
        <v>0</v>
      </c>
      <c r="M1772" s="1">
        <v>0</v>
      </c>
      <c r="N1772" t="s">
        <v>19</v>
      </c>
      <c r="Q1772" s="1">
        <v>0</v>
      </c>
    </row>
    <row r="1773" spans="1:17">
      <c r="A1773" t="s">
        <v>8</v>
      </c>
      <c r="B1773" t="s">
        <v>279</v>
      </c>
      <c r="C1773">
        <v>0</v>
      </c>
      <c r="D1773" t="s">
        <v>17</v>
      </c>
      <c r="G1773" s="1">
        <v>11</v>
      </c>
      <c r="H1773">
        <v>20</v>
      </c>
      <c r="I1773" s="1">
        <v>35</v>
      </c>
      <c r="K1773" t="s">
        <v>15</v>
      </c>
      <c r="L1773" s="1">
        <f t="shared" si="24"/>
        <v>0</v>
      </c>
      <c r="M1773" s="1">
        <v>0</v>
      </c>
      <c r="N1773" t="s">
        <v>19</v>
      </c>
      <c r="Q1773" s="1">
        <v>0</v>
      </c>
    </row>
    <row r="1774" spans="1:17">
      <c r="A1774" t="s">
        <v>8</v>
      </c>
      <c r="B1774" t="s">
        <v>279</v>
      </c>
      <c r="C1774">
        <v>0</v>
      </c>
      <c r="D1774" t="s">
        <v>17</v>
      </c>
      <c r="E1774" s="1">
        <v>28</v>
      </c>
      <c r="F1774" s="1">
        <f t="shared" si="23"/>
        <v>0.875</v>
      </c>
      <c r="H1774">
        <v>50</v>
      </c>
      <c r="I1774" s="1">
        <v>8</v>
      </c>
      <c r="K1774" t="s">
        <v>15</v>
      </c>
      <c r="L1774" s="1">
        <f t="shared" si="24"/>
        <v>0</v>
      </c>
      <c r="M1774" s="1">
        <v>0</v>
      </c>
      <c r="N1774" t="s">
        <v>19</v>
      </c>
      <c r="Q1774" s="1">
        <v>0</v>
      </c>
    </row>
    <row r="1775" spans="1:17">
      <c r="A1775" t="s">
        <v>8</v>
      </c>
      <c r="B1775" t="s">
        <v>279</v>
      </c>
      <c r="C1775">
        <v>0</v>
      </c>
      <c r="D1775" t="s">
        <v>10</v>
      </c>
      <c r="G1775" s="1">
        <v>9</v>
      </c>
      <c r="H1775">
        <v>0</v>
      </c>
      <c r="I1775" s="1">
        <v>9</v>
      </c>
      <c r="K1775" t="s">
        <v>15</v>
      </c>
      <c r="L1775" s="1">
        <f t="shared" si="24"/>
        <v>0</v>
      </c>
      <c r="M1775" s="1">
        <v>0</v>
      </c>
      <c r="N1775" t="s">
        <v>19</v>
      </c>
      <c r="Q1775" s="1">
        <v>0</v>
      </c>
    </row>
    <row r="1776" spans="1:17">
      <c r="A1776" t="s">
        <v>8</v>
      </c>
      <c r="B1776" t="s">
        <v>279</v>
      </c>
      <c r="C1776">
        <v>0</v>
      </c>
      <c r="D1776" t="s">
        <v>23</v>
      </c>
      <c r="G1776" s="1">
        <v>10.6</v>
      </c>
      <c r="H1776">
        <v>0</v>
      </c>
      <c r="I1776" s="1">
        <v>30</v>
      </c>
      <c r="K1776" t="s">
        <v>15</v>
      </c>
      <c r="L1776" s="1">
        <f t="shared" si="24"/>
        <v>0</v>
      </c>
      <c r="M1776" s="1">
        <v>0</v>
      </c>
      <c r="N1776" t="s">
        <v>19</v>
      </c>
      <c r="Q1776" s="1">
        <v>0</v>
      </c>
    </row>
    <row r="1777" spans="1:17">
      <c r="A1777" t="s">
        <v>8</v>
      </c>
      <c r="B1777" t="s">
        <v>279</v>
      </c>
      <c r="C1777">
        <v>0</v>
      </c>
      <c r="D1777" t="s">
        <v>23</v>
      </c>
      <c r="E1777" s="1">
        <v>40</v>
      </c>
      <c r="F1777" s="1">
        <f t="shared" si="23"/>
        <v>1.25</v>
      </c>
      <c r="H1777">
        <v>50</v>
      </c>
      <c r="I1777" s="1">
        <v>10</v>
      </c>
      <c r="K1777" t="s">
        <v>15</v>
      </c>
      <c r="L1777" s="1">
        <f t="shared" si="24"/>
        <v>0</v>
      </c>
      <c r="M1777" s="1">
        <v>0</v>
      </c>
      <c r="N1777" t="s">
        <v>19</v>
      </c>
      <c r="Q1777" s="1">
        <v>0</v>
      </c>
    </row>
    <row r="1778" spans="1:17">
      <c r="A1778" t="s">
        <v>8</v>
      </c>
      <c r="B1778" t="s">
        <v>279</v>
      </c>
      <c r="C1778">
        <v>0</v>
      </c>
      <c r="D1778" t="s">
        <v>17</v>
      </c>
      <c r="E1778" s="1">
        <v>76</v>
      </c>
      <c r="F1778" s="1">
        <f t="shared" si="23"/>
        <v>2.375</v>
      </c>
      <c r="H1778">
        <v>25</v>
      </c>
      <c r="I1778" s="1">
        <v>30</v>
      </c>
      <c r="K1778" t="s">
        <v>15</v>
      </c>
      <c r="L1778" s="1">
        <f t="shared" si="24"/>
        <v>0</v>
      </c>
      <c r="M1778" s="1">
        <v>0</v>
      </c>
      <c r="N1778" t="s">
        <v>19</v>
      </c>
      <c r="Q1778" s="1">
        <v>0</v>
      </c>
    </row>
    <row r="1779" spans="1:17">
      <c r="A1779" t="s">
        <v>8</v>
      </c>
      <c r="B1779" t="s">
        <v>279</v>
      </c>
      <c r="C1779">
        <v>0</v>
      </c>
      <c r="D1779" t="s">
        <v>17</v>
      </c>
      <c r="E1779" s="1">
        <v>37</v>
      </c>
      <c r="F1779" s="1">
        <f t="shared" si="23"/>
        <v>1.15625</v>
      </c>
      <c r="H1779">
        <v>50</v>
      </c>
      <c r="I1779" s="1">
        <v>20</v>
      </c>
      <c r="K1779" t="s">
        <v>15</v>
      </c>
      <c r="L1779" s="1">
        <f t="shared" si="24"/>
        <v>0</v>
      </c>
      <c r="M1779" s="1">
        <v>0</v>
      </c>
      <c r="N1779" t="s">
        <v>19</v>
      </c>
      <c r="Q1779" s="1">
        <v>0</v>
      </c>
    </row>
    <row r="1780" spans="1:17">
      <c r="A1780" t="s">
        <v>8</v>
      </c>
      <c r="B1780" t="s">
        <v>279</v>
      </c>
      <c r="C1780">
        <v>0</v>
      </c>
      <c r="D1780" t="s">
        <v>17</v>
      </c>
      <c r="E1780" s="1">
        <v>81</v>
      </c>
      <c r="F1780" s="1">
        <f t="shared" si="23"/>
        <v>2.53125</v>
      </c>
      <c r="H1780">
        <v>50</v>
      </c>
      <c r="I1780" s="1">
        <v>25</v>
      </c>
      <c r="K1780" t="s">
        <v>15</v>
      </c>
      <c r="L1780" s="1">
        <f t="shared" si="24"/>
        <v>0</v>
      </c>
      <c r="M1780" s="1">
        <v>0</v>
      </c>
      <c r="N1780" t="s">
        <v>19</v>
      </c>
      <c r="Q1780" s="1">
        <v>0</v>
      </c>
    </row>
    <row r="1781" spans="1:17">
      <c r="A1781" t="s">
        <v>8</v>
      </c>
      <c r="B1781" t="s">
        <v>279</v>
      </c>
      <c r="C1781">
        <v>0</v>
      </c>
      <c r="D1781" t="s">
        <v>17</v>
      </c>
      <c r="E1781" s="1">
        <v>44</v>
      </c>
      <c r="F1781" s="1">
        <f t="shared" si="23"/>
        <v>1.375</v>
      </c>
      <c r="H1781">
        <v>80</v>
      </c>
      <c r="I1781" s="1">
        <v>15</v>
      </c>
      <c r="K1781" t="s">
        <v>15</v>
      </c>
      <c r="L1781" s="1">
        <f t="shared" si="24"/>
        <v>0</v>
      </c>
      <c r="M1781" s="1">
        <v>0</v>
      </c>
      <c r="N1781" t="s">
        <v>19</v>
      </c>
      <c r="Q1781" s="1">
        <v>0</v>
      </c>
    </row>
    <row r="1782" spans="1:17">
      <c r="A1782" t="s">
        <v>8</v>
      </c>
      <c r="B1782" t="s">
        <v>279</v>
      </c>
      <c r="C1782">
        <v>0</v>
      </c>
      <c r="D1782" t="s">
        <v>10</v>
      </c>
      <c r="E1782" s="1">
        <v>27</v>
      </c>
      <c r="F1782" s="1">
        <f t="shared" si="23"/>
        <v>0.84375</v>
      </c>
      <c r="H1782">
        <v>10</v>
      </c>
      <c r="I1782" s="1">
        <v>10</v>
      </c>
      <c r="K1782" t="s">
        <v>15</v>
      </c>
      <c r="L1782" s="1">
        <f t="shared" si="24"/>
        <v>0</v>
      </c>
      <c r="M1782" s="1">
        <v>0</v>
      </c>
      <c r="N1782" t="s">
        <v>19</v>
      </c>
      <c r="Q1782" s="1">
        <v>0</v>
      </c>
    </row>
    <row r="1783" spans="1:17">
      <c r="A1783" t="s">
        <v>8</v>
      </c>
      <c r="B1783" t="s">
        <v>279</v>
      </c>
      <c r="C1783">
        <v>0</v>
      </c>
      <c r="D1783" t="s">
        <v>17</v>
      </c>
      <c r="E1783" s="1">
        <v>71</v>
      </c>
      <c r="F1783" s="1">
        <f t="shared" si="23"/>
        <v>2.21875</v>
      </c>
      <c r="H1783">
        <v>65</v>
      </c>
      <c r="I1783" s="1">
        <v>20</v>
      </c>
      <c r="K1783" t="s">
        <v>15</v>
      </c>
      <c r="L1783" s="1">
        <f t="shared" si="24"/>
        <v>0</v>
      </c>
      <c r="M1783" s="1">
        <v>0</v>
      </c>
      <c r="N1783" t="s">
        <v>19</v>
      </c>
      <c r="Q1783" s="1">
        <v>0</v>
      </c>
    </row>
    <row r="1784" spans="1:17">
      <c r="A1784" t="s">
        <v>8</v>
      </c>
      <c r="B1784" t="s">
        <v>279</v>
      </c>
      <c r="C1784">
        <v>0</v>
      </c>
      <c r="D1784" t="s">
        <v>17</v>
      </c>
      <c r="E1784" s="1">
        <v>70</v>
      </c>
      <c r="F1784" s="1">
        <f t="shared" si="23"/>
        <v>2.1875</v>
      </c>
      <c r="H1784">
        <v>60</v>
      </c>
      <c r="I1784" s="1">
        <v>25</v>
      </c>
      <c r="K1784" t="s">
        <v>15</v>
      </c>
      <c r="L1784" s="1">
        <f t="shared" si="24"/>
        <v>0</v>
      </c>
      <c r="M1784" s="1">
        <v>0</v>
      </c>
      <c r="N1784" t="s">
        <v>19</v>
      </c>
      <c r="Q1784" s="1">
        <v>0</v>
      </c>
    </row>
    <row r="1785" spans="1:17">
      <c r="A1785" t="s">
        <v>8</v>
      </c>
      <c r="B1785" t="s">
        <v>279</v>
      </c>
      <c r="C1785">
        <v>0</v>
      </c>
      <c r="D1785" t="s">
        <v>17</v>
      </c>
      <c r="E1785" s="1">
        <v>20</v>
      </c>
      <c r="F1785" s="1">
        <f t="shared" si="23"/>
        <v>0.625</v>
      </c>
      <c r="H1785">
        <v>60</v>
      </c>
      <c r="I1785" s="1">
        <v>10</v>
      </c>
      <c r="K1785" t="s">
        <v>15</v>
      </c>
      <c r="L1785" s="1">
        <f t="shared" si="24"/>
        <v>0</v>
      </c>
      <c r="M1785" s="1">
        <v>0</v>
      </c>
      <c r="N1785" t="s">
        <v>13</v>
      </c>
      <c r="O1785" t="s">
        <v>11</v>
      </c>
      <c r="Q1785" s="1">
        <v>0</v>
      </c>
    </row>
    <row r="1786" spans="1:17">
      <c r="A1786" t="s">
        <v>8</v>
      </c>
      <c r="B1786" t="s">
        <v>279</v>
      </c>
      <c r="C1786">
        <v>0</v>
      </c>
      <c r="D1786" t="s">
        <v>17</v>
      </c>
      <c r="E1786" s="1">
        <v>52</v>
      </c>
      <c r="F1786" s="1">
        <f t="shared" si="23"/>
        <v>1.625</v>
      </c>
      <c r="H1786">
        <v>65</v>
      </c>
      <c r="I1786" s="1">
        <v>20</v>
      </c>
      <c r="K1786" t="s">
        <v>15</v>
      </c>
      <c r="L1786" s="1">
        <f t="shared" si="24"/>
        <v>0</v>
      </c>
      <c r="M1786" s="1">
        <v>0</v>
      </c>
      <c r="N1786" t="s">
        <v>13</v>
      </c>
      <c r="O1786" t="s">
        <v>16</v>
      </c>
    </row>
    <row r="1787" spans="1:17">
      <c r="A1787" t="s">
        <v>8</v>
      </c>
      <c r="B1787" t="s">
        <v>279</v>
      </c>
      <c r="C1787">
        <v>0</v>
      </c>
      <c r="D1787" t="s">
        <v>17</v>
      </c>
      <c r="G1787" s="1">
        <v>9.5</v>
      </c>
      <c r="H1787">
        <v>75</v>
      </c>
      <c r="I1787" s="1">
        <v>35</v>
      </c>
      <c r="K1787" t="s">
        <v>15</v>
      </c>
      <c r="L1787" s="1">
        <f t="shared" si="24"/>
        <v>0</v>
      </c>
      <c r="M1787" s="1">
        <v>0</v>
      </c>
      <c r="N1787" t="s">
        <v>19</v>
      </c>
      <c r="Q1787" s="1">
        <v>0</v>
      </c>
    </row>
    <row r="1788" spans="1:17">
      <c r="A1788" t="s">
        <v>8</v>
      </c>
      <c r="B1788" t="s">
        <v>279</v>
      </c>
      <c r="C1788">
        <v>0</v>
      </c>
      <c r="D1788" t="s">
        <v>17</v>
      </c>
      <c r="G1788" s="1">
        <v>9.4</v>
      </c>
      <c r="H1788">
        <v>50</v>
      </c>
      <c r="I1788" s="1">
        <v>35</v>
      </c>
      <c r="K1788" t="s">
        <v>15</v>
      </c>
      <c r="L1788" s="1">
        <f t="shared" si="24"/>
        <v>0</v>
      </c>
      <c r="M1788" s="1">
        <v>0</v>
      </c>
      <c r="N1788" t="s">
        <v>19</v>
      </c>
      <c r="Q1788" s="1">
        <v>0</v>
      </c>
    </row>
    <row r="1789" spans="1:17">
      <c r="A1789" t="s">
        <v>8</v>
      </c>
      <c r="B1789" t="s">
        <v>279</v>
      </c>
      <c r="C1789">
        <v>0</v>
      </c>
      <c r="D1789" t="s">
        <v>17</v>
      </c>
      <c r="E1789" s="1">
        <v>43</v>
      </c>
      <c r="F1789" s="1">
        <f t="shared" ref="F1789" si="25">E1789/32</f>
        <v>1.34375</v>
      </c>
      <c r="H1789">
        <v>75</v>
      </c>
      <c r="I1789" s="1">
        <v>12</v>
      </c>
      <c r="K1789" t="s">
        <v>15</v>
      </c>
      <c r="L1789" s="1">
        <f t="shared" si="24"/>
        <v>0</v>
      </c>
      <c r="M1789" s="1">
        <v>0</v>
      </c>
      <c r="N1789" t="s">
        <v>19</v>
      </c>
      <c r="Q1789" s="1">
        <v>0</v>
      </c>
    </row>
    <row r="1790" spans="1:17">
      <c r="A1790" t="s">
        <v>8</v>
      </c>
      <c r="B1790" t="s">
        <v>279</v>
      </c>
      <c r="C1790">
        <v>0</v>
      </c>
      <c r="D1790" t="s">
        <v>17</v>
      </c>
      <c r="G1790" s="1">
        <v>8.5</v>
      </c>
      <c r="H1790">
        <v>75</v>
      </c>
      <c r="I1790" s="1">
        <v>30</v>
      </c>
      <c r="K1790" t="s">
        <v>15</v>
      </c>
      <c r="L1790" s="1">
        <f t="shared" si="24"/>
        <v>0</v>
      </c>
      <c r="M1790" s="1">
        <v>0</v>
      </c>
      <c r="N1790" t="s">
        <v>19</v>
      </c>
      <c r="Q1790" s="1">
        <v>0</v>
      </c>
    </row>
    <row r="1791" spans="1:17">
      <c r="A1791" t="s">
        <v>8</v>
      </c>
      <c r="B1791" t="s">
        <v>279</v>
      </c>
      <c r="C1791">
        <v>0</v>
      </c>
      <c r="D1791" t="s">
        <v>17</v>
      </c>
      <c r="E1791" s="1">
        <v>48</v>
      </c>
      <c r="F1791" s="1">
        <f t="shared" ref="F1791:F1814" si="26">E1791/32</f>
        <v>1.5</v>
      </c>
      <c r="H1791">
        <v>70</v>
      </c>
      <c r="I1791" s="1">
        <v>15</v>
      </c>
      <c r="K1791" t="s">
        <v>15</v>
      </c>
      <c r="L1791" s="1">
        <f t="shared" si="24"/>
        <v>0</v>
      </c>
      <c r="M1791" s="1">
        <v>0</v>
      </c>
      <c r="N1791" t="s">
        <v>19</v>
      </c>
      <c r="Q1791" s="1">
        <v>0</v>
      </c>
    </row>
    <row r="1792" spans="1:17">
      <c r="A1792" t="s">
        <v>8</v>
      </c>
      <c r="B1792" t="s">
        <v>279</v>
      </c>
      <c r="C1792">
        <v>0</v>
      </c>
      <c r="D1792" t="s">
        <v>17</v>
      </c>
      <c r="G1792" s="1">
        <v>9.6999999999999993</v>
      </c>
      <c r="H1792">
        <v>60</v>
      </c>
      <c r="I1792" s="1">
        <v>35</v>
      </c>
      <c r="K1792" t="s">
        <v>15</v>
      </c>
      <c r="L1792" s="1">
        <f t="shared" si="24"/>
        <v>0</v>
      </c>
      <c r="M1792" s="1">
        <v>0</v>
      </c>
      <c r="N1792" t="s">
        <v>19</v>
      </c>
      <c r="Q1792" s="1">
        <v>0</v>
      </c>
    </row>
    <row r="1793" spans="1:17">
      <c r="A1793" t="s">
        <v>8</v>
      </c>
      <c r="B1793" t="s">
        <v>279</v>
      </c>
      <c r="C1793">
        <v>0</v>
      </c>
      <c r="D1793" t="s">
        <v>10</v>
      </c>
      <c r="E1793" s="1">
        <v>8</v>
      </c>
      <c r="F1793" s="1">
        <f t="shared" si="26"/>
        <v>0.25</v>
      </c>
      <c r="H1793">
        <v>50</v>
      </c>
      <c r="I1793" s="1">
        <v>7</v>
      </c>
      <c r="K1793" t="s">
        <v>15</v>
      </c>
      <c r="L1793" s="1">
        <f t="shared" ref="L1793:L1819" si="27">M1793/32</f>
        <v>0</v>
      </c>
      <c r="M1793" s="1">
        <v>0</v>
      </c>
      <c r="N1793" t="s">
        <v>19</v>
      </c>
      <c r="Q1793" s="1">
        <v>0</v>
      </c>
    </row>
    <row r="1794" spans="1:17">
      <c r="A1794" t="s">
        <v>8</v>
      </c>
      <c r="B1794" t="s">
        <v>279</v>
      </c>
      <c r="C1794">
        <v>0</v>
      </c>
      <c r="D1794" t="s">
        <v>10</v>
      </c>
      <c r="E1794" s="1">
        <v>56</v>
      </c>
      <c r="F1794" s="1">
        <f t="shared" si="26"/>
        <v>1.75</v>
      </c>
      <c r="H1794">
        <v>10</v>
      </c>
      <c r="I1794" s="1">
        <v>20</v>
      </c>
      <c r="K1794" t="s">
        <v>15</v>
      </c>
      <c r="L1794" s="1">
        <f t="shared" si="27"/>
        <v>0</v>
      </c>
      <c r="M1794" s="1">
        <v>0</v>
      </c>
      <c r="N1794" t="s">
        <v>19</v>
      </c>
      <c r="Q1794" s="1">
        <v>0</v>
      </c>
    </row>
    <row r="1795" spans="1:17">
      <c r="A1795" t="s">
        <v>8</v>
      </c>
      <c r="B1795" t="s">
        <v>279</v>
      </c>
      <c r="C1795">
        <v>0</v>
      </c>
      <c r="D1795" t="s">
        <v>23</v>
      </c>
      <c r="G1795" s="1">
        <v>11</v>
      </c>
      <c r="H1795">
        <v>30</v>
      </c>
      <c r="I1795" s="1">
        <v>30</v>
      </c>
      <c r="K1795" t="s">
        <v>15</v>
      </c>
      <c r="L1795" s="1">
        <f t="shared" si="27"/>
        <v>0</v>
      </c>
      <c r="M1795" s="1">
        <v>0</v>
      </c>
      <c r="N1795" t="s">
        <v>19</v>
      </c>
      <c r="Q1795" s="1">
        <v>0</v>
      </c>
    </row>
    <row r="1796" spans="1:17">
      <c r="A1796" t="s">
        <v>8</v>
      </c>
      <c r="B1796" t="s">
        <v>279</v>
      </c>
      <c r="C1796">
        <v>0</v>
      </c>
      <c r="D1796" t="s">
        <v>10</v>
      </c>
      <c r="E1796" s="1">
        <v>36</v>
      </c>
      <c r="F1796" s="1">
        <f t="shared" si="26"/>
        <v>1.125</v>
      </c>
      <c r="H1796">
        <v>40</v>
      </c>
      <c r="I1796" s="1">
        <v>15</v>
      </c>
      <c r="K1796" t="s">
        <v>15</v>
      </c>
      <c r="L1796" s="1">
        <f t="shared" si="27"/>
        <v>0</v>
      </c>
      <c r="M1796" s="1">
        <v>0</v>
      </c>
      <c r="N1796" t="s">
        <v>19</v>
      </c>
      <c r="Q1796" s="1">
        <v>0</v>
      </c>
    </row>
    <row r="1797" spans="1:17">
      <c r="A1797" t="s">
        <v>8</v>
      </c>
      <c r="B1797" t="s">
        <v>279</v>
      </c>
      <c r="C1797">
        <v>0</v>
      </c>
      <c r="D1797" t="s">
        <v>10</v>
      </c>
      <c r="E1797" s="1">
        <v>35</v>
      </c>
      <c r="F1797" s="1">
        <f t="shared" si="26"/>
        <v>1.09375</v>
      </c>
      <c r="H1797">
        <v>40</v>
      </c>
      <c r="I1797" s="1">
        <v>12</v>
      </c>
      <c r="K1797" t="s">
        <v>15</v>
      </c>
      <c r="L1797" s="1">
        <f t="shared" si="27"/>
        <v>0</v>
      </c>
      <c r="M1797" s="1">
        <v>0</v>
      </c>
      <c r="N1797" t="s">
        <v>13</v>
      </c>
      <c r="O1797" t="s">
        <v>11</v>
      </c>
      <c r="P1797" s="2" t="s">
        <v>227</v>
      </c>
      <c r="Q1797" s="1">
        <v>1</v>
      </c>
    </row>
    <row r="1798" spans="1:17">
      <c r="A1798" t="s">
        <v>8</v>
      </c>
      <c r="B1798" t="s">
        <v>279</v>
      </c>
      <c r="C1798">
        <v>0</v>
      </c>
      <c r="D1798" t="s">
        <v>10</v>
      </c>
      <c r="E1798" s="1">
        <v>21</v>
      </c>
      <c r="F1798" s="1">
        <f t="shared" si="26"/>
        <v>0.65625</v>
      </c>
      <c r="H1798">
        <v>0</v>
      </c>
      <c r="I1798" s="1">
        <v>6</v>
      </c>
      <c r="K1798" t="s">
        <v>15</v>
      </c>
      <c r="L1798" s="1">
        <f t="shared" si="27"/>
        <v>0</v>
      </c>
      <c r="M1798" s="1">
        <v>0</v>
      </c>
      <c r="N1798" t="s">
        <v>13</v>
      </c>
    </row>
    <row r="1799" spans="1:17">
      <c r="A1799" t="s">
        <v>8</v>
      </c>
      <c r="B1799" t="s">
        <v>279</v>
      </c>
      <c r="C1799">
        <v>0</v>
      </c>
      <c r="D1799" t="s">
        <v>10</v>
      </c>
      <c r="E1799" s="1">
        <v>15</v>
      </c>
      <c r="F1799" s="1">
        <f t="shared" si="26"/>
        <v>0.46875</v>
      </c>
      <c r="H1799">
        <v>0</v>
      </c>
      <c r="I1799" s="1">
        <v>6</v>
      </c>
      <c r="K1799" t="s">
        <v>15</v>
      </c>
      <c r="L1799" s="1">
        <f t="shared" si="27"/>
        <v>0</v>
      </c>
      <c r="M1799" s="1">
        <v>0</v>
      </c>
      <c r="N1799" t="s">
        <v>13</v>
      </c>
    </row>
    <row r="1800" spans="1:17">
      <c r="A1800" t="s">
        <v>8</v>
      </c>
      <c r="B1800" t="s">
        <v>279</v>
      </c>
      <c r="C1800">
        <v>0</v>
      </c>
      <c r="D1800" t="s">
        <v>10</v>
      </c>
      <c r="E1800" s="1">
        <v>29</v>
      </c>
      <c r="F1800" s="1">
        <f t="shared" si="26"/>
        <v>0.90625</v>
      </c>
      <c r="H1800">
        <v>5</v>
      </c>
      <c r="I1800" s="1">
        <v>10</v>
      </c>
      <c r="K1800" t="s">
        <v>15</v>
      </c>
      <c r="L1800" s="1">
        <f t="shared" si="27"/>
        <v>0</v>
      </c>
      <c r="M1800" s="1">
        <v>0</v>
      </c>
      <c r="N1800" t="s">
        <v>13</v>
      </c>
      <c r="O1800" t="s">
        <v>16</v>
      </c>
    </row>
    <row r="1801" spans="1:17">
      <c r="A1801" t="s">
        <v>8</v>
      </c>
      <c r="B1801" t="s">
        <v>279</v>
      </c>
      <c r="C1801">
        <v>0</v>
      </c>
      <c r="D1801" t="s">
        <v>10</v>
      </c>
      <c r="E1801" s="1">
        <v>45</v>
      </c>
      <c r="F1801" s="1">
        <f t="shared" si="26"/>
        <v>1.40625</v>
      </c>
      <c r="H1801">
        <v>5</v>
      </c>
      <c r="I1801" s="1">
        <v>20</v>
      </c>
      <c r="K1801" t="s">
        <v>15</v>
      </c>
      <c r="L1801" s="1">
        <f t="shared" si="27"/>
        <v>0</v>
      </c>
      <c r="M1801" s="1">
        <v>0</v>
      </c>
      <c r="N1801" t="s">
        <v>13</v>
      </c>
      <c r="O1801" t="s">
        <v>11</v>
      </c>
      <c r="P1801" s="2" t="s">
        <v>227</v>
      </c>
      <c r="Q1801" s="1">
        <v>1</v>
      </c>
    </row>
    <row r="1802" spans="1:17">
      <c r="A1802" t="s">
        <v>8</v>
      </c>
      <c r="B1802" t="s">
        <v>279</v>
      </c>
      <c r="C1802">
        <v>0</v>
      </c>
      <c r="D1802" t="s">
        <v>10</v>
      </c>
      <c r="E1802" s="1">
        <v>19</v>
      </c>
      <c r="F1802" s="1">
        <f t="shared" si="26"/>
        <v>0.59375</v>
      </c>
      <c r="H1802">
        <v>0</v>
      </c>
      <c r="I1802" s="1">
        <v>6</v>
      </c>
      <c r="K1802" t="s">
        <v>15</v>
      </c>
      <c r="L1802" s="1">
        <f t="shared" si="27"/>
        <v>0</v>
      </c>
      <c r="M1802" s="1">
        <v>0</v>
      </c>
      <c r="N1802" t="s">
        <v>13</v>
      </c>
      <c r="O1802" t="s">
        <v>16</v>
      </c>
    </row>
    <row r="1803" spans="1:17">
      <c r="A1803" t="s">
        <v>8</v>
      </c>
      <c r="B1803" t="s">
        <v>279</v>
      </c>
      <c r="C1803">
        <v>0</v>
      </c>
      <c r="D1803" t="s">
        <v>17</v>
      </c>
      <c r="E1803" s="1">
        <v>33</v>
      </c>
      <c r="F1803" s="1">
        <f t="shared" si="26"/>
        <v>1.03125</v>
      </c>
      <c r="H1803">
        <v>50</v>
      </c>
      <c r="I1803" s="1">
        <v>10</v>
      </c>
      <c r="K1803" t="s">
        <v>15</v>
      </c>
      <c r="L1803" s="1">
        <f t="shared" si="27"/>
        <v>0</v>
      </c>
      <c r="M1803" s="1">
        <v>0</v>
      </c>
      <c r="N1803" t="s">
        <v>19</v>
      </c>
      <c r="Q1803" s="1">
        <v>0</v>
      </c>
    </row>
    <row r="1804" spans="1:17">
      <c r="A1804" t="s">
        <v>8</v>
      </c>
      <c r="B1804" t="s">
        <v>279</v>
      </c>
      <c r="C1804">
        <v>0</v>
      </c>
      <c r="D1804" t="s">
        <v>17</v>
      </c>
      <c r="G1804" s="1">
        <v>8.6999999999999993</v>
      </c>
      <c r="H1804">
        <v>75</v>
      </c>
      <c r="I1804" s="1">
        <v>30</v>
      </c>
      <c r="K1804" t="s">
        <v>15</v>
      </c>
      <c r="L1804" s="1">
        <f t="shared" si="27"/>
        <v>0</v>
      </c>
      <c r="M1804" s="1">
        <v>0</v>
      </c>
      <c r="N1804" t="s">
        <v>19</v>
      </c>
      <c r="Q1804" s="1">
        <v>0</v>
      </c>
    </row>
    <row r="1805" spans="1:17">
      <c r="A1805" t="s">
        <v>8</v>
      </c>
      <c r="B1805" t="s">
        <v>279</v>
      </c>
      <c r="C1805">
        <v>0</v>
      </c>
      <c r="D1805" t="s">
        <v>10</v>
      </c>
      <c r="E1805" s="1">
        <v>45</v>
      </c>
      <c r="F1805" s="1">
        <f t="shared" si="26"/>
        <v>1.40625</v>
      </c>
      <c r="H1805">
        <v>5</v>
      </c>
      <c r="I1805" s="1">
        <v>6</v>
      </c>
      <c r="K1805" t="s">
        <v>15</v>
      </c>
      <c r="L1805" s="1">
        <f t="shared" si="27"/>
        <v>0</v>
      </c>
      <c r="M1805" s="1">
        <v>0</v>
      </c>
      <c r="N1805" t="s">
        <v>19</v>
      </c>
      <c r="Q1805" s="1">
        <v>0</v>
      </c>
    </row>
    <row r="1806" spans="1:17">
      <c r="A1806" t="s">
        <v>8</v>
      </c>
      <c r="B1806" t="s">
        <v>279</v>
      </c>
      <c r="C1806">
        <v>0</v>
      </c>
      <c r="D1806" t="s">
        <v>10</v>
      </c>
      <c r="E1806" s="1">
        <v>29</v>
      </c>
      <c r="F1806" s="1">
        <f t="shared" si="26"/>
        <v>0.90625</v>
      </c>
      <c r="H1806">
        <v>0</v>
      </c>
      <c r="I1806" s="1">
        <v>6</v>
      </c>
      <c r="K1806" t="s">
        <v>15</v>
      </c>
      <c r="L1806" s="1">
        <f t="shared" si="27"/>
        <v>0</v>
      </c>
      <c r="M1806" s="1">
        <v>0</v>
      </c>
      <c r="N1806" t="s">
        <v>13</v>
      </c>
      <c r="O1806" t="s">
        <v>11</v>
      </c>
      <c r="P1806" s="2" t="s">
        <v>227</v>
      </c>
      <c r="Q1806" s="1">
        <v>1</v>
      </c>
    </row>
    <row r="1807" spans="1:17">
      <c r="A1807" t="s">
        <v>8</v>
      </c>
      <c r="B1807" t="s">
        <v>279</v>
      </c>
      <c r="C1807">
        <v>0</v>
      </c>
      <c r="D1807" t="s">
        <v>10</v>
      </c>
      <c r="E1807" s="1">
        <v>5</v>
      </c>
      <c r="F1807" s="1">
        <f t="shared" si="26"/>
        <v>0.15625</v>
      </c>
      <c r="H1807">
        <v>20</v>
      </c>
      <c r="I1807" s="1">
        <v>6</v>
      </c>
      <c r="K1807" t="s">
        <v>15</v>
      </c>
      <c r="L1807" s="1">
        <f t="shared" si="27"/>
        <v>0</v>
      </c>
      <c r="M1807" s="1">
        <v>0</v>
      </c>
      <c r="N1807" t="s">
        <v>13</v>
      </c>
      <c r="O1807" t="s">
        <v>16</v>
      </c>
    </row>
    <row r="1808" spans="1:17">
      <c r="A1808" t="s">
        <v>8</v>
      </c>
      <c r="B1808" t="s">
        <v>279</v>
      </c>
      <c r="C1808">
        <v>0</v>
      </c>
      <c r="D1808" t="s">
        <v>17</v>
      </c>
      <c r="G1808" s="1">
        <v>11.4</v>
      </c>
      <c r="H1808">
        <v>25</v>
      </c>
      <c r="I1808" s="1">
        <v>35</v>
      </c>
      <c r="K1808" t="s">
        <v>15</v>
      </c>
      <c r="L1808" s="1">
        <f t="shared" si="27"/>
        <v>0</v>
      </c>
      <c r="M1808" s="1">
        <v>0</v>
      </c>
      <c r="N1808" t="s">
        <v>19</v>
      </c>
      <c r="Q1808" s="1">
        <v>0</v>
      </c>
    </row>
    <row r="1809" spans="1:17">
      <c r="A1809" t="s">
        <v>8</v>
      </c>
      <c r="B1809" t="s">
        <v>279</v>
      </c>
      <c r="C1809">
        <v>0</v>
      </c>
      <c r="D1809" t="s">
        <v>17</v>
      </c>
      <c r="E1809" s="1">
        <v>32</v>
      </c>
      <c r="F1809" s="1">
        <f t="shared" si="26"/>
        <v>1</v>
      </c>
      <c r="H1809">
        <v>20</v>
      </c>
      <c r="I1809" s="1">
        <v>15</v>
      </c>
      <c r="K1809" t="s">
        <v>15</v>
      </c>
      <c r="L1809" s="1">
        <f t="shared" si="27"/>
        <v>0</v>
      </c>
      <c r="M1809" s="1">
        <v>0</v>
      </c>
      <c r="N1809" t="s">
        <v>19</v>
      </c>
      <c r="Q1809" s="1">
        <v>0</v>
      </c>
    </row>
    <row r="1810" spans="1:17">
      <c r="A1810" t="s">
        <v>8</v>
      </c>
      <c r="B1810" t="s">
        <v>279</v>
      </c>
      <c r="C1810">
        <v>0</v>
      </c>
      <c r="D1810" t="s">
        <v>10</v>
      </c>
      <c r="E1810" s="1">
        <v>16</v>
      </c>
      <c r="F1810" s="1">
        <f t="shared" si="26"/>
        <v>0.5</v>
      </c>
      <c r="H1810">
        <v>75</v>
      </c>
      <c r="I1810" s="1">
        <v>8</v>
      </c>
      <c r="K1810" t="s">
        <v>14</v>
      </c>
      <c r="L1810" s="1">
        <f t="shared" si="27"/>
        <v>0.28125</v>
      </c>
      <c r="M1810" s="1">
        <v>9</v>
      </c>
      <c r="N1810" t="s">
        <v>19</v>
      </c>
      <c r="P1810" s="2" t="s">
        <v>280</v>
      </c>
      <c r="Q1810" s="1">
        <v>3.3333333333333333E-2</v>
      </c>
    </row>
    <row r="1811" spans="1:17">
      <c r="A1811" t="s">
        <v>8</v>
      </c>
      <c r="B1811" t="s">
        <v>279</v>
      </c>
      <c r="C1811">
        <v>0</v>
      </c>
      <c r="D1811" t="s">
        <v>17</v>
      </c>
      <c r="E1811" s="1">
        <v>21</v>
      </c>
      <c r="F1811" s="1">
        <f t="shared" si="26"/>
        <v>0.65625</v>
      </c>
      <c r="H1811">
        <v>75</v>
      </c>
      <c r="I1811" s="1">
        <v>7</v>
      </c>
      <c r="K1811" t="s">
        <v>15</v>
      </c>
      <c r="L1811" s="1">
        <f t="shared" si="27"/>
        <v>0</v>
      </c>
      <c r="M1811" s="1">
        <v>0</v>
      </c>
      <c r="N1811" t="s">
        <v>19</v>
      </c>
      <c r="P1811" s="2" t="s">
        <v>99</v>
      </c>
      <c r="Q1811" s="1">
        <v>0</v>
      </c>
    </row>
    <row r="1812" spans="1:17">
      <c r="A1812" t="s">
        <v>8</v>
      </c>
      <c r="B1812" t="s">
        <v>279</v>
      </c>
      <c r="C1812">
        <v>0</v>
      </c>
      <c r="D1812" t="s">
        <v>17</v>
      </c>
      <c r="E1812" s="1">
        <v>72</v>
      </c>
      <c r="F1812" s="1">
        <f t="shared" si="26"/>
        <v>2.25</v>
      </c>
      <c r="H1812">
        <v>60</v>
      </c>
      <c r="I1812" s="1">
        <v>25</v>
      </c>
      <c r="K1812" t="s">
        <v>15</v>
      </c>
      <c r="L1812" s="1">
        <f t="shared" si="27"/>
        <v>0</v>
      </c>
      <c r="M1812" s="1">
        <v>0</v>
      </c>
      <c r="N1812" t="s">
        <v>19</v>
      </c>
      <c r="P1812" s="2" t="s">
        <v>99</v>
      </c>
      <c r="Q1812" s="1">
        <v>0</v>
      </c>
    </row>
    <row r="1813" spans="1:17">
      <c r="A1813" t="s">
        <v>8</v>
      </c>
      <c r="B1813" t="s">
        <v>279</v>
      </c>
      <c r="C1813">
        <v>0</v>
      </c>
      <c r="D1813" t="s">
        <v>10</v>
      </c>
      <c r="G1813" s="1">
        <v>4.5</v>
      </c>
      <c r="H1813">
        <v>75</v>
      </c>
      <c r="I1813" s="1">
        <v>12</v>
      </c>
      <c r="K1813" t="s">
        <v>24</v>
      </c>
      <c r="L1813" s="1">
        <f t="shared" si="27"/>
        <v>0.15625</v>
      </c>
      <c r="M1813" s="1">
        <v>5</v>
      </c>
      <c r="N1813" t="s">
        <v>19</v>
      </c>
      <c r="P1813" s="2" t="s">
        <v>281</v>
      </c>
      <c r="Q1813" s="1">
        <v>0.26315789473684209</v>
      </c>
    </row>
    <row r="1814" spans="1:17">
      <c r="A1814" t="s">
        <v>8</v>
      </c>
      <c r="B1814" t="s">
        <v>279</v>
      </c>
      <c r="C1814">
        <v>0</v>
      </c>
      <c r="D1814" t="s">
        <v>17</v>
      </c>
      <c r="E1814" s="1">
        <v>62</v>
      </c>
      <c r="F1814" s="1">
        <f t="shared" si="26"/>
        <v>1.9375</v>
      </c>
      <c r="H1814">
        <v>45</v>
      </c>
      <c r="I1814" s="1">
        <v>20</v>
      </c>
      <c r="K1814" t="s">
        <v>15</v>
      </c>
      <c r="L1814" s="1">
        <f t="shared" si="27"/>
        <v>0</v>
      </c>
      <c r="M1814" s="1">
        <v>0</v>
      </c>
      <c r="N1814" t="s">
        <v>19</v>
      </c>
      <c r="Q1814" s="1">
        <v>0</v>
      </c>
    </row>
    <row r="1815" spans="1:17">
      <c r="A1815" t="s">
        <v>8</v>
      </c>
      <c r="B1815" t="s">
        <v>279</v>
      </c>
      <c r="C1815">
        <v>0</v>
      </c>
      <c r="D1815" t="s">
        <v>17</v>
      </c>
      <c r="G1815" s="1">
        <v>10.8</v>
      </c>
      <c r="H1815">
        <v>75</v>
      </c>
      <c r="I1815" s="1">
        <v>35</v>
      </c>
      <c r="K1815" t="s">
        <v>15</v>
      </c>
      <c r="L1815" s="1">
        <f t="shared" si="27"/>
        <v>0</v>
      </c>
      <c r="M1815" s="1">
        <v>0</v>
      </c>
      <c r="N1815" t="s">
        <v>19</v>
      </c>
      <c r="Q1815" s="1">
        <v>0</v>
      </c>
    </row>
    <row r="1816" spans="1:17">
      <c r="A1816" t="s">
        <v>8</v>
      </c>
      <c r="B1816" t="s">
        <v>279</v>
      </c>
      <c r="C1816">
        <v>0</v>
      </c>
      <c r="D1816" t="s">
        <v>17</v>
      </c>
      <c r="G1816" s="1">
        <v>5.5</v>
      </c>
      <c r="H1816">
        <v>80</v>
      </c>
      <c r="I1816" s="1">
        <v>25</v>
      </c>
      <c r="K1816" t="s">
        <v>15</v>
      </c>
      <c r="L1816" s="1">
        <f t="shared" si="27"/>
        <v>0</v>
      </c>
      <c r="M1816" s="1">
        <v>0</v>
      </c>
      <c r="N1816" t="s">
        <v>19</v>
      </c>
      <c r="Q1816" s="1">
        <v>0</v>
      </c>
    </row>
    <row r="1817" spans="1:17">
      <c r="A1817" t="s">
        <v>8</v>
      </c>
      <c r="B1817" t="s">
        <v>279</v>
      </c>
      <c r="C1817">
        <v>0</v>
      </c>
      <c r="D1817" t="s">
        <v>10</v>
      </c>
      <c r="E1817" s="1">
        <v>22</v>
      </c>
      <c r="F1817" s="1">
        <f t="shared" ref="F1817:F1833" si="28">E1817/32</f>
        <v>0.6875</v>
      </c>
      <c r="H1817">
        <v>0</v>
      </c>
      <c r="I1817" s="1">
        <v>8</v>
      </c>
      <c r="K1817" t="s">
        <v>15</v>
      </c>
      <c r="L1817" s="1">
        <f t="shared" si="27"/>
        <v>0</v>
      </c>
      <c r="M1817" s="1">
        <v>0</v>
      </c>
      <c r="N1817" t="s">
        <v>13</v>
      </c>
      <c r="O1817" t="s">
        <v>11</v>
      </c>
      <c r="Q1817" s="1">
        <v>0</v>
      </c>
    </row>
    <row r="1818" spans="1:17">
      <c r="A1818" t="s">
        <v>8</v>
      </c>
      <c r="B1818" t="s">
        <v>279</v>
      </c>
      <c r="C1818">
        <v>0</v>
      </c>
      <c r="D1818" t="s">
        <v>10</v>
      </c>
      <c r="E1818" s="1">
        <v>31</v>
      </c>
      <c r="F1818" s="1">
        <f t="shared" si="28"/>
        <v>0.96875</v>
      </c>
      <c r="H1818">
        <v>0</v>
      </c>
      <c r="I1818" s="1">
        <v>6</v>
      </c>
      <c r="K1818" t="s">
        <v>15</v>
      </c>
      <c r="L1818" s="1">
        <f t="shared" si="27"/>
        <v>0</v>
      </c>
      <c r="M1818" s="1">
        <v>0</v>
      </c>
      <c r="N1818" t="s">
        <v>13</v>
      </c>
      <c r="O1818" t="s">
        <v>16</v>
      </c>
      <c r="Q1818" s="1">
        <v>0</v>
      </c>
    </row>
    <row r="1819" spans="1:17">
      <c r="A1819" t="s">
        <v>8</v>
      </c>
      <c r="B1819" t="s">
        <v>279</v>
      </c>
      <c r="C1819">
        <v>0</v>
      </c>
      <c r="D1819" t="s">
        <v>17</v>
      </c>
      <c r="G1819" s="1">
        <v>8.9</v>
      </c>
      <c r="H1819">
        <v>75</v>
      </c>
      <c r="I1819" s="1">
        <v>25</v>
      </c>
      <c r="K1819" t="s">
        <v>15</v>
      </c>
      <c r="L1819" s="1">
        <f t="shared" si="27"/>
        <v>0</v>
      </c>
      <c r="M1819" s="1">
        <v>0</v>
      </c>
      <c r="N1819" t="s">
        <v>19</v>
      </c>
      <c r="Q1819" s="1">
        <v>0</v>
      </c>
    </row>
    <row r="1820" spans="1:17">
      <c r="A1820" t="s">
        <v>8</v>
      </c>
      <c r="B1820" t="s">
        <v>279</v>
      </c>
      <c r="C1820">
        <v>0</v>
      </c>
      <c r="D1820" t="s">
        <v>17</v>
      </c>
      <c r="E1820" s="1">
        <v>40</v>
      </c>
      <c r="F1820" s="1">
        <f t="shared" si="28"/>
        <v>1.25</v>
      </c>
      <c r="H1820">
        <v>80</v>
      </c>
      <c r="I1820" s="1">
        <v>15</v>
      </c>
      <c r="K1820" t="s">
        <v>15</v>
      </c>
      <c r="L1820" s="1">
        <f t="shared" ref="L1820:L1846" si="29">M1820/32</f>
        <v>0</v>
      </c>
      <c r="M1820" s="1">
        <v>0</v>
      </c>
      <c r="N1820" t="s">
        <v>19</v>
      </c>
      <c r="Q1820" s="1">
        <v>0</v>
      </c>
    </row>
    <row r="1821" spans="1:17">
      <c r="A1821" t="s">
        <v>8</v>
      </c>
      <c r="B1821" t="s">
        <v>279</v>
      </c>
      <c r="C1821">
        <v>0</v>
      </c>
      <c r="D1821" t="s">
        <v>17</v>
      </c>
      <c r="E1821" s="1">
        <v>30</v>
      </c>
      <c r="F1821" s="1">
        <f t="shared" si="28"/>
        <v>0.9375</v>
      </c>
      <c r="H1821">
        <v>90</v>
      </c>
      <c r="I1821" s="1">
        <v>10</v>
      </c>
      <c r="K1821" t="s">
        <v>15</v>
      </c>
      <c r="L1821" s="1">
        <f t="shared" si="29"/>
        <v>0</v>
      </c>
      <c r="M1821" s="1">
        <v>0</v>
      </c>
      <c r="N1821" t="s">
        <v>13</v>
      </c>
      <c r="O1821" t="s">
        <v>11</v>
      </c>
      <c r="Q1821" s="1">
        <v>0</v>
      </c>
    </row>
    <row r="1822" spans="1:17">
      <c r="A1822" t="s">
        <v>8</v>
      </c>
      <c r="B1822" t="s">
        <v>279</v>
      </c>
      <c r="C1822">
        <v>0</v>
      </c>
      <c r="D1822" t="s">
        <v>17</v>
      </c>
      <c r="E1822" s="1">
        <v>9</v>
      </c>
      <c r="F1822" s="1">
        <f t="shared" si="28"/>
        <v>0.28125</v>
      </c>
      <c r="H1822">
        <v>25</v>
      </c>
      <c r="I1822" s="1">
        <v>25</v>
      </c>
      <c r="K1822" t="s">
        <v>15</v>
      </c>
      <c r="L1822" s="1">
        <f t="shared" si="29"/>
        <v>0</v>
      </c>
      <c r="M1822" s="1">
        <v>0</v>
      </c>
      <c r="N1822" t="s">
        <v>13</v>
      </c>
      <c r="O1822" t="s">
        <v>16</v>
      </c>
    </row>
    <row r="1823" spans="1:17">
      <c r="A1823" t="s">
        <v>8</v>
      </c>
      <c r="B1823" t="s">
        <v>279</v>
      </c>
      <c r="C1823">
        <v>0</v>
      </c>
      <c r="D1823" t="s">
        <v>17</v>
      </c>
      <c r="E1823" s="1">
        <v>51</v>
      </c>
      <c r="F1823" s="1">
        <f t="shared" si="28"/>
        <v>1.59375</v>
      </c>
      <c r="H1823">
        <v>75</v>
      </c>
      <c r="I1823" s="1">
        <v>15</v>
      </c>
      <c r="K1823" t="s">
        <v>15</v>
      </c>
      <c r="L1823" s="1">
        <f t="shared" si="29"/>
        <v>0</v>
      </c>
      <c r="M1823" s="1">
        <v>0</v>
      </c>
      <c r="N1823" t="s">
        <v>19</v>
      </c>
      <c r="Q1823" s="1">
        <v>0</v>
      </c>
    </row>
    <row r="1824" spans="1:17">
      <c r="A1824" t="s">
        <v>8</v>
      </c>
      <c r="B1824" t="s">
        <v>279</v>
      </c>
      <c r="C1824">
        <v>0</v>
      </c>
      <c r="D1824" t="s">
        <v>17</v>
      </c>
      <c r="G1824" s="1">
        <v>15.8</v>
      </c>
      <c r="H1824">
        <v>50</v>
      </c>
      <c r="I1824" s="1">
        <v>40</v>
      </c>
      <c r="K1824" t="s">
        <v>15</v>
      </c>
      <c r="L1824" s="1">
        <f t="shared" si="29"/>
        <v>0</v>
      </c>
      <c r="M1824" s="1">
        <v>0</v>
      </c>
      <c r="N1824" t="s">
        <v>19</v>
      </c>
      <c r="Q1824" s="1">
        <v>0</v>
      </c>
    </row>
    <row r="1825" spans="1:17">
      <c r="A1825" t="s">
        <v>8</v>
      </c>
      <c r="B1825" t="s">
        <v>279</v>
      </c>
      <c r="C1825">
        <v>0</v>
      </c>
      <c r="D1825" t="s">
        <v>17</v>
      </c>
      <c r="E1825" s="1">
        <v>23</v>
      </c>
      <c r="F1825" s="1">
        <f t="shared" si="28"/>
        <v>0.71875</v>
      </c>
      <c r="H1825">
        <v>80</v>
      </c>
      <c r="I1825" s="1">
        <v>9</v>
      </c>
      <c r="K1825" t="s">
        <v>15</v>
      </c>
      <c r="L1825" s="1">
        <f t="shared" si="29"/>
        <v>0</v>
      </c>
      <c r="M1825" s="1">
        <v>0</v>
      </c>
      <c r="N1825" t="s">
        <v>19</v>
      </c>
      <c r="Q1825" s="1">
        <v>0</v>
      </c>
    </row>
    <row r="1826" spans="1:17">
      <c r="A1826" t="s">
        <v>8</v>
      </c>
      <c r="B1826" t="s">
        <v>279</v>
      </c>
      <c r="C1826">
        <v>0</v>
      </c>
      <c r="D1826" t="s">
        <v>17</v>
      </c>
      <c r="E1826" s="1">
        <v>83</v>
      </c>
      <c r="F1826" s="1">
        <f t="shared" si="28"/>
        <v>2.59375</v>
      </c>
      <c r="H1826">
        <v>75</v>
      </c>
      <c r="I1826" s="1">
        <v>25</v>
      </c>
      <c r="K1826" t="s">
        <v>15</v>
      </c>
      <c r="L1826" s="1">
        <f t="shared" si="29"/>
        <v>0</v>
      </c>
      <c r="M1826" s="1">
        <v>0</v>
      </c>
      <c r="N1826" t="s">
        <v>19</v>
      </c>
      <c r="Q1826" s="1">
        <v>0</v>
      </c>
    </row>
    <row r="1827" spans="1:17">
      <c r="A1827" t="s">
        <v>8</v>
      </c>
      <c r="B1827" t="s">
        <v>279</v>
      </c>
      <c r="C1827">
        <v>0</v>
      </c>
      <c r="D1827" t="s">
        <v>17</v>
      </c>
      <c r="G1827" s="1">
        <v>16.399999999999999</v>
      </c>
      <c r="H1827">
        <v>75</v>
      </c>
      <c r="I1827" s="1">
        <v>40</v>
      </c>
      <c r="K1827" t="s">
        <v>15</v>
      </c>
      <c r="L1827" s="1">
        <f t="shared" si="29"/>
        <v>0</v>
      </c>
      <c r="M1827" s="1">
        <v>0</v>
      </c>
      <c r="N1827" t="s">
        <v>19</v>
      </c>
      <c r="Q1827" s="1">
        <v>0</v>
      </c>
    </row>
    <row r="1828" spans="1:17">
      <c r="A1828" t="s">
        <v>8</v>
      </c>
      <c r="B1828" t="s">
        <v>279</v>
      </c>
      <c r="C1828">
        <v>0</v>
      </c>
      <c r="D1828" t="s">
        <v>17</v>
      </c>
      <c r="E1828" s="1">
        <v>63</v>
      </c>
      <c r="F1828" s="1">
        <f t="shared" si="28"/>
        <v>1.96875</v>
      </c>
      <c r="H1828">
        <v>70</v>
      </c>
      <c r="I1828" s="1">
        <v>20</v>
      </c>
      <c r="K1828" t="s">
        <v>15</v>
      </c>
      <c r="L1828" s="1">
        <f t="shared" si="29"/>
        <v>0</v>
      </c>
      <c r="M1828" s="1">
        <v>0</v>
      </c>
      <c r="N1828" t="s">
        <v>19</v>
      </c>
      <c r="Q1828" s="1">
        <v>0</v>
      </c>
    </row>
    <row r="1829" spans="1:17">
      <c r="A1829" t="s">
        <v>8</v>
      </c>
      <c r="B1829" t="s">
        <v>279</v>
      </c>
      <c r="C1829">
        <v>0</v>
      </c>
      <c r="D1829" t="s">
        <v>17</v>
      </c>
      <c r="E1829" s="1">
        <v>10</v>
      </c>
      <c r="F1829" s="1">
        <f t="shared" si="28"/>
        <v>0.3125</v>
      </c>
      <c r="H1829">
        <v>60</v>
      </c>
      <c r="I1829" s="1">
        <v>30</v>
      </c>
      <c r="K1829" t="s">
        <v>15</v>
      </c>
      <c r="L1829" s="1">
        <f t="shared" si="29"/>
        <v>0</v>
      </c>
      <c r="M1829" s="1">
        <v>0</v>
      </c>
      <c r="N1829" t="s">
        <v>19</v>
      </c>
      <c r="Q1829" s="1">
        <v>0</v>
      </c>
    </row>
    <row r="1830" spans="1:17">
      <c r="A1830" t="s">
        <v>8</v>
      </c>
      <c r="B1830" t="s">
        <v>279</v>
      </c>
      <c r="C1830">
        <v>0</v>
      </c>
      <c r="D1830" t="s">
        <v>17</v>
      </c>
      <c r="G1830" s="1">
        <v>10.3</v>
      </c>
      <c r="H1830">
        <v>30</v>
      </c>
      <c r="I1830" s="1">
        <v>30</v>
      </c>
      <c r="K1830" t="s">
        <v>15</v>
      </c>
      <c r="L1830" s="1">
        <f t="shared" si="29"/>
        <v>0</v>
      </c>
      <c r="M1830" s="1">
        <v>0</v>
      </c>
      <c r="N1830" t="s">
        <v>19</v>
      </c>
      <c r="Q1830" s="1">
        <v>0</v>
      </c>
    </row>
    <row r="1831" spans="1:17">
      <c r="A1831" t="s">
        <v>8</v>
      </c>
      <c r="B1831" t="s">
        <v>279</v>
      </c>
      <c r="C1831">
        <v>0</v>
      </c>
      <c r="D1831" t="s">
        <v>17</v>
      </c>
      <c r="E1831" s="1">
        <v>41</v>
      </c>
      <c r="F1831" s="1">
        <f t="shared" si="28"/>
        <v>1.28125</v>
      </c>
      <c r="H1831">
        <v>40</v>
      </c>
      <c r="I1831" s="1">
        <v>15</v>
      </c>
      <c r="K1831" t="s">
        <v>15</v>
      </c>
      <c r="L1831" s="1">
        <f t="shared" si="29"/>
        <v>0</v>
      </c>
      <c r="M1831" s="1">
        <v>0</v>
      </c>
      <c r="N1831" t="s">
        <v>19</v>
      </c>
      <c r="Q1831" s="1">
        <v>0</v>
      </c>
    </row>
    <row r="1832" spans="1:17">
      <c r="A1832" t="s">
        <v>8</v>
      </c>
      <c r="B1832" t="s">
        <v>279</v>
      </c>
      <c r="C1832">
        <v>0</v>
      </c>
      <c r="D1832" t="s">
        <v>17</v>
      </c>
      <c r="E1832" s="1">
        <v>37</v>
      </c>
      <c r="F1832" s="1">
        <f t="shared" si="28"/>
        <v>1.15625</v>
      </c>
      <c r="H1832">
        <v>75</v>
      </c>
      <c r="I1832" s="1">
        <v>15</v>
      </c>
      <c r="K1832" t="s">
        <v>15</v>
      </c>
      <c r="L1832" s="1">
        <f t="shared" si="29"/>
        <v>0</v>
      </c>
      <c r="M1832" s="1">
        <v>0</v>
      </c>
      <c r="N1832" t="s">
        <v>19</v>
      </c>
      <c r="Q1832" s="1">
        <v>0</v>
      </c>
    </row>
    <row r="1833" spans="1:17">
      <c r="A1833" t="s">
        <v>8</v>
      </c>
      <c r="B1833" t="s">
        <v>279</v>
      </c>
      <c r="C1833">
        <v>0</v>
      </c>
      <c r="D1833" t="s">
        <v>17</v>
      </c>
      <c r="E1833" s="1">
        <v>72</v>
      </c>
      <c r="F1833" s="1">
        <f t="shared" si="28"/>
        <v>2.25</v>
      </c>
      <c r="H1833">
        <v>70</v>
      </c>
      <c r="I1833" s="1">
        <v>20</v>
      </c>
      <c r="K1833" t="s">
        <v>15</v>
      </c>
      <c r="L1833" s="1">
        <f t="shared" si="29"/>
        <v>0</v>
      </c>
      <c r="M1833" s="1">
        <v>0</v>
      </c>
      <c r="N1833" t="s">
        <v>19</v>
      </c>
      <c r="Q1833" s="1">
        <v>0</v>
      </c>
    </row>
    <row r="1834" spans="1:17">
      <c r="A1834" t="s">
        <v>8</v>
      </c>
      <c r="B1834" t="s">
        <v>279</v>
      </c>
      <c r="C1834">
        <v>0</v>
      </c>
      <c r="D1834" t="s">
        <v>17</v>
      </c>
      <c r="G1834" s="1">
        <v>7.6</v>
      </c>
      <c r="H1834">
        <v>40</v>
      </c>
      <c r="I1834" s="1">
        <v>30</v>
      </c>
      <c r="K1834" t="s">
        <v>15</v>
      </c>
      <c r="L1834" s="1">
        <f t="shared" si="29"/>
        <v>0</v>
      </c>
      <c r="M1834" s="1">
        <v>0</v>
      </c>
      <c r="N1834" t="s">
        <v>19</v>
      </c>
      <c r="Q1834" s="1">
        <v>0</v>
      </c>
    </row>
    <row r="1835" spans="1:17">
      <c r="A1835" t="s">
        <v>8</v>
      </c>
      <c r="B1835" t="s">
        <v>279</v>
      </c>
      <c r="C1835">
        <v>0</v>
      </c>
      <c r="D1835" t="s">
        <v>17</v>
      </c>
      <c r="G1835" s="1">
        <v>12.1</v>
      </c>
      <c r="H1835">
        <v>40</v>
      </c>
      <c r="I1835" s="1">
        <v>35</v>
      </c>
      <c r="K1835" t="s">
        <v>15</v>
      </c>
      <c r="L1835" s="1">
        <f t="shared" si="29"/>
        <v>0</v>
      </c>
      <c r="M1835" s="1">
        <v>0</v>
      </c>
      <c r="N1835" t="s">
        <v>19</v>
      </c>
      <c r="Q1835" s="1">
        <v>0</v>
      </c>
    </row>
    <row r="1836" spans="1:17">
      <c r="A1836" t="s">
        <v>8</v>
      </c>
      <c r="B1836" t="s">
        <v>279</v>
      </c>
      <c r="C1836">
        <v>0</v>
      </c>
      <c r="D1836" t="s">
        <v>17</v>
      </c>
      <c r="E1836" s="1">
        <v>13</v>
      </c>
      <c r="H1836">
        <v>60</v>
      </c>
      <c r="I1836" s="1">
        <v>5.83</v>
      </c>
      <c r="K1836" t="s">
        <v>15</v>
      </c>
      <c r="L1836" s="1">
        <f t="shared" si="29"/>
        <v>0</v>
      </c>
      <c r="M1836" s="1">
        <v>0</v>
      </c>
      <c r="N1836" t="s">
        <v>19</v>
      </c>
      <c r="Q1836" s="1">
        <v>0</v>
      </c>
    </row>
    <row r="1837" spans="1:17">
      <c r="A1837" t="s">
        <v>8</v>
      </c>
      <c r="B1837" t="s">
        <v>279</v>
      </c>
      <c r="C1837">
        <v>0</v>
      </c>
      <c r="D1837" t="s">
        <v>17</v>
      </c>
      <c r="G1837" s="1">
        <v>8.6999999999999993</v>
      </c>
      <c r="H1837">
        <v>50</v>
      </c>
      <c r="I1837" s="1">
        <v>35</v>
      </c>
      <c r="K1837" t="s">
        <v>15</v>
      </c>
      <c r="L1837" s="1">
        <f t="shared" si="29"/>
        <v>0</v>
      </c>
      <c r="M1837" s="1">
        <v>0</v>
      </c>
      <c r="N1837" t="s">
        <v>19</v>
      </c>
      <c r="Q1837" s="1">
        <v>0</v>
      </c>
    </row>
    <row r="1838" spans="1:17">
      <c r="A1838" t="s">
        <v>8</v>
      </c>
      <c r="B1838" t="s">
        <v>279</v>
      </c>
      <c r="C1838">
        <v>0</v>
      </c>
      <c r="D1838" t="s">
        <v>17</v>
      </c>
      <c r="G1838" s="1">
        <v>6.5</v>
      </c>
      <c r="H1838">
        <v>50</v>
      </c>
      <c r="I1838" s="1">
        <v>25</v>
      </c>
      <c r="K1838" t="s">
        <v>15</v>
      </c>
      <c r="L1838" s="1">
        <f t="shared" si="29"/>
        <v>0</v>
      </c>
      <c r="M1838" s="1">
        <v>0</v>
      </c>
      <c r="N1838" t="s">
        <v>19</v>
      </c>
      <c r="Q1838" s="1">
        <v>0</v>
      </c>
    </row>
    <row r="1839" spans="1:17">
      <c r="A1839" t="s">
        <v>8</v>
      </c>
      <c r="B1839" t="s">
        <v>279</v>
      </c>
      <c r="C1839">
        <v>0</v>
      </c>
      <c r="D1839" t="s">
        <v>17</v>
      </c>
      <c r="G1839" s="1">
        <v>8.5</v>
      </c>
      <c r="H1839">
        <v>75</v>
      </c>
      <c r="I1839" s="1">
        <v>25</v>
      </c>
      <c r="K1839" t="s">
        <v>15</v>
      </c>
      <c r="L1839" s="1">
        <f t="shared" si="29"/>
        <v>0</v>
      </c>
      <c r="M1839" s="1">
        <v>0</v>
      </c>
      <c r="N1839" t="s">
        <v>19</v>
      </c>
      <c r="Q1839" s="1">
        <v>0</v>
      </c>
    </row>
    <row r="1840" spans="1:17">
      <c r="A1840" t="s">
        <v>8</v>
      </c>
      <c r="B1840" t="s">
        <v>279</v>
      </c>
      <c r="C1840">
        <v>0</v>
      </c>
      <c r="D1840" t="s">
        <v>17</v>
      </c>
      <c r="G1840" s="1">
        <v>6.5</v>
      </c>
      <c r="H1840">
        <v>50</v>
      </c>
      <c r="I1840" s="1">
        <v>25</v>
      </c>
      <c r="K1840" t="s">
        <v>15</v>
      </c>
      <c r="L1840" s="1">
        <f t="shared" si="29"/>
        <v>0</v>
      </c>
      <c r="M1840" s="1">
        <v>0</v>
      </c>
      <c r="N1840" t="s">
        <v>19</v>
      </c>
      <c r="Q1840" s="1">
        <v>0</v>
      </c>
    </row>
    <row r="1841" spans="1:17">
      <c r="A1841" t="s">
        <v>8</v>
      </c>
      <c r="B1841" t="s">
        <v>279</v>
      </c>
      <c r="C1841">
        <v>0</v>
      </c>
      <c r="D1841" t="s">
        <v>17</v>
      </c>
      <c r="E1841" s="1">
        <v>23</v>
      </c>
      <c r="F1841" s="1">
        <f t="shared" ref="F1841:F1852" si="30">E1841/32</f>
        <v>0.71875</v>
      </c>
      <c r="H1841">
        <v>80</v>
      </c>
      <c r="I1841" s="1">
        <v>8</v>
      </c>
      <c r="K1841" t="s">
        <v>15</v>
      </c>
      <c r="L1841" s="1">
        <f t="shared" si="29"/>
        <v>0</v>
      </c>
      <c r="M1841" s="1">
        <v>0</v>
      </c>
      <c r="N1841" t="s">
        <v>19</v>
      </c>
      <c r="Q1841" s="1">
        <v>0</v>
      </c>
    </row>
    <row r="1842" spans="1:17">
      <c r="A1842" t="s">
        <v>8</v>
      </c>
      <c r="B1842" t="s">
        <v>279</v>
      </c>
      <c r="C1842">
        <v>0</v>
      </c>
      <c r="D1842" t="s">
        <v>17</v>
      </c>
      <c r="E1842" s="1">
        <v>48</v>
      </c>
      <c r="F1842" s="1">
        <f t="shared" si="30"/>
        <v>1.5</v>
      </c>
      <c r="H1842">
        <v>50</v>
      </c>
      <c r="I1842" s="1">
        <v>15</v>
      </c>
      <c r="K1842" t="s">
        <v>15</v>
      </c>
      <c r="L1842" s="1">
        <f t="shared" si="29"/>
        <v>0</v>
      </c>
      <c r="M1842" s="1">
        <v>0</v>
      </c>
      <c r="N1842" t="s">
        <v>19</v>
      </c>
      <c r="Q1842" s="1">
        <v>0</v>
      </c>
    </row>
    <row r="1843" spans="1:17">
      <c r="A1843" t="s">
        <v>8</v>
      </c>
      <c r="B1843" t="s">
        <v>279</v>
      </c>
      <c r="C1843">
        <v>0</v>
      </c>
      <c r="D1843" t="s">
        <v>17</v>
      </c>
      <c r="E1843" s="1">
        <v>29</v>
      </c>
      <c r="F1843" s="1">
        <f t="shared" si="30"/>
        <v>0.90625</v>
      </c>
      <c r="H1843">
        <v>50</v>
      </c>
      <c r="I1843" s="1">
        <v>12</v>
      </c>
      <c r="K1843" t="s">
        <v>15</v>
      </c>
      <c r="L1843" s="1">
        <f t="shared" si="29"/>
        <v>0</v>
      </c>
      <c r="M1843" s="1">
        <v>0</v>
      </c>
      <c r="N1843" t="s">
        <v>19</v>
      </c>
      <c r="Q1843" s="1">
        <v>0</v>
      </c>
    </row>
    <row r="1844" spans="1:17">
      <c r="A1844" t="s">
        <v>8</v>
      </c>
      <c r="B1844" t="s">
        <v>279</v>
      </c>
      <c r="C1844">
        <v>0</v>
      </c>
      <c r="D1844" t="s">
        <v>17</v>
      </c>
      <c r="G1844" s="1">
        <v>6.7</v>
      </c>
      <c r="H1844">
        <v>75</v>
      </c>
      <c r="I1844" s="1">
        <v>25</v>
      </c>
      <c r="K1844" t="s">
        <v>15</v>
      </c>
      <c r="L1844" s="1">
        <f t="shared" si="29"/>
        <v>0</v>
      </c>
      <c r="M1844" s="1">
        <v>0</v>
      </c>
      <c r="N1844" t="s">
        <v>19</v>
      </c>
      <c r="Q1844" s="1">
        <v>0</v>
      </c>
    </row>
    <row r="1845" spans="1:17">
      <c r="A1845" t="s">
        <v>8</v>
      </c>
      <c r="B1845" t="s">
        <v>279</v>
      </c>
      <c r="C1845">
        <v>0</v>
      </c>
      <c r="D1845" t="s">
        <v>17</v>
      </c>
      <c r="E1845" s="1">
        <v>10</v>
      </c>
      <c r="F1845" s="1">
        <f t="shared" si="30"/>
        <v>0.3125</v>
      </c>
      <c r="H1845">
        <v>45</v>
      </c>
      <c r="I1845" s="1">
        <v>35</v>
      </c>
      <c r="K1845" t="s">
        <v>15</v>
      </c>
      <c r="L1845" s="1">
        <f t="shared" si="29"/>
        <v>0</v>
      </c>
      <c r="M1845" s="1">
        <v>0</v>
      </c>
      <c r="N1845" t="s">
        <v>19</v>
      </c>
      <c r="Q1845" s="1">
        <v>0</v>
      </c>
    </row>
    <row r="1846" spans="1:17">
      <c r="A1846" t="s">
        <v>8</v>
      </c>
      <c r="B1846" t="s">
        <v>279</v>
      </c>
      <c r="C1846">
        <v>0</v>
      </c>
      <c r="D1846" t="s">
        <v>17</v>
      </c>
      <c r="E1846" s="1">
        <v>16</v>
      </c>
      <c r="F1846" s="1">
        <f t="shared" si="30"/>
        <v>0.5</v>
      </c>
      <c r="H1846">
        <v>0</v>
      </c>
      <c r="I1846" s="1">
        <v>17</v>
      </c>
      <c r="K1846" t="s">
        <v>15</v>
      </c>
      <c r="L1846" s="1">
        <f t="shared" si="29"/>
        <v>0</v>
      </c>
      <c r="M1846" s="1">
        <v>0</v>
      </c>
      <c r="N1846" t="s">
        <v>19</v>
      </c>
      <c r="Q1846" s="1">
        <v>0</v>
      </c>
    </row>
    <row r="1847" spans="1:17">
      <c r="A1847" t="s">
        <v>8</v>
      </c>
      <c r="B1847" t="s">
        <v>282</v>
      </c>
      <c r="C1847">
        <v>0</v>
      </c>
      <c r="D1847" t="s">
        <v>17</v>
      </c>
      <c r="E1847" s="1">
        <v>81</v>
      </c>
      <c r="F1847" s="1">
        <f t="shared" si="30"/>
        <v>2.53125</v>
      </c>
      <c r="H1847">
        <v>80</v>
      </c>
      <c r="I1847" s="1">
        <v>20</v>
      </c>
      <c r="K1847" t="s">
        <v>15</v>
      </c>
      <c r="L1847" s="1">
        <f t="shared" ref="L1847:L1910" si="31">M1847/32</f>
        <v>0</v>
      </c>
      <c r="M1847" s="1">
        <v>0</v>
      </c>
      <c r="N1847" t="s">
        <v>19</v>
      </c>
      <c r="Q1847" s="1">
        <v>0</v>
      </c>
    </row>
    <row r="1848" spans="1:17">
      <c r="A1848" t="s">
        <v>8</v>
      </c>
      <c r="B1848" t="s">
        <v>282</v>
      </c>
      <c r="C1848">
        <v>0</v>
      </c>
      <c r="D1848" t="s">
        <v>17</v>
      </c>
      <c r="E1848" s="1">
        <v>4</v>
      </c>
      <c r="F1848" s="1">
        <f t="shared" si="30"/>
        <v>0.125</v>
      </c>
      <c r="H1848">
        <v>100</v>
      </c>
      <c r="I1848" s="1">
        <v>0.66666666666666663</v>
      </c>
      <c r="K1848" t="s">
        <v>15</v>
      </c>
      <c r="L1848" s="1">
        <f t="shared" si="31"/>
        <v>0</v>
      </c>
      <c r="M1848" s="1">
        <v>0</v>
      </c>
      <c r="N1848" t="s">
        <v>19</v>
      </c>
      <c r="Q1848" s="1">
        <v>0</v>
      </c>
    </row>
    <row r="1849" spans="1:17">
      <c r="A1849" t="s">
        <v>8</v>
      </c>
      <c r="B1849" t="s">
        <v>282</v>
      </c>
      <c r="C1849">
        <v>0</v>
      </c>
      <c r="D1849" t="s">
        <v>17</v>
      </c>
      <c r="E1849" s="1">
        <v>12</v>
      </c>
      <c r="F1849" s="1">
        <f t="shared" si="30"/>
        <v>0.375</v>
      </c>
      <c r="H1849">
        <v>10</v>
      </c>
      <c r="I1849" s="1">
        <v>2</v>
      </c>
      <c r="K1849" t="s">
        <v>14</v>
      </c>
      <c r="L1849" s="1">
        <f t="shared" si="31"/>
        <v>0.15625</v>
      </c>
      <c r="M1849" s="1">
        <v>5</v>
      </c>
      <c r="N1849" t="s">
        <v>19</v>
      </c>
      <c r="P1849" s="2" t="s">
        <v>129</v>
      </c>
      <c r="Q1849" s="1">
        <v>0.5714285714285714</v>
      </c>
    </row>
    <row r="1850" spans="1:17">
      <c r="A1850" t="s">
        <v>8</v>
      </c>
      <c r="B1850" t="s">
        <v>282</v>
      </c>
      <c r="C1850">
        <v>0</v>
      </c>
      <c r="D1850" t="s">
        <v>17</v>
      </c>
      <c r="E1850" s="1">
        <v>11</v>
      </c>
      <c r="F1850" s="1">
        <f t="shared" si="30"/>
        <v>0.34375</v>
      </c>
      <c r="H1850">
        <v>100</v>
      </c>
      <c r="I1850" s="1">
        <v>2</v>
      </c>
      <c r="K1850" t="s">
        <v>15</v>
      </c>
      <c r="L1850" s="1">
        <f t="shared" si="31"/>
        <v>0</v>
      </c>
      <c r="M1850" s="1">
        <v>0</v>
      </c>
      <c r="N1850" t="s">
        <v>19</v>
      </c>
      <c r="Q1850" s="1">
        <v>0</v>
      </c>
    </row>
    <row r="1851" spans="1:17">
      <c r="A1851" t="s">
        <v>8</v>
      </c>
      <c r="B1851" t="s">
        <v>282</v>
      </c>
      <c r="C1851">
        <v>0</v>
      </c>
      <c r="D1851" t="s">
        <v>17</v>
      </c>
      <c r="E1851" s="1">
        <v>84</v>
      </c>
      <c r="F1851" s="1">
        <f t="shared" si="30"/>
        <v>2.625</v>
      </c>
      <c r="H1851">
        <v>65</v>
      </c>
      <c r="I1851" s="1">
        <v>25</v>
      </c>
      <c r="K1851" t="s">
        <v>15</v>
      </c>
      <c r="L1851" s="1">
        <f t="shared" si="31"/>
        <v>0</v>
      </c>
      <c r="M1851" s="1">
        <v>0</v>
      </c>
      <c r="N1851" t="s">
        <v>19</v>
      </c>
      <c r="Q1851" s="1">
        <v>0</v>
      </c>
    </row>
    <row r="1852" spans="1:17">
      <c r="A1852" t="s">
        <v>8</v>
      </c>
      <c r="B1852" t="s">
        <v>282</v>
      </c>
      <c r="C1852">
        <v>0</v>
      </c>
      <c r="D1852" t="s">
        <v>17</v>
      </c>
      <c r="E1852" s="1">
        <v>54</v>
      </c>
      <c r="F1852" s="1">
        <f t="shared" si="30"/>
        <v>1.6875</v>
      </c>
      <c r="H1852">
        <v>75</v>
      </c>
      <c r="I1852" s="1">
        <v>25</v>
      </c>
      <c r="K1852" t="s">
        <v>15</v>
      </c>
      <c r="L1852" s="1">
        <f t="shared" si="31"/>
        <v>0</v>
      </c>
      <c r="M1852" s="1">
        <v>0</v>
      </c>
      <c r="N1852" t="s">
        <v>19</v>
      </c>
      <c r="Q1852" s="1">
        <v>0</v>
      </c>
    </row>
    <row r="1853" spans="1:17">
      <c r="A1853" t="s">
        <v>8</v>
      </c>
      <c r="B1853" t="s">
        <v>282</v>
      </c>
      <c r="C1853">
        <v>0</v>
      </c>
      <c r="D1853" t="s">
        <v>17</v>
      </c>
      <c r="G1853" s="1">
        <v>17</v>
      </c>
      <c r="H1853">
        <v>50</v>
      </c>
      <c r="I1853" s="1">
        <v>45</v>
      </c>
      <c r="K1853" t="s">
        <v>15</v>
      </c>
      <c r="L1853" s="1">
        <f t="shared" si="31"/>
        <v>0</v>
      </c>
      <c r="M1853" s="1">
        <v>0</v>
      </c>
      <c r="N1853" t="s">
        <v>19</v>
      </c>
      <c r="Q1853" s="1">
        <v>0</v>
      </c>
    </row>
    <row r="1854" spans="1:17">
      <c r="A1854" t="s">
        <v>8</v>
      </c>
      <c r="B1854" t="s">
        <v>282</v>
      </c>
      <c r="C1854">
        <v>0</v>
      </c>
      <c r="D1854" t="s">
        <v>17</v>
      </c>
      <c r="G1854" s="1">
        <v>10</v>
      </c>
      <c r="H1854">
        <v>90</v>
      </c>
      <c r="I1854" s="1">
        <v>25</v>
      </c>
      <c r="K1854" t="s">
        <v>15</v>
      </c>
      <c r="L1854" s="1">
        <f t="shared" si="31"/>
        <v>0</v>
      </c>
      <c r="M1854" s="1">
        <v>0</v>
      </c>
      <c r="N1854" t="s">
        <v>19</v>
      </c>
      <c r="Q1854" s="1">
        <v>0</v>
      </c>
    </row>
    <row r="1855" spans="1:17">
      <c r="A1855" t="s">
        <v>8</v>
      </c>
      <c r="B1855" t="s">
        <v>282</v>
      </c>
      <c r="C1855">
        <v>0</v>
      </c>
      <c r="D1855" t="s">
        <v>17</v>
      </c>
      <c r="G1855" s="1">
        <v>19.7</v>
      </c>
      <c r="H1855">
        <v>75</v>
      </c>
      <c r="I1855" s="1">
        <v>40</v>
      </c>
      <c r="K1855" t="s">
        <v>15</v>
      </c>
      <c r="L1855" s="1">
        <f t="shared" si="31"/>
        <v>0</v>
      </c>
      <c r="M1855" s="1">
        <v>0</v>
      </c>
      <c r="N1855" t="s">
        <v>19</v>
      </c>
      <c r="Q1855" s="1">
        <v>0</v>
      </c>
    </row>
    <row r="1856" spans="1:17">
      <c r="A1856" t="s">
        <v>8</v>
      </c>
      <c r="B1856" t="s">
        <v>282</v>
      </c>
      <c r="C1856">
        <v>0</v>
      </c>
      <c r="D1856" t="s">
        <v>17</v>
      </c>
      <c r="G1856" s="1">
        <v>4.4000000000000004</v>
      </c>
      <c r="H1856">
        <v>60</v>
      </c>
      <c r="I1856" s="1">
        <v>15</v>
      </c>
      <c r="K1856" t="s">
        <v>15</v>
      </c>
      <c r="L1856" s="1">
        <f t="shared" si="31"/>
        <v>0</v>
      </c>
      <c r="M1856" s="1">
        <v>0</v>
      </c>
      <c r="N1856" t="s">
        <v>19</v>
      </c>
      <c r="Q1856" s="1">
        <v>0</v>
      </c>
    </row>
    <row r="1857" spans="1:17">
      <c r="A1857" t="s">
        <v>8</v>
      </c>
      <c r="B1857" t="s">
        <v>282</v>
      </c>
      <c r="C1857">
        <v>0</v>
      </c>
      <c r="D1857" t="s">
        <v>17</v>
      </c>
      <c r="G1857" s="1">
        <v>10.1</v>
      </c>
      <c r="H1857">
        <v>70</v>
      </c>
      <c r="I1857" s="1">
        <v>25</v>
      </c>
      <c r="K1857" t="s">
        <v>15</v>
      </c>
      <c r="L1857" s="1">
        <f t="shared" si="31"/>
        <v>0</v>
      </c>
      <c r="M1857" s="1">
        <v>0</v>
      </c>
      <c r="N1857" t="s">
        <v>19</v>
      </c>
      <c r="Q1857" s="1">
        <v>0</v>
      </c>
    </row>
    <row r="1858" spans="1:17">
      <c r="A1858" t="s">
        <v>8</v>
      </c>
      <c r="B1858" t="s">
        <v>282</v>
      </c>
      <c r="C1858">
        <v>0</v>
      </c>
      <c r="D1858" t="s">
        <v>17</v>
      </c>
      <c r="G1858" s="1">
        <v>13.2</v>
      </c>
      <c r="H1858">
        <v>75</v>
      </c>
      <c r="I1858" s="1">
        <v>35</v>
      </c>
      <c r="K1858" t="s">
        <v>15</v>
      </c>
      <c r="L1858" s="1">
        <f t="shared" si="31"/>
        <v>0</v>
      </c>
      <c r="M1858" s="1">
        <v>0</v>
      </c>
      <c r="N1858" t="s">
        <v>19</v>
      </c>
      <c r="Q1858" s="1">
        <v>0</v>
      </c>
    </row>
    <row r="1859" spans="1:17">
      <c r="A1859" t="s">
        <v>8</v>
      </c>
      <c r="B1859" t="s">
        <v>282</v>
      </c>
      <c r="C1859">
        <v>0</v>
      </c>
      <c r="D1859" t="s">
        <v>17</v>
      </c>
      <c r="G1859" s="1">
        <v>9</v>
      </c>
      <c r="H1859">
        <v>75</v>
      </c>
      <c r="I1859" s="1">
        <v>30</v>
      </c>
      <c r="K1859" t="s">
        <v>15</v>
      </c>
      <c r="L1859" s="1">
        <f t="shared" si="31"/>
        <v>0</v>
      </c>
      <c r="M1859" s="1">
        <v>0</v>
      </c>
      <c r="N1859" t="s">
        <v>19</v>
      </c>
      <c r="Q1859" s="1">
        <v>0</v>
      </c>
    </row>
    <row r="1860" spans="1:17">
      <c r="A1860" t="s">
        <v>8</v>
      </c>
      <c r="B1860" t="s">
        <v>282</v>
      </c>
      <c r="C1860">
        <v>0</v>
      </c>
      <c r="D1860" t="s">
        <v>17</v>
      </c>
      <c r="G1860" s="1">
        <v>15.3</v>
      </c>
      <c r="H1860">
        <v>80</v>
      </c>
      <c r="I1860" s="1">
        <v>35</v>
      </c>
      <c r="K1860" t="s">
        <v>15</v>
      </c>
      <c r="L1860" s="1">
        <f t="shared" si="31"/>
        <v>0</v>
      </c>
      <c r="M1860" s="1">
        <v>0</v>
      </c>
      <c r="N1860" t="s">
        <v>19</v>
      </c>
      <c r="Q1860" s="1">
        <v>0</v>
      </c>
    </row>
    <row r="1861" spans="1:17">
      <c r="A1861" t="s">
        <v>8</v>
      </c>
      <c r="B1861" t="s">
        <v>282</v>
      </c>
      <c r="C1861">
        <v>0</v>
      </c>
      <c r="D1861" t="s">
        <v>23</v>
      </c>
      <c r="G1861" s="1">
        <v>16.8</v>
      </c>
      <c r="H1861">
        <v>0</v>
      </c>
      <c r="I1861" s="1">
        <v>0</v>
      </c>
      <c r="K1861" t="s">
        <v>15</v>
      </c>
      <c r="L1861" s="1">
        <f t="shared" si="31"/>
        <v>0</v>
      </c>
      <c r="M1861" s="1">
        <v>0</v>
      </c>
      <c r="N1861" t="s">
        <v>19</v>
      </c>
      <c r="Q1861" s="1">
        <v>0</v>
      </c>
    </row>
    <row r="1862" spans="1:17">
      <c r="A1862" t="s">
        <v>8</v>
      </c>
      <c r="B1862" t="s">
        <v>282</v>
      </c>
      <c r="C1862">
        <v>0</v>
      </c>
      <c r="D1862" t="s">
        <v>17</v>
      </c>
      <c r="G1862" s="1">
        <v>11.8</v>
      </c>
      <c r="H1862">
        <v>50</v>
      </c>
      <c r="I1862" s="1">
        <v>30</v>
      </c>
      <c r="K1862" t="s">
        <v>15</v>
      </c>
      <c r="L1862" s="1">
        <f t="shared" si="31"/>
        <v>0</v>
      </c>
      <c r="M1862" s="1">
        <v>0</v>
      </c>
      <c r="N1862" t="s">
        <v>19</v>
      </c>
      <c r="Q1862" s="1">
        <v>0</v>
      </c>
    </row>
    <row r="1863" spans="1:17">
      <c r="A1863" t="s">
        <v>8</v>
      </c>
      <c r="B1863" t="s">
        <v>282</v>
      </c>
      <c r="C1863">
        <v>0</v>
      </c>
      <c r="D1863" t="s">
        <v>17</v>
      </c>
      <c r="G1863" s="1">
        <v>8.5</v>
      </c>
      <c r="H1863">
        <v>75</v>
      </c>
      <c r="I1863" s="1">
        <v>20</v>
      </c>
      <c r="K1863" t="s">
        <v>15</v>
      </c>
      <c r="L1863" s="1">
        <f t="shared" si="31"/>
        <v>0</v>
      </c>
      <c r="M1863" s="1">
        <v>0</v>
      </c>
      <c r="N1863" t="s">
        <v>19</v>
      </c>
      <c r="Q1863" s="1">
        <v>0</v>
      </c>
    </row>
    <row r="1864" spans="1:17">
      <c r="A1864" t="s">
        <v>8</v>
      </c>
      <c r="B1864" t="s">
        <v>282</v>
      </c>
      <c r="C1864">
        <v>0</v>
      </c>
      <c r="D1864" t="s">
        <v>17</v>
      </c>
      <c r="G1864" s="1">
        <v>9.6</v>
      </c>
      <c r="H1864">
        <v>40</v>
      </c>
      <c r="I1864" s="1">
        <v>27</v>
      </c>
      <c r="K1864" t="s">
        <v>15</v>
      </c>
      <c r="L1864" s="1">
        <f t="shared" si="31"/>
        <v>0</v>
      </c>
      <c r="M1864" s="1">
        <v>0</v>
      </c>
      <c r="N1864" t="s">
        <v>19</v>
      </c>
      <c r="Q1864" s="1">
        <v>0</v>
      </c>
    </row>
    <row r="1865" spans="1:17">
      <c r="A1865" t="s">
        <v>8</v>
      </c>
      <c r="B1865" t="s">
        <v>282</v>
      </c>
      <c r="C1865">
        <v>0</v>
      </c>
      <c r="D1865" t="s">
        <v>17</v>
      </c>
      <c r="E1865" s="1">
        <v>51</v>
      </c>
      <c r="F1865" s="1">
        <v>1.59375</v>
      </c>
      <c r="H1865">
        <v>80</v>
      </c>
      <c r="I1865" s="1">
        <v>15</v>
      </c>
      <c r="K1865" t="s">
        <v>15</v>
      </c>
      <c r="L1865" s="1">
        <f t="shared" si="31"/>
        <v>0</v>
      </c>
      <c r="M1865" s="1">
        <v>0</v>
      </c>
      <c r="N1865" t="s">
        <v>19</v>
      </c>
      <c r="Q1865" s="1">
        <v>0</v>
      </c>
    </row>
    <row r="1866" spans="1:17">
      <c r="A1866" t="s">
        <v>8</v>
      </c>
      <c r="B1866" t="s">
        <v>282</v>
      </c>
      <c r="C1866">
        <v>0</v>
      </c>
      <c r="D1866" t="s">
        <v>17</v>
      </c>
      <c r="G1866" s="1">
        <v>14.7</v>
      </c>
      <c r="H1866">
        <v>75</v>
      </c>
      <c r="I1866" s="1">
        <v>30</v>
      </c>
      <c r="K1866" t="s">
        <v>15</v>
      </c>
      <c r="L1866" s="1">
        <f t="shared" si="31"/>
        <v>0</v>
      </c>
      <c r="M1866" s="1">
        <v>0</v>
      </c>
      <c r="N1866" t="s">
        <v>19</v>
      </c>
      <c r="Q1866" s="1">
        <v>0</v>
      </c>
    </row>
    <row r="1867" spans="1:17">
      <c r="A1867" t="s">
        <v>8</v>
      </c>
      <c r="B1867" t="s">
        <v>282</v>
      </c>
      <c r="C1867">
        <v>0</v>
      </c>
      <c r="D1867" t="s">
        <v>17</v>
      </c>
      <c r="G1867" s="1">
        <v>11.8</v>
      </c>
      <c r="H1867">
        <v>50</v>
      </c>
      <c r="I1867" s="1">
        <v>20</v>
      </c>
      <c r="K1867" t="s">
        <v>15</v>
      </c>
      <c r="L1867" s="1">
        <f t="shared" si="31"/>
        <v>0</v>
      </c>
      <c r="M1867" s="1">
        <v>0</v>
      </c>
      <c r="N1867" t="s">
        <v>19</v>
      </c>
      <c r="Q1867" s="1">
        <v>0</v>
      </c>
    </row>
    <row r="1868" spans="1:17">
      <c r="A1868" t="s">
        <v>8</v>
      </c>
      <c r="B1868" t="s">
        <v>282</v>
      </c>
      <c r="C1868">
        <v>0</v>
      </c>
      <c r="D1868" t="s">
        <v>17</v>
      </c>
      <c r="G1868" s="1">
        <v>23.8</v>
      </c>
      <c r="H1868">
        <v>70</v>
      </c>
      <c r="I1868" s="1">
        <v>45</v>
      </c>
      <c r="K1868" t="s">
        <v>15</v>
      </c>
      <c r="L1868" s="1">
        <f t="shared" si="31"/>
        <v>0</v>
      </c>
      <c r="M1868" s="1">
        <v>0</v>
      </c>
      <c r="N1868" t="s">
        <v>19</v>
      </c>
      <c r="Q1868" s="1">
        <v>0</v>
      </c>
    </row>
    <row r="1869" spans="1:17">
      <c r="A1869" t="s">
        <v>8</v>
      </c>
      <c r="B1869" t="s">
        <v>282</v>
      </c>
      <c r="C1869">
        <v>0</v>
      </c>
      <c r="D1869" t="s">
        <v>10</v>
      </c>
      <c r="E1869" s="1">
        <v>22</v>
      </c>
      <c r="F1869" s="1">
        <f t="shared" ref="F1869:F1870" si="32">E1869/32</f>
        <v>0.6875</v>
      </c>
      <c r="H1869">
        <v>25</v>
      </c>
      <c r="I1869" s="1">
        <v>10</v>
      </c>
      <c r="K1869" t="s">
        <v>22</v>
      </c>
      <c r="L1869" s="1">
        <f t="shared" si="31"/>
        <v>0.21875</v>
      </c>
      <c r="M1869" s="1">
        <v>7</v>
      </c>
      <c r="N1869" t="s">
        <v>19</v>
      </c>
      <c r="P1869" s="2" t="s">
        <v>283</v>
      </c>
      <c r="Q1869" s="1">
        <v>0.56756756756756754</v>
      </c>
    </row>
    <row r="1870" spans="1:17">
      <c r="A1870" t="s">
        <v>8</v>
      </c>
      <c r="B1870" t="s">
        <v>282</v>
      </c>
      <c r="C1870">
        <v>0</v>
      </c>
      <c r="D1870" t="s">
        <v>10</v>
      </c>
      <c r="E1870" s="1">
        <v>24</v>
      </c>
      <c r="F1870" s="1">
        <f t="shared" si="32"/>
        <v>0.75</v>
      </c>
      <c r="H1870">
        <v>0</v>
      </c>
      <c r="I1870" s="1">
        <v>10</v>
      </c>
      <c r="K1870" t="s">
        <v>14</v>
      </c>
      <c r="L1870" s="1">
        <f t="shared" si="31"/>
        <v>0.1875</v>
      </c>
      <c r="M1870" s="1">
        <v>6</v>
      </c>
      <c r="N1870" t="s">
        <v>19</v>
      </c>
      <c r="P1870" s="2" t="s">
        <v>284</v>
      </c>
      <c r="Q1870" s="1">
        <v>7.1428571428571425E-2</v>
      </c>
    </row>
    <row r="1871" spans="1:17">
      <c r="A1871" t="s">
        <v>8</v>
      </c>
      <c r="B1871" t="s">
        <v>282</v>
      </c>
      <c r="C1871">
        <v>0</v>
      </c>
      <c r="D1871" t="s">
        <v>23</v>
      </c>
      <c r="G1871" s="1">
        <v>14</v>
      </c>
      <c r="H1871">
        <v>0</v>
      </c>
      <c r="I1871" s="1">
        <v>35</v>
      </c>
      <c r="K1871" t="s">
        <v>15</v>
      </c>
      <c r="L1871" s="1">
        <f t="shared" si="31"/>
        <v>0</v>
      </c>
      <c r="M1871" s="1">
        <v>0</v>
      </c>
      <c r="N1871" t="s">
        <v>19</v>
      </c>
      <c r="Q1871" s="1">
        <v>0</v>
      </c>
    </row>
    <row r="1872" spans="1:17">
      <c r="A1872" t="s">
        <v>8</v>
      </c>
      <c r="B1872" t="s">
        <v>282</v>
      </c>
      <c r="C1872">
        <v>0</v>
      </c>
      <c r="D1872" t="s">
        <v>17</v>
      </c>
      <c r="G1872" s="1">
        <v>6.7</v>
      </c>
      <c r="H1872">
        <v>50</v>
      </c>
      <c r="I1872" s="1">
        <v>25</v>
      </c>
      <c r="K1872" t="s">
        <v>14</v>
      </c>
      <c r="L1872" s="1">
        <f t="shared" si="31"/>
        <v>0.1875</v>
      </c>
      <c r="M1872" s="1">
        <v>6</v>
      </c>
      <c r="N1872" t="s">
        <v>19</v>
      </c>
      <c r="P1872" s="2" t="s">
        <v>285</v>
      </c>
      <c r="Q1872" s="1">
        <v>5.3763440860215055E-2</v>
      </c>
    </row>
    <row r="1873" spans="1:17">
      <c r="A1873" t="s">
        <v>8</v>
      </c>
      <c r="B1873" t="s">
        <v>282</v>
      </c>
      <c r="C1873">
        <v>0</v>
      </c>
      <c r="D1873" t="s">
        <v>17</v>
      </c>
      <c r="G1873" s="1">
        <v>10</v>
      </c>
      <c r="H1873">
        <v>75</v>
      </c>
      <c r="I1873" s="1">
        <v>25</v>
      </c>
      <c r="K1873" t="s">
        <v>14</v>
      </c>
      <c r="L1873" s="1">
        <f t="shared" si="31"/>
        <v>0.15625</v>
      </c>
      <c r="M1873" s="1">
        <v>5</v>
      </c>
      <c r="N1873" t="s">
        <v>19</v>
      </c>
      <c r="P1873" s="2" t="s">
        <v>286</v>
      </c>
      <c r="Q1873" s="1">
        <v>3.614457831325301E-2</v>
      </c>
    </row>
    <row r="1874" spans="1:17">
      <c r="A1874" t="s">
        <v>8</v>
      </c>
      <c r="B1874" t="s">
        <v>282</v>
      </c>
      <c r="C1874">
        <v>0</v>
      </c>
      <c r="D1874" t="s">
        <v>17</v>
      </c>
      <c r="G1874" s="1">
        <v>11.7</v>
      </c>
      <c r="H1874">
        <v>50</v>
      </c>
      <c r="I1874" s="1">
        <v>30</v>
      </c>
      <c r="K1874" t="s">
        <v>14</v>
      </c>
      <c r="L1874" s="1">
        <f t="shared" si="31"/>
        <v>0.1875</v>
      </c>
      <c r="M1874" s="1">
        <v>6</v>
      </c>
      <c r="N1874" t="s">
        <v>19</v>
      </c>
      <c r="P1874" s="2" t="s">
        <v>287</v>
      </c>
      <c r="Q1874" s="1">
        <v>6.8965517241379309E-2</v>
      </c>
    </row>
    <row r="1875" spans="1:17">
      <c r="A1875" t="s">
        <v>8</v>
      </c>
      <c r="B1875" t="s">
        <v>282</v>
      </c>
      <c r="C1875">
        <v>0</v>
      </c>
      <c r="D1875" t="s">
        <v>17</v>
      </c>
      <c r="G1875" s="1">
        <v>10.199999999999999</v>
      </c>
      <c r="H1875">
        <v>25</v>
      </c>
      <c r="I1875" s="1">
        <v>30</v>
      </c>
      <c r="K1875" t="s">
        <v>14</v>
      </c>
      <c r="L1875" s="1">
        <f t="shared" si="31"/>
        <v>0.125</v>
      </c>
      <c r="M1875" s="1">
        <v>4</v>
      </c>
      <c r="N1875" t="s">
        <v>19</v>
      </c>
      <c r="P1875" s="2" t="s">
        <v>288</v>
      </c>
      <c r="Q1875" s="1">
        <v>4.5112781954887216E-2</v>
      </c>
    </row>
    <row r="1876" spans="1:17">
      <c r="A1876" t="s">
        <v>8</v>
      </c>
      <c r="B1876" t="s">
        <v>282</v>
      </c>
      <c r="C1876">
        <v>0</v>
      </c>
      <c r="D1876" t="s">
        <v>10</v>
      </c>
      <c r="E1876" s="1">
        <v>61</v>
      </c>
      <c r="F1876" s="1">
        <f t="shared" ref="F1876:F1877" si="33">E1876/32</f>
        <v>1.90625</v>
      </c>
      <c r="H1876">
        <v>50</v>
      </c>
      <c r="I1876" s="1">
        <v>12</v>
      </c>
      <c r="K1876" t="s">
        <v>24</v>
      </c>
      <c r="L1876" s="1">
        <f t="shared" si="31"/>
        <v>0.1875</v>
      </c>
      <c r="M1876" s="1">
        <v>6</v>
      </c>
      <c r="N1876" t="s">
        <v>19</v>
      </c>
      <c r="P1876" s="2" t="s">
        <v>289</v>
      </c>
      <c r="Q1876" s="1">
        <v>0.33846153846153848</v>
      </c>
    </row>
    <row r="1877" spans="1:17">
      <c r="A1877" t="s">
        <v>8</v>
      </c>
      <c r="B1877" t="s">
        <v>282</v>
      </c>
      <c r="C1877">
        <v>0</v>
      </c>
      <c r="D1877" t="s">
        <v>17</v>
      </c>
      <c r="E1877" s="1">
        <v>15</v>
      </c>
      <c r="F1877" s="1">
        <f t="shared" si="33"/>
        <v>0.46875</v>
      </c>
      <c r="H1877">
        <v>60</v>
      </c>
      <c r="I1877" s="1">
        <v>35</v>
      </c>
      <c r="K1877" t="s">
        <v>14</v>
      </c>
      <c r="L1877" s="1">
        <f t="shared" si="31"/>
        <v>0.21875</v>
      </c>
      <c r="M1877" s="1">
        <v>7</v>
      </c>
      <c r="N1877" t="s">
        <v>19</v>
      </c>
      <c r="P1877" s="2" t="s">
        <v>290</v>
      </c>
      <c r="Q1877" s="1">
        <v>3.8834951456310676E-2</v>
      </c>
    </row>
    <row r="1878" spans="1:17">
      <c r="A1878" t="s">
        <v>8</v>
      </c>
      <c r="B1878" t="s">
        <v>282</v>
      </c>
      <c r="C1878">
        <v>0</v>
      </c>
      <c r="D1878" t="s">
        <v>17</v>
      </c>
      <c r="G1878" s="1">
        <v>13.4</v>
      </c>
      <c r="H1878">
        <v>75</v>
      </c>
      <c r="I1878" s="1">
        <v>30</v>
      </c>
      <c r="K1878" t="s">
        <v>15</v>
      </c>
      <c r="L1878" s="1">
        <f t="shared" si="31"/>
        <v>0</v>
      </c>
      <c r="M1878" s="1">
        <v>0</v>
      </c>
      <c r="N1878" t="s">
        <v>19</v>
      </c>
      <c r="Q1878" s="1">
        <v>0</v>
      </c>
    </row>
    <row r="1879" spans="1:17">
      <c r="A1879" t="s">
        <v>8</v>
      </c>
      <c r="B1879" t="s">
        <v>282</v>
      </c>
      <c r="C1879">
        <v>0</v>
      </c>
      <c r="D1879" t="s">
        <v>17</v>
      </c>
      <c r="E1879" s="1">
        <v>41</v>
      </c>
      <c r="F1879" s="1">
        <f t="shared" ref="F1879" si="34">E1879/32</f>
        <v>1.28125</v>
      </c>
      <c r="H1879">
        <v>90</v>
      </c>
      <c r="I1879" s="1">
        <v>12</v>
      </c>
      <c r="K1879" t="s">
        <v>15</v>
      </c>
      <c r="L1879" s="1">
        <f t="shared" si="31"/>
        <v>0</v>
      </c>
      <c r="M1879" s="1">
        <v>0</v>
      </c>
      <c r="N1879" t="s">
        <v>19</v>
      </c>
      <c r="Q1879" s="1">
        <v>0</v>
      </c>
    </row>
    <row r="1880" spans="1:17">
      <c r="A1880" t="s">
        <v>8</v>
      </c>
      <c r="B1880" t="s">
        <v>282</v>
      </c>
      <c r="C1880">
        <v>0</v>
      </c>
      <c r="D1880" t="s">
        <v>17</v>
      </c>
      <c r="G1880" s="1">
        <v>10.6</v>
      </c>
      <c r="H1880">
        <v>80</v>
      </c>
      <c r="I1880" s="1">
        <v>30</v>
      </c>
      <c r="K1880" t="s">
        <v>14</v>
      </c>
      <c r="L1880" s="1">
        <f t="shared" si="31"/>
        <v>0.25</v>
      </c>
      <c r="M1880" s="1">
        <v>8</v>
      </c>
      <c r="N1880" t="s">
        <v>19</v>
      </c>
      <c r="P1880" s="2" t="s">
        <v>291</v>
      </c>
      <c r="Q1880" s="1">
        <v>2.3076923076923078E-2</v>
      </c>
    </row>
    <row r="1881" spans="1:17">
      <c r="A1881" t="s">
        <v>8</v>
      </c>
      <c r="B1881" t="s">
        <v>282</v>
      </c>
      <c r="C1881">
        <v>0</v>
      </c>
      <c r="D1881" t="s">
        <v>17</v>
      </c>
      <c r="G1881" s="1">
        <v>13.5</v>
      </c>
      <c r="H1881">
        <v>35</v>
      </c>
      <c r="I1881" s="1">
        <v>30</v>
      </c>
      <c r="K1881" t="s">
        <v>14</v>
      </c>
      <c r="L1881" s="1">
        <f t="shared" si="31"/>
        <v>0.28125</v>
      </c>
      <c r="M1881" s="1">
        <v>9</v>
      </c>
      <c r="N1881" t="s">
        <v>19</v>
      </c>
      <c r="P1881" s="2" t="s">
        <v>292</v>
      </c>
      <c r="Q1881" s="1">
        <v>2.3809523809523808E-2</v>
      </c>
    </row>
    <row r="1882" spans="1:17">
      <c r="A1882" t="s">
        <v>8</v>
      </c>
      <c r="B1882" t="s">
        <v>282</v>
      </c>
      <c r="C1882">
        <v>0</v>
      </c>
      <c r="D1882" t="s">
        <v>23</v>
      </c>
      <c r="G1882" s="1">
        <v>13.4</v>
      </c>
      <c r="H1882">
        <v>20</v>
      </c>
      <c r="I1882" s="1">
        <v>40</v>
      </c>
      <c r="K1882" t="s">
        <v>15</v>
      </c>
      <c r="L1882" s="1">
        <f t="shared" si="31"/>
        <v>0</v>
      </c>
      <c r="M1882" s="1">
        <v>0</v>
      </c>
      <c r="N1882" t="s">
        <v>19</v>
      </c>
      <c r="Q1882" s="1">
        <v>0</v>
      </c>
    </row>
    <row r="1883" spans="1:17">
      <c r="A1883" t="s">
        <v>8</v>
      </c>
      <c r="B1883" t="s">
        <v>282</v>
      </c>
      <c r="C1883">
        <v>0</v>
      </c>
      <c r="D1883" t="s">
        <v>10</v>
      </c>
      <c r="E1883" s="1">
        <v>14</v>
      </c>
      <c r="F1883" s="1">
        <f t="shared" ref="F1883:F1917" si="35">E1883/32</f>
        <v>0.4375</v>
      </c>
      <c r="H1883">
        <v>20</v>
      </c>
      <c r="I1883" s="1">
        <v>10</v>
      </c>
      <c r="K1883" t="s">
        <v>15</v>
      </c>
      <c r="L1883" s="1">
        <f t="shared" si="31"/>
        <v>0</v>
      </c>
      <c r="M1883" s="1">
        <v>0</v>
      </c>
      <c r="N1883" t="s">
        <v>19</v>
      </c>
      <c r="Q1883" s="1">
        <v>0</v>
      </c>
    </row>
    <row r="1884" spans="1:17">
      <c r="A1884" t="s">
        <v>8</v>
      </c>
      <c r="B1884" t="s">
        <v>282</v>
      </c>
      <c r="C1884">
        <v>0</v>
      </c>
      <c r="D1884" t="s">
        <v>10</v>
      </c>
      <c r="E1884" s="1">
        <v>73</v>
      </c>
      <c r="F1884" s="1">
        <f t="shared" si="35"/>
        <v>2.28125</v>
      </c>
      <c r="H1884">
        <v>0</v>
      </c>
      <c r="I1884" s="1">
        <v>20</v>
      </c>
      <c r="K1884" t="s">
        <v>24</v>
      </c>
      <c r="L1884" s="1">
        <f t="shared" si="31"/>
        <v>0.125</v>
      </c>
      <c r="M1884" s="1">
        <v>4</v>
      </c>
      <c r="N1884" t="s">
        <v>19</v>
      </c>
      <c r="P1884" s="2" t="s">
        <v>293</v>
      </c>
      <c r="Q1884" s="1">
        <v>8.6956521739130432E-2</v>
      </c>
    </row>
    <row r="1885" spans="1:17">
      <c r="A1885" t="s">
        <v>8</v>
      </c>
      <c r="B1885" t="s">
        <v>294</v>
      </c>
      <c r="C1885">
        <v>0</v>
      </c>
      <c r="D1885" t="s">
        <v>17</v>
      </c>
      <c r="E1885" s="1">
        <v>6</v>
      </c>
      <c r="F1885" s="1">
        <f t="shared" si="35"/>
        <v>0.1875</v>
      </c>
      <c r="H1885">
        <v>100</v>
      </c>
      <c r="I1885" s="1">
        <v>1.25</v>
      </c>
      <c r="K1885" t="s">
        <v>15</v>
      </c>
      <c r="L1885" s="1">
        <f t="shared" si="31"/>
        <v>0</v>
      </c>
      <c r="M1885" s="1">
        <v>0</v>
      </c>
      <c r="N1885" t="s">
        <v>19</v>
      </c>
      <c r="Q1885" s="1">
        <v>0</v>
      </c>
    </row>
    <row r="1886" spans="1:17">
      <c r="A1886" t="s">
        <v>8</v>
      </c>
      <c r="B1886" t="s">
        <v>294</v>
      </c>
      <c r="C1886">
        <v>0</v>
      </c>
      <c r="D1886" t="s">
        <v>17</v>
      </c>
      <c r="E1886" s="1">
        <v>4</v>
      </c>
      <c r="F1886" s="1">
        <f t="shared" si="35"/>
        <v>0.125</v>
      </c>
      <c r="H1886">
        <v>100</v>
      </c>
      <c r="I1886" s="1">
        <v>0.5</v>
      </c>
      <c r="K1886" t="s">
        <v>15</v>
      </c>
      <c r="L1886" s="1">
        <f t="shared" si="31"/>
        <v>0</v>
      </c>
      <c r="M1886" s="1">
        <v>0</v>
      </c>
      <c r="N1886" t="s">
        <v>19</v>
      </c>
      <c r="Q1886" s="1">
        <v>0</v>
      </c>
    </row>
    <row r="1887" spans="1:17">
      <c r="A1887" t="s">
        <v>8</v>
      </c>
      <c r="B1887" t="s">
        <v>294</v>
      </c>
      <c r="C1887">
        <v>0</v>
      </c>
      <c r="D1887" t="s">
        <v>17</v>
      </c>
      <c r="E1887" s="1">
        <v>7</v>
      </c>
      <c r="F1887" s="1">
        <f t="shared" si="35"/>
        <v>0.21875</v>
      </c>
      <c r="H1887">
        <v>100</v>
      </c>
      <c r="I1887" s="1">
        <v>1.25</v>
      </c>
      <c r="K1887" t="s">
        <v>15</v>
      </c>
      <c r="L1887" s="1">
        <f t="shared" si="31"/>
        <v>0</v>
      </c>
      <c r="M1887" s="1">
        <v>0</v>
      </c>
      <c r="N1887" t="s">
        <v>19</v>
      </c>
      <c r="Q1887" s="1">
        <v>0</v>
      </c>
    </row>
    <row r="1888" spans="1:17">
      <c r="A1888" t="s">
        <v>8</v>
      </c>
      <c r="B1888" t="s">
        <v>294</v>
      </c>
      <c r="C1888">
        <v>0</v>
      </c>
      <c r="D1888" t="s">
        <v>17</v>
      </c>
      <c r="E1888" s="1">
        <v>5</v>
      </c>
      <c r="F1888" s="1">
        <f t="shared" si="35"/>
        <v>0.15625</v>
      </c>
      <c r="H1888">
        <v>100</v>
      </c>
      <c r="I1888" s="1">
        <v>1</v>
      </c>
      <c r="K1888" t="s">
        <v>15</v>
      </c>
      <c r="L1888" s="1">
        <f t="shared" si="31"/>
        <v>0</v>
      </c>
      <c r="M1888" s="1">
        <v>0</v>
      </c>
      <c r="N1888" t="s">
        <v>19</v>
      </c>
      <c r="Q1888" s="1">
        <v>0</v>
      </c>
    </row>
    <row r="1889" spans="1:17">
      <c r="A1889" t="s">
        <v>8</v>
      </c>
      <c r="B1889" t="s">
        <v>294</v>
      </c>
      <c r="C1889">
        <v>0</v>
      </c>
      <c r="D1889" t="s">
        <v>17</v>
      </c>
      <c r="E1889" s="1">
        <v>4</v>
      </c>
      <c r="F1889" s="1">
        <f t="shared" si="35"/>
        <v>0.125</v>
      </c>
      <c r="H1889">
        <v>100</v>
      </c>
      <c r="I1889" s="1">
        <v>0.41666666666666669</v>
      </c>
      <c r="K1889" t="s">
        <v>15</v>
      </c>
      <c r="L1889" s="1">
        <f t="shared" si="31"/>
        <v>0</v>
      </c>
      <c r="M1889" s="1">
        <v>0</v>
      </c>
      <c r="N1889" t="s">
        <v>19</v>
      </c>
      <c r="Q1889" s="1">
        <v>0</v>
      </c>
    </row>
    <row r="1890" spans="1:17">
      <c r="A1890" t="s">
        <v>8</v>
      </c>
      <c r="B1890" t="s">
        <v>294</v>
      </c>
      <c r="C1890">
        <v>0</v>
      </c>
      <c r="D1890" t="s">
        <v>17</v>
      </c>
      <c r="E1890" s="1">
        <v>3</v>
      </c>
      <c r="F1890" s="1">
        <f t="shared" si="35"/>
        <v>9.375E-2</v>
      </c>
      <c r="H1890">
        <v>100</v>
      </c>
      <c r="I1890" s="1">
        <v>0.33333333333333331</v>
      </c>
      <c r="K1890" t="s">
        <v>15</v>
      </c>
      <c r="L1890" s="1">
        <f t="shared" si="31"/>
        <v>0</v>
      </c>
      <c r="M1890" s="1">
        <v>0</v>
      </c>
      <c r="N1890" t="s">
        <v>19</v>
      </c>
      <c r="Q1890" s="1">
        <v>0</v>
      </c>
    </row>
    <row r="1891" spans="1:17">
      <c r="A1891" t="s">
        <v>8</v>
      </c>
      <c r="B1891" t="s">
        <v>294</v>
      </c>
      <c r="C1891">
        <v>0</v>
      </c>
      <c r="D1891" t="s">
        <v>17</v>
      </c>
      <c r="E1891" s="1">
        <v>36</v>
      </c>
      <c r="F1891" s="1">
        <f t="shared" si="35"/>
        <v>1.125</v>
      </c>
      <c r="H1891">
        <v>50</v>
      </c>
      <c r="I1891" s="1">
        <v>12</v>
      </c>
      <c r="K1891" t="s">
        <v>15</v>
      </c>
      <c r="L1891" s="1">
        <f t="shared" si="31"/>
        <v>0</v>
      </c>
      <c r="M1891" s="1">
        <v>0</v>
      </c>
      <c r="N1891" t="s">
        <v>19</v>
      </c>
      <c r="Q1891" s="1">
        <v>0</v>
      </c>
    </row>
    <row r="1892" spans="1:17">
      <c r="A1892" t="s">
        <v>8</v>
      </c>
      <c r="B1892" t="s">
        <v>294</v>
      </c>
      <c r="C1892">
        <v>0</v>
      </c>
      <c r="D1892" t="s">
        <v>17</v>
      </c>
      <c r="E1892" s="1">
        <v>57</v>
      </c>
      <c r="F1892" s="1">
        <f t="shared" si="35"/>
        <v>1.78125</v>
      </c>
      <c r="H1892">
        <v>25</v>
      </c>
      <c r="I1892" s="1">
        <v>13</v>
      </c>
      <c r="K1892" t="s">
        <v>15</v>
      </c>
      <c r="L1892" s="1">
        <f t="shared" si="31"/>
        <v>0</v>
      </c>
      <c r="M1892" s="1">
        <v>0</v>
      </c>
      <c r="N1892" t="s">
        <v>19</v>
      </c>
      <c r="Q1892" s="1">
        <v>0</v>
      </c>
    </row>
    <row r="1893" spans="1:17">
      <c r="A1893" t="s">
        <v>8</v>
      </c>
      <c r="B1893" t="s">
        <v>294</v>
      </c>
      <c r="C1893">
        <v>0</v>
      </c>
      <c r="D1893" t="s">
        <v>17</v>
      </c>
      <c r="E1893" s="1">
        <v>25</v>
      </c>
      <c r="F1893" s="1">
        <f t="shared" si="35"/>
        <v>0.78125</v>
      </c>
      <c r="H1893">
        <v>25</v>
      </c>
      <c r="I1893" s="1">
        <v>9</v>
      </c>
      <c r="K1893" t="s">
        <v>15</v>
      </c>
      <c r="L1893" s="1">
        <f t="shared" si="31"/>
        <v>0</v>
      </c>
      <c r="M1893" s="1">
        <v>0</v>
      </c>
      <c r="N1893" t="s">
        <v>19</v>
      </c>
      <c r="Q1893" s="1">
        <v>0</v>
      </c>
    </row>
    <row r="1894" spans="1:17">
      <c r="A1894" t="s">
        <v>8</v>
      </c>
      <c r="B1894" t="s">
        <v>294</v>
      </c>
      <c r="C1894">
        <v>0</v>
      </c>
      <c r="D1894" t="s">
        <v>17</v>
      </c>
      <c r="E1894" s="1">
        <v>28</v>
      </c>
      <c r="F1894" s="1">
        <f t="shared" si="35"/>
        <v>0.875</v>
      </c>
      <c r="H1894">
        <v>10</v>
      </c>
      <c r="I1894" s="1">
        <v>12</v>
      </c>
      <c r="K1894" t="s">
        <v>15</v>
      </c>
      <c r="L1894" s="1">
        <f t="shared" si="31"/>
        <v>0</v>
      </c>
      <c r="M1894" s="1">
        <v>0</v>
      </c>
      <c r="N1894" t="s">
        <v>19</v>
      </c>
      <c r="Q1894" s="1">
        <v>0</v>
      </c>
    </row>
    <row r="1895" spans="1:17">
      <c r="A1895" t="s">
        <v>8</v>
      </c>
      <c r="B1895" t="s">
        <v>294</v>
      </c>
      <c r="C1895">
        <v>0</v>
      </c>
      <c r="D1895" t="s">
        <v>17</v>
      </c>
      <c r="E1895" s="1">
        <v>64</v>
      </c>
      <c r="F1895" s="1">
        <f t="shared" si="35"/>
        <v>2</v>
      </c>
      <c r="H1895">
        <v>75</v>
      </c>
      <c r="I1895" s="1">
        <v>25</v>
      </c>
      <c r="K1895" t="s">
        <v>14</v>
      </c>
      <c r="L1895" s="1">
        <f t="shared" si="31"/>
        <v>0.15625</v>
      </c>
      <c r="M1895" s="1">
        <v>5</v>
      </c>
      <c r="N1895" t="s">
        <v>19</v>
      </c>
      <c r="P1895" s="2" t="s">
        <v>295</v>
      </c>
      <c r="Q1895" s="1">
        <v>3.7974683544303799E-2</v>
      </c>
    </row>
    <row r="1896" spans="1:17">
      <c r="A1896" t="s">
        <v>8</v>
      </c>
      <c r="B1896" t="s">
        <v>294</v>
      </c>
      <c r="C1896">
        <v>0</v>
      </c>
      <c r="D1896" t="s">
        <v>17</v>
      </c>
      <c r="E1896" s="1">
        <v>25</v>
      </c>
      <c r="F1896" s="1">
        <f t="shared" si="35"/>
        <v>0.78125</v>
      </c>
      <c r="H1896">
        <v>20</v>
      </c>
      <c r="I1896" s="1">
        <v>8</v>
      </c>
      <c r="K1896" t="s">
        <v>14</v>
      </c>
      <c r="L1896" s="1">
        <f t="shared" si="31"/>
        <v>0.15625</v>
      </c>
      <c r="M1896" s="1">
        <v>5</v>
      </c>
      <c r="N1896" t="s">
        <v>19</v>
      </c>
      <c r="P1896" s="2" t="s">
        <v>296</v>
      </c>
      <c r="Q1896" s="1">
        <v>4.9180327868852458E-2</v>
      </c>
    </row>
    <row r="1897" spans="1:17">
      <c r="A1897" t="s">
        <v>8</v>
      </c>
      <c r="B1897" t="s">
        <v>294</v>
      </c>
      <c r="C1897">
        <v>0</v>
      </c>
      <c r="D1897" t="s">
        <v>17</v>
      </c>
      <c r="E1897" s="1">
        <v>78</v>
      </c>
      <c r="F1897" s="1">
        <f t="shared" si="35"/>
        <v>2.4375</v>
      </c>
      <c r="H1897">
        <v>15</v>
      </c>
      <c r="I1897" s="1">
        <v>25</v>
      </c>
      <c r="K1897" t="s">
        <v>15</v>
      </c>
      <c r="L1897" s="1">
        <f t="shared" si="31"/>
        <v>0</v>
      </c>
      <c r="M1897" s="1">
        <v>0</v>
      </c>
      <c r="N1897" t="s">
        <v>19</v>
      </c>
      <c r="Q1897" s="1">
        <v>0</v>
      </c>
    </row>
    <row r="1898" spans="1:17">
      <c r="A1898" t="s">
        <v>8</v>
      </c>
      <c r="B1898" t="s">
        <v>294</v>
      </c>
      <c r="C1898">
        <v>0</v>
      </c>
      <c r="D1898" t="s">
        <v>17</v>
      </c>
      <c r="E1898" s="1">
        <v>85</v>
      </c>
      <c r="F1898" s="1">
        <f t="shared" si="35"/>
        <v>2.65625</v>
      </c>
      <c r="H1898">
        <v>30</v>
      </c>
      <c r="I1898" s="1">
        <v>25</v>
      </c>
      <c r="K1898" t="s">
        <v>14</v>
      </c>
      <c r="L1898" s="1">
        <f t="shared" si="31"/>
        <v>0</v>
      </c>
      <c r="M1898" s="1">
        <v>0</v>
      </c>
      <c r="N1898" t="s">
        <v>19</v>
      </c>
      <c r="P1898" s="2" t="s">
        <v>297</v>
      </c>
      <c r="Q1898" s="1">
        <v>1.9417475728155338E-2</v>
      </c>
    </row>
    <row r="1899" spans="1:17">
      <c r="A1899" t="s">
        <v>8</v>
      </c>
      <c r="B1899" t="s">
        <v>294</v>
      </c>
      <c r="C1899">
        <v>0</v>
      </c>
      <c r="D1899" t="s">
        <v>17</v>
      </c>
      <c r="E1899" s="1">
        <v>83</v>
      </c>
      <c r="F1899" s="1">
        <f t="shared" si="35"/>
        <v>2.59375</v>
      </c>
      <c r="H1899">
        <v>35</v>
      </c>
      <c r="I1899" s="1">
        <v>25</v>
      </c>
      <c r="K1899" t="s">
        <v>15</v>
      </c>
      <c r="L1899" s="1">
        <f t="shared" si="31"/>
        <v>0</v>
      </c>
      <c r="M1899" s="1">
        <v>0</v>
      </c>
      <c r="N1899" t="s">
        <v>19</v>
      </c>
      <c r="Q1899" s="1">
        <v>0</v>
      </c>
    </row>
    <row r="1900" spans="1:17">
      <c r="A1900" t="s">
        <v>8</v>
      </c>
      <c r="B1900" t="s">
        <v>294</v>
      </c>
      <c r="C1900">
        <v>0</v>
      </c>
      <c r="D1900" t="s">
        <v>17</v>
      </c>
      <c r="E1900" s="1">
        <v>28</v>
      </c>
      <c r="F1900" s="1">
        <f t="shared" si="35"/>
        <v>0.875</v>
      </c>
      <c r="H1900">
        <v>75</v>
      </c>
      <c r="I1900" s="1">
        <v>10</v>
      </c>
      <c r="K1900" t="s">
        <v>15</v>
      </c>
      <c r="L1900" s="1">
        <f t="shared" si="31"/>
        <v>0</v>
      </c>
      <c r="M1900" s="1">
        <v>0</v>
      </c>
      <c r="N1900" t="s">
        <v>19</v>
      </c>
      <c r="Q1900" s="1">
        <v>0</v>
      </c>
    </row>
    <row r="1901" spans="1:17">
      <c r="A1901" t="s">
        <v>8</v>
      </c>
      <c r="B1901" t="s">
        <v>294</v>
      </c>
      <c r="C1901">
        <v>0</v>
      </c>
      <c r="D1901" t="s">
        <v>17</v>
      </c>
      <c r="E1901" s="1">
        <v>76</v>
      </c>
      <c r="F1901" s="1">
        <f t="shared" si="35"/>
        <v>2.375</v>
      </c>
      <c r="H1901">
        <v>50</v>
      </c>
      <c r="I1901" s="1">
        <v>25</v>
      </c>
      <c r="K1901" t="s">
        <v>15</v>
      </c>
      <c r="L1901" s="1">
        <f t="shared" si="31"/>
        <v>0</v>
      </c>
      <c r="M1901" s="1">
        <v>0</v>
      </c>
      <c r="N1901" t="s">
        <v>19</v>
      </c>
      <c r="Q1901" s="1">
        <v>0</v>
      </c>
    </row>
    <row r="1902" spans="1:17">
      <c r="A1902" t="s">
        <v>8</v>
      </c>
      <c r="B1902" t="s">
        <v>294</v>
      </c>
      <c r="C1902">
        <v>0</v>
      </c>
      <c r="D1902" t="s">
        <v>17</v>
      </c>
      <c r="E1902" s="1">
        <v>35</v>
      </c>
      <c r="F1902" s="1">
        <f t="shared" si="35"/>
        <v>1.09375</v>
      </c>
      <c r="H1902">
        <v>90</v>
      </c>
      <c r="I1902" s="1">
        <v>20</v>
      </c>
      <c r="K1902" t="s">
        <v>15</v>
      </c>
      <c r="L1902" s="1">
        <f t="shared" si="31"/>
        <v>0</v>
      </c>
      <c r="M1902" s="1">
        <v>0</v>
      </c>
      <c r="N1902" t="s">
        <v>19</v>
      </c>
      <c r="Q1902" s="1">
        <v>0</v>
      </c>
    </row>
    <row r="1903" spans="1:17">
      <c r="A1903" t="s">
        <v>8</v>
      </c>
      <c r="B1903" t="s">
        <v>294</v>
      </c>
      <c r="C1903">
        <v>0</v>
      </c>
      <c r="D1903" t="s">
        <v>17</v>
      </c>
      <c r="E1903" s="1">
        <v>54</v>
      </c>
      <c r="F1903" s="1">
        <f t="shared" si="35"/>
        <v>1.6875</v>
      </c>
      <c r="H1903">
        <v>75</v>
      </c>
      <c r="I1903" s="1">
        <v>22</v>
      </c>
      <c r="K1903" t="s">
        <v>15</v>
      </c>
      <c r="L1903" s="1">
        <f t="shared" si="31"/>
        <v>0</v>
      </c>
      <c r="M1903" s="1">
        <v>0</v>
      </c>
      <c r="N1903" t="s">
        <v>19</v>
      </c>
      <c r="Q1903" s="1">
        <v>0</v>
      </c>
    </row>
    <row r="1904" spans="1:17">
      <c r="A1904" t="s">
        <v>8</v>
      </c>
      <c r="B1904" t="s">
        <v>294</v>
      </c>
      <c r="C1904">
        <v>0</v>
      </c>
      <c r="D1904" t="s">
        <v>17</v>
      </c>
      <c r="E1904" s="1">
        <v>87</v>
      </c>
      <c r="F1904" s="1">
        <f t="shared" si="35"/>
        <v>2.71875</v>
      </c>
      <c r="H1904">
        <v>25</v>
      </c>
      <c r="I1904" s="1">
        <v>30</v>
      </c>
      <c r="K1904" t="s">
        <v>14</v>
      </c>
      <c r="L1904" s="1">
        <f t="shared" si="31"/>
        <v>0.21875</v>
      </c>
      <c r="M1904" s="1">
        <v>7</v>
      </c>
      <c r="N1904" t="s">
        <v>19</v>
      </c>
      <c r="P1904" s="2" t="s">
        <v>298</v>
      </c>
      <c r="Q1904" s="1">
        <v>2.4691358024691357E-2</v>
      </c>
    </row>
    <row r="1905" spans="1:17">
      <c r="A1905" t="s">
        <v>8</v>
      </c>
      <c r="B1905" t="s">
        <v>294</v>
      </c>
      <c r="C1905">
        <v>0</v>
      </c>
      <c r="D1905" t="s">
        <v>17</v>
      </c>
      <c r="E1905" s="1">
        <v>77</v>
      </c>
      <c r="F1905" s="1">
        <f t="shared" si="35"/>
        <v>2.40625</v>
      </c>
      <c r="H1905">
        <v>50</v>
      </c>
      <c r="I1905" s="1">
        <v>25</v>
      </c>
      <c r="K1905" t="s">
        <v>14</v>
      </c>
      <c r="L1905" s="1">
        <f t="shared" si="31"/>
        <v>0.375</v>
      </c>
      <c r="M1905" s="1">
        <v>12</v>
      </c>
      <c r="N1905" t="s">
        <v>19</v>
      </c>
      <c r="P1905" s="2" t="s">
        <v>299</v>
      </c>
      <c r="Q1905" s="1">
        <v>4.0404040404040407E-2</v>
      </c>
    </row>
    <row r="1906" spans="1:17">
      <c r="A1906" t="s">
        <v>8</v>
      </c>
      <c r="B1906" t="s">
        <v>294</v>
      </c>
      <c r="C1906">
        <v>0</v>
      </c>
      <c r="D1906" t="s">
        <v>17</v>
      </c>
      <c r="E1906" s="1">
        <v>65</v>
      </c>
      <c r="F1906" s="1">
        <f t="shared" si="35"/>
        <v>2.03125</v>
      </c>
      <c r="H1906">
        <v>50</v>
      </c>
      <c r="I1906" s="1">
        <v>25</v>
      </c>
      <c r="K1906" t="s">
        <v>15</v>
      </c>
      <c r="L1906" s="1">
        <f t="shared" si="31"/>
        <v>0</v>
      </c>
      <c r="M1906" s="1">
        <v>0</v>
      </c>
      <c r="N1906" t="s">
        <v>19</v>
      </c>
      <c r="Q1906" s="1">
        <v>0</v>
      </c>
    </row>
    <row r="1907" spans="1:17">
      <c r="A1907" t="s">
        <v>8</v>
      </c>
      <c r="B1907" t="s">
        <v>294</v>
      </c>
      <c r="C1907">
        <v>0</v>
      </c>
      <c r="D1907" t="s">
        <v>17</v>
      </c>
      <c r="E1907" s="1">
        <v>35</v>
      </c>
      <c r="F1907" s="1">
        <f t="shared" si="35"/>
        <v>1.09375</v>
      </c>
      <c r="H1907">
        <v>50</v>
      </c>
      <c r="I1907" s="1">
        <v>15</v>
      </c>
      <c r="K1907" t="s">
        <v>15</v>
      </c>
      <c r="L1907" s="1">
        <f t="shared" si="31"/>
        <v>0</v>
      </c>
      <c r="M1907" s="1">
        <v>0</v>
      </c>
      <c r="N1907" t="s">
        <v>19</v>
      </c>
      <c r="Q1907" s="1">
        <v>0</v>
      </c>
    </row>
    <row r="1908" spans="1:17">
      <c r="A1908" t="s">
        <v>8</v>
      </c>
      <c r="B1908" t="s">
        <v>294</v>
      </c>
      <c r="C1908">
        <v>0</v>
      </c>
      <c r="D1908" t="s">
        <v>17</v>
      </c>
      <c r="E1908" s="1">
        <v>45</v>
      </c>
      <c r="F1908" s="1">
        <f t="shared" si="35"/>
        <v>1.40625</v>
      </c>
      <c r="H1908">
        <v>20</v>
      </c>
      <c r="I1908" s="1">
        <v>15</v>
      </c>
      <c r="K1908" t="s">
        <v>15</v>
      </c>
      <c r="L1908" s="1">
        <f t="shared" si="31"/>
        <v>0</v>
      </c>
      <c r="M1908" s="1">
        <v>0</v>
      </c>
      <c r="N1908" t="s">
        <v>19</v>
      </c>
      <c r="Q1908" s="1">
        <v>0</v>
      </c>
    </row>
    <row r="1909" spans="1:17">
      <c r="A1909" t="s">
        <v>8</v>
      </c>
      <c r="B1909" t="s">
        <v>294</v>
      </c>
      <c r="C1909">
        <v>0</v>
      </c>
      <c r="D1909" t="s">
        <v>17</v>
      </c>
      <c r="E1909" s="1">
        <v>87</v>
      </c>
      <c r="F1909" s="1">
        <f t="shared" si="35"/>
        <v>2.71875</v>
      </c>
      <c r="H1909">
        <v>90</v>
      </c>
      <c r="I1909" s="1">
        <v>30</v>
      </c>
      <c r="K1909" t="s">
        <v>15</v>
      </c>
      <c r="L1909" s="1">
        <f t="shared" si="31"/>
        <v>0</v>
      </c>
      <c r="M1909" s="1">
        <v>0</v>
      </c>
      <c r="N1909" t="s">
        <v>19</v>
      </c>
      <c r="Q1909" s="1">
        <v>0</v>
      </c>
    </row>
    <row r="1910" spans="1:17">
      <c r="A1910" t="s">
        <v>8</v>
      </c>
      <c r="B1910" t="s">
        <v>294</v>
      </c>
      <c r="C1910">
        <v>0</v>
      </c>
      <c r="D1910" t="s">
        <v>17</v>
      </c>
      <c r="E1910" s="1">
        <v>92</v>
      </c>
      <c r="F1910" s="1">
        <f t="shared" si="35"/>
        <v>2.875</v>
      </c>
      <c r="H1910">
        <v>80</v>
      </c>
      <c r="I1910" s="1">
        <v>30</v>
      </c>
      <c r="K1910" t="s">
        <v>14</v>
      </c>
      <c r="L1910" s="1">
        <f t="shared" si="31"/>
        <v>0.25</v>
      </c>
      <c r="M1910" s="1">
        <v>8</v>
      </c>
      <c r="N1910" t="s">
        <v>19</v>
      </c>
      <c r="P1910" s="2" t="s">
        <v>300</v>
      </c>
      <c r="Q1910" s="1">
        <v>2.8985507246376812E-2</v>
      </c>
    </row>
    <row r="1911" spans="1:17">
      <c r="A1911" t="s">
        <v>8</v>
      </c>
      <c r="B1911" t="s">
        <v>294</v>
      </c>
      <c r="C1911">
        <v>0</v>
      </c>
      <c r="D1911" t="s">
        <v>17</v>
      </c>
      <c r="E1911" s="1">
        <v>68</v>
      </c>
      <c r="F1911" s="1">
        <f t="shared" si="35"/>
        <v>2.125</v>
      </c>
      <c r="H1911">
        <v>25</v>
      </c>
      <c r="I1911" s="1">
        <v>25</v>
      </c>
      <c r="K1911" t="s">
        <v>14</v>
      </c>
      <c r="L1911" s="1">
        <f t="shared" ref="L1911:L1989" si="36">M1911/32</f>
        <v>0.15625</v>
      </c>
      <c r="M1911" s="1">
        <v>5</v>
      </c>
      <c r="N1911" t="s">
        <v>19</v>
      </c>
      <c r="P1911" s="2" t="s">
        <v>301</v>
      </c>
      <c r="Q1911" s="1">
        <v>2.7027027027027029E-2</v>
      </c>
    </row>
    <row r="1912" spans="1:17">
      <c r="A1912" t="s">
        <v>8</v>
      </c>
      <c r="B1912" t="s">
        <v>294</v>
      </c>
      <c r="C1912">
        <v>0</v>
      </c>
      <c r="D1912" t="s">
        <v>10</v>
      </c>
      <c r="E1912" s="1">
        <v>4</v>
      </c>
      <c r="F1912" s="1">
        <f t="shared" si="35"/>
        <v>0.125</v>
      </c>
      <c r="H1912">
        <v>75</v>
      </c>
      <c r="I1912" s="1">
        <v>0.66666666666666663</v>
      </c>
      <c r="K1912" t="s">
        <v>14</v>
      </c>
      <c r="L1912" s="1">
        <f t="shared" si="36"/>
        <v>9.375E-2</v>
      </c>
      <c r="M1912" s="1">
        <v>3</v>
      </c>
      <c r="N1912" t="s">
        <v>19</v>
      </c>
      <c r="P1912" s="2" t="s">
        <v>39</v>
      </c>
      <c r="Q1912" s="1">
        <v>0.33333333333333331</v>
      </c>
    </row>
    <row r="1913" spans="1:17">
      <c r="A1913" t="s">
        <v>8</v>
      </c>
      <c r="B1913" t="s">
        <v>294</v>
      </c>
      <c r="C1913">
        <v>0</v>
      </c>
      <c r="D1913" t="s">
        <v>10</v>
      </c>
      <c r="E1913" s="1">
        <v>25</v>
      </c>
      <c r="F1913" s="1">
        <f t="shared" si="35"/>
        <v>0.78125</v>
      </c>
      <c r="H1913">
        <v>0</v>
      </c>
      <c r="I1913" s="1">
        <v>9</v>
      </c>
      <c r="K1913" t="s">
        <v>15</v>
      </c>
      <c r="L1913" s="1">
        <f t="shared" si="36"/>
        <v>0</v>
      </c>
      <c r="M1913" s="1">
        <v>0</v>
      </c>
      <c r="N1913" t="s">
        <v>13</v>
      </c>
      <c r="O1913" t="s">
        <v>11</v>
      </c>
      <c r="P1913" s="2" t="s">
        <v>51</v>
      </c>
      <c r="Q1913" s="1">
        <v>0.66666666666666663</v>
      </c>
    </row>
    <row r="1914" spans="1:17">
      <c r="A1914" t="s">
        <v>8</v>
      </c>
      <c r="B1914" t="s">
        <v>294</v>
      </c>
      <c r="C1914">
        <v>0</v>
      </c>
      <c r="D1914" t="s">
        <v>10</v>
      </c>
      <c r="E1914" s="1">
        <v>25</v>
      </c>
      <c r="F1914" s="1">
        <f t="shared" si="35"/>
        <v>0.78125</v>
      </c>
      <c r="H1914">
        <v>0</v>
      </c>
      <c r="I1914" s="1">
        <v>3.5</v>
      </c>
      <c r="K1914" t="s">
        <v>14</v>
      </c>
      <c r="L1914" s="1">
        <f t="shared" si="36"/>
        <v>0.125</v>
      </c>
      <c r="M1914" s="1">
        <v>4</v>
      </c>
      <c r="N1914" t="s">
        <v>13</v>
      </c>
    </row>
    <row r="1915" spans="1:17">
      <c r="A1915" t="s">
        <v>8</v>
      </c>
      <c r="B1915" t="s">
        <v>294</v>
      </c>
      <c r="C1915">
        <v>0</v>
      </c>
      <c r="D1915" t="s">
        <v>10</v>
      </c>
      <c r="E1915" s="1">
        <v>9</v>
      </c>
      <c r="F1915" s="1">
        <f t="shared" si="35"/>
        <v>0.28125</v>
      </c>
      <c r="H1915">
        <v>0</v>
      </c>
      <c r="I1915" s="1">
        <v>4.5</v>
      </c>
      <c r="K1915" t="s">
        <v>14</v>
      </c>
      <c r="L1915" s="1">
        <f t="shared" si="36"/>
        <v>0.125</v>
      </c>
      <c r="M1915" s="1">
        <v>4</v>
      </c>
      <c r="N1915" t="s">
        <v>13</v>
      </c>
      <c r="O1915" t="s">
        <v>16</v>
      </c>
    </row>
    <row r="1916" spans="1:17">
      <c r="A1916" t="s">
        <v>8</v>
      </c>
      <c r="B1916" t="s">
        <v>294</v>
      </c>
      <c r="C1916">
        <v>0</v>
      </c>
      <c r="D1916" t="s">
        <v>10</v>
      </c>
      <c r="E1916" s="1">
        <v>46</v>
      </c>
      <c r="F1916" s="1">
        <f t="shared" si="35"/>
        <v>1.4375</v>
      </c>
      <c r="H1916">
        <v>50</v>
      </c>
      <c r="I1916" s="1">
        <v>10</v>
      </c>
      <c r="K1916" t="s">
        <v>15</v>
      </c>
      <c r="L1916" s="1">
        <f t="shared" si="36"/>
        <v>0</v>
      </c>
      <c r="M1916" s="1">
        <v>0</v>
      </c>
      <c r="N1916" t="s">
        <v>19</v>
      </c>
      <c r="Q1916" s="1">
        <v>0</v>
      </c>
    </row>
    <row r="1917" spans="1:17">
      <c r="A1917" t="s">
        <v>8</v>
      </c>
      <c r="B1917" t="s">
        <v>294</v>
      </c>
      <c r="C1917">
        <v>0</v>
      </c>
      <c r="D1917" t="s">
        <v>10</v>
      </c>
      <c r="E1917" s="1">
        <v>16</v>
      </c>
      <c r="F1917" s="1">
        <f t="shared" si="35"/>
        <v>0.5</v>
      </c>
      <c r="H1917">
        <v>0</v>
      </c>
      <c r="I1917" s="1">
        <v>5</v>
      </c>
      <c r="K1917" t="s">
        <v>14</v>
      </c>
      <c r="L1917" s="1">
        <f t="shared" si="36"/>
        <v>0.15625</v>
      </c>
      <c r="M1917" s="1">
        <v>5</v>
      </c>
      <c r="N1917" t="s">
        <v>19</v>
      </c>
      <c r="P1917" s="2" t="s">
        <v>302</v>
      </c>
      <c r="Q1917" s="1">
        <v>0.17647058823529413</v>
      </c>
    </row>
    <row r="1918" spans="1:17">
      <c r="A1918" t="s">
        <v>8</v>
      </c>
      <c r="B1918" t="s">
        <v>294</v>
      </c>
      <c r="C1918">
        <v>0</v>
      </c>
      <c r="D1918" t="s">
        <v>10</v>
      </c>
      <c r="G1918" s="1">
        <v>8.6</v>
      </c>
      <c r="H1918">
        <v>90</v>
      </c>
      <c r="I1918" s="1">
        <v>25</v>
      </c>
      <c r="K1918" t="s">
        <v>15</v>
      </c>
      <c r="L1918" s="1">
        <f t="shared" si="36"/>
        <v>0</v>
      </c>
      <c r="M1918" s="1">
        <v>0</v>
      </c>
      <c r="N1918" t="s">
        <v>19</v>
      </c>
      <c r="Q1918" s="1">
        <v>0</v>
      </c>
    </row>
    <row r="1919" spans="1:17">
      <c r="A1919" t="s">
        <v>8</v>
      </c>
      <c r="B1919" t="s">
        <v>294</v>
      </c>
      <c r="C1919">
        <v>0</v>
      </c>
      <c r="D1919" t="s">
        <v>23</v>
      </c>
      <c r="G1919" s="1">
        <v>12.8</v>
      </c>
      <c r="H1919">
        <v>100</v>
      </c>
      <c r="I1919" s="1">
        <v>35</v>
      </c>
      <c r="K1919" t="s">
        <v>15</v>
      </c>
      <c r="L1919" s="1">
        <f t="shared" si="36"/>
        <v>0</v>
      </c>
      <c r="M1919" s="1">
        <v>0</v>
      </c>
      <c r="N1919" t="s">
        <v>19</v>
      </c>
      <c r="Q1919" s="1">
        <v>0</v>
      </c>
    </row>
    <row r="1920" spans="1:17">
      <c r="A1920" t="s">
        <v>8</v>
      </c>
      <c r="B1920" t="s">
        <v>294</v>
      </c>
      <c r="C1920">
        <v>0</v>
      </c>
      <c r="D1920" t="s">
        <v>17</v>
      </c>
      <c r="G1920" s="1">
        <v>8.3000000000000007</v>
      </c>
      <c r="H1920">
        <v>50</v>
      </c>
      <c r="I1920" s="1">
        <v>30</v>
      </c>
      <c r="K1920" t="s">
        <v>15</v>
      </c>
      <c r="L1920" s="1">
        <f t="shared" si="36"/>
        <v>0</v>
      </c>
      <c r="M1920" s="1">
        <v>0</v>
      </c>
      <c r="N1920" t="s">
        <v>19</v>
      </c>
      <c r="Q1920" s="1">
        <v>0</v>
      </c>
    </row>
    <row r="1921" spans="1:17">
      <c r="A1921" t="s">
        <v>8</v>
      </c>
      <c r="B1921" t="s">
        <v>294</v>
      </c>
      <c r="C1921">
        <v>0</v>
      </c>
      <c r="D1921" t="s">
        <v>17</v>
      </c>
      <c r="E1921" s="1">
        <v>37</v>
      </c>
      <c r="F1921" s="1">
        <f t="shared" ref="F1921" si="37">E1921/32</f>
        <v>1.15625</v>
      </c>
      <c r="H1921">
        <v>90</v>
      </c>
      <c r="I1921" s="1">
        <v>12</v>
      </c>
      <c r="K1921" t="s">
        <v>14</v>
      </c>
      <c r="L1921" s="1">
        <f t="shared" si="36"/>
        <v>0.15625</v>
      </c>
      <c r="M1921" s="1">
        <v>5</v>
      </c>
      <c r="N1921" t="s">
        <v>19</v>
      </c>
      <c r="P1921" s="2" t="s">
        <v>303</v>
      </c>
      <c r="Q1921" s="1">
        <v>1.5151515151515152E-2</v>
      </c>
    </row>
    <row r="1922" spans="1:17">
      <c r="A1922" t="s">
        <v>8</v>
      </c>
      <c r="B1922" t="s">
        <v>294</v>
      </c>
      <c r="C1922">
        <v>0</v>
      </c>
      <c r="D1922" t="s">
        <v>17</v>
      </c>
      <c r="G1922" s="1">
        <v>9.1</v>
      </c>
      <c r="H1922">
        <v>75</v>
      </c>
      <c r="I1922" s="1">
        <v>30</v>
      </c>
      <c r="K1922" t="s">
        <v>15</v>
      </c>
      <c r="L1922" s="1">
        <f t="shared" si="36"/>
        <v>0</v>
      </c>
      <c r="M1922" s="1">
        <v>0</v>
      </c>
      <c r="N1922" t="s">
        <v>19</v>
      </c>
      <c r="Q1922" s="1">
        <v>0</v>
      </c>
    </row>
    <row r="1923" spans="1:17">
      <c r="A1923" t="s">
        <v>8</v>
      </c>
      <c r="B1923" t="s">
        <v>294</v>
      </c>
      <c r="C1923">
        <v>0</v>
      </c>
      <c r="D1923" t="s">
        <v>17</v>
      </c>
      <c r="G1923" s="1">
        <v>6.4</v>
      </c>
      <c r="H1923">
        <v>50</v>
      </c>
      <c r="I1923" s="1">
        <v>22</v>
      </c>
      <c r="K1923" t="s">
        <v>15</v>
      </c>
      <c r="L1923" s="1">
        <f t="shared" si="36"/>
        <v>0</v>
      </c>
      <c r="M1923" s="1">
        <v>0</v>
      </c>
      <c r="N1923" t="s">
        <v>19</v>
      </c>
      <c r="Q1923" s="1">
        <v>0</v>
      </c>
    </row>
    <row r="1924" spans="1:17">
      <c r="A1924" t="s">
        <v>8</v>
      </c>
      <c r="B1924" t="s">
        <v>294</v>
      </c>
      <c r="C1924">
        <v>0</v>
      </c>
      <c r="D1924" t="s">
        <v>17</v>
      </c>
      <c r="G1924" s="1">
        <v>5</v>
      </c>
      <c r="H1924">
        <v>50</v>
      </c>
      <c r="I1924" s="1">
        <v>22</v>
      </c>
      <c r="K1924" t="s">
        <v>15</v>
      </c>
      <c r="L1924" s="1">
        <f t="shared" si="36"/>
        <v>0</v>
      </c>
      <c r="M1924" s="1">
        <v>0</v>
      </c>
      <c r="N1924" t="s">
        <v>19</v>
      </c>
      <c r="Q1924" s="1">
        <v>0</v>
      </c>
    </row>
    <row r="1925" spans="1:17">
      <c r="A1925" t="s">
        <v>8</v>
      </c>
      <c r="B1925" t="s">
        <v>294</v>
      </c>
      <c r="C1925">
        <v>0</v>
      </c>
      <c r="D1925" t="s">
        <v>17</v>
      </c>
      <c r="G1925" s="1">
        <v>5.3</v>
      </c>
      <c r="H1925">
        <v>75</v>
      </c>
      <c r="I1925" s="1">
        <v>22</v>
      </c>
      <c r="K1925" t="s">
        <v>14</v>
      </c>
      <c r="L1925" s="1">
        <f t="shared" si="36"/>
        <v>0.1875</v>
      </c>
      <c r="M1925" s="1">
        <v>6</v>
      </c>
      <c r="N1925" t="s">
        <v>19</v>
      </c>
      <c r="P1925" s="2" t="s">
        <v>304</v>
      </c>
      <c r="Q1925" s="1">
        <v>4.8000000000000001E-2</v>
      </c>
    </row>
    <row r="1926" spans="1:17">
      <c r="A1926" t="s">
        <v>8</v>
      </c>
      <c r="B1926" t="s">
        <v>294</v>
      </c>
      <c r="C1926">
        <v>0</v>
      </c>
      <c r="D1926" t="s">
        <v>17</v>
      </c>
      <c r="G1926" s="1">
        <v>6.9</v>
      </c>
      <c r="H1926">
        <v>90</v>
      </c>
      <c r="I1926" s="1">
        <v>30</v>
      </c>
      <c r="K1926" t="s">
        <v>15</v>
      </c>
      <c r="L1926" s="1">
        <f t="shared" si="36"/>
        <v>0</v>
      </c>
      <c r="M1926" s="1">
        <v>0</v>
      </c>
      <c r="N1926" t="s">
        <v>19</v>
      </c>
      <c r="Q1926" s="1">
        <v>0</v>
      </c>
    </row>
    <row r="1927" spans="1:17">
      <c r="A1927" t="s">
        <v>8</v>
      </c>
      <c r="B1927" t="s">
        <v>294</v>
      </c>
      <c r="C1927">
        <v>0</v>
      </c>
      <c r="D1927" t="s">
        <v>17</v>
      </c>
      <c r="G1927" s="1">
        <v>7.8</v>
      </c>
      <c r="H1927">
        <v>75</v>
      </c>
      <c r="I1927" s="1">
        <v>35</v>
      </c>
      <c r="K1927" t="s">
        <v>14</v>
      </c>
      <c r="L1927" s="1">
        <f t="shared" si="36"/>
        <v>0.15625</v>
      </c>
      <c r="M1927" s="1">
        <v>5</v>
      </c>
      <c r="N1927" t="s">
        <v>19</v>
      </c>
      <c r="P1927" s="2" t="s">
        <v>305</v>
      </c>
      <c r="Q1927" s="1">
        <v>2.5974025974025976E-2</v>
      </c>
    </row>
    <row r="1928" spans="1:17">
      <c r="A1928" t="s">
        <v>8</v>
      </c>
      <c r="B1928" t="s">
        <v>294</v>
      </c>
      <c r="C1928">
        <v>0</v>
      </c>
      <c r="D1928" t="s">
        <v>17</v>
      </c>
      <c r="E1928" s="1">
        <v>25</v>
      </c>
      <c r="F1928" s="1">
        <f t="shared" ref="F1928:F1934" si="38">E1928/32</f>
        <v>0.78125</v>
      </c>
      <c r="H1928">
        <v>25</v>
      </c>
      <c r="I1928" s="1">
        <v>9</v>
      </c>
      <c r="K1928" t="s">
        <v>15</v>
      </c>
      <c r="L1928" s="1">
        <f t="shared" si="36"/>
        <v>0</v>
      </c>
      <c r="M1928" s="1">
        <v>0</v>
      </c>
      <c r="N1928" t="s">
        <v>19</v>
      </c>
      <c r="Q1928" s="1">
        <v>0</v>
      </c>
    </row>
    <row r="1929" spans="1:17">
      <c r="A1929" t="s">
        <v>8</v>
      </c>
      <c r="B1929" t="s">
        <v>294</v>
      </c>
      <c r="C1929">
        <v>0</v>
      </c>
      <c r="D1929" t="s">
        <v>17</v>
      </c>
      <c r="E1929" s="1">
        <v>93</v>
      </c>
      <c r="F1929" s="1">
        <f t="shared" si="38"/>
        <v>2.90625</v>
      </c>
      <c r="H1929">
        <v>80</v>
      </c>
      <c r="I1929" s="1">
        <v>35</v>
      </c>
      <c r="K1929" t="s">
        <v>15</v>
      </c>
      <c r="L1929" s="1">
        <f t="shared" si="36"/>
        <v>0</v>
      </c>
      <c r="M1929" s="1">
        <v>0</v>
      </c>
      <c r="N1929" t="s">
        <v>19</v>
      </c>
      <c r="Q1929" s="1">
        <v>0</v>
      </c>
    </row>
    <row r="1930" spans="1:17">
      <c r="A1930" t="s">
        <v>8</v>
      </c>
      <c r="B1930" t="s">
        <v>294</v>
      </c>
      <c r="C1930">
        <v>0</v>
      </c>
      <c r="D1930" t="s">
        <v>17</v>
      </c>
      <c r="E1930" s="1">
        <v>71</v>
      </c>
      <c r="F1930" s="1">
        <f t="shared" si="38"/>
        <v>2.21875</v>
      </c>
      <c r="H1930">
        <v>50</v>
      </c>
      <c r="I1930" s="1">
        <v>25</v>
      </c>
      <c r="K1930" t="s">
        <v>15</v>
      </c>
      <c r="L1930" s="1">
        <f t="shared" si="36"/>
        <v>0</v>
      </c>
      <c r="M1930" s="1">
        <v>0</v>
      </c>
      <c r="N1930" t="s">
        <v>19</v>
      </c>
      <c r="Q1930" s="1">
        <v>0</v>
      </c>
    </row>
    <row r="1931" spans="1:17">
      <c r="A1931" t="s">
        <v>8</v>
      </c>
      <c r="B1931" t="s">
        <v>294</v>
      </c>
      <c r="C1931">
        <v>0</v>
      </c>
      <c r="D1931" t="s">
        <v>17</v>
      </c>
      <c r="E1931" s="1">
        <v>51</v>
      </c>
      <c r="F1931" s="1">
        <f t="shared" si="38"/>
        <v>1.59375</v>
      </c>
      <c r="H1931">
        <v>70</v>
      </c>
      <c r="I1931" s="1">
        <v>20</v>
      </c>
      <c r="K1931" t="s">
        <v>14</v>
      </c>
      <c r="L1931" s="1">
        <f t="shared" si="36"/>
        <v>0.25</v>
      </c>
      <c r="M1931" s="1">
        <v>8</v>
      </c>
      <c r="N1931" t="s">
        <v>19</v>
      </c>
      <c r="P1931" s="2" t="s">
        <v>306</v>
      </c>
      <c r="Q1931" s="1">
        <v>6.7961165048543687E-2</v>
      </c>
    </row>
    <row r="1932" spans="1:17">
      <c r="A1932" t="s">
        <v>8</v>
      </c>
      <c r="B1932" t="s">
        <v>294</v>
      </c>
      <c r="C1932">
        <v>0</v>
      </c>
      <c r="D1932" t="s">
        <v>17</v>
      </c>
      <c r="E1932" s="1">
        <v>16</v>
      </c>
      <c r="F1932" s="1">
        <f t="shared" si="38"/>
        <v>0.5</v>
      </c>
      <c r="H1932">
        <v>50</v>
      </c>
      <c r="I1932" s="1">
        <v>8</v>
      </c>
      <c r="K1932" t="s">
        <v>15</v>
      </c>
      <c r="L1932" s="1">
        <f t="shared" si="36"/>
        <v>0</v>
      </c>
      <c r="M1932" s="1">
        <v>0</v>
      </c>
      <c r="N1932" t="s">
        <v>19</v>
      </c>
      <c r="Q1932" s="1">
        <v>0</v>
      </c>
    </row>
    <row r="1933" spans="1:17">
      <c r="A1933" t="s">
        <v>8</v>
      </c>
      <c r="B1933" t="s">
        <v>294</v>
      </c>
      <c r="C1933">
        <v>0</v>
      </c>
      <c r="D1933" t="s">
        <v>17</v>
      </c>
      <c r="E1933" s="1">
        <v>35</v>
      </c>
      <c r="F1933" s="1">
        <f t="shared" si="38"/>
        <v>1.09375</v>
      </c>
      <c r="H1933">
        <v>30</v>
      </c>
      <c r="I1933" s="1">
        <v>15</v>
      </c>
      <c r="K1933" t="s">
        <v>15</v>
      </c>
      <c r="L1933" s="1">
        <f t="shared" si="36"/>
        <v>0</v>
      </c>
      <c r="M1933" s="1">
        <v>0</v>
      </c>
      <c r="N1933" t="s">
        <v>19</v>
      </c>
      <c r="Q1933" s="1">
        <v>0</v>
      </c>
    </row>
    <row r="1934" spans="1:17">
      <c r="A1934" t="s">
        <v>8</v>
      </c>
      <c r="B1934" t="s">
        <v>294</v>
      </c>
      <c r="C1934">
        <v>0</v>
      </c>
      <c r="D1934" t="s">
        <v>17</v>
      </c>
      <c r="E1934" s="1">
        <v>30</v>
      </c>
      <c r="F1934" s="1">
        <f t="shared" si="38"/>
        <v>0.9375</v>
      </c>
      <c r="H1934">
        <v>80</v>
      </c>
      <c r="I1934" s="1">
        <v>18</v>
      </c>
      <c r="K1934" t="s">
        <v>15</v>
      </c>
      <c r="L1934" s="1">
        <f t="shared" si="36"/>
        <v>0</v>
      </c>
      <c r="M1934" s="1">
        <v>0</v>
      </c>
      <c r="N1934" t="s">
        <v>19</v>
      </c>
      <c r="Q1934" s="1">
        <v>0</v>
      </c>
    </row>
    <row r="1935" spans="1:17">
      <c r="A1935" t="s">
        <v>8</v>
      </c>
      <c r="B1935" t="s">
        <v>294</v>
      </c>
      <c r="C1935">
        <v>0</v>
      </c>
      <c r="D1935" t="s">
        <v>17</v>
      </c>
      <c r="G1935" s="1">
        <v>6.8</v>
      </c>
      <c r="H1935">
        <v>75</v>
      </c>
      <c r="I1935" s="1">
        <v>30</v>
      </c>
      <c r="K1935" t="s">
        <v>15</v>
      </c>
      <c r="L1935" s="1">
        <f t="shared" si="36"/>
        <v>0</v>
      </c>
      <c r="M1935" s="1">
        <v>0</v>
      </c>
      <c r="N1935" t="s">
        <v>19</v>
      </c>
      <c r="Q1935" s="1">
        <v>0</v>
      </c>
    </row>
    <row r="1936" spans="1:17">
      <c r="A1936" t="s">
        <v>8</v>
      </c>
      <c r="B1936" t="s">
        <v>294</v>
      </c>
      <c r="C1936">
        <v>0</v>
      </c>
      <c r="D1936" t="s">
        <v>17</v>
      </c>
      <c r="G1936" s="1">
        <v>7.3</v>
      </c>
      <c r="H1936">
        <v>90</v>
      </c>
      <c r="I1936" s="1">
        <v>30</v>
      </c>
      <c r="K1936" t="s">
        <v>15</v>
      </c>
      <c r="L1936" s="1">
        <f t="shared" si="36"/>
        <v>0</v>
      </c>
      <c r="M1936" s="1">
        <v>0</v>
      </c>
      <c r="N1936" t="s">
        <v>19</v>
      </c>
      <c r="Q1936" s="1">
        <v>0</v>
      </c>
    </row>
    <row r="1937" spans="1:17">
      <c r="A1937" t="s">
        <v>8</v>
      </c>
      <c r="B1937" t="s">
        <v>294</v>
      </c>
      <c r="C1937">
        <v>0</v>
      </c>
      <c r="D1937" t="s">
        <v>17</v>
      </c>
      <c r="E1937" s="1">
        <v>32</v>
      </c>
      <c r="F1937" s="1">
        <f t="shared" ref="F1937" si="39">E1937/32</f>
        <v>1</v>
      </c>
      <c r="H1937">
        <v>20</v>
      </c>
      <c r="I1937" s="1">
        <v>12</v>
      </c>
      <c r="K1937" t="s">
        <v>15</v>
      </c>
      <c r="L1937" s="1">
        <f t="shared" si="36"/>
        <v>0</v>
      </c>
      <c r="M1937" s="1">
        <v>0</v>
      </c>
      <c r="N1937" t="s">
        <v>19</v>
      </c>
      <c r="Q1937" s="1">
        <v>0</v>
      </c>
    </row>
    <row r="1938" spans="1:17">
      <c r="A1938" t="s">
        <v>8</v>
      </c>
      <c r="B1938" t="s">
        <v>294</v>
      </c>
      <c r="C1938">
        <v>0</v>
      </c>
      <c r="D1938" t="s">
        <v>17</v>
      </c>
      <c r="G1938" s="1">
        <v>6.5</v>
      </c>
      <c r="H1938">
        <v>90</v>
      </c>
      <c r="I1938" s="1">
        <v>25</v>
      </c>
      <c r="K1938" t="s">
        <v>15</v>
      </c>
      <c r="L1938" s="1">
        <f t="shared" si="36"/>
        <v>0</v>
      </c>
      <c r="M1938" s="1">
        <v>0</v>
      </c>
      <c r="N1938" t="s">
        <v>19</v>
      </c>
      <c r="Q1938" s="1">
        <v>0</v>
      </c>
    </row>
    <row r="1939" spans="1:17">
      <c r="A1939" t="s">
        <v>8</v>
      </c>
      <c r="B1939" t="s">
        <v>294</v>
      </c>
      <c r="C1939">
        <v>0</v>
      </c>
      <c r="D1939" t="s">
        <v>17</v>
      </c>
      <c r="G1939" s="1">
        <v>10</v>
      </c>
      <c r="H1939">
        <v>60</v>
      </c>
      <c r="I1939" s="1">
        <v>35</v>
      </c>
      <c r="K1939" t="s">
        <v>15</v>
      </c>
      <c r="L1939" s="1">
        <f t="shared" si="36"/>
        <v>0</v>
      </c>
      <c r="M1939" s="1">
        <v>0</v>
      </c>
      <c r="N1939" t="s">
        <v>19</v>
      </c>
      <c r="Q1939" s="1">
        <v>0</v>
      </c>
    </row>
    <row r="1940" spans="1:17">
      <c r="A1940" t="s">
        <v>8</v>
      </c>
      <c r="B1940" t="s">
        <v>294</v>
      </c>
      <c r="C1940">
        <v>0</v>
      </c>
      <c r="D1940" t="s">
        <v>17</v>
      </c>
      <c r="G1940" s="1">
        <v>8.4</v>
      </c>
      <c r="H1940">
        <v>50</v>
      </c>
      <c r="I1940" s="1">
        <v>30</v>
      </c>
      <c r="K1940" t="s">
        <v>15</v>
      </c>
      <c r="L1940" s="1">
        <f t="shared" si="36"/>
        <v>0</v>
      </c>
      <c r="M1940" s="1">
        <v>0</v>
      </c>
      <c r="N1940" t="s">
        <v>19</v>
      </c>
      <c r="Q1940" s="1">
        <v>0</v>
      </c>
    </row>
    <row r="1941" spans="1:17">
      <c r="A1941" t="s">
        <v>8</v>
      </c>
      <c r="B1941" t="s">
        <v>294</v>
      </c>
      <c r="C1941">
        <v>0</v>
      </c>
      <c r="D1941" t="s">
        <v>17</v>
      </c>
      <c r="G1941" s="1">
        <v>10</v>
      </c>
      <c r="H1941">
        <v>50</v>
      </c>
      <c r="I1941" s="1">
        <v>30</v>
      </c>
      <c r="K1941" t="s">
        <v>14</v>
      </c>
      <c r="L1941" s="1">
        <f t="shared" si="36"/>
        <v>0.25</v>
      </c>
      <c r="M1941" s="1">
        <v>8</v>
      </c>
      <c r="N1941" t="s">
        <v>19</v>
      </c>
      <c r="P1941" s="2" t="s">
        <v>307</v>
      </c>
      <c r="Q1941" s="1">
        <v>2.4590163934426229E-2</v>
      </c>
    </row>
    <row r="1942" spans="1:17">
      <c r="A1942" t="s">
        <v>8</v>
      </c>
      <c r="B1942" t="s">
        <v>294</v>
      </c>
      <c r="C1942">
        <v>0</v>
      </c>
      <c r="D1942" t="s">
        <v>17</v>
      </c>
      <c r="G1942" s="1">
        <v>7.7</v>
      </c>
      <c r="H1942">
        <v>60</v>
      </c>
      <c r="I1942" s="1">
        <v>35</v>
      </c>
      <c r="K1942" t="s">
        <v>15</v>
      </c>
      <c r="L1942" s="1">
        <f t="shared" si="36"/>
        <v>0</v>
      </c>
      <c r="M1942" s="1">
        <v>0</v>
      </c>
      <c r="N1942" t="s">
        <v>19</v>
      </c>
      <c r="Q1942" s="1">
        <v>0</v>
      </c>
    </row>
    <row r="1943" spans="1:17">
      <c r="A1943" t="s">
        <v>8</v>
      </c>
      <c r="B1943" t="s">
        <v>294</v>
      </c>
      <c r="C1943">
        <v>0</v>
      </c>
      <c r="D1943" t="s">
        <v>17</v>
      </c>
      <c r="G1943" s="1">
        <v>11.4</v>
      </c>
      <c r="H1943">
        <v>60</v>
      </c>
      <c r="I1943" s="1">
        <v>35</v>
      </c>
      <c r="K1943" t="s">
        <v>14</v>
      </c>
      <c r="L1943" s="1">
        <f t="shared" si="36"/>
        <v>0.1875</v>
      </c>
      <c r="M1943" s="1">
        <v>6</v>
      </c>
      <c r="N1943" t="s">
        <v>19</v>
      </c>
      <c r="P1943" s="2" t="s">
        <v>308</v>
      </c>
      <c r="Q1943" s="1">
        <v>0.04</v>
      </c>
    </row>
    <row r="1944" spans="1:17">
      <c r="A1944" t="s">
        <v>8</v>
      </c>
      <c r="B1944" t="s">
        <v>294</v>
      </c>
      <c r="C1944">
        <v>0</v>
      </c>
      <c r="D1944" t="s">
        <v>17</v>
      </c>
      <c r="G1944" s="1">
        <v>8.3000000000000007</v>
      </c>
      <c r="H1944">
        <v>75</v>
      </c>
      <c r="I1944" s="1">
        <v>30</v>
      </c>
      <c r="K1944" t="s">
        <v>15</v>
      </c>
      <c r="L1944" s="1">
        <f t="shared" si="36"/>
        <v>0</v>
      </c>
      <c r="M1944" s="1">
        <v>0</v>
      </c>
      <c r="N1944" t="s">
        <v>19</v>
      </c>
      <c r="Q1944" s="1">
        <v>0</v>
      </c>
    </row>
    <row r="1945" spans="1:17">
      <c r="A1945" t="s">
        <v>8</v>
      </c>
      <c r="B1945" t="s">
        <v>294</v>
      </c>
      <c r="C1945">
        <v>0</v>
      </c>
      <c r="D1945" t="s">
        <v>17</v>
      </c>
      <c r="G1945" s="1">
        <v>8</v>
      </c>
      <c r="H1945">
        <v>50</v>
      </c>
      <c r="I1945" s="1">
        <v>30</v>
      </c>
      <c r="K1945" t="s">
        <v>14</v>
      </c>
      <c r="L1945" s="1">
        <f t="shared" si="36"/>
        <v>0.15625</v>
      </c>
      <c r="M1945" s="1">
        <v>5</v>
      </c>
      <c r="N1945" t="s">
        <v>19</v>
      </c>
      <c r="P1945" s="2" t="s">
        <v>309</v>
      </c>
      <c r="Q1945" s="1">
        <v>2.2222222222222223E-2</v>
      </c>
    </row>
    <row r="1946" spans="1:17">
      <c r="A1946" t="s">
        <v>8</v>
      </c>
      <c r="B1946" t="s">
        <v>294</v>
      </c>
      <c r="C1946">
        <v>0</v>
      </c>
      <c r="D1946" t="s">
        <v>17</v>
      </c>
      <c r="G1946" s="1">
        <v>7.2</v>
      </c>
      <c r="H1946">
        <v>25</v>
      </c>
      <c r="I1946" s="1">
        <v>30</v>
      </c>
      <c r="K1946" t="s">
        <v>15</v>
      </c>
      <c r="L1946" s="1">
        <f t="shared" si="36"/>
        <v>0</v>
      </c>
      <c r="M1946" s="1">
        <v>0</v>
      </c>
      <c r="N1946" t="s">
        <v>19</v>
      </c>
      <c r="Q1946" s="1">
        <v>0</v>
      </c>
    </row>
    <row r="1947" spans="1:17">
      <c r="A1947" t="s">
        <v>8</v>
      </c>
      <c r="B1947" t="s">
        <v>294</v>
      </c>
      <c r="C1947">
        <v>0</v>
      </c>
      <c r="D1947" t="s">
        <v>17</v>
      </c>
      <c r="G1947" s="1">
        <v>9.4</v>
      </c>
      <c r="H1947">
        <v>50</v>
      </c>
      <c r="I1947" s="1">
        <v>30</v>
      </c>
      <c r="K1947" t="s">
        <v>15</v>
      </c>
      <c r="L1947" s="1">
        <f t="shared" si="36"/>
        <v>0</v>
      </c>
      <c r="M1947" s="1">
        <v>0</v>
      </c>
      <c r="N1947" t="s">
        <v>19</v>
      </c>
      <c r="Q1947" s="1">
        <v>0</v>
      </c>
    </row>
    <row r="1948" spans="1:17">
      <c r="A1948" t="s">
        <v>8</v>
      </c>
      <c r="B1948" t="s">
        <v>294</v>
      </c>
      <c r="C1948">
        <v>0</v>
      </c>
      <c r="D1948" t="s">
        <v>17</v>
      </c>
      <c r="G1948" s="1">
        <v>9.4</v>
      </c>
      <c r="H1948">
        <v>95</v>
      </c>
      <c r="I1948" s="1">
        <v>30</v>
      </c>
      <c r="K1948" t="s">
        <v>15</v>
      </c>
      <c r="L1948" s="1">
        <f t="shared" si="36"/>
        <v>0</v>
      </c>
      <c r="M1948" s="1">
        <v>0</v>
      </c>
      <c r="N1948" t="s">
        <v>19</v>
      </c>
      <c r="Q1948" s="1">
        <v>0</v>
      </c>
    </row>
    <row r="1949" spans="1:17">
      <c r="A1949" t="s">
        <v>8</v>
      </c>
      <c r="B1949" t="s">
        <v>294</v>
      </c>
      <c r="C1949">
        <v>0</v>
      </c>
      <c r="D1949" t="s">
        <v>17</v>
      </c>
      <c r="G1949" s="1">
        <v>7.4</v>
      </c>
      <c r="H1949">
        <v>25</v>
      </c>
      <c r="I1949" s="1">
        <v>30</v>
      </c>
      <c r="K1949" t="s">
        <v>15</v>
      </c>
      <c r="L1949" s="1">
        <f t="shared" si="36"/>
        <v>0</v>
      </c>
      <c r="M1949" s="1">
        <v>0</v>
      </c>
      <c r="N1949" t="s">
        <v>19</v>
      </c>
      <c r="Q1949" s="1">
        <v>0</v>
      </c>
    </row>
    <row r="1950" spans="1:17">
      <c r="A1950" t="s">
        <v>8</v>
      </c>
      <c r="B1950" t="s">
        <v>294</v>
      </c>
      <c r="C1950">
        <v>0</v>
      </c>
      <c r="D1950" t="s">
        <v>17</v>
      </c>
      <c r="G1950" s="1">
        <v>9</v>
      </c>
      <c r="H1950">
        <v>50</v>
      </c>
      <c r="I1950" s="1">
        <v>30</v>
      </c>
      <c r="K1950" t="s">
        <v>15</v>
      </c>
      <c r="L1950" s="1">
        <f t="shared" si="36"/>
        <v>0</v>
      </c>
      <c r="M1950" s="1">
        <v>0</v>
      </c>
      <c r="N1950" t="s">
        <v>19</v>
      </c>
      <c r="Q1950" s="1">
        <v>0</v>
      </c>
    </row>
    <row r="1951" spans="1:17">
      <c r="A1951" t="s">
        <v>8</v>
      </c>
      <c r="B1951" t="s">
        <v>294</v>
      </c>
      <c r="C1951">
        <v>0</v>
      </c>
      <c r="D1951" t="s">
        <v>17</v>
      </c>
      <c r="G1951" s="1">
        <v>8.6</v>
      </c>
      <c r="H1951">
        <v>25</v>
      </c>
      <c r="I1951" s="1">
        <v>30</v>
      </c>
      <c r="K1951" t="s">
        <v>15</v>
      </c>
      <c r="L1951" s="1">
        <f t="shared" si="36"/>
        <v>0</v>
      </c>
      <c r="M1951" s="1">
        <v>0</v>
      </c>
      <c r="N1951" t="s">
        <v>19</v>
      </c>
      <c r="Q1951" s="1">
        <v>0</v>
      </c>
    </row>
    <row r="1952" spans="1:17">
      <c r="A1952" t="s">
        <v>8</v>
      </c>
      <c r="B1952" t="s">
        <v>294</v>
      </c>
      <c r="C1952">
        <v>0</v>
      </c>
      <c r="D1952" t="s">
        <v>17</v>
      </c>
      <c r="G1952" s="1">
        <v>9.3000000000000007</v>
      </c>
      <c r="H1952">
        <v>75</v>
      </c>
      <c r="I1952" s="1">
        <v>35</v>
      </c>
      <c r="K1952" t="s">
        <v>14</v>
      </c>
      <c r="L1952" s="1">
        <f t="shared" si="36"/>
        <v>0.125</v>
      </c>
      <c r="M1952" s="1">
        <v>4</v>
      </c>
      <c r="N1952" t="s">
        <v>19</v>
      </c>
      <c r="P1952" s="2" t="s">
        <v>298</v>
      </c>
      <c r="Q1952" s="1">
        <v>2.4691358024691357E-2</v>
      </c>
    </row>
    <row r="1953" spans="1:17">
      <c r="A1953" t="s">
        <v>8</v>
      </c>
      <c r="B1953" t="s">
        <v>294</v>
      </c>
      <c r="C1953">
        <v>0</v>
      </c>
      <c r="D1953" t="s">
        <v>17</v>
      </c>
      <c r="G1953" s="1">
        <v>8</v>
      </c>
      <c r="H1953">
        <v>50</v>
      </c>
      <c r="I1953" s="1">
        <v>35</v>
      </c>
      <c r="K1953" t="s">
        <v>15</v>
      </c>
      <c r="L1953" s="1">
        <f t="shared" si="36"/>
        <v>0</v>
      </c>
      <c r="M1953" s="1">
        <v>0</v>
      </c>
      <c r="N1953" t="s">
        <v>19</v>
      </c>
      <c r="Q1953" s="1">
        <v>0</v>
      </c>
    </row>
    <row r="1954" spans="1:17">
      <c r="A1954" t="s">
        <v>8</v>
      </c>
      <c r="B1954" t="s">
        <v>294</v>
      </c>
      <c r="C1954">
        <v>0</v>
      </c>
      <c r="D1954" t="s">
        <v>17</v>
      </c>
      <c r="G1954" s="1">
        <v>6.8</v>
      </c>
      <c r="H1954">
        <v>50</v>
      </c>
      <c r="I1954" s="1">
        <v>30</v>
      </c>
      <c r="K1954" t="s">
        <v>15</v>
      </c>
      <c r="L1954" s="1">
        <f t="shared" si="36"/>
        <v>0</v>
      </c>
      <c r="M1954" s="1">
        <v>0</v>
      </c>
      <c r="N1954" t="s">
        <v>19</v>
      </c>
      <c r="Q1954" s="1">
        <v>0</v>
      </c>
    </row>
    <row r="1955" spans="1:17">
      <c r="A1955" t="s">
        <v>8</v>
      </c>
      <c r="B1955" t="s">
        <v>294</v>
      </c>
      <c r="C1955">
        <v>0</v>
      </c>
      <c r="D1955" t="s">
        <v>17</v>
      </c>
      <c r="G1955" s="1">
        <v>9.9</v>
      </c>
      <c r="H1955">
        <v>75</v>
      </c>
      <c r="I1955" s="1">
        <v>35</v>
      </c>
      <c r="K1955" t="s">
        <v>15</v>
      </c>
      <c r="L1955" s="1">
        <f t="shared" si="36"/>
        <v>0</v>
      </c>
      <c r="M1955" s="1">
        <v>0</v>
      </c>
      <c r="N1955" t="s">
        <v>19</v>
      </c>
      <c r="Q1955" s="1">
        <v>0</v>
      </c>
    </row>
    <row r="1956" spans="1:17">
      <c r="A1956" t="s">
        <v>8</v>
      </c>
      <c r="B1956" t="s">
        <v>294</v>
      </c>
      <c r="C1956">
        <v>0</v>
      </c>
      <c r="D1956" t="s">
        <v>17</v>
      </c>
      <c r="E1956" s="1">
        <v>16</v>
      </c>
      <c r="F1956" s="1">
        <f>E1956/32</f>
        <v>0.5</v>
      </c>
      <c r="H1956">
        <v>75</v>
      </c>
      <c r="I1956" s="1">
        <v>8</v>
      </c>
      <c r="K1956" t="s">
        <v>15</v>
      </c>
      <c r="L1956" s="1">
        <f t="shared" si="36"/>
        <v>0</v>
      </c>
      <c r="M1956" s="1">
        <v>0</v>
      </c>
      <c r="N1956" t="s">
        <v>19</v>
      </c>
      <c r="Q1956" s="1">
        <v>0</v>
      </c>
    </row>
    <row r="1957" spans="1:17">
      <c r="A1957" t="s">
        <v>8</v>
      </c>
      <c r="B1957" t="s">
        <v>294</v>
      </c>
      <c r="C1957">
        <v>0</v>
      </c>
      <c r="D1957" t="s">
        <v>17</v>
      </c>
      <c r="E1957" s="1">
        <v>18</v>
      </c>
      <c r="F1957" s="1">
        <f t="shared" ref="F1957:F1989" si="40">E1957/32</f>
        <v>0.5625</v>
      </c>
      <c r="H1957">
        <v>50</v>
      </c>
      <c r="I1957" s="1">
        <v>9</v>
      </c>
      <c r="K1957" t="s">
        <v>15</v>
      </c>
      <c r="L1957" s="1">
        <f t="shared" si="36"/>
        <v>0</v>
      </c>
      <c r="M1957" s="1">
        <v>0</v>
      </c>
      <c r="N1957" t="s">
        <v>19</v>
      </c>
      <c r="Q1957" s="1">
        <v>0</v>
      </c>
    </row>
    <row r="1958" spans="1:17">
      <c r="A1958" t="s">
        <v>8</v>
      </c>
      <c r="B1958" t="s">
        <v>294</v>
      </c>
      <c r="C1958">
        <v>0</v>
      </c>
      <c r="D1958" t="s">
        <v>17</v>
      </c>
      <c r="E1958" s="1">
        <v>19</v>
      </c>
      <c r="F1958" s="1">
        <f t="shared" si="40"/>
        <v>0.59375</v>
      </c>
      <c r="H1958">
        <v>50</v>
      </c>
      <c r="I1958" s="1">
        <v>9</v>
      </c>
      <c r="K1958" t="s">
        <v>15</v>
      </c>
      <c r="L1958" s="1">
        <f t="shared" si="36"/>
        <v>0</v>
      </c>
      <c r="M1958" s="1">
        <v>0</v>
      </c>
      <c r="N1958" t="s">
        <v>19</v>
      </c>
      <c r="Q1958" s="1">
        <v>0</v>
      </c>
    </row>
    <row r="1959" spans="1:17">
      <c r="A1959" t="s">
        <v>8</v>
      </c>
      <c r="B1959" t="s">
        <v>294</v>
      </c>
      <c r="C1959">
        <v>0</v>
      </c>
      <c r="D1959" t="s">
        <v>17</v>
      </c>
      <c r="E1959" s="1">
        <v>105</v>
      </c>
      <c r="F1959" s="1">
        <f t="shared" si="40"/>
        <v>3.28125</v>
      </c>
      <c r="H1959">
        <v>50</v>
      </c>
      <c r="I1959" s="1">
        <v>35</v>
      </c>
      <c r="K1959" t="s">
        <v>14</v>
      </c>
      <c r="L1959" s="1">
        <f t="shared" si="36"/>
        <v>9.375E-2</v>
      </c>
      <c r="M1959" s="1">
        <v>3</v>
      </c>
      <c r="N1959" t="s">
        <v>19</v>
      </c>
      <c r="P1959" s="2" t="s">
        <v>310</v>
      </c>
      <c r="Q1959" s="1">
        <v>3.7037037037037035E-2</v>
      </c>
    </row>
    <row r="1960" spans="1:17">
      <c r="A1960" t="s">
        <v>8</v>
      </c>
      <c r="B1960" t="s">
        <v>294</v>
      </c>
      <c r="C1960">
        <v>0</v>
      </c>
      <c r="D1960" t="s">
        <v>17</v>
      </c>
      <c r="E1960" s="1">
        <v>86</v>
      </c>
      <c r="F1960" s="1">
        <f t="shared" si="40"/>
        <v>2.6875</v>
      </c>
      <c r="H1960">
        <v>20</v>
      </c>
      <c r="I1960" s="1">
        <v>35</v>
      </c>
      <c r="K1960" t="s">
        <v>15</v>
      </c>
      <c r="L1960" s="1">
        <f t="shared" si="36"/>
        <v>0</v>
      </c>
      <c r="M1960" s="1">
        <v>0</v>
      </c>
      <c r="N1960" t="s">
        <v>19</v>
      </c>
      <c r="Q1960" s="1">
        <v>0</v>
      </c>
    </row>
    <row r="1961" spans="1:17">
      <c r="A1961" t="s">
        <v>8</v>
      </c>
      <c r="B1961" t="s">
        <v>294</v>
      </c>
      <c r="C1961">
        <v>0</v>
      </c>
      <c r="D1961" t="s">
        <v>17</v>
      </c>
      <c r="E1961" s="1">
        <v>75</v>
      </c>
      <c r="F1961" s="1">
        <f t="shared" si="40"/>
        <v>2.34375</v>
      </c>
      <c r="H1961">
        <v>15</v>
      </c>
      <c r="I1961" s="1">
        <v>20</v>
      </c>
      <c r="K1961" t="s">
        <v>15</v>
      </c>
      <c r="L1961" s="1">
        <f t="shared" si="36"/>
        <v>0</v>
      </c>
      <c r="M1961" s="1">
        <v>0</v>
      </c>
      <c r="N1961" t="s">
        <v>19</v>
      </c>
      <c r="Q1961" s="1">
        <v>0</v>
      </c>
    </row>
    <row r="1962" spans="1:17">
      <c r="A1962" t="s">
        <v>8</v>
      </c>
      <c r="B1962" t="s">
        <v>294</v>
      </c>
      <c r="C1962">
        <v>0</v>
      </c>
      <c r="D1962" t="s">
        <v>17</v>
      </c>
      <c r="E1962" s="1">
        <v>87</v>
      </c>
      <c r="F1962" s="1">
        <f t="shared" si="40"/>
        <v>2.71875</v>
      </c>
      <c r="H1962">
        <v>45</v>
      </c>
      <c r="I1962" s="1">
        <v>35</v>
      </c>
      <c r="K1962" t="s">
        <v>15</v>
      </c>
      <c r="L1962" s="1">
        <f t="shared" si="36"/>
        <v>0</v>
      </c>
      <c r="M1962" s="1">
        <v>0</v>
      </c>
      <c r="N1962" t="s">
        <v>19</v>
      </c>
      <c r="Q1962" s="1">
        <v>0</v>
      </c>
    </row>
    <row r="1963" spans="1:17">
      <c r="A1963" t="s">
        <v>8</v>
      </c>
      <c r="B1963" t="s">
        <v>294</v>
      </c>
      <c r="C1963">
        <v>0</v>
      </c>
      <c r="D1963" t="s">
        <v>17</v>
      </c>
      <c r="E1963" s="1">
        <v>55</v>
      </c>
      <c r="F1963" s="1">
        <f t="shared" si="40"/>
        <v>1.71875</v>
      </c>
      <c r="H1963">
        <v>10</v>
      </c>
      <c r="I1963" s="1">
        <v>12</v>
      </c>
      <c r="K1963" t="s">
        <v>15</v>
      </c>
      <c r="L1963" s="1">
        <f t="shared" si="36"/>
        <v>0</v>
      </c>
      <c r="M1963" s="1">
        <v>0</v>
      </c>
      <c r="N1963" t="s">
        <v>19</v>
      </c>
      <c r="Q1963" s="1">
        <v>0</v>
      </c>
    </row>
    <row r="1964" spans="1:17">
      <c r="A1964" t="s">
        <v>8</v>
      </c>
      <c r="B1964" t="s">
        <v>294</v>
      </c>
      <c r="C1964">
        <v>0</v>
      </c>
      <c r="D1964" t="s">
        <v>17</v>
      </c>
      <c r="E1964" s="1">
        <v>74</v>
      </c>
      <c r="F1964" s="1">
        <f t="shared" si="40"/>
        <v>2.3125</v>
      </c>
      <c r="H1964">
        <v>15</v>
      </c>
      <c r="I1964" s="1">
        <v>25</v>
      </c>
      <c r="K1964" t="s">
        <v>15</v>
      </c>
      <c r="L1964" s="1">
        <f t="shared" si="36"/>
        <v>0</v>
      </c>
      <c r="M1964" s="1">
        <v>0</v>
      </c>
      <c r="N1964" t="s">
        <v>19</v>
      </c>
      <c r="Q1964" s="1">
        <v>0</v>
      </c>
    </row>
    <row r="1965" spans="1:17">
      <c r="A1965" t="s">
        <v>8</v>
      </c>
      <c r="B1965" t="s">
        <v>294</v>
      </c>
      <c r="C1965">
        <v>0</v>
      </c>
      <c r="D1965" t="s">
        <v>17</v>
      </c>
      <c r="E1965" s="1">
        <v>75</v>
      </c>
      <c r="F1965" s="1">
        <f t="shared" si="40"/>
        <v>2.34375</v>
      </c>
      <c r="H1965">
        <v>70</v>
      </c>
      <c r="I1965" s="1">
        <v>35</v>
      </c>
      <c r="K1965" t="s">
        <v>15</v>
      </c>
      <c r="L1965" s="1">
        <f t="shared" si="36"/>
        <v>0</v>
      </c>
      <c r="M1965" s="1">
        <v>0</v>
      </c>
      <c r="N1965" t="s">
        <v>19</v>
      </c>
      <c r="Q1965" s="1">
        <v>0</v>
      </c>
    </row>
    <row r="1966" spans="1:17">
      <c r="A1966" t="s">
        <v>8</v>
      </c>
      <c r="B1966" t="s">
        <v>294</v>
      </c>
      <c r="C1966">
        <v>0</v>
      </c>
      <c r="D1966" t="s">
        <v>17</v>
      </c>
      <c r="E1966" s="1">
        <v>96</v>
      </c>
      <c r="F1966" s="1">
        <f t="shared" si="40"/>
        <v>3</v>
      </c>
      <c r="H1966">
        <v>70</v>
      </c>
      <c r="I1966" s="1">
        <v>40</v>
      </c>
      <c r="K1966" t="s">
        <v>15</v>
      </c>
      <c r="L1966" s="1">
        <f t="shared" si="36"/>
        <v>0</v>
      </c>
      <c r="M1966" s="1">
        <v>0</v>
      </c>
      <c r="N1966" t="s">
        <v>19</v>
      </c>
      <c r="Q1966" s="1">
        <v>0</v>
      </c>
    </row>
    <row r="1967" spans="1:17">
      <c r="A1967" t="s">
        <v>8</v>
      </c>
      <c r="B1967" t="s">
        <v>294</v>
      </c>
      <c r="C1967">
        <v>0</v>
      </c>
      <c r="D1967" t="s">
        <v>17</v>
      </c>
      <c r="E1967" s="1">
        <v>56</v>
      </c>
      <c r="F1967" s="1">
        <f t="shared" si="40"/>
        <v>1.75</v>
      </c>
      <c r="H1967">
        <v>90</v>
      </c>
      <c r="I1967" s="1">
        <v>20</v>
      </c>
      <c r="K1967" t="s">
        <v>15</v>
      </c>
      <c r="L1967" s="1">
        <f t="shared" si="36"/>
        <v>0</v>
      </c>
      <c r="M1967" s="1">
        <v>0</v>
      </c>
      <c r="N1967" t="s">
        <v>19</v>
      </c>
      <c r="Q1967" s="1">
        <v>0</v>
      </c>
    </row>
    <row r="1968" spans="1:17">
      <c r="A1968" t="s">
        <v>8</v>
      </c>
      <c r="B1968" t="s">
        <v>294</v>
      </c>
      <c r="C1968">
        <v>0</v>
      </c>
      <c r="D1968" t="s">
        <v>17</v>
      </c>
      <c r="E1968" s="1">
        <v>53</v>
      </c>
      <c r="F1968" s="1">
        <f t="shared" si="40"/>
        <v>1.65625</v>
      </c>
      <c r="H1968">
        <v>90</v>
      </c>
      <c r="I1968" s="1">
        <v>20</v>
      </c>
      <c r="K1968" t="s">
        <v>15</v>
      </c>
      <c r="L1968" s="1">
        <f t="shared" si="36"/>
        <v>0</v>
      </c>
      <c r="M1968" s="1">
        <v>0</v>
      </c>
      <c r="N1968" t="s">
        <v>19</v>
      </c>
      <c r="Q1968" s="1">
        <v>0</v>
      </c>
    </row>
    <row r="1969" spans="1:17">
      <c r="A1969" t="s">
        <v>8</v>
      </c>
      <c r="B1969" t="s">
        <v>294</v>
      </c>
      <c r="C1969">
        <v>0</v>
      </c>
      <c r="D1969" t="s">
        <v>17</v>
      </c>
      <c r="E1969" s="1">
        <v>19</v>
      </c>
      <c r="F1969" s="1">
        <f t="shared" si="40"/>
        <v>0.59375</v>
      </c>
      <c r="H1969">
        <v>75</v>
      </c>
      <c r="I1969" s="1">
        <v>9</v>
      </c>
      <c r="K1969" t="s">
        <v>15</v>
      </c>
      <c r="L1969" s="1">
        <f t="shared" si="36"/>
        <v>0</v>
      </c>
      <c r="M1969" s="1">
        <v>0</v>
      </c>
      <c r="N1969" t="s">
        <v>19</v>
      </c>
      <c r="Q1969" s="1">
        <v>0</v>
      </c>
    </row>
    <row r="1970" spans="1:17">
      <c r="A1970" t="s">
        <v>8</v>
      </c>
      <c r="B1970" t="s">
        <v>294</v>
      </c>
      <c r="C1970">
        <v>0</v>
      </c>
      <c r="D1970" t="s">
        <v>17</v>
      </c>
      <c r="E1970" s="1">
        <v>34</v>
      </c>
      <c r="F1970" s="1">
        <f t="shared" si="40"/>
        <v>1.0625</v>
      </c>
      <c r="H1970">
        <v>30</v>
      </c>
      <c r="I1970" s="1">
        <v>6</v>
      </c>
      <c r="K1970" t="s">
        <v>14</v>
      </c>
      <c r="L1970" s="1">
        <f t="shared" si="36"/>
        <v>0.125</v>
      </c>
      <c r="M1970" s="1">
        <v>4</v>
      </c>
      <c r="N1970" t="s">
        <v>19</v>
      </c>
      <c r="P1970" s="2" t="s">
        <v>311</v>
      </c>
      <c r="Q1970" s="1">
        <v>1.5625E-2</v>
      </c>
    </row>
    <row r="1971" spans="1:17">
      <c r="A1971" t="s">
        <v>8</v>
      </c>
      <c r="B1971" t="s">
        <v>294</v>
      </c>
      <c r="C1971">
        <v>0</v>
      </c>
      <c r="D1971" t="s">
        <v>17</v>
      </c>
      <c r="E1971" s="1">
        <v>16</v>
      </c>
      <c r="F1971" s="1">
        <f t="shared" si="40"/>
        <v>0.5</v>
      </c>
      <c r="H1971">
        <v>50</v>
      </c>
      <c r="I1971" s="1">
        <v>6</v>
      </c>
      <c r="K1971" t="s">
        <v>15</v>
      </c>
      <c r="L1971" s="1">
        <f t="shared" si="36"/>
        <v>0</v>
      </c>
      <c r="M1971" s="1">
        <v>0</v>
      </c>
      <c r="N1971" t="s">
        <v>19</v>
      </c>
      <c r="Q1971" s="1">
        <v>0</v>
      </c>
    </row>
    <row r="1972" spans="1:17">
      <c r="A1972" t="s">
        <v>8</v>
      </c>
      <c r="B1972" t="s">
        <v>294</v>
      </c>
      <c r="C1972">
        <v>0</v>
      </c>
      <c r="D1972" t="s">
        <v>17</v>
      </c>
      <c r="E1972" s="1">
        <v>12</v>
      </c>
      <c r="F1972" s="1">
        <f t="shared" si="40"/>
        <v>0.375</v>
      </c>
      <c r="H1972">
        <v>50</v>
      </c>
      <c r="I1972" s="1">
        <v>5</v>
      </c>
      <c r="K1972" t="s">
        <v>15</v>
      </c>
      <c r="L1972" s="1">
        <f t="shared" si="36"/>
        <v>0</v>
      </c>
      <c r="M1972" s="1">
        <v>0</v>
      </c>
      <c r="N1972" t="s">
        <v>19</v>
      </c>
      <c r="Q1972" s="1">
        <v>0</v>
      </c>
    </row>
    <row r="1973" spans="1:17">
      <c r="A1973" t="s">
        <v>8</v>
      </c>
      <c r="B1973" t="s">
        <v>312</v>
      </c>
      <c r="C1973">
        <v>2</v>
      </c>
      <c r="D1973" t="s">
        <v>23</v>
      </c>
      <c r="E1973" s="1">
        <v>16</v>
      </c>
      <c r="F1973" s="1">
        <f t="shared" si="40"/>
        <v>0.5</v>
      </c>
      <c r="H1973">
        <v>90</v>
      </c>
      <c r="I1973" s="1">
        <v>8</v>
      </c>
      <c r="K1973" t="s">
        <v>14</v>
      </c>
      <c r="L1973" s="1">
        <f t="shared" si="36"/>
        <v>0.25</v>
      </c>
      <c r="M1973" s="1">
        <v>8</v>
      </c>
      <c r="N1973" t="s">
        <v>19</v>
      </c>
      <c r="P1973" s="2" t="s">
        <v>235</v>
      </c>
      <c r="Q1973" s="1">
        <v>0.2857142857142857</v>
      </c>
    </row>
    <row r="1974" spans="1:17">
      <c r="A1974" t="s">
        <v>8</v>
      </c>
      <c r="B1974" t="s">
        <v>312</v>
      </c>
      <c r="C1974">
        <v>2</v>
      </c>
      <c r="D1974" t="s">
        <v>23</v>
      </c>
      <c r="E1974" s="1">
        <v>17</v>
      </c>
      <c r="F1974" s="1">
        <f t="shared" si="40"/>
        <v>0.53125</v>
      </c>
      <c r="H1974">
        <v>75</v>
      </c>
      <c r="I1974" s="1">
        <v>8</v>
      </c>
      <c r="K1974" t="s">
        <v>22</v>
      </c>
      <c r="L1974" s="1">
        <f t="shared" si="36"/>
        <v>0.28125</v>
      </c>
      <c r="M1974" s="1">
        <v>9</v>
      </c>
      <c r="N1974" t="s">
        <v>13</v>
      </c>
      <c r="O1974" t="s">
        <v>11</v>
      </c>
      <c r="P1974" s="2" t="s">
        <v>30</v>
      </c>
      <c r="Q1974" s="1">
        <v>1</v>
      </c>
    </row>
    <row r="1975" spans="1:17">
      <c r="A1975" t="s">
        <v>8</v>
      </c>
      <c r="B1975" t="s">
        <v>312</v>
      </c>
      <c r="C1975">
        <v>2</v>
      </c>
      <c r="D1975" t="s">
        <v>23</v>
      </c>
      <c r="E1975" s="1">
        <v>14</v>
      </c>
      <c r="F1975" s="1">
        <f t="shared" si="40"/>
        <v>0.4375</v>
      </c>
      <c r="H1975">
        <v>90</v>
      </c>
      <c r="I1975" s="1">
        <v>8</v>
      </c>
      <c r="K1975" t="s">
        <v>14</v>
      </c>
      <c r="L1975" s="1">
        <f t="shared" si="36"/>
        <v>0.125</v>
      </c>
      <c r="M1975" s="1">
        <v>4</v>
      </c>
      <c r="N1975" t="s">
        <v>13</v>
      </c>
      <c r="O1975" t="s">
        <v>16</v>
      </c>
    </row>
    <row r="1976" spans="1:17">
      <c r="A1976" t="s">
        <v>8</v>
      </c>
      <c r="B1976" t="s">
        <v>312</v>
      </c>
      <c r="C1976">
        <v>2</v>
      </c>
      <c r="D1976" t="s">
        <v>23</v>
      </c>
      <c r="E1976" s="1">
        <v>20</v>
      </c>
      <c r="F1976" s="1">
        <f t="shared" si="40"/>
        <v>0.625</v>
      </c>
      <c r="H1976">
        <v>100</v>
      </c>
      <c r="I1976" s="1">
        <v>12</v>
      </c>
      <c r="K1976" t="s">
        <v>14</v>
      </c>
      <c r="L1976" s="1">
        <f t="shared" si="36"/>
        <v>0.15625</v>
      </c>
      <c r="M1976" s="1">
        <v>5</v>
      </c>
      <c r="N1976" t="s">
        <v>13</v>
      </c>
      <c r="O1976" t="s">
        <v>11</v>
      </c>
      <c r="P1976" s="2" t="s">
        <v>30</v>
      </c>
      <c r="Q1976" s="1">
        <v>1</v>
      </c>
    </row>
    <row r="1977" spans="1:17">
      <c r="A1977" t="s">
        <v>8</v>
      </c>
      <c r="B1977" t="s">
        <v>312</v>
      </c>
      <c r="C1977">
        <v>2</v>
      </c>
      <c r="D1977" t="s">
        <v>23</v>
      </c>
      <c r="E1977" s="1">
        <v>31</v>
      </c>
      <c r="F1977" s="1">
        <f t="shared" si="40"/>
        <v>0.96875</v>
      </c>
      <c r="H1977">
        <v>95</v>
      </c>
      <c r="I1977" s="1">
        <v>15</v>
      </c>
      <c r="K1977" t="s">
        <v>14</v>
      </c>
      <c r="L1977" s="1">
        <f t="shared" si="36"/>
        <v>0.1875</v>
      </c>
      <c r="M1977" s="1">
        <v>6</v>
      </c>
      <c r="N1977" t="s">
        <v>13</v>
      </c>
      <c r="O1977" t="s">
        <v>16</v>
      </c>
    </row>
    <row r="1978" spans="1:17">
      <c r="A1978" t="s">
        <v>8</v>
      </c>
      <c r="B1978" t="s">
        <v>312</v>
      </c>
      <c r="C1978">
        <v>2</v>
      </c>
      <c r="D1978" t="s">
        <v>23</v>
      </c>
      <c r="E1978" s="1">
        <v>17</v>
      </c>
      <c r="F1978" s="1">
        <f t="shared" si="40"/>
        <v>0.53125</v>
      </c>
      <c r="H1978">
        <v>80</v>
      </c>
      <c r="I1978" s="1">
        <v>9</v>
      </c>
      <c r="K1978" t="s">
        <v>22</v>
      </c>
      <c r="L1978" s="1">
        <f t="shared" si="36"/>
        <v>0.21875</v>
      </c>
      <c r="M1978" s="1">
        <v>7</v>
      </c>
      <c r="N1978" t="s">
        <v>19</v>
      </c>
      <c r="P1978" s="2" t="s">
        <v>136</v>
      </c>
      <c r="Q1978" s="1">
        <v>0.28000000000000003</v>
      </c>
    </row>
    <row r="1979" spans="1:17">
      <c r="A1979" t="s">
        <v>8</v>
      </c>
      <c r="B1979" t="s">
        <v>312</v>
      </c>
      <c r="C1979">
        <v>2</v>
      </c>
      <c r="D1979" t="s">
        <v>23</v>
      </c>
      <c r="E1979" s="1">
        <v>3</v>
      </c>
      <c r="F1979" s="1">
        <f t="shared" si="40"/>
        <v>9.375E-2</v>
      </c>
      <c r="H1979">
        <v>95</v>
      </c>
      <c r="I1979" s="1">
        <v>5.67</v>
      </c>
      <c r="K1979" t="s">
        <v>22</v>
      </c>
      <c r="L1979" s="1">
        <f t="shared" si="36"/>
        <v>9.375E-2</v>
      </c>
      <c r="M1979" s="1">
        <v>3</v>
      </c>
      <c r="N1979" t="s">
        <v>19</v>
      </c>
      <c r="P1979" s="2" t="s">
        <v>313</v>
      </c>
      <c r="Q1979" s="1">
        <v>8.3333333333333329E-2</v>
      </c>
    </row>
    <row r="1980" spans="1:17">
      <c r="A1980" t="s">
        <v>8</v>
      </c>
      <c r="B1980" t="s">
        <v>312</v>
      </c>
      <c r="C1980">
        <v>2</v>
      </c>
      <c r="D1980" t="s">
        <v>23</v>
      </c>
      <c r="E1980" s="1">
        <v>26</v>
      </c>
      <c r="F1980" s="1">
        <f t="shared" si="40"/>
        <v>0.8125</v>
      </c>
      <c r="H1980">
        <v>95</v>
      </c>
      <c r="I1980" s="1">
        <v>12</v>
      </c>
      <c r="K1980" t="s">
        <v>14</v>
      </c>
      <c r="L1980" s="1">
        <f t="shared" si="36"/>
        <v>9.375E-2</v>
      </c>
      <c r="M1980" s="1">
        <v>3</v>
      </c>
      <c r="N1980" t="s">
        <v>19</v>
      </c>
      <c r="P1980" s="2" t="s">
        <v>314</v>
      </c>
      <c r="Q1980" s="1">
        <v>0.1111111111111111</v>
      </c>
    </row>
    <row r="1981" spans="1:17">
      <c r="A1981" t="s">
        <v>8</v>
      </c>
      <c r="B1981" t="s">
        <v>312</v>
      </c>
      <c r="C1981">
        <v>2</v>
      </c>
      <c r="D1981" t="s">
        <v>23</v>
      </c>
      <c r="E1981" s="1">
        <v>24</v>
      </c>
      <c r="F1981" s="1">
        <f t="shared" si="40"/>
        <v>0.75</v>
      </c>
      <c r="H1981">
        <v>90</v>
      </c>
      <c r="I1981" s="1">
        <v>12</v>
      </c>
      <c r="K1981" t="s">
        <v>22</v>
      </c>
      <c r="L1981" s="1">
        <f t="shared" si="36"/>
        <v>0.125</v>
      </c>
      <c r="M1981" s="1">
        <v>4</v>
      </c>
      <c r="N1981" t="s">
        <v>13</v>
      </c>
      <c r="O1981" t="s">
        <v>11</v>
      </c>
      <c r="P1981" s="2" t="s">
        <v>30</v>
      </c>
      <c r="Q1981" s="1">
        <v>1</v>
      </c>
    </row>
    <row r="1982" spans="1:17">
      <c r="A1982" t="s">
        <v>8</v>
      </c>
      <c r="B1982" t="s">
        <v>312</v>
      </c>
      <c r="C1982">
        <v>2</v>
      </c>
      <c r="D1982" t="s">
        <v>23</v>
      </c>
      <c r="E1982" s="1">
        <v>18</v>
      </c>
      <c r="F1982" s="1">
        <f t="shared" si="40"/>
        <v>0.5625</v>
      </c>
      <c r="H1982">
        <v>60</v>
      </c>
      <c r="I1982" s="1">
        <v>10</v>
      </c>
      <c r="K1982" t="s">
        <v>14</v>
      </c>
      <c r="L1982" s="1">
        <f t="shared" si="36"/>
        <v>0.15625</v>
      </c>
      <c r="M1982" s="1">
        <v>5</v>
      </c>
      <c r="N1982" t="s">
        <v>13</v>
      </c>
      <c r="O1982" t="s">
        <v>16</v>
      </c>
    </row>
    <row r="1983" spans="1:17">
      <c r="A1983" t="s">
        <v>8</v>
      </c>
      <c r="B1983" t="s">
        <v>312</v>
      </c>
      <c r="C1983">
        <v>2</v>
      </c>
      <c r="D1983" t="s">
        <v>23</v>
      </c>
      <c r="E1983" s="1">
        <v>37</v>
      </c>
      <c r="F1983" s="1">
        <f t="shared" si="40"/>
        <v>1.15625</v>
      </c>
      <c r="H1983">
        <v>90</v>
      </c>
      <c r="I1983" s="1">
        <v>12</v>
      </c>
      <c r="K1983" t="s">
        <v>22</v>
      </c>
      <c r="L1983" s="1">
        <f t="shared" si="36"/>
        <v>0.25</v>
      </c>
      <c r="M1983" s="1">
        <v>8</v>
      </c>
      <c r="N1983" t="s">
        <v>13</v>
      </c>
      <c r="O1983" t="s">
        <v>11</v>
      </c>
      <c r="P1983" s="2" t="s">
        <v>30</v>
      </c>
      <c r="Q1983" s="1">
        <v>1</v>
      </c>
    </row>
    <row r="1984" spans="1:17">
      <c r="A1984" t="s">
        <v>8</v>
      </c>
      <c r="B1984" t="s">
        <v>312</v>
      </c>
      <c r="C1984">
        <v>2</v>
      </c>
      <c r="D1984" t="s">
        <v>23</v>
      </c>
      <c r="E1984" s="1">
        <v>54</v>
      </c>
      <c r="F1984" s="1">
        <f t="shared" si="40"/>
        <v>1.6875</v>
      </c>
      <c r="H1984">
        <v>95</v>
      </c>
      <c r="I1984" s="1">
        <v>12</v>
      </c>
      <c r="K1984" t="s">
        <v>22</v>
      </c>
      <c r="L1984" s="1">
        <f t="shared" si="36"/>
        <v>0.125</v>
      </c>
      <c r="M1984" s="1">
        <v>4</v>
      </c>
      <c r="N1984" t="s">
        <v>13</v>
      </c>
      <c r="O1984" t="s">
        <v>16</v>
      </c>
    </row>
    <row r="1985" spans="1:17">
      <c r="A1985" t="s">
        <v>8</v>
      </c>
      <c r="B1985" t="s">
        <v>312</v>
      </c>
      <c r="C1985">
        <v>2</v>
      </c>
      <c r="D1985" t="s">
        <v>23</v>
      </c>
      <c r="E1985" s="1">
        <v>42</v>
      </c>
      <c r="F1985" s="1">
        <f t="shared" si="40"/>
        <v>1.3125</v>
      </c>
      <c r="H1985">
        <v>80</v>
      </c>
      <c r="I1985" s="1">
        <v>10</v>
      </c>
      <c r="K1985" t="s">
        <v>22</v>
      </c>
      <c r="L1985" s="1">
        <f t="shared" si="36"/>
        <v>0.25</v>
      </c>
      <c r="M1985" s="1">
        <v>8</v>
      </c>
      <c r="N1985" t="s">
        <v>13</v>
      </c>
      <c r="O1985" t="s">
        <v>11</v>
      </c>
      <c r="P1985" s="2" t="s">
        <v>30</v>
      </c>
      <c r="Q1985" s="1">
        <v>1</v>
      </c>
    </row>
    <row r="1986" spans="1:17">
      <c r="A1986" t="s">
        <v>8</v>
      </c>
      <c r="B1986" t="s">
        <v>312</v>
      </c>
      <c r="C1986">
        <v>2</v>
      </c>
      <c r="D1986" t="s">
        <v>23</v>
      </c>
      <c r="E1986" s="1">
        <v>40</v>
      </c>
      <c r="F1986" s="1">
        <f t="shared" si="40"/>
        <v>1.25</v>
      </c>
      <c r="H1986">
        <v>75</v>
      </c>
      <c r="I1986" s="1">
        <v>10</v>
      </c>
      <c r="K1986" t="s">
        <v>22</v>
      </c>
      <c r="L1986" s="1">
        <f t="shared" si="36"/>
        <v>0.28125</v>
      </c>
      <c r="M1986" s="1">
        <v>9</v>
      </c>
      <c r="N1986" t="s">
        <v>13</v>
      </c>
      <c r="O1986" t="s">
        <v>16</v>
      </c>
    </row>
    <row r="1987" spans="1:17">
      <c r="A1987" t="s">
        <v>8</v>
      </c>
      <c r="B1987" t="s">
        <v>312</v>
      </c>
      <c r="C1987">
        <v>2</v>
      </c>
      <c r="D1987" t="s">
        <v>10</v>
      </c>
      <c r="E1987" s="1">
        <v>4</v>
      </c>
      <c r="F1987" s="1">
        <f t="shared" si="40"/>
        <v>0.125</v>
      </c>
      <c r="H1987">
        <v>50</v>
      </c>
      <c r="I1987" s="1">
        <v>5</v>
      </c>
      <c r="K1987" t="s">
        <v>22</v>
      </c>
      <c r="L1987" s="1">
        <f t="shared" si="36"/>
        <v>0.25</v>
      </c>
      <c r="M1987" s="1">
        <v>8</v>
      </c>
      <c r="N1987" t="s">
        <v>13</v>
      </c>
      <c r="O1987" t="s">
        <v>11</v>
      </c>
      <c r="Q1987" s="1">
        <v>1</v>
      </c>
    </row>
    <row r="1988" spans="1:17">
      <c r="A1988" t="s">
        <v>8</v>
      </c>
      <c r="B1988" t="s">
        <v>312</v>
      </c>
      <c r="C1988">
        <v>2</v>
      </c>
      <c r="D1988" t="s">
        <v>10</v>
      </c>
      <c r="E1988" s="1">
        <v>7</v>
      </c>
      <c r="F1988" s="1">
        <f t="shared" si="40"/>
        <v>0.21875</v>
      </c>
      <c r="H1988">
        <v>50</v>
      </c>
      <c r="I1988" s="1">
        <v>6</v>
      </c>
      <c r="K1988" t="s">
        <v>22</v>
      </c>
      <c r="L1988" s="1">
        <f t="shared" si="36"/>
        <v>0.25</v>
      </c>
      <c r="M1988" s="1">
        <v>8</v>
      </c>
      <c r="N1988" t="s">
        <v>13</v>
      </c>
    </row>
    <row r="1989" spans="1:17">
      <c r="A1989" t="s">
        <v>8</v>
      </c>
      <c r="B1989" t="s">
        <v>312</v>
      </c>
      <c r="C1989">
        <v>2</v>
      </c>
      <c r="D1989" t="s">
        <v>10</v>
      </c>
      <c r="E1989" s="1">
        <v>4</v>
      </c>
      <c r="F1989" s="1">
        <f t="shared" si="40"/>
        <v>0.125</v>
      </c>
      <c r="H1989">
        <v>50</v>
      </c>
      <c r="I1989" s="1">
        <v>5</v>
      </c>
      <c r="K1989" t="s">
        <v>14</v>
      </c>
      <c r="L1989" s="1">
        <f t="shared" si="36"/>
        <v>0.1875</v>
      </c>
      <c r="M1989" s="1">
        <v>6</v>
      </c>
      <c r="N1989" t="s">
        <v>13</v>
      </c>
      <c r="O1989" t="s">
        <v>16</v>
      </c>
    </row>
    <row r="1990" spans="1:17">
      <c r="A1990" t="s">
        <v>8</v>
      </c>
      <c r="B1990" t="s">
        <v>312</v>
      </c>
      <c r="C1990">
        <v>2</v>
      </c>
      <c r="D1990" t="s">
        <v>23</v>
      </c>
      <c r="E1990" s="1">
        <v>31</v>
      </c>
      <c r="F1990" s="1">
        <f t="shared" ref="F1990:F2021" si="41">E1990/32</f>
        <v>0.96875</v>
      </c>
      <c r="H1990">
        <v>80</v>
      </c>
      <c r="I1990" s="1">
        <v>10</v>
      </c>
      <c r="K1990" t="s">
        <v>22</v>
      </c>
      <c r="L1990" s="1">
        <f t="shared" ref="L1990:L2021" si="42">M1990/32</f>
        <v>0.125</v>
      </c>
      <c r="M1990" s="1">
        <v>4</v>
      </c>
      <c r="N1990" t="s">
        <v>13</v>
      </c>
      <c r="O1990" t="s">
        <v>11</v>
      </c>
      <c r="Q1990" s="1">
        <v>1</v>
      </c>
    </row>
    <row r="1991" spans="1:17">
      <c r="A1991" t="s">
        <v>8</v>
      </c>
      <c r="B1991" t="s">
        <v>312</v>
      </c>
      <c r="C1991">
        <v>2</v>
      </c>
      <c r="D1991" t="s">
        <v>23</v>
      </c>
      <c r="E1991" s="1">
        <v>39</v>
      </c>
      <c r="F1991" s="1">
        <f t="shared" si="41"/>
        <v>1.21875</v>
      </c>
      <c r="H1991">
        <v>95</v>
      </c>
      <c r="I1991" s="1">
        <v>10</v>
      </c>
      <c r="K1991" t="s">
        <v>14</v>
      </c>
      <c r="L1991" s="1">
        <f t="shared" si="42"/>
        <v>0.125</v>
      </c>
      <c r="M1991" s="1">
        <v>4</v>
      </c>
      <c r="N1991" t="s">
        <v>13</v>
      </c>
      <c r="O1991" t="s">
        <v>16</v>
      </c>
    </row>
    <row r="1992" spans="1:17">
      <c r="A1992" t="s">
        <v>8</v>
      </c>
      <c r="B1992" t="s">
        <v>312</v>
      </c>
      <c r="C1992">
        <v>2</v>
      </c>
      <c r="D1992" t="s">
        <v>23</v>
      </c>
      <c r="E1992" s="1">
        <v>44</v>
      </c>
      <c r="F1992" s="1">
        <f t="shared" si="41"/>
        <v>1.375</v>
      </c>
      <c r="H1992">
        <v>75</v>
      </c>
      <c r="I1992" s="1">
        <v>15</v>
      </c>
      <c r="K1992" t="s">
        <v>14</v>
      </c>
      <c r="L1992" s="1">
        <f t="shared" si="42"/>
        <v>0.1875</v>
      </c>
      <c r="M1992" s="1">
        <v>6</v>
      </c>
      <c r="N1992" t="s">
        <v>13</v>
      </c>
      <c r="O1992" t="s">
        <v>11</v>
      </c>
      <c r="P1992" s="2" t="s">
        <v>49</v>
      </c>
      <c r="Q1992" s="1">
        <v>0.5</v>
      </c>
    </row>
    <row r="1993" spans="1:17">
      <c r="A1993" t="s">
        <v>8</v>
      </c>
      <c r="B1993" t="s">
        <v>312</v>
      </c>
      <c r="C1993">
        <v>2</v>
      </c>
      <c r="D1993" t="s">
        <v>23</v>
      </c>
      <c r="E1993" s="1">
        <v>52</v>
      </c>
      <c r="F1993" s="1">
        <f t="shared" si="41"/>
        <v>1.625</v>
      </c>
      <c r="H1993">
        <v>0</v>
      </c>
      <c r="I1993" s="1">
        <v>6</v>
      </c>
      <c r="K1993" t="s">
        <v>15</v>
      </c>
      <c r="L1993" s="1">
        <f t="shared" si="42"/>
        <v>0</v>
      </c>
      <c r="M1993" s="1">
        <v>0</v>
      </c>
      <c r="N1993" t="s">
        <v>13</v>
      </c>
      <c r="O1993" t="s">
        <v>16</v>
      </c>
    </row>
    <row r="1994" spans="1:17">
      <c r="A1994" t="s">
        <v>8</v>
      </c>
      <c r="B1994" t="s">
        <v>312</v>
      </c>
      <c r="C1994">
        <v>2</v>
      </c>
      <c r="D1994" t="s">
        <v>10</v>
      </c>
      <c r="E1994" s="1">
        <v>7</v>
      </c>
      <c r="F1994" s="1">
        <f t="shared" si="41"/>
        <v>0.21875</v>
      </c>
      <c r="H1994">
        <v>75</v>
      </c>
      <c r="I1994" s="1">
        <v>5</v>
      </c>
      <c r="K1994" t="s">
        <v>22</v>
      </c>
      <c r="L1994" s="1">
        <f t="shared" si="42"/>
        <v>0.125</v>
      </c>
      <c r="M1994" s="1">
        <v>4</v>
      </c>
      <c r="N1994" t="s">
        <v>13</v>
      </c>
      <c r="O1994" t="s">
        <v>11</v>
      </c>
      <c r="Q1994" s="1">
        <v>1</v>
      </c>
    </row>
    <row r="1995" spans="1:17">
      <c r="A1995" t="s">
        <v>8</v>
      </c>
      <c r="B1995" t="s">
        <v>312</v>
      </c>
      <c r="C1995">
        <v>2</v>
      </c>
      <c r="D1995" t="s">
        <v>10</v>
      </c>
      <c r="E1995" s="1">
        <v>4</v>
      </c>
      <c r="F1995" s="1">
        <f t="shared" si="41"/>
        <v>0.125</v>
      </c>
      <c r="H1995">
        <v>25</v>
      </c>
      <c r="I1995" s="1">
        <v>4.5</v>
      </c>
      <c r="K1995" t="s">
        <v>14</v>
      </c>
      <c r="L1995" s="1">
        <f t="shared" si="42"/>
        <v>0.28125</v>
      </c>
      <c r="M1995" s="1">
        <v>9</v>
      </c>
      <c r="N1995" t="s">
        <v>13</v>
      </c>
    </row>
    <row r="1996" spans="1:17">
      <c r="A1996" t="s">
        <v>8</v>
      </c>
      <c r="B1996" t="s">
        <v>312</v>
      </c>
      <c r="C1996">
        <v>2</v>
      </c>
      <c r="D1996" t="s">
        <v>10</v>
      </c>
      <c r="E1996" s="1">
        <v>13</v>
      </c>
      <c r="F1996" s="1">
        <f t="shared" si="41"/>
        <v>0.40625</v>
      </c>
      <c r="H1996">
        <v>70</v>
      </c>
      <c r="I1996" s="1">
        <v>7.5</v>
      </c>
      <c r="K1996" t="s">
        <v>22</v>
      </c>
      <c r="L1996" s="1">
        <f t="shared" si="42"/>
        <v>0.15625</v>
      </c>
      <c r="M1996" s="1">
        <v>5</v>
      </c>
      <c r="N1996" t="s">
        <v>13</v>
      </c>
    </row>
    <row r="1997" spans="1:17">
      <c r="A1997" t="s">
        <v>8</v>
      </c>
      <c r="B1997" t="s">
        <v>312</v>
      </c>
      <c r="C1997">
        <v>2</v>
      </c>
      <c r="D1997" t="s">
        <v>10</v>
      </c>
      <c r="E1997" s="1">
        <v>5</v>
      </c>
      <c r="F1997" s="1">
        <f t="shared" si="41"/>
        <v>0.15625</v>
      </c>
      <c r="H1997">
        <v>70</v>
      </c>
      <c r="I1997" s="1">
        <v>9</v>
      </c>
      <c r="K1997" t="s">
        <v>22</v>
      </c>
      <c r="L1997" s="1">
        <f t="shared" si="42"/>
        <v>0.1875</v>
      </c>
      <c r="M1997" s="1">
        <v>6</v>
      </c>
      <c r="N1997" t="s">
        <v>13</v>
      </c>
      <c r="O1997" t="s">
        <v>16</v>
      </c>
    </row>
    <row r="1998" spans="1:17">
      <c r="A1998" t="s">
        <v>8</v>
      </c>
      <c r="B1998" t="s">
        <v>312</v>
      </c>
      <c r="C1998">
        <v>2</v>
      </c>
      <c r="D1998" t="s">
        <v>23</v>
      </c>
      <c r="E1998" s="1">
        <v>12</v>
      </c>
      <c r="F1998" s="1">
        <f t="shared" si="41"/>
        <v>0.375</v>
      </c>
      <c r="H1998">
        <v>60</v>
      </c>
      <c r="I1998" s="1">
        <v>9</v>
      </c>
      <c r="K1998" t="s">
        <v>24</v>
      </c>
      <c r="L1998" s="1">
        <f t="shared" si="42"/>
        <v>0.15625</v>
      </c>
      <c r="M1998" s="1">
        <v>5</v>
      </c>
      <c r="N1998" t="s">
        <v>19</v>
      </c>
      <c r="P1998" s="2" t="s">
        <v>316</v>
      </c>
      <c r="Q1998" s="1">
        <v>0.33333333333333331</v>
      </c>
    </row>
    <row r="1999" spans="1:17">
      <c r="A1999" t="s">
        <v>8</v>
      </c>
      <c r="B1999" t="s">
        <v>312</v>
      </c>
      <c r="C1999">
        <v>2</v>
      </c>
      <c r="D1999" t="s">
        <v>10</v>
      </c>
      <c r="E1999" s="1">
        <v>11</v>
      </c>
      <c r="F1999" s="1">
        <f t="shared" si="41"/>
        <v>0.34375</v>
      </c>
      <c r="H1999">
        <v>40</v>
      </c>
      <c r="I1999" s="1">
        <v>10</v>
      </c>
      <c r="K1999" t="s">
        <v>14</v>
      </c>
      <c r="L1999" s="1">
        <f t="shared" si="42"/>
        <v>0.125</v>
      </c>
      <c r="M1999" s="1">
        <v>4</v>
      </c>
      <c r="N1999" t="s">
        <v>19</v>
      </c>
      <c r="P1999" s="2" t="s">
        <v>194</v>
      </c>
      <c r="Q1999" s="1">
        <v>0.30769230769230771</v>
      </c>
    </row>
    <row r="2000" spans="1:17">
      <c r="A2000" t="s">
        <v>8</v>
      </c>
      <c r="B2000" t="s">
        <v>312</v>
      </c>
      <c r="C2000">
        <v>2</v>
      </c>
      <c r="D2000" t="s">
        <v>23</v>
      </c>
      <c r="E2000" s="1">
        <v>64</v>
      </c>
      <c r="F2000" s="1">
        <f t="shared" si="41"/>
        <v>2</v>
      </c>
      <c r="H2000">
        <v>0</v>
      </c>
      <c r="I2000" s="1">
        <v>8</v>
      </c>
      <c r="K2000" t="s">
        <v>14</v>
      </c>
      <c r="L2000" s="1">
        <f t="shared" si="42"/>
        <v>0.21875</v>
      </c>
      <c r="M2000" s="1">
        <v>7</v>
      </c>
      <c r="N2000" t="s">
        <v>19</v>
      </c>
      <c r="P2000" s="2" t="s">
        <v>315</v>
      </c>
      <c r="Q2000" s="1">
        <v>0.1111111111111111</v>
      </c>
    </row>
    <row r="2001" spans="1:17">
      <c r="A2001" t="s">
        <v>8</v>
      </c>
      <c r="B2001" t="s">
        <v>312</v>
      </c>
      <c r="C2001">
        <v>2</v>
      </c>
      <c r="D2001" t="s">
        <v>120</v>
      </c>
      <c r="E2001" s="1">
        <v>9</v>
      </c>
      <c r="F2001" s="1">
        <f t="shared" si="41"/>
        <v>0.28125</v>
      </c>
      <c r="H2001">
        <v>90</v>
      </c>
      <c r="I2001" s="1">
        <v>6.5</v>
      </c>
      <c r="K2001" t="s">
        <v>14</v>
      </c>
      <c r="L2001" s="1">
        <f t="shared" si="42"/>
        <v>0.125</v>
      </c>
      <c r="M2001" s="1">
        <v>4</v>
      </c>
      <c r="N2001" t="s">
        <v>13</v>
      </c>
      <c r="O2001" t="s">
        <v>11</v>
      </c>
      <c r="Q2001" s="1">
        <v>1</v>
      </c>
    </row>
    <row r="2002" spans="1:17">
      <c r="A2002" t="s">
        <v>8</v>
      </c>
      <c r="B2002" t="s">
        <v>312</v>
      </c>
      <c r="C2002">
        <v>2</v>
      </c>
      <c r="D2002" t="s">
        <v>120</v>
      </c>
      <c r="E2002" s="1">
        <v>11</v>
      </c>
      <c r="F2002" s="1">
        <f t="shared" si="41"/>
        <v>0.34375</v>
      </c>
      <c r="H2002">
        <v>80</v>
      </c>
      <c r="I2002" s="1">
        <v>7</v>
      </c>
      <c r="K2002" t="s">
        <v>22</v>
      </c>
      <c r="L2002" s="1">
        <f t="shared" si="42"/>
        <v>9.375E-2</v>
      </c>
      <c r="M2002" s="1">
        <v>3</v>
      </c>
      <c r="N2002" t="s">
        <v>13</v>
      </c>
    </row>
    <row r="2003" spans="1:17">
      <c r="A2003" t="s">
        <v>8</v>
      </c>
      <c r="B2003" t="s">
        <v>312</v>
      </c>
      <c r="C2003">
        <v>2</v>
      </c>
      <c r="D2003" t="s">
        <v>120</v>
      </c>
      <c r="E2003" s="1">
        <v>7</v>
      </c>
      <c r="F2003" s="1">
        <f t="shared" si="41"/>
        <v>0.21875</v>
      </c>
      <c r="H2003">
        <v>90</v>
      </c>
      <c r="I2003" s="1">
        <v>7</v>
      </c>
      <c r="K2003" t="s">
        <v>14</v>
      </c>
      <c r="L2003" s="1">
        <f t="shared" si="42"/>
        <v>9.375E-2</v>
      </c>
      <c r="M2003" s="1">
        <v>3</v>
      </c>
      <c r="N2003" t="s">
        <v>13</v>
      </c>
      <c r="O2003" t="s">
        <v>16</v>
      </c>
    </row>
    <row r="2004" spans="1:17">
      <c r="A2004" t="s">
        <v>8</v>
      </c>
      <c r="B2004" t="s">
        <v>312</v>
      </c>
      <c r="C2004">
        <v>2</v>
      </c>
      <c r="D2004" t="s">
        <v>120</v>
      </c>
      <c r="E2004" s="1">
        <v>42</v>
      </c>
      <c r="F2004" s="1">
        <f t="shared" si="41"/>
        <v>1.3125</v>
      </c>
      <c r="H2004">
        <v>90</v>
      </c>
      <c r="I2004" s="1">
        <v>10</v>
      </c>
      <c r="K2004" t="s">
        <v>22</v>
      </c>
      <c r="L2004" s="1">
        <f t="shared" si="42"/>
        <v>0.1875</v>
      </c>
      <c r="M2004" s="1">
        <v>6</v>
      </c>
      <c r="N2004" t="s">
        <v>19</v>
      </c>
      <c r="P2004" s="2" t="s">
        <v>317</v>
      </c>
      <c r="Q2004" s="1">
        <v>0.35135135135135137</v>
      </c>
    </row>
    <row r="2005" spans="1:17">
      <c r="A2005" t="s">
        <v>8</v>
      </c>
      <c r="B2005" t="s">
        <v>312</v>
      </c>
      <c r="C2005">
        <v>2</v>
      </c>
      <c r="D2005" t="s">
        <v>120</v>
      </c>
      <c r="E2005" s="1">
        <v>16</v>
      </c>
      <c r="F2005" s="1">
        <f t="shared" si="41"/>
        <v>0.5</v>
      </c>
      <c r="H2005">
        <v>0</v>
      </c>
      <c r="I2005" s="1">
        <v>7</v>
      </c>
      <c r="K2005" t="s">
        <v>14</v>
      </c>
      <c r="L2005" s="1">
        <f t="shared" si="42"/>
        <v>0.15625</v>
      </c>
      <c r="M2005" s="1">
        <v>5</v>
      </c>
      <c r="N2005" t="s">
        <v>13</v>
      </c>
      <c r="O2005" t="s">
        <v>11</v>
      </c>
      <c r="P2005" s="2" t="s">
        <v>33</v>
      </c>
      <c r="Q2005" s="1">
        <v>0.8</v>
      </c>
    </row>
    <row r="2006" spans="1:17">
      <c r="A2006" t="s">
        <v>8</v>
      </c>
      <c r="B2006" t="s">
        <v>312</v>
      </c>
      <c r="C2006">
        <v>2</v>
      </c>
      <c r="D2006" t="s">
        <v>120</v>
      </c>
      <c r="E2006" s="1">
        <v>29</v>
      </c>
      <c r="F2006" s="1">
        <f t="shared" si="41"/>
        <v>0.90625</v>
      </c>
      <c r="H2006">
        <v>100</v>
      </c>
      <c r="I2006" s="1">
        <v>10</v>
      </c>
      <c r="K2006" t="s">
        <v>15</v>
      </c>
      <c r="L2006" s="1">
        <f t="shared" si="42"/>
        <v>0</v>
      </c>
      <c r="M2006" s="1">
        <v>0</v>
      </c>
      <c r="N2006" t="s">
        <v>13</v>
      </c>
    </row>
    <row r="2007" spans="1:17">
      <c r="A2007" t="s">
        <v>8</v>
      </c>
      <c r="B2007" t="s">
        <v>312</v>
      </c>
      <c r="C2007">
        <v>2</v>
      </c>
      <c r="D2007" t="s">
        <v>120</v>
      </c>
      <c r="E2007" s="1">
        <v>33</v>
      </c>
      <c r="F2007" s="1">
        <f t="shared" si="41"/>
        <v>1.03125</v>
      </c>
      <c r="H2007">
        <v>90</v>
      </c>
      <c r="I2007" s="1">
        <v>10</v>
      </c>
      <c r="K2007" t="s">
        <v>22</v>
      </c>
      <c r="L2007" s="1">
        <f t="shared" si="42"/>
        <v>0.1875</v>
      </c>
      <c r="M2007" s="1">
        <v>6</v>
      </c>
      <c r="N2007" t="s">
        <v>13</v>
      </c>
    </row>
    <row r="2008" spans="1:17">
      <c r="A2008" t="s">
        <v>8</v>
      </c>
      <c r="B2008" t="s">
        <v>312</v>
      </c>
      <c r="C2008">
        <v>2</v>
      </c>
      <c r="D2008" t="s">
        <v>120</v>
      </c>
      <c r="E2008" s="1">
        <v>33</v>
      </c>
      <c r="F2008" s="1">
        <f t="shared" si="41"/>
        <v>1.03125</v>
      </c>
      <c r="H2008">
        <v>95</v>
      </c>
      <c r="I2008" s="1">
        <v>10</v>
      </c>
      <c r="K2008" t="s">
        <v>22</v>
      </c>
      <c r="L2008" s="1">
        <f t="shared" si="42"/>
        <v>0.1875</v>
      </c>
      <c r="M2008" s="1">
        <v>6</v>
      </c>
      <c r="N2008" t="s">
        <v>13</v>
      </c>
    </row>
    <row r="2009" spans="1:17">
      <c r="A2009" t="s">
        <v>8</v>
      </c>
      <c r="B2009" t="s">
        <v>312</v>
      </c>
      <c r="C2009">
        <v>2</v>
      </c>
      <c r="D2009" t="s">
        <v>120</v>
      </c>
      <c r="E2009" s="1">
        <v>27</v>
      </c>
      <c r="F2009" s="1">
        <f t="shared" si="41"/>
        <v>0.84375</v>
      </c>
      <c r="H2009">
        <v>75</v>
      </c>
      <c r="I2009" s="1">
        <v>10</v>
      </c>
      <c r="K2009" t="s">
        <v>22</v>
      </c>
      <c r="L2009" s="1">
        <f t="shared" si="42"/>
        <v>0.1875</v>
      </c>
      <c r="M2009" s="1">
        <v>6</v>
      </c>
      <c r="N2009" t="s">
        <v>13</v>
      </c>
      <c r="O2009" t="s">
        <v>16</v>
      </c>
    </row>
    <row r="2010" spans="1:17">
      <c r="A2010" t="s">
        <v>8</v>
      </c>
      <c r="B2010" t="s">
        <v>312</v>
      </c>
      <c r="C2010">
        <v>2</v>
      </c>
      <c r="D2010" t="s">
        <v>120</v>
      </c>
      <c r="E2010" s="1">
        <v>22</v>
      </c>
      <c r="F2010" s="1">
        <f t="shared" si="41"/>
        <v>0.6875</v>
      </c>
      <c r="H2010">
        <v>90</v>
      </c>
      <c r="I2010" s="1">
        <v>10</v>
      </c>
      <c r="K2010" t="s">
        <v>14</v>
      </c>
      <c r="L2010" s="1">
        <f t="shared" si="42"/>
        <v>0.125</v>
      </c>
      <c r="M2010" s="1">
        <v>4</v>
      </c>
      <c r="N2010" t="s">
        <v>13</v>
      </c>
      <c r="O2010" t="s">
        <v>11</v>
      </c>
      <c r="P2010" s="2" t="s">
        <v>36</v>
      </c>
      <c r="Q2010" s="1">
        <v>1</v>
      </c>
    </row>
    <row r="2011" spans="1:17">
      <c r="A2011" t="s">
        <v>8</v>
      </c>
      <c r="B2011" t="s">
        <v>312</v>
      </c>
      <c r="C2011">
        <v>2</v>
      </c>
      <c r="D2011" t="s">
        <v>120</v>
      </c>
      <c r="E2011" s="1">
        <v>2</v>
      </c>
      <c r="F2011" s="1">
        <f t="shared" si="41"/>
        <v>6.25E-2</v>
      </c>
      <c r="H2011">
        <v>40</v>
      </c>
      <c r="I2011" s="1">
        <v>4.5</v>
      </c>
      <c r="K2011" t="s">
        <v>14</v>
      </c>
      <c r="L2011" s="1">
        <f t="shared" si="42"/>
        <v>0.21875</v>
      </c>
      <c r="M2011" s="1">
        <v>7</v>
      </c>
      <c r="N2011" t="s">
        <v>13</v>
      </c>
    </row>
    <row r="2012" spans="1:17">
      <c r="A2012" t="s">
        <v>8</v>
      </c>
      <c r="B2012" t="s">
        <v>312</v>
      </c>
      <c r="C2012">
        <v>2</v>
      </c>
      <c r="D2012" t="s">
        <v>120</v>
      </c>
      <c r="E2012" s="1">
        <v>4</v>
      </c>
      <c r="F2012" s="1">
        <f t="shared" si="41"/>
        <v>0.125</v>
      </c>
      <c r="H2012">
        <v>50</v>
      </c>
      <c r="I2012" s="1">
        <v>5</v>
      </c>
      <c r="K2012" t="s">
        <v>14</v>
      </c>
      <c r="L2012" s="1">
        <f t="shared" si="42"/>
        <v>0.25</v>
      </c>
      <c r="M2012" s="1">
        <v>8</v>
      </c>
      <c r="N2012" t="s">
        <v>13</v>
      </c>
      <c r="O2012" t="s">
        <v>16</v>
      </c>
    </row>
    <row r="2013" spans="1:17">
      <c r="A2013" t="s">
        <v>8</v>
      </c>
      <c r="B2013" t="s">
        <v>312</v>
      </c>
      <c r="C2013">
        <v>2</v>
      </c>
      <c r="D2013" t="s">
        <v>120</v>
      </c>
      <c r="E2013" s="1">
        <v>32</v>
      </c>
      <c r="F2013" s="1">
        <f t="shared" si="41"/>
        <v>1</v>
      </c>
      <c r="H2013">
        <v>90</v>
      </c>
      <c r="I2013" s="1">
        <v>12</v>
      </c>
      <c r="K2013" t="s">
        <v>22</v>
      </c>
      <c r="L2013" s="1">
        <f t="shared" si="42"/>
        <v>0.15625</v>
      </c>
      <c r="M2013" s="1">
        <v>5</v>
      </c>
      <c r="N2013" t="s">
        <v>13</v>
      </c>
      <c r="O2013" t="s">
        <v>11</v>
      </c>
      <c r="P2013" s="2" t="s">
        <v>227</v>
      </c>
      <c r="Q2013" s="1">
        <v>1</v>
      </c>
    </row>
    <row r="2014" spans="1:17">
      <c r="A2014" t="s">
        <v>8</v>
      </c>
      <c r="B2014" t="s">
        <v>312</v>
      </c>
      <c r="C2014">
        <v>2</v>
      </c>
      <c r="D2014" t="s">
        <v>120</v>
      </c>
      <c r="E2014" s="1">
        <v>24</v>
      </c>
      <c r="F2014" s="1">
        <f t="shared" si="41"/>
        <v>0.75</v>
      </c>
      <c r="H2014">
        <v>90</v>
      </c>
      <c r="I2014" s="1">
        <v>9</v>
      </c>
      <c r="K2014" t="s">
        <v>22</v>
      </c>
      <c r="L2014" s="1">
        <f t="shared" si="42"/>
        <v>0.34375</v>
      </c>
      <c r="M2014" s="1">
        <v>11</v>
      </c>
      <c r="N2014" t="s">
        <v>13</v>
      </c>
      <c r="O2014" t="s">
        <v>16</v>
      </c>
    </row>
    <row r="2015" spans="1:17">
      <c r="A2015" t="s">
        <v>8</v>
      </c>
      <c r="B2015" t="s">
        <v>312</v>
      </c>
      <c r="C2015">
        <v>2</v>
      </c>
      <c r="D2015" t="s">
        <v>120</v>
      </c>
      <c r="E2015" s="1">
        <v>17</v>
      </c>
      <c r="F2015" s="1">
        <f t="shared" si="41"/>
        <v>0.53125</v>
      </c>
      <c r="H2015">
        <v>75</v>
      </c>
      <c r="I2015" s="1">
        <v>6</v>
      </c>
      <c r="K2015" t="s">
        <v>22</v>
      </c>
      <c r="L2015" s="1">
        <f t="shared" si="42"/>
        <v>0.34375</v>
      </c>
      <c r="M2015" s="1">
        <v>11</v>
      </c>
      <c r="N2015" t="s">
        <v>13</v>
      </c>
      <c r="O2015" t="s">
        <v>11</v>
      </c>
      <c r="Q2015" s="1">
        <v>1</v>
      </c>
    </row>
    <row r="2016" spans="1:17">
      <c r="A2016" t="s">
        <v>8</v>
      </c>
      <c r="B2016" t="s">
        <v>312</v>
      </c>
      <c r="C2016">
        <v>2</v>
      </c>
      <c r="D2016" t="s">
        <v>120</v>
      </c>
      <c r="E2016" s="1">
        <v>14</v>
      </c>
      <c r="F2016" s="1">
        <f t="shared" si="41"/>
        <v>0.4375</v>
      </c>
      <c r="H2016">
        <v>90</v>
      </c>
      <c r="I2016" s="1">
        <v>8</v>
      </c>
      <c r="K2016" t="s">
        <v>14</v>
      </c>
      <c r="L2016" s="1">
        <f t="shared" si="42"/>
        <v>9.375E-2</v>
      </c>
      <c r="M2016" s="1">
        <v>3</v>
      </c>
      <c r="N2016" t="s">
        <v>13</v>
      </c>
    </row>
    <row r="2017" spans="1:17">
      <c r="A2017" t="s">
        <v>8</v>
      </c>
      <c r="B2017" t="s">
        <v>312</v>
      </c>
      <c r="C2017">
        <v>2</v>
      </c>
      <c r="D2017" t="s">
        <v>120</v>
      </c>
      <c r="E2017" s="1">
        <v>11</v>
      </c>
      <c r="F2017" s="1">
        <f t="shared" si="41"/>
        <v>0.34375</v>
      </c>
      <c r="H2017">
        <v>50</v>
      </c>
      <c r="I2017" s="1">
        <v>5</v>
      </c>
      <c r="K2017" t="s">
        <v>22</v>
      </c>
      <c r="L2017" s="1">
        <f t="shared" si="42"/>
        <v>0.28125</v>
      </c>
      <c r="M2017" s="1">
        <v>9</v>
      </c>
      <c r="N2017" t="s">
        <v>13</v>
      </c>
    </row>
    <row r="2018" spans="1:17">
      <c r="A2018" t="s">
        <v>8</v>
      </c>
      <c r="B2018" t="s">
        <v>312</v>
      </c>
      <c r="C2018">
        <v>2</v>
      </c>
      <c r="D2018" t="s">
        <v>120</v>
      </c>
      <c r="E2018" s="1">
        <v>5</v>
      </c>
      <c r="F2018" s="1">
        <f t="shared" si="41"/>
        <v>0.15625</v>
      </c>
      <c r="H2018">
        <v>75</v>
      </c>
      <c r="I2018" s="1">
        <v>6</v>
      </c>
      <c r="K2018" t="s">
        <v>22</v>
      </c>
      <c r="L2018" s="1">
        <f t="shared" si="42"/>
        <v>0.1875</v>
      </c>
      <c r="M2018" s="1">
        <v>6</v>
      </c>
      <c r="N2018" t="s">
        <v>13</v>
      </c>
    </row>
    <row r="2019" spans="1:17">
      <c r="A2019" t="s">
        <v>8</v>
      </c>
      <c r="B2019" t="s">
        <v>312</v>
      </c>
      <c r="C2019">
        <v>2</v>
      </c>
      <c r="D2019" t="s">
        <v>120</v>
      </c>
      <c r="E2019" s="1">
        <v>14</v>
      </c>
      <c r="F2019" s="1">
        <f t="shared" si="41"/>
        <v>0.4375</v>
      </c>
      <c r="H2019">
        <v>95</v>
      </c>
      <c r="I2019" s="1">
        <v>6.5</v>
      </c>
      <c r="K2019" t="s">
        <v>24</v>
      </c>
      <c r="L2019" s="1">
        <f t="shared" si="42"/>
        <v>0.125</v>
      </c>
      <c r="M2019" s="1">
        <v>4</v>
      </c>
      <c r="N2019" t="s">
        <v>13</v>
      </c>
    </row>
    <row r="2020" spans="1:17">
      <c r="A2020" t="s">
        <v>8</v>
      </c>
      <c r="B2020" t="s">
        <v>312</v>
      </c>
      <c r="C2020">
        <v>2</v>
      </c>
      <c r="D2020" t="s">
        <v>120</v>
      </c>
      <c r="E2020" s="1">
        <v>18</v>
      </c>
      <c r="F2020" s="1">
        <f t="shared" si="41"/>
        <v>0.5625</v>
      </c>
      <c r="H2020">
        <v>75</v>
      </c>
      <c r="I2020" s="1">
        <v>8</v>
      </c>
      <c r="K2020" t="s">
        <v>24</v>
      </c>
      <c r="L2020" s="1">
        <f t="shared" si="42"/>
        <v>0.25</v>
      </c>
      <c r="M2020" s="1">
        <v>8</v>
      </c>
      <c r="N2020" t="s">
        <v>13</v>
      </c>
      <c r="O2020" t="s">
        <v>16</v>
      </c>
    </row>
    <row r="2021" spans="1:17">
      <c r="A2021" t="s">
        <v>8</v>
      </c>
      <c r="B2021" t="s">
        <v>312</v>
      </c>
      <c r="C2021">
        <v>2</v>
      </c>
      <c r="D2021" t="s">
        <v>10</v>
      </c>
      <c r="E2021" s="1">
        <v>14</v>
      </c>
      <c r="F2021" s="1">
        <f t="shared" si="41"/>
        <v>0.4375</v>
      </c>
      <c r="H2021">
        <v>95</v>
      </c>
      <c r="I2021" s="1">
        <v>9</v>
      </c>
      <c r="K2021" t="s">
        <v>22</v>
      </c>
      <c r="L2021" s="1">
        <f t="shared" si="42"/>
        <v>0.15625</v>
      </c>
      <c r="M2021" s="1">
        <v>5</v>
      </c>
      <c r="N2021" t="s">
        <v>13</v>
      </c>
      <c r="O2021" t="s">
        <v>11</v>
      </c>
      <c r="Q2021" s="1">
        <v>1</v>
      </c>
    </row>
    <row r="2022" spans="1:17">
      <c r="A2022" t="s">
        <v>8</v>
      </c>
      <c r="B2022" t="s">
        <v>312</v>
      </c>
      <c r="C2022">
        <v>2</v>
      </c>
      <c r="D2022" t="s">
        <v>10</v>
      </c>
      <c r="E2022" s="1">
        <v>11</v>
      </c>
      <c r="F2022" s="1">
        <f t="shared" ref="F2022:F2053" si="43">E2022/32</f>
        <v>0.34375</v>
      </c>
      <c r="H2022">
        <v>75</v>
      </c>
      <c r="I2022" s="1">
        <v>7</v>
      </c>
      <c r="K2022" t="s">
        <v>22</v>
      </c>
      <c r="L2022" s="1">
        <f t="shared" ref="L2022:L2053" si="44">M2022/32</f>
        <v>0.1875</v>
      </c>
      <c r="M2022" s="1">
        <v>6</v>
      </c>
      <c r="N2022" t="s">
        <v>13</v>
      </c>
    </row>
    <row r="2023" spans="1:17">
      <c r="A2023" t="s">
        <v>8</v>
      </c>
      <c r="B2023" t="s">
        <v>312</v>
      </c>
      <c r="C2023">
        <v>2</v>
      </c>
      <c r="D2023" t="s">
        <v>10</v>
      </c>
      <c r="E2023" s="1">
        <v>5</v>
      </c>
      <c r="F2023" s="1">
        <f t="shared" si="43"/>
        <v>0.15625</v>
      </c>
      <c r="H2023">
        <v>5</v>
      </c>
      <c r="I2023" s="1">
        <v>5</v>
      </c>
      <c r="K2023" t="s">
        <v>22</v>
      </c>
      <c r="L2023" s="1">
        <f t="shared" si="44"/>
        <v>0.15625</v>
      </c>
      <c r="M2023" s="1">
        <v>5</v>
      </c>
      <c r="N2023" t="s">
        <v>13</v>
      </c>
      <c r="O2023" t="s">
        <v>16</v>
      </c>
    </row>
    <row r="2024" spans="1:17">
      <c r="A2024" t="s">
        <v>8</v>
      </c>
      <c r="B2024" t="s">
        <v>312</v>
      </c>
      <c r="C2024">
        <v>2</v>
      </c>
      <c r="D2024" t="s">
        <v>10</v>
      </c>
      <c r="E2024" s="1">
        <v>7</v>
      </c>
      <c r="F2024" s="1">
        <f t="shared" si="43"/>
        <v>0.21875</v>
      </c>
      <c r="H2024">
        <v>95</v>
      </c>
      <c r="I2024" s="1">
        <v>5</v>
      </c>
      <c r="K2024" t="s">
        <v>14</v>
      </c>
      <c r="L2024" s="1">
        <f t="shared" si="44"/>
        <v>0.15625</v>
      </c>
      <c r="M2024" s="1">
        <v>5</v>
      </c>
      <c r="N2024" t="s">
        <v>13</v>
      </c>
      <c r="O2024" t="s">
        <v>11</v>
      </c>
      <c r="P2024" s="2" t="s">
        <v>40</v>
      </c>
      <c r="Q2024" s="1">
        <v>0.75</v>
      </c>
    </row>
    <row r="2025" spans="1:17">
      <c r="A2025" t="s">
        <v>8</v>
      </c>
      <c r="B2025" t="s">
        <v>312</v>
      </c>
      <c r="C2025">
        <v>2</v>
      </c>
      <c r="D2025" t="s">
        <v>10</v>
      </c>
      <c r="E2025" s="1">
        <v>9</v>
      </c>
      <c r="F2025" s="1">
        <f t="shared" si="43"/>
        <v>0.28125</v>
      </c>
      <c r="H2025">
        <v>100</v>
      </c>
      <c r="I2025" s="1">
        <v>6</v>
      </c>
      <c r="K2025" t="s">
        <v>15</v>
      </c>
      <c r="L2025" s="1">
        <f t="shared" si="44"/>
        <v>0</v>
      </c>
      <c r="M2025" s="1">
        <v>0</v>
      </c>
      <c r="N2025" t="s">
        <v>13</v>
      </c>
    </row>
    <row r="2026" spans="1:17">
      <c r="A2026" t="s">
        <v>8</v>
      </c>
      <c r="B2026" t="s">
        <v>312</v>
      </c>
      <c r="C2026">
        <v>2</v>
      </c>
      <c r="D2026" t="s">
        <v>10</v>
      </c>
      <c r="E2026" s="1">
        <v>9</v>
      </c>
      <c r="F2026" s="1">
        <f t="shared" si="43"/>
        <v>0.28125</v>
      </c>
      <c r="H2026">
        <v>95</v>
      </c>
      <c r="I2026" s="1">
        <v>7</v>
      </c>
      <c r="K2026" t="s">
        <v>14</v>
      </c>
      <c r="L2026" s="1">
        <f t="shared" si="44"/>
        <v>0.25</v>
      </c>
      <c r="M2026" s="1">
        <v>8</v>
      </c>
      <c r="N2026" t="s">
        <v>13</v>
      </c>
    </row>
    <row r="2027" spans="1:17">
      <c r="A2027" t="s">
        <v>8</v>
      </c>
      <c r="B2027" t="s">
        <v>312</v>
      </c>
      <c r="C2027">
        <v>2</v>
      </c>
      <c r="D2027" t="s">
        <v>10</v>
      </c>
      <c r="E2027" s="1">
        <v>6</v>
      </c>
      <c r="F2027" s="1">
        <f t="shared" si="43"/>
        <v>0.1875</v>
      </c>
      <c r="H2027">
        <v>10</v>
      </c>
      <c r="I2027" s="1">
        <v>4.5</v>
      </c>
      <c r="K2027" t="s">
        <v>22</v>
      </c>
      <c r="L2027" s="1">
        <f t="shared" si="44"/>
        <v>0.125</v>
      </c>
      <c r="M2027" s="1">
        <v>4</v>
      </c>
      <c r="N2027" t="s">
        <v>13</v>
      </c>
      <c r="O2027" t="s">
        <v>16</v>
      </c>
    </row>
    <row r="2028" spans="1:17">
      <c r="A2028" t="s">
        <v>8</v>
      </c>
      <c r="B2028" t="s">
        <v>312</v>
      </c>
      <c r="C2028">
        <v>2</v>
      </c>
      <c r="D2028" t="s">
        <v>10</v>
      </c>
      <c r="E2028" s="1">
        <v>18</v>
      </c>
      <c r="F2028" s="1">
        <f t="shared" si="43"/>
        <v>0.5625</v>
      </c>
      <c r="H2028">
        <v>50</v>
      </c>
      <c r="I2028" s="1">
        <v>8</v>
      </c>
      <c r="K2028" t="s">
        <v>14</v>
      </c>
      <c r="L2028" s="1">
        <f t="shared" si="44"/>
        <v>0.15625</v>
      </c>
      <c r="M2028" s="1">
        <v>5</v>
      </c>
      <c r="N2028" t="s">
        <v>19</v>
      </c>
      <c r="P2028" s="2" t="s">
        <v>91</v>
      </c>
      <c r="Q2028" s="1">
        <v>0.13636363636363635</v>
      </c>
    </row>
    <row r="2029" spans="1:17">
      <c r="A2029" t="s">
        <v>8</v>
      </c>
      <c r="B2029" t="s">
        <v>312</v>
      </c>
      <c r="C2029">
        <v>2</v>
      </c>
      <c r="D2029" t="s">
        <v>23</v>
      </c>
      <c r="E2029" s="1">
        <v>17</v>
      </c>
      <c r="F2029" s="1">
        <f t="shared" si="43"/>
        <v>0.53125</v>
      </c>
      <c r="H2029">
        <v>100</v>
      </c>
      <c r="I2029" s="1">
        <v>9</v>
      </c>
      <c r="K2029" t="s">
        <v>15</v>
      </c>
      <c r="L2029" s="1">
        <f t="shared" si="44"/>
        <v>0</v>
      </c>
      <c r="M2029" s="1">
        <v>0</v>
      </c>
      <c r="N2029" t="s">
        <v>19</v>
      </c>
      <c r="Q2029" s="1">
        <v>0</v>
      </c>
    </row>
    <row r="2030" spans="1:17">
      <c r="A2030" t="s">
        <v>8</v>
      </c>
      <c r="B2030" t="s">
        <v>312</v>
      </c>
      <c r="C2030">
        <v>2</v>
      </c>
      <c r="D2030" t="s">
        <v>23</v>
      </c>
      <c r="E2030" s="1">
        <v>27</v>
      </c>
      <c r="F2030" s="1">
        <f t="shared" si="43"/>
        <v>0.84375</v>
      </c>
      <c r="H2030">
        <v>90</v>
      </c>
      <c r="I2030" s="1">
        <v>12</v>
      </c>
      <c r="K2030" t="s">
        <v>14</v>
      </c>
      <c r="L2030" s="1">
        <f t="shared" si="44"/>
        <v>0.28125</v>
      </c>
      <c r="M2030" s="1">
        <v>9</v>
      </c>
      <c r="N2030" t="s">
        <v>13</v>
      </c>
      <c r="O2030" t="s">
        <v>11</v>
      </c>
      <c r="Q2030" s="1">
        <v>1</v>
      </c>
    </row>
    <row r="2031" spans="1:17">
      <c r="A2031" t="s">
        <v>8</v>
      </c>
      <c r="B2031" t="s">
        <v>312</v>
      </c>
      <c r="C2031">
        <v>2</v>
      </c>
      <c r="D2031" t="s">
        <v>23</v>
      </c>
      <c r="E2031" s="1">
        <v>3</v>
      </c>
      <c r="F2031" s="1">
        <f t="shared" si="43"/>
        <v>9.375E-2</v>
      </c>
      <c r="H2031">
        <v>80</v>
      </c>
      <c r="I2031" s="1">
        <v>6</v>
      </c>
      <c r="K2031" t="s">
        <v>14</v>
      </c>
      <c r="L2031" s="1">
        <f t="shared" si="44"/>
        <v>0.21875</v>
      </c>
      <c r="M2031" s="1">
        <v>7</v>
      </c>
      <c r="N2031" t="s">
        <v>13</v>
      </c>
    </row>
    <row r="2032" spans="1:17">
      <c r="A2032" t="s">
        <v>8</v>
      </c>
      <c r="B2032" t="s">
        <v>312</v>
      </c>
      <c r="C2032">
        <v>2</v>
      </c>
      <c r="D2032" t="s">
        <v>23</v>
      </c>
      <c r="E2032" s="1">
        <v>4</v>
      </c>
      <c r="F2032" s="1">
        <f t="shared" si="43"/>
        <v>0.125</v>
      </c>
      <c r="H2032">
        <v>60</v>
      </c>
      <c r="I2032" s="1">
        <v>6</v>
      </c>
      <c r="K2032" t="s">
        <v>22</v>
      </c>
      <c r="L2032" s="1">
        <f t="shared" si="44"/>
        <v>0.28125</v>
      </c>
      <c r="M2032" s="1">
        <v>9</v>
      </c>
      <c r="N2032" t="s">
        <v>13</v>
      </c>
    </row>
    <row r="2033" spans="1:17">
      <c r="A2033" t="s">
        <v>8</v>
      </c>
      <c r="B2033" t="s">
        <v>312</v>
      </c>
      <c r="C2033">
        <v>2</v>
      </c>
      <c r="D2033" t="s">
        <v>23</v>
      </c>
      <c r="E2033" s="1">
        <v>23</v>
      </c>
      <c r="F2033" s="1">
        <f t="shared" si="43"/>
        <v>0.71875</v>
      </c>
      <c r="H2033">
        <v>85</v>
      </c>
      <c r="I2033" s="1">
        <v>12</v>
      </c>
      <c r="K2033" t="s">
        <v>14</v>
      </c>
      <c r="L2033" s="1">
        <f t="shared" si="44"/>
        <v>0.15625</v>
      </c>
      <c r="M2033" s="1">
        <v>5</v>
      </c>
      <c r="N2033" t="s">
        <v>13</v>
      </c>
      <c r="O2033" t="s">
        <v>16</v>
      </c>
    </row>
    <row r="2034" spans="1:17">
      <c r="A2034" t="s">
        <v>8</v>
      </c>
      <c r="B2034" t="s">
        <v>312</v>
      </c>
      <c r="C2034">
        <v>2</v>
      </c>
      <c r="D2034" t="s">
        <v>23</v>
      </c>
      <c r="E2034" s="1">
        <v>15</v>
      </c>
      <c r="F2034" s="1">
        <f t="shared" si="43"/>
        <v>0.46875</v>
      </c>
      <c r="H2034">
        <v>90</v>
      </c>
      <c r="I2034" s="1">
        <v>9</v>
      </c>
      <c r="K2034" t="s">
        <v>14</v>
      </c>
      <c r="L2034" s="1">
        <f t="shared" si="44"/>
        <v>0.25</v>
      </c>
      <c r="M2034" s="1">
        <v>8</v>
      </c>
      <c r="N2034" t="s">
        <v>19</v>
      </c>
      <c r="P2034" s="2" t="s">
        <v>318</v>
      </c>
    </row>
    <row r="2035" spans="1:17">
      <c r="A2035" t="s">
        <v>8</v>
      </c>
      <c r="B2035" t="s">
        <v>312</v>
      </c>
      <c r="C2035">
        <v>2</v>
      </c>
      <c r="D2035" t="s">
        <v>23</v>
      </c>
      <c r="E2035" s="1">
        <v>8</v>
      </c>
      <c r="F2035" s="1">
        <f t="shared" si="43"/>
        <v>0.25</v>
      </c>
      <c r="H2035">
        <v>50</v>
      </c>
      <c r="I2035" s="1">
        <v>6</v>
      </c>
      <c r="K2035" t="s">
        <v>22</v>
      </c>
      <c r="L2035" s="1">
        <f t="shared" si="44"/>
        <v>0.125</v>
      </c>
      <c r="M2035" s="1">
        <v>4</v>
      </c>
      <c r="N2035" t="s">
        <v>19</v>
      </c>
      <c r="P2035" s="2" t="s">
        <v>62</v>
      </c>
    </row>
    <row r="2036" spans="1:17">
      <c r="A2036" t="s">
        <v>8</v>
      </c>
      <c r="B2036" t="s">
        <v>312</v>
      </c>
      <c r="C2036">
        <v>2</v>
      </c>
      <c r="D2036" t="s">
        <v>23</v>
      </c>
      <c r="E2036" s="1">
        <v>25</v>
      </c>
      <c r="F2036" s="1">
        <f t="shared" si="43"/>
        <v>0.78125</v>
      </c>
      <c r="H2036">
        <v>60</v>
      </c>
      <c r="I2036" s="1">
        <v>12</v>
      </c>
      <c r="K2036" t="s">
        <v>14</v>
      </c>
      <c r="L2036" s="1">
        <f t="shared" si="44"/>
        <v>0.15625</v>
      </c>
      <c r="M2036" s="1">
        <v>5</v>
      </c>
      <c r="N2036" t="s">
        <v>13</v>
      </c>
      <c r="O2036" t="s">
        <v>11</v>
      </c>
      <c r="Q2036" s="1">
        <v>1</v>
      </c>
    </row>
    <row r="2037" spans="1:17">
      <c r="A2037" t="s">
        <v>8</v>
      </c>
      <c r="B2037" t="s">
        <v>312</v>
      </c>
      <c r="C2037">
        <v>2</v>
      </c>
      <c r="D2037" t="s">
        <v>23</v>
      </c>
      <c r="E2037" s="1">
        <v>2</v>
      </c>
      <c r="F2037" s="1">
        <f t="shared" si="43"/>
        <v>6.25E-2</v>
      </c>
      <c r="H2037">
        <v>0</v>
      </c>
      <c r="I2037" s="1">
        <v>5.83</v>
      </c>
      <c r="K2037" t="s">
        <v>14</v>
      </c>
      <c r="L2037" s="1">
        <f t="shared" si="44"/>
        <v>0.15625</v>
      </c>
      <c r="M2037" s="1">
        <v>5</v>
      </c>
      <c r="N2037" t="s">
        <v>13</v>
      </c>
      <c r="O2037" t="s">
        <v>16</v>
      </c>
    </row>
    <row r="2038" spans="1:17">
      <c r="A2038" t="s">
        <v>8</v>
      </c>
      <c r="B2038" t="s">
        <v>312</v>
      </c>
      <c r="C2038">
        <v>2</v>
      </c>
      <c r="D2038" t="s">
        <v>23</v>
      </c>
      <c r="E2038" s="1">
        <v>19</v>
      </c>
      <c r="F2038" s="1">
        <f t="shared" si="43"/>
        <v>0.59375</v>
      </c>
      <c r="H2038">
        <v>90</v>
      </c>
      <c r="I2038" s="1">
        <v>8</v>
      </c>
      <c r="K2038" t="s">
        <v>22</v>
      </c>
      <c r="L2038" s="1">
        <f t="shared" si="44"/>
        <v>0.1875</v>
      </c>
      <c r="M2038" s="1">
        <v>6</v>
      </c>
      <c r="N2038" t="s">
        <v>19</v>
      </c>
      <c r="P2038" s="2" t="s">
        <v>319</v>
      </c>
    </row>
    <row r="2039" spans="1:17">
      <c r="A2039" t="s">
        <v>8</v>
      </c>
      <c r="B2039" t="s">
        <v>312</v>
      </c>
      <c r="C2039">
        <v>2</v>
      </c>
      <c r="D2039" t="s">
        <v>23</v>
      </c>
      <c r="E2039" s="1">
        <v>5</v>
      </c>
      <c r="F2039" s="1">
        <f t="shared" si="43"/>
        <v>0.15625</v>
      </c>
      <c r="H2039">
        <v>95</v>
      </c>
      <c r="I2039" s="1">
        <v>5.83</v>
      </c>
      <c r="K2039" t="s">
        <v>14</v>
      </c>
      <c r="L2039" s="1">
        <f t="shared" si="44"/>
        <v>0.28125</v>
      </c>
      <c r="M2039" s="1">
        <v>9</v>
      </c>
      <c r="N2039" t="s">
        <v>19</v>
      </c>
      <c r="P2039" s="2" t="s">
        <v>156</v>
      </c>
    </row>
    <row r="2040" spans="1:17">
      <c r="A2040" t="s">
        <v>8</v>
      </c>
      <c r="B2040" t="s">
        <v>312</v>
      </c>
      <c r="C2040">
        <v>2</v>
      </c>
      <c r="D2040" t="s">
        <v>10</v>
      </c>
      <c r="E2040" s="1">
        <v>11</v>
      </c>
      <c r="F2040" s="1">
        <f t="shared" si="43"/>
        <v>0.34375</v>
      </c>
      <c r="H2040">
        <v>25</v>
      </c>
      <c r="I2040" s="1">
        <v>9</v>
      </c>
      <c r="K2040" t="s">
        <v>22</v>
      </c>
      <c r="L2040" s="1">
        <f t="shared" si="44"/>
        <v>0.28125</v>
      </c>
      <c r="M2040" s="1">
        <v>9</v>
      </c>
      <c r="N2040" t="s">
        <v>13</v>
      </c>
      <c r="O2040" t="s">
        <v>11</v>
      </c>
      <c r="Q2040" s="1">
        <v>1</v>
      </c>
    </row>
    <row r="2041" spans="1:17">
      <c r="A2041" t="s">
        <v>8</v>
      </c>
      <c r="B2041" t="s">
        <v>312</v>
      </c>
      <c r="C2041">
        <v>2</v>
      </c>
      <c r="D2041" t="s">
        <v>10</v>
      </c>
      <c r="E2041" s="1">
        <v>12</v>
      </c>
      <c r="F2041" s="1">
        <f t="shared" si="43"/>
        <v>0.375</v>
      </c>
      <c r="H2041">
        <v>40</v>
      </c>
      <c r="I2041" s="1">
        <v>6</v>
      </c>
      <c r="K2041" t="s">
        <v>22</v>
      </c>
      <c r="L2041" s="1">
        <f t="shared" si="44"/>
        <v>0.1875</v>
      </c>
      <c r="M2041" s="1">
        <v>6</v>
      </c>
      <c r="N2041" t="s">
        <v>13</v>
      </c>
      <c r="O2041" t="s">
        <v>16</v>
      </c>
    </row>
    <row r="2042" spans="1:17">
      <c r="A2042" t="s">
        <v>8</v>
      </c>
      <c r="B2042" t="s">
        <v>312</v>
      </c>
      <c r="C2042">
        <v>2</v>
      </c>
      <c r="D2042" t="s">
        <v>10</v>
      </c>
      <c r="E2042" s="1">
        <v>9</v>
      </c>
      <c r="F2042" s="1">
        <f t="shared" si="43"/>
        <v>0.28125</v>
      </c>
      <c r="H2042">
        <v>50</v>
      </c>
      <c r="I2042" s="1">
        <v>6.5</v>
      </c>
      <c r="K2042" t="s">
        <v>22</v>
      </c>
      <c r="L2042" s="1">
        <f t="shared" si="44"/>
        <v>0.25</v>
      </c>
      <c r="M2042" s="1">
        <v>8</v>
      </c>
      <c r="N2042" t="s">
        <v>13</v>
      </c>
      <c r="O2042" t="s">
        <v>11</v>
      </c>
      <c r="Q2042" s="1">
        <v>1</v>
      </c>
    </row>
    <row r="2043" spans="1:17">
      <c r="A2043" t="s">
        <v>8</v>
      </c>
      <c r="B2043" t="s">
        <v>312</v>
      </c>
      <c r="C2043">
        <v>2</v>
      </c>
      <c r="D2043" t="s">
        <v>10</v>
      </c>
      <c r="E2043" s="1">
        <v>11</v>
      </c>
      <c r="F2043" s="1">
        <f t="shared" si="43"/>
        <v>0.34375</v>
      </c>
      <c r="H2043">
        <v>50</v>
      </c>
      <c r="I2043" s="1">
        <v>5</v>
      </c>
      <c r="K2043" t="s">
        <v>22</v>
      </c>
      <c r="L2043" s="1">
        <f t="shared" si="44"/>
        <v>0.25</v>
      </c>
      <c r="M2043" s="1">
        <v>8</v>
      </c>
      <c r="N2043" t="s">
        <v>13</v>
      </c>
    </row>
    <row r="2044" spans="1:17">
      <c r="A2044" t="s">
        <v>8</v>
      </c>
      <c r="B2044" t="s">
        <v>312</v>
      </c>
      <c r="C2044">
        <v>2</v>
      </c>
      <c r="D2044" t="s">
        <v>10</v>
      </c>
      <c r="E2044" s="1">
        <v>12</v>
      </c>
      <c r="F2044" s="1">
        <f t="shared" si="43"/>
        <v>0.375</v>
      </c>
      <c r="H2044">
        <v>50</v>
      </c>
      <c r="I2044" s="1">
        <v>6</v>
      </c>
      <c r="K2044" t="s">
        <v>22</v>
      </c>
      <c r="L2044" s="1">
        <f t="shared" si="44"/>
        <v>0.1875</v>
      </c>
      <c r="M2044" s="1">
        <v>6</v>
      </c>
      <c r="N2044" t="s">
        <v>13</v>
      </c>
    </row>
    <row r="2045" spans="1:17">
      <c r="A2045" t="s">
        <v>8</v>
      </c>
      <c r="B2045" t="s">
        <v>312</v>
      </c>
      <c r="C2045">
        <v>2</v>
      </c>
      <c r="D2045" t="s">
        <v>10</v>
      </c>
      <c r="E2045" s="1">
        <v>9</v>
      </c>
      <c r="F2045" s="1">
        <f t="shared" si="43"/>
        <v>0.28125</v>
      </c>
      <c r="H2045">
        <v>75</v>
      </c>
      <c r="I2045" s="1">
        <v>6</v>
      </c>
      <c r="K2045" t="s">
        <v>24</v>
      </c>
      <c r="L2045" s="1">
        <f t="shared" si="44"/>
        <v>9.375E-2</v>
      </c>
      <c r="M2045" s="1">
        <v>3</v>
      </c>
      <c r="N2045" t="s">
        <v>13</v>
      </c>
    </row>
    <row r="2046" spans="1:17">
      <c r="A2046" t="s">
        <v>8</v>
      </c>
      <c r="B2046" t="s">
        <v>312</v>
      </c>
      <c r="C2046">
        <v>2</v>
      </c>
      <c r="D2046" t="s">
        <v>10</v>
      </c>
      <c r="E2046" s="1">
        <v>16</v>
      </c>
      <c r="F2046" s="1">
        <f t="shared" si="43"/>
        <v>0.5</v>
      </c>
      <c r="H2046">
        <v>80</v>
      </c>
      <c r="I2046" s="1">
        <v>7</v>
      </c>
      <c r="K2046" t="s">
        <v>22</v>
      </c>
      <c r="L2046" s="1">
        <f t="shared" si="44"/>
        <v>0.15625</v>
      </c>
      <c r="M2046" s="1">
        <v>5</v>
      </c>
      <c r="N2046" t="s">
        <v>13</v>
      </c>
    </row>
    <row r="2047" spans="1:17">
      <c r="A2047" t="s">
        <v>8</v>
      </c>
      <c r="B2047" t="s">
        <v>312</v>
      </c>
      <c r="C2047">
        <v>2</v>
      </c>
      <c r="D2047" t="s">
        <v>10</v>
      </c>
      <c r="E2047" s="1">
        <v>17</v>
      </c>
      <c r="F2047" s="1">
        <f t="shared" si="43"/>
        <v>0.53125</v>
      </c>
      <c r="H2047">
        <v>80</v>
      </c>
      <c r="I2047" s="1">
        <v>7</v>
      </c>
      <c r="K2047" t="s">
        <v>22</v>
      </c>
      <c r="L2047" s="1">
        <f t="shared" si="44"/>
        <v>0.15625</v>
      </c>
      <c r="M2047" s="1">
        <v>5</v>
      </c>
      <c r="N2047" t="s">
        <v>13</v>
      </c>
    </row>
    <row r="2048" spans="1:17">
      <c r="A2048" t="s">
        <v>8</v>
      </c>
      <c r="B2048" t="s">
        <v>312</v>
      </c>
      <c r="C2048">
        <v>2</v>
      </c>
      <c r="D2048" t="s">
        <v>10</v>
      </c>
      <c r="E2048" s="1">
        <v>13</v>
      </c>
      <c r="F2048" s="1">
        <f t="shared" si="43"/>
        <v>0.40625</v>
      </c>
      <c r="H2048">
        <v>50</v>
      </c>
      <c r="I2048" s="1">
        <v>5</v>
      </c>
      <c r="K2048" t="s">
        <v>22</v>
      </c>
      <c r="L2048" s="1">
        <f t="shared" si="44"/>
        <v>0.21875</v>
      </c>
      <c r="M2048" s="1">
        <v>7</v>
      </c>
      <c r="N2048" t="s">
        <v>13</v>
      </c>
      <c r="O2048" t="s">
        <v>16</v>
      </c>
    </row>
    <row r="2049" spans="1:17">
      <c r="A2049" t="s">
        <v>8</v>
      </c>
      <c r="B2049" t="s">
        <v>312</v>
      </c>
      <c r="C2049">
        <v>2</v>
      </c>
      <c r="D2049" t="s">
        <v>23</v>
      </c>
      <c r="E2049" s="1">
        <v>12</v>
      </c>
      <c r="F2049" s="1">
        <f t="shared" si="43"/>
        <v>0.375</v>
      </c>
      <c r="H2049">
        <v>50</v>
      </c>
      <c r="I2049" s="1">
        <v>7</v>
      </c>
      <c r="K2049" t="s">
        <v>22</v>
      </c>
      <c r="L2049" s="1">
        <f t="shared" si="44"/>
        <v>0.3125</v>
      </c>
      <c r="M2049" s="1">
        <v>10</v>
      </c>
      <c r="N2049" t="s">
        <v>19</v>
      </c>
      <c r="P2049" s="2" t="s">
        <v>100</v>
      </c>
      <c r="Q2049" s="1">
        <v>0.5714285714285714</v>
      </c>
    </row>
    <row r="2050" spans="1:17">
      <c r="A2050" t="s">
        <v>8</v>
      </c>
      <c r="B2050" t="s">
        <v>312</v>
      </c>
      <c r="C2050">
        <v>2</v>
      </c>
      <c r="D2050" t="s">
        <v>23</v>
      </c>
      <c r="E2050" s="1">
        <v>14</v>
      </c>
      <c r="F2050" s="1">
        <f t="shared" si="43"/>
        <v>0.4375</v>
      </c>
      <c r="H2050">
        <v>85</v>
      </c>
      <c r="I2050" s="1">
        <v>6</v>
      </c>
      <c r="K2050" t="s">
        <v>14</v>
      </c>
      <c r="L2050" s="1">
        <f t="shared" si="44"/>
        <v>0.125</v>
      </c>
      <c r="M2050" s="1">
        <v>4</v>
      </c>
      <c r="N2050" t="s">
        <v>19</v>
      </c>
      <c r="P2050" s="2" t="s">
        <v>320</v>
      </c>
      <c r="Q2050" s="1">
        <v>0.11764705882352941</v>
      </c>
    </row>
    <row r="2051" spans="1:17">
      <c r="A2051" t="s">
        <v>8</v>
      </c>
      <c r="B2051" t="s">
        <v>312</v>
      </c>
      <c r="C2051">
        <v>2</v>
      </c>
      <c r="D2051" t="s">
        <v>23</v>
      </c>
      <c r="E2051" s="1">
        <v>14</v>
      </c>
      <c r="F2051" s="1">
        <f t="shared" si="43"/>
        <v>0.4375</v>
      </c>
      <c r="H2051">
        <v>100</v>
      </c>
      <c r="I2051" s="1">
        <v>9</v>
      </c>
      <c r="K2051" t="s">
        <v>15</v>
      </c>
      <c r="L2051" s="1">
        <f t="shared" si="44"/>
        <v>0</v>
      </c>
      <c r="M2051" s="1">
        <v>0</v>
      </c>
      <c r="N2051" t="s">
        <v>19</v>
      </c>
      <c r="Q2051" s="1">
        <v>0</v>
      </c>
    </row>
    <row r="2052" spans="1:17">
      <c r="A2052" t="s">
        <v>8</v>
      </c>
      <c r="B2052" t="s">
        <v>312</v>
      </c>
      <c r="C2052">
        <v>2</v>
      </c>
      <c r="D2052" t="s">
        <v>23</v>
      </c>
      <c r="E2052" s="1">
        <v>16</v>
      </c>
      <c r="F2052" s="1">
        <f t="shared" si="43"/>
        <v>0.5</v>
      </c>
      <c r="H2052">
        <v>100</v>
      </c>
      <c r="I2052" s="1">
        <v>9</v>
      </c>
      <c r="K2052" t="s">
        <v>15</v>
      </c>
      <c r="L2052" s="1">
        <f t="shared" si="44"/>
        <v>0</v>
      </c>
      <c r="M2052" s="1">
        <v>0</v>
      </c>
      <c r="N2052" t="s">
        <v>19</v>
      </c>
      <c r="Q2052" s="1">
        <v>0</v>
      </c>
    </row>
    <row r="2053" spans="1:17">
      <c r="A2053" t="s">
        <v>8</v>
      </c>
      <c r="B2053" t="s">
        <v>312</v>
      </c>
      <c r="C2053">
        <v>2</v>
      </c>
      <c r="D2053" t="s">
        <v>23</v>
      </c>
      <c r="E2053" s="1">
        <v>18</v>
      </c>
      <c r="F2053" s="1">
        <f t="shared" si="43"/>
        <v>0.5625</v>
      </c>
      <c r="H2053">
        <v>70</v>
      </c>
      <c r="I2053" s="1">
        <v>12</v>
      </c>
      <c r="K2053" t="s">
        <v>22</v>
      </c>
      <c r="L2053" s="1">
        <f t="shared" si="44"/>
        <v>0.125</v>
      </c>
      <c r="M2053" s="1">
        <v>4</v>
      </c>
      <c r="N2053" t="s">
        <v>19</v>
      </c>
      <c r="P2053" s="2" t="s">
        <v>228</v>
      </c>
      <c r="Q2053" s="1">
        <v>0.14814814814814814</v>
      </c>
    </row>
    <row r="2054" spans="1:17">
      <c r="A2054" t="s">
        <v>8</v>
      </c>
      <c r="B2054" t="s">
        <v>312</v>
      </c>
      <c r="C2054">
        <v>2</v>
      </c>
      <c r="D2054" t="s">
        <v>23</v>
      </c>
      <c r="E2054" s="1">
        <v>31</v>
      </c>
      <c r="F2054" s="1">
        <f t="shared" ref="F2054:F2067" si="45">E2054/32</f>
        <v>0.96875</v>
      </c>
      <c r="H2054">
        <v>95</v>
      </c>
      <c r="I2054" s="1">
        <v>12</v>
      </c>
      <c r="K2054" t="s">
        <v>24</v>
      </c>
      <c r="M2054" s="1" t="s">
        <v>25</v>
      </c>
      <c r="N2054" t="s">
        <v>13</v>
      </c>
      <c r="O2054" t="s">
        <v>11</v>
      </c>
      <c r="Q2054" s="1">
        <v>1</v>
      </c>
    </row>
    <row r="2055" spans="1:17">
      <c r="A2055" t="s">
        <v>8</v>
      </c>
      <c r="B2055" t="s">
        <v>312</v>
      </c>
      <c r="C2055">
        <v>2</v>
      </c>
      <c r="D2055" t="s">
        <v>23</v>
      </c>
      <c r="E2055" s="1">
        <v>15</v>
      </c>
      <c r="F2055" s="1">
        <f t="shared" si="45"/>
        <v>0.46875</v>
      </c>
      <c r="H2055">
        <v>95</v>
      </c>
      <c r="I2055" s="1">
        <v>5.67</v>
      </c>
      <c r="K2055" t="s">
        <v>14</v>
      </c>
      <c r="L2055" s="1">
        <f t="shared" ref="L2055:L2086" si="46">M2055/32</f>
        <v>0.21875</v>
      </c>
      <c r="M2055" s="1">
        <v>7</v>
      </c>
      <c r="N2055" t="s">
        <v>13</v>
      </c>
    </row>
    <row r="2056" spans="1:17">
      <c r="A2056" t="s">
        <v>8</v>
      </c>
      <c r="B2056" t="s">
        <v>312</v>
      </c>
      <c r="C2056">
        <v>2</v>
      </c>
      <c r="D2056" t="s">
        <v>23</v>
      </c>
      <c r="E2056" s="1">
        <v>16</v>
      </c>
      <c r="F2056" s="1">
        <f t="shared" si="45"/>
        <v>0.5</v>
      </c>
      <c r="H2056">
        <v>75</v>
      </c>
      <c r="I2056" s="1">
        <v>7</v>
      </c>
      <c r="K2056" t="s">
        <v>24</v>
      </c>
      <c r="L2056" s="1">
        <f t="shared" si="46"/>
        <v>0.25</v>
      </c>
      <c r="M2056" s="1">
        <v>8</v>
      </c>
      <c r="N2056" t="s">
        <v>13</v>
      </c>
      <c r="O2056" t="s">
        <v>16</v>
      </c>
    </row>
    <row r="2057" spans="1:17">
      <c r="A2057" t="s">
        <v>8</v>
      </c>
      <c r="B2057" t="s">
        <v>312</v>
      </c>
      <c r="C2057">
        <v>2</v>
      </c>
      <c r="D2057" t="s">
        <v>23</v>
      </c>
      <c r="E2057" s="1">
        <v>21</v>
      </c>
      <c r="F2057" s="1">
        <f t="shared" si="45"/>
        <v>0.65625</v>
      </c>
      <c r="H2057">
        <v>100</v>
      </c>
      <c r="I2057" s="1">
        <v>2</v>
      </c>
      <c r="K2057" t="s">
        <v>14</v>
      </c>
      <c r="L2057" s="1">
        <f t="shared" si="46"/>
        <v>0.21875</v>
      </c>
      <c r="M2057" s="1">
        <v>7</v>
      </c>
      <c r="N2057" t="s">
        <v>19</v>
      </c>
      <c r="P2057" s="2" t="s">
        <v>321</v>
      </c>
      <c r="Q2057" s="1">
        <v>0.27272727272727271</v>
      </c>
    </row>
    <row r="2058" spans="1:17">
      <c r="A2058" t="s">
        <v>8</v>
      </c>
      <c r="B2058" t="s">
        <v>312</v>
      </c>
      <c r="C2058">
        <v>2</v>
      </c>
      <c r="D2058" t="s">
        <v>23</v>
      </c>
      <c r="E2058" s="1">
        <v>15</v>
      </c>
      <c r="F2058" s="1">
        <f t="shared" si="45"/>
        <v>0.46875</v>
      </c>
      <c r="H2058">
        <v>95</v>
      </c>
      <c r="I2058" s="1">
        <v>9</v>
      </c>
      <c r="K2058" t="s">
        <v>14</v>
      </c>
      <c r="L2058" s="1">
        <f t="shared" si="46"/>
        <v>0.21875</v>
      </c>
      <c r="M2058" s="1">
        <v>7</v>
      </c>
      <c r="N2058" t="s">
        <v>19</v>
      </c>
      <c r="P2058" s="2" t="s">
        <v>281</v>
      </c>
      <c r="Q2058" s="1">
        <v>0.26315789473684209</v>
      </c>
    </row>
    <row r="2059" spans="1:17">
      <c r="A2059" t="s">
        <v>8</v>
      </c>
      <c r="B2059" t="s">
        <v>312</v>
      </c>
      <c r="C2059">
        <v>2</v>
      </c>
      <c r="D2059" t="s">
        <v>10</v>
      </c>
      <c r="E2059" s="1">
        <v>25</v>
      </c>
      <c r="F2059" s="1">
        <f t="shared" si="45"/>
        <v>0.78125</v>
      </c>
      <c r="H2059">
        <v>75</v>
      </c>
      <c r="I2059" s="1">
        <v>12</v>
      </c>
      <c r="K2059" t="s">
        <v>22</v>
      </c>
      <c r="L2059" s="1">
        <f t="shared" si="46"/>
        <v>0.21875</v>
      </c>
      <c r="M2059" s="1">
        <v>7</v>
      </c>
      <c r="N2059" t="s">
        <v>19</v>
      </c>
      <c r="P2059" s="2" t="s">
        <v>322</v>
      </c>
      <c r="Q2059" s="1">
        <v>0.40740740740740738</v>
      </c>
    </row>
    <row r="2060" spans="1:17">
      <c r="A2060" t="s">
        <v>8</v>
      </c>
      <c r="B2060" t="s">
        <v>312</v>
      </c>
      <c r="C2060">
        <v>2</v>
      </c>
      <c r="D2060" t="s">
        <v>10</v>
      </c>
      <c r="E2060" s="1">
        <v>5</v>
      </c>
      <c r="F2060" s="1">
        <f t="shared" si="45"/>
        <v>0.15625</v>
      </c>
      <c r="H2060">
        <v>25</v>
      </c>
      <c r="I2060" s="1">
        <v>5</v>
      </c>
      <c r="K2060" t="s">
        <v>14</v>
      </c>
      <c r="L2060" s="1">
        <f t="shared" si="46"/>
        <v>0.40625</v>
      </c>
      <c r="M2060" s="1">
        <v>13</v>
      </c>
      <c r="N2060" t="s">
        <v>19</v>
      </c>
      <c r="P2060" s="2" t="s">
        <v>58</v>
      </c>
      <c r="Q2060" s="1">
        <v>0.5</v>
      </c>
    </row>
    <row r="2061" spans="1:17">
      <c r="A2061" t="s">
        <v>8</v>
      </c>
      <c r="B2061" t="s">
        <v>312</v>
      </c>
      <c r="C2061">
        <v>2</v>
      </c>
      <c r="D2061" t="s">
        <v>23</v>
      </c>
      <c r="E2061" s="1">
        <v>13</v>
      </c>
      <c r="F2061" s="1">
        <f t="shared" si="45"/>
        <v>0.40625</v>
      </c>
      <c r="H2061">
        <v>90</v>
      </c>
      <c r="I2061" s="1">
        <v>8</v>
      </c>
      <c r="K2061" t="s">
        <v>14</v>
      </c>
      <c r="L2061" s="1">
        <f t="shared" si="46"/>
        <v>0.1875</v>
      </c>
      <c r="M2061" s="1">
        <v>6</v>
      </c>
      <c r="N2061" t="s">
        <v>19</v>
      </c>
      <c r="P2061" s="2" t="s">
        <v>323</v>
      </c>
      <c r="Q2061" s="1">
        <v>9.0909090909090912E-2</v>
      </c>
    </row>
    <row r="2062" spans="1:17">
      <c r="A2062" t="s">
        <v>8</v>
      </c>
      <c r="B2062" t="s">
        <v>312</v>
      </c>
      <c r="C2062">
        <v>2</v>
      </c>
      <c r="D2062" t="s">
        <v>23</v>
      </c>
      <c r="E2062" s="1">
        <v>15</v>
      </c>
      <c r="F2062" s="1">
        <f t="shared" si="45"/>
        <v>0.46875</v>
      </c>
      <c r="H2062">
        <v>80</v>
      </c>
      <c r="I2062" s="1">
        <v>12</v>
      </c>
      <c r="K2062" t="s">
        <v>14</v>
      </c>
      <c r="L2062" s="1">
        <f t="shared" si="46"/>
        <v>9.375E-2</v>
      </c>
      <c r="M2062" s="1">
        <v>3</v>
      </c>
      <c r="N2062" t="s">
        <v>13</v>
      </c>
      <c r="Q2062" s="1">
        <v>1</v>
      </c>
    </row>
    <row r="2063" spans="1:17">
      <c r="A2063" t="s">
        <v>8</v>
      </c>
      <c r="B2063" t="s">
        <v>312</v>
      </c>
      <c r="C2063">
        <v>2</v>
      </c>
      <c r="D2063" t="s">
        <v>23</v>
      </c>
      <c r="E2063" s="1">
        <v>15</v>
      </c>
      <c r="F2063" s="1">
        <f t="shared" si="45"/>
        <v>0.46875</v>
      </c>
      <c r="H2063">
        <v>80</v>
      </c>
      <c r="I2063" s="1">
        <v>10</v>
      </c>
      <c r="K2063" t="s">
        <v>22</v>
      </c>
      <c r="L2063" s="1">
        <f t="shared" si="46"/>
        <v>0.15625</v>
      </c>
      <c r="M2063" s="1">
        <v>5</v>
      </c>
      <c r="N2063" t="s">
        <v>13</v>
      </c>
    </row>
    <row r="2064" spans="1:17">
      <c r="A2064" t="s">
        <v>8</v>
      </c>
      <c r="B2064" t="s">
        <v>312</v>
      </c>
      <c r="C2064">
        <v>2</v>
      </c>
      <c r="D2064" t="s">
        <v>10</v>
      </c>
      <c r="E2064" s="1">
        <v>31</v>
      </c>
      <c r="F2064" s="1">
        <f t="shared" si="45"/>
        <v>0.96875</v>
      </c>
      <c r="H2064">
        <v>90</v>
      </c>
      <c r="I2064" s="1">
        <v>6</v>
      </c>
      <c r="K2064" t="s">
        <v>14</v>
      </c>
      <c r="L2064" s="1">
        <f t="shared" si="46"/>
        <v>0.1875</v>
      </c>
      <c r="M2064" s="1">
        <v>6</v>
      </c>
      <c r="N2064" t="s">
        <v>19</v>
      </c>
      <c r="P2064" s="2" t="s">
        <v>124</v>
      </c>
      <c r="Q2064" s="1">
        <v>0.29411764705882354</v>
      </c>
    </row>
    <row r="2065" spans="1:17">
      <c r="A2065" t="s">
        <v>8</v>
      </c>
      <c r="B2065" t="s">
        <v>312</v>
      </c>
      <c r="C2065">
        <v>2</v>
      </c>
      <c r="D2065" t="s">
        <v>23</v>
      </c>
      <c r="E2065" s="1">
        <v>14</v>
      </c>
      <c r="F2065" s="1">
        <f t="shared" si="45"/>
        <v>0.4375</v>
      </c>
      <c r="H2065">
        <v>100</v>
      </c>
      <c r="I2065" s="1">
        <v>9</v>
      </c>
      <c r="K2065" t="s">
        <v>14</v>
      </c>
      <c r="L2065" s="1">
        <f t="shared" si="46"/>
        <v>6.25E-2</v>
      </c>
      <c r="M2065" s="1">
        <v>2</v>
      </c>
      <c r="N2065" t="s">
        <v>19</v>
      </c>
      <c r="P2065" s="2" t="s">
        <v>324</v>
      </c>
      <c r="Q2065" s="1">
        <v>0.15384615384615385</v>
      </c>
    </row>
    <row r="2066" spans="1:17">
      <c r="A2066" t="s">
        <v>8</v>
      </c>
      <c r="B2066" t="s">
        <v>312</v>
      </c>
      <c r="C2066">
        <v>2</v>
      </c>
      <c r="D2066" t="s">
        <v>23</v>
      </c>
      <c r="E2066" s="1">
        <v>17</v>
      </c>
      <c r="F2066" s="1">
        <f t="shared" si="45"/>
        <v>0.53125</v>
      </c>
      <c r="H2066">
        <v>75</v>
      </c>
      <c r="I2066" s="1">
        <v>8</v>
      </c>
      <c r="K2066" t="s">
        <v>22</v>
      </c>
      <c r="L2066" s="1">
        <f t="shared" si="46"/>
        <v>0.1875</v>
      </c>
      <c r="M2066" s="1">
        <v>6</v>
      </c>
      <c r="N2066" t="s">
        <v>19</v>
      </c>
      <c r="P2066" s="2" t="s">
        <v>325</v>
      </c>
      <c r="Q2066" s="1">
        <v>0.14285714285714285</v>
      </c>
    </row>
    <row r="2067" spans="1:17">
      <c r="A2067" t="s">
        <v>8</v>
      </c>
      <c r="B2067" t="s">
        <v>326</v>
      </c>
      <c r="C2067">
        <v>2</v>
      </c>
      <c r="D2067" t="s">
        <v>10</v>
      </c>
      <c r="E2067" s="1">
        <v>8</v>
      </c>
      <c r="F2067" s="1">
        <f t="shared" si="45"/>
        <v>0.25</v>
      </c>
      <c r="H2067">
        <v>50</v>
      </c>
      <c r="I2067" s="1">
        <v>1</v>
      </c>
      <c r="K2067" t="s">
        <v>14</v>
      </c>
      <c r="L2067" s="1">
        <f t="shared" si="46"/>
        <v>0.1875</v>
      </c>
      <c r="M2067" s="1">
        <v>6</v>
      </c>
      <c r="N2067" t="s">
        <v>19</v>
      </c>
      <c r="P2067" s="2" t="s">
        <v>51</v>
      </c>
      <c r="Q2067" s="1">
        <v>0.66666666666666663</v>
      </c>
    </row>
    <row r="2068" spans="1:17">
      <c r="A2068" t="s">
        <v>8</v>
      </c>
      <c r="B2068" t="s">
        <v>326</v>
      </c>
      <c r="C2068">
        <v>2</v>
      </c>
      <c r="D2068" t="s">
        <v>10</v>
      </c>
      <c r="E2068" s="1">
        <v>10</v>
      </c>
      <c r="F2068" s="1">
        <f t="shared" ref="F2068:F2248" si="47">E2068/32</f>
        <v>0.3125</v>
      </c>
      <c r="H2068">
        <v>5</v>
      </c>
      <c r="I2068" s="1">
        <v>0.83333333333333337</v>
      </c>
      <c r="K2068" t="s">
        <v>14</v>
      </c>
      <c r="L2068" s="1">
        <f t="shared" si="46"/>
        <v>0.125</v>
      </c>
      <c r="M2068" s="1">
        <v>4</v>
      </c>
      <c r="N2068" t="s">
        <v>13</v>
      </c>
      <c r="Q2068" s="1">
        <v>1</v>
      </c>
    </row>
    <row r="2069" spans="1:17">
      <c r="A2069" t="s">
        <v>8</v>
      </c>
      <c r="B2069" t="s">
        <v>326</v>
      </c>
      <c r="C2069">
        <v>2</v>
      </c>
      <c r="D2069" t="s">
        <v>10</v>
      </c>
      <c r="E2069" s="1">
        <v>3</v>
      </c>
      <c r="F2069" s="1">
        <f t="shared" si="47"/>
        <v>9.375E-2</v>
      </c>
      <c r="H2069">
        <v>10</v>
      </c>
      <c r="I2069" s="1">
        <v>0.5</v>
      </c>
      <c r="K2069" t="s">
        <v>14</v>
      </c>
      <c r="L2069" s="1">
        <f t="shared" si="46"/>
        <v>0.1875</v>
      </c>
      <c r="M2069" s="1">
        <v>6</v>
      </c>
      <c r="N2069" t="s">
        <v>13</v>
      </c>
    </row>
    <row r="2070" spans="1:17">
      <c r="A2070" t="s">
        <v>8</v>
      </c>
      <c r="B2070" t="s">
        <v>326</v>
      </c>
      <c r="C2070">
        <v>2</v>
      </c>
      <c r="D2070" t="s">
        <v>10</v>
      </c>
      <c r="E2070" s="1">
        <v>18</v>
      </c>
      <c r="F2070" s="1">
        <f t="shared" si="47"/>
        <v>0.5625</v>
      </c>
      <c r="H2070">
        <v>10</v>
      </c>
      <c r="I2070" s="1">
        <v>0.5</v>
      </c>
      <c r="K2070" t="s">
        <v>14</v>
      </c>
      <c r="L2070" s="1">
        <f t="shared" si="46"/>
        <v>0.15625</v>
      </c>
      <c r="M2070" s="1">
        <v>5</v>
      </c>
      <c r="N2070" t="s">
        <v>19</v>
      </c>
      <c r="P2070" s="2" t="s">
        <v>35</v>
      </c>
      <c r="Q2070" s="1">
        <v>0.5</v>
      </c>
    </row>
    <row r="2071" spans="1:17">
      <c r="A2071" t="s">
        <v>8</v>
      </c>
      <c r="B2071" t="s">
        <v>326</v>
      </c>
      <c r="C2071">
        <v>2</v>
      </c>
      <c r="D2071" t="s">
        <v>10</v>
      </c>
      <c r="E2071" s="1">
        <v>5</v>
      </c>
      <c r="F2071" s="1">
        <f t="shared" si="47"/>
        <v>0.15625</v>
      </c>
      <c r="H2071">
        <v>50</v>
      </c>
      <c r="I2071" s="1">
        <v>0.58333333333333337</v>
      </c>
      <c r="K2071" t="s">
        <v>14</v>
      </c>
      <c r="L2071" s="1">
        <f t="shared" si="46"/>
        <v>0.125</v>
      </c>
      <c r="M2071" s="1">
        <v>4</v>
      </c>
      <c r="N2071" t="s">
        <v>19</v>
      </c>
      <c r="P2071" s="2" t="s">
        <v>40</v>
      </c>
      <c r="Q2071" s="1">
        <v>0.75</v>
      </c>
    </row>
    <row r="2072" spans="1:17">
      <c r="A2072" t="s">
        <v>8</v>
      </c>
      <c r="B2072" t="s">
        <v>326</v>
      </c>
      <c r="C2072">
        <v>2</v>
      </c>
      <c r="D2072" t="s">
        <v>10</v>
      </c>
      <c r="E2072" s="1">
        <v>4</v>
      </c>
      <c r="F2072" s="1">
        <f t="shared" si="47"/>
        <v>0.125</v>
      </c>
      <c r="H2072">
        <v>25</v>
      </c>
      <c r="I2072" s="1">
        <v>0.5</v>
      </c>
      <c r="K2072" t="s">
        <v>14</v>
      </c>
      <c r="L2072" s="1">
        <f t="shared" si="46"/>
        <v>9.375E-2</v>
      </c>
      <c r="M2072" s="1">
        <v>3</v>
      </c>
      <c r="N2072" t="s">
        <v>13</v>
      </c>
      <c r="Q2072" s="1">
        <v>1</v>
      </c>
    </row>
    <row r="2073" spans="1:17">
      <c r="A2073" t="s">
        <v>8</v>
      </c>
      <c r="B2073" t="s">
        <v>326</v>
      </c>
      <c r="C2073">
        <v>2</v>
      </c>
      <c r="D2073" t="s">
        <v>10</v>
      </c>
      <c r="E2073" s="1">
        <v>3</v>
      </c>
      <c r="F2073" s="1">
        <f t="shared" si="47"/>
        <v>9.375E-2</v>
      </c>
      <c r="H2073">
        <v>0</v>
      </c>
      <c r="I2073" s="1">
        <v>0.16666666666666666</v>
      </c>
      <c r="K2073" t="s">
        <v>14</v>
      </c>
      <c r="L2073" s="1">
        <f t="shared" si="46"/>
        <v>6.25E-2</v>
      </c>
      <c r="M2073" s="1">
        <v>2</v>
      </c>
      <c r="N2073" t="s">
        <v>13</v>
      </c>
    </row>
    <row r="2074" spans="1:17">
      <c r="A2074" t="s">
        <v>8</v>
      </c>
      <c r="B2074" t="s">
        <v>326</v>
      </c>
      <c r="C2074">
        <v>2</v>
      </c>
      <c r="D2074" t="s">
        <v>10</v>
      </c>
      <c r="E2074" s="1">
        <v>7</v>
      </c>
      <c r="F2074" s="1">
        <f t="shared" si="47"/>
        <v>0.21875</v>
      </c>
      <c r="H2074">
        <v>10</v>
      </c>
      <c r="I2074" s="1">
        <v>1</v>
      </c>
      <c r="K2074" t="s">
        <v>14</v>
      </c>
      <c r="L2074" s="1">
        <f t="shared" si="46"/>
        <v>0.125</v>
      </c>
      <c r="M2074" s="1">
        <v>4</v>
      </c>
      <c r="N2074" t="s">
        <v>19</v>
      </c>
      <c r="P2074" s="2" t="s">
        <v>51</v>
      </c>
      <c r="Q2074" s="1">
        <v>0.66666666666666663</v>
      </c>
    </row>
    <row r="2075" spans="1:17">
      <c r="A2075" t="s">
        <v>8</v>
      </c>
      <c r="B2075" t="s">
        <v>326</v>
      </c>
      <c r="C2075">
        <v>2</v>
      </c>
      <c r="D2075" t="s">
        <v>23</v>
      </c>
      <c r="E2075" s="1">
        <v>3</v>
      </c>
      <c r="F2075" s="1">
        <f t="shared" si="47"/>
        <v>9.375E-2</v>
      </c>
      <c r="H2075">
        <v>100</v>
      </c>
      <c r="I2075" s="1">
        <v>0.33333333333333331</v>
      </c>
      <c r="K2075" t="s">
        <v>15</v>
      </c>
      <c r="L2075" s="1">
        <f t="shared" si="46"/>
        <v>0</v>
      </c>
      <c r="M2075" s="1">
        <v>0</v>
      </c>
      <c r="N2075" t="s">
        <v>19</v>
      </c>
      <c r="Q2075" s="1">
        <v>0</v>
      </c>
    </row>
    <row r="2076" spans="1:17">
      <c r="A2076" t="s">
        <v>8</v>
      </c>
      <c r="B2076" t="s">
        <v>326</v>
      </c>
      <c r="C2076">
        <v>2</v>
      </c>
      <c r="D2076" t="s">
        <v>17</v>
      </c>
      <c r="E2076" s="1">
        <v>6</v>
      </c>
      <c r="F2076" s="1">
        <f t="shared" si="47"/>
        <v>0.1875</v>
      </c>
      <c r="H2076">
        <v>100</v>
      </c>
      <c r="I2076" s="1">
        <v>0.66666666666666663</v>
      </c>
      <c r="K2076" t="s">
        <v>15</v>
      </c>
      <c r="L2076" s="1">
        <f t="shared" si="46"/>
        <v>0</v>
      </c>
      <c r="M2076" s="1">
        <v>0</v>
      </c>
      <c r="N2076" t="s">
        <v>19</v>
      </c>
      <c r="Q2076" s="1">
        <v>0</v>
      </c>
    </row>
    <row r="2077" spans="1:17">
      <c r="A2077" t="s">
        <v>8</v>
      </c>
      <c r="B2077" t="s">
        <v>326</v>
      </c>
      <c r="C2077">
        <v>2</v>
      </c>
      <c r="D2077" t="s">
        <v>17</v>
      </c>
      <c r="E2077" s="1">
        <v>6</v>
      </c>
      <c r="F2077" s="1">
        <f t="shared" si="47"/>
        <v>0.1875</v>
      </c>
      <c r="H2077">
        <v>100</v>
      </c>
      <c r="I2077" s="1">
        <v>0.66666666666666663</v>
      </c>
      <c r="K2077" t="s">
        <v>15</v>
      </c>
      <c r="L2077" s="1">
        <f t="shared" si="46"/>
        <v>0</v>
      </c>
      <c r="M2077" s="1">
        <v>0</v>
      </c>
      <c r="N2077" t="s">
        <v>19</v>
      </c>
      <c r="Q2077" s="1">
        <v>0</v>
      </c>
    </row>
    <row r="2078" spans="1:17">
      <c r="A2078" t="s">
        <v>8</v>
      </c>
      <c r="B2078" t="s">
        <v>326</v>
      </c>
      <c r="C2078">
        <v>2</v>
      </c>
      <c r="D2078" t="s">
        <v>23</v>
      </c>
      <c r="E2078" s="1">
        <v>18</v>
      </c>
      <c r="F2078" s="1">
        <f t="shared" si="47"/>
        <v>0.5625</v>
      </c>
      <c r="H2078">
        <v>50</v>
      </c>
      <c r="I2078" s="1">
        <v>2.5</v>
      </c>
      <c r="K2078" t="s">
        <v>14</v>
      </c>
      <c r="L2078" s="1">
        <f t="shared" si="46"/>
        <v>0.1875</v>
      </c>
      <c r="M2078" s="1">
        <v>6</v>
      </c>
      <c r="N2078" t="s">
        <v>19</v>
      </c>
      <c r="P2078" s="2" t="s">
        <v>143</v>
      </c>
      <c r="Q2078" s="1">
        <v>0.63636363636363635</v>
      </c>
    </row>
    <row r="2079" spans="1:17">
      <c r="A2079" t="s">
        <v>8</v>
      </c>
      <c r="B2079" t="s">
        <v>326</v>
      </c>
      <c r="C2079">
        <v>2</v>
      </c>
      <c r="D2079" t="s">
        <v>23</v>
      </c>
      <c r="E2079" s="1">
        <v>21</v>
      </c>
      <c r="F2079" s="1">
        <f t="shared" si="47"/>
        <v>0.65625</v>
      </c>
      <c r="H2079">
        <v>10</v>
      </c>
      <c r="I2079" s="1">
        <v>2.5</v>
      </c>
      <c r="K2079" t="s">
        <v>14</v>
      </c>
      <c r="L2079" s="1">
        <f t="shared" si="46"/>
        <v>0.21875</v>
      </c>
      <c r="M2079" s="1">
        <v>7</v>
      </c>
      <c r="N2079" t="s">
        <v>19</v>
      </c>
      <c r="P2079" s="2" t="s">
        <v>327</v>
      </c>
      <c r="Q2079" s="1">
        <v>0.46666666666666667</v>
      </c>
    </row>
    <row r="2080" spans="1:17">
      <c r="A2080" t="s">
        <v>8</v>
      </c>
      <c r="B2080" t="s">
        <v>326</v>
      </c>
      <c r="C2080">
        <v>2</v>
      </c>
      <c r="D2080" t="s">
        <v>23</v>
      </c>
      <c r="E2080" s="1">
        <v>6</v>
      </c>
      <c r="F2080" s="1">
        <f t="shared" si="47"/>
        <v>0.1875</v>
      </c>
      <c r="H2080">
        <v>50</v>
      </c>
      <c r="I2080" s="1">
        <v>1</v>
      </c>
      <c r="K2080" t="s">
        <v>14</v>
      </c>
      <c r="L2080" s="1">
        <f t="shared" si="46"/>
        <v>9.375E-2</v>
      </c>
      <c r="M2080" s="1">
        <v>3</v>
      </c>
      <c r="N2080" t="s">
        <v>19</v>
      </c>
      <c r="P2080" s="2" t="s">
        <v>50</v>
      </c>
      <c r="Q2080" s="1">
        <v>0.25</v>
      </c>
    </row>
    <row r="2081" spans="1:17">
      <c r="A2081" t="s">
        <v>8</v>
      </c>
      <c r="B2081" t="s">
        <v>326</v>
      </c>
      <c r="C2081">
        <v>2</v>
      </c>
      <c r="D2081" t="s">
        <v>23</v>
      </c>
      <c r="E2081" s="1">
        <v>29</v>
      </c>
      <c r="F2081" s="1">
        <f t="shared" si="47"/>
        <v>0.90625</v>
      </c>
      <c r="H2081">
        <v>95</v>
      </c>
      <c r="I2081" s="1">
        <v>12</v>
      </c>
      <c r="K2081" t="s">
        <v>14</v>
      </c>
      <c r="L2081" s="1">
        <f t="shared" si="46"/>
        <v>0.21875</v>
      </c>
      <c r="M2081" s="1">
        <v>7</v>
      </c>
      <c r="N2081" t="s">
        <v>19</v>
      </c>
      <c r="P2081" s="2" t="s">
        <v>328</v>
      </c>
      <c r="Q2081" s="1">
        <v>0.12121212121212122</v>
      </c>
    </row>
    <row r="2082" spans="1:17">
      <c r="A2082" t="s">
        <v>8</v>
      </c>
      <c r="B2082" t="s">
        <v>326</v>
      </c>
      <c r="C2082">
        <v>2</v>
      </c>
      <c r="D2082" t="s">
        <v>23</v>
      </c>
      <c r="E2082" s="1">
        <v>7</v>
      </c>
      <c r="F2082" s="1">
        <f t="shared" si="47"/>
        <v>0.21875</v>
      </c>
      <c r="H2082">
        <v>0</v>
      </c>
      <c r="I2082" s="1">
        <v>0.33333333333333331</v>
      </c>
      <c r="K2082" t="s">
        <v>14</v>
      </c>
      <c r="L2082" s="1">
        <f t="shared" si="46"/>
        <v>0.15625</v>
      </c>
      <c r="M2082" s="1">
        <v>5</v>
      </c>
      <c r="N2082" t="s">
        <v>19</v>
      </c>
      <c r="P2082" s="2" t="s">
        <v>66</v>
      </c>
      <c r="Q2082" s="1">
        <v>1</v>
      </c>
    </row>
    <row r="2083" spans="1:17">
      <c r="A2083" t="s">
        <v>8</v>
      </c>
      <c r="B2083" t="s">
        <v>326</v>
      </c>
      <c r="C2083">
        <v>2</v>
      </c>
      <c r="D2083" t="s">
        <v>23</v>
      </c>
      <c r="E2083" s="1">
        <v>40</v>
      </c>
      <c r="F2083" s="1">
        <f t="shared" si="47"/>
        <v>1.25</v>
      </c>
      <c r="H2083">
        <v>95</v>
      </c>
      <c r="I2083" s="1">
        <v>14</v>
      </c>
      <c r="K2083" t="s">
        <v>14</v>
      </c>
      <c r="L2083" s="1">
        <f t="shared" si="46"/>
        <v>0.21875</v>
      </c>
      <c r="M2083" s="1">
        <v>7</v>
      </c>
      <c r="N2083" t="s">
        <v>19</v>
      </c>
      <c r="P2083" s="2" t="s">
        <v>329</v>
      </c>
      <c r="Q2083" s="1">
        <v>0.25</v>
      </c>
    </row>
    <row r="2084" spans="1:17">
      <c r="A2084" t="s">
        <v>8</v>
      </c>
      <c r="B2084" t="s">
        <v>326</v>
      </c>
      <c r="C2084">
        <v>2</v>
      </c>
      <c r="D2084" t="s">
        <v>23</v>
      </c>
      <c r="E2084" s="1">
        <v>26</v>
      </c>
      <c r="F2084" s="1">
        <f t="shared" si="47"/>
        <v>0.8125</v>
      </c>
      <c r="H2084">
        <v>80</v>
      </c>
      <c r="I2084" s="1">
        <v>10</v>
      </c>
      <c r="K2084" t="s">
        <v>14</v>
      </c>
      <c r="L2084" s="1">
        <f t="shared" si="46"/>
        <v>0.1875</v>
      </c>
      <c r="M2084" s="1">
        <v>6</v>
      </c>
      <c r="N2084" t="s">
        <v>19</v>
      </c>
      <c r="P2084" s="2" t="s">
        <v>278</v>
      </c>
      <c r="Q2084" s="1">
        <v>0.20833333333333334</v>
      </c>
    </row>
    <row r="2085" spans="1:17">
      <c r="A2085" t="s">
        <v>8</v>
      </c>
      <c r="B2085" t="s">
        <v>326</v>
      </c>
      <c r="C2085">
        <v>2</v>
      </c>
      <c r="D2085" t="s">
        <v>23</v>
      </c>
      <c r="E2085" s="1">
        <v>11</v>
      </c>
      <c r="F2085" s="1">
        <f t="shared" si="47"/>
        <v>0.34375</v>
      </c>
      <c r="H2085">
        <v>10</v>
      </c>
      <c r="I2085" s="1">
        <f>4.5/12</f>
        <v>0.375</v>
      </c>
      <c r="K2085" t="s">
        <v>14</v>
      </c>
      <c r="L2085" s="1">
        <f t="shared" si="46"/>
        <v>0.15625</v>
      </c>
      <c r="M2085" s="1">
        <v>5</v>
      </c>
      <c r="N2085" t="s">
        <v>19</v>
      </c>
      <c r="P2085" s="2" t="s">
        <v>51</v>
      </c>
      <c r="Q2085" s="1">
        <v>0.66666666666666663</v>
      </c>
    </row>
    <row r="2086" spans="1:17">
      <c r="A2086" t="s">
        <v>8</v>
      </c>
      <c r="B2086" t="s">
        <v>326</v>
      </c>
      <c r="C2086">
        <v>2</v>
      </c>
      <c r="D2086" t="s">
        <v>23</v>
      </c>
      <c r="E2086" s="1">
        <v>23</v>
      </c>
      <c r="F2086" s="1">
        <f t="shared" si="47"/>
        <v>0.71875</v>
      </c>
      <c r="H2086">
        <v>90</v>
      </c>
      <c r="I2086" s="1">
        <v>10</v>
      </c>
      <c r="K2086" t="s">
        <v>14</v>
      </c>
      <c r="L2086" s="1">
        <f t="shared" si="46"/>
        <v>0.15625</v>
      </c>
      <c r="M2086" s="1">
        <v>5</v>
      </c>
      <c r="N2086" t="s">
        <v>19</v>
      </c>
      <c r="P2086" s="2" t="s">
        <v>330</v>
      </c>
      <c r="Q2086" s="1">
        <v>0.29629629629629628</v>
      </c>
    </row>
    <row r="2087" spans="1:17">
      <c r="A2087" t="s">
        <v>8</v>
      </c>
      <c r="B2087" t="s">
        <v>326</v>
      </c>
      <c r="C2087">
        <v>2</v>
      </c>
      <c r="D2087" t="s">
        <v>23</v>
      </c>
      <c r="E2087" s="1">
        <v>14</v>
      </c>
      <c r="F2087" s="1">
        <f t="shared" si="47"/>
        <v>0.4375</v>
      </c>
      <c r="H2087">
        <v>40</v>
      </c>
      <c r="I2087" s="1">
        <v>2</v>
      </c>
      <c r="K2087" t="s">
        <v>14</v>
      </c>
      <c r="L2087" s="1">
        <f t="shared" ref="L2087:L2118" si="48">M2087/32</f>
        <v>0.1875</v>
      </c>
      <c r="M2087" s="1">
        <v>6</v>
      </c>
      <c r="N2087" t="s">
        <v>19</v>
      </c>
      <c r="P2087" s="2" t="s">
        <v>194</v>
      </c>
      <c r="Q2087" s="1">
        <v>0.30769230769230771</v>
      </c>
    </row>
    <row r="2088" spans="1:17">
      <c r="A2088" t="s">
        <v>8</v>
      </c>
      <c r="B2088" t="s">
        <v>326</v>
      </c>
      <c r="C2088">
        <v>2</v>
      </c>
      <c r="D2088" t="s">
        <v>23</v>
      </c>
      <c r="E2088" s="1">
        <v>23</v>
      </c>
      <c r="F2088" s="1">
        <f t="shared" si="47"/>
        <v>0.71875</v>
      </c>
      <c r="H2088">
        <v>90</v>
      </c>
      <c r="I2088" s="1">
        <v>12</v>
      </c>
      <c r="K2088" t="s">
        <v>14</v>
      </c>
      <c r="L2088" s="1">
        <f t="shared" si="48"/>
        <v>0.1875</v>
      </c>
      <c r="M2088" s="1">
        <v>6</v>
      </c>
      <c r="N2088" t="s">
        <v>19</v>
      </c>
      <c r="P2088" s="2" t="s">
        <v>331</v>
      </c>
      <c r="Q2088" s="1">
        <v>0.11538461538461539</v>
      </c>
    </row>
    <row r="2089" spans="1:17">
      <c r="A2089" t="s">
        <v>8</v>
      </c>
      <c r="B2089" t="s">
        <v>326</v>
      </c>
      <c r="C2089">
        <v>2</v>
      </c>
      <c r="D2089" t="s">
        <v>23</v>
      </c>
      <c r="E2089" s="1">
        <v>21</v>
      </c>
      <c r="F2089" s="1">
        <f t="shared" si="47"/>
        <v>0.65625</v>
      </c>
      <c r="H2089">
        <v>40</v>
      </c>
      <c r="I2089" s="1">
        <v>3</v>
      </c>
      <c r="K2089" t="s">
        <v>14</v>
      </c>
      <c r="L2089" s="1">
        <f t="shared" si="48"/>
        <v>0.21875</v>
      </c>
      <c r="M2089" s="1">
        <v>7</v>
      </c>
      <c r="N2089" t="s">
        <v>19</v>
      </c>
      <c r="P2089" s="2" t="s">
        <v>302</v>
      </c>
      <c r="Q2089" s="1">
        <v>0.17647058823529413</v>
      </c>
    </row>
    <row r="2090" spans="1:17">
      <c r="A2090" t="s">
        <v>8</v>
      </c>
      <c r="B2090" t="s">
        <v>326</v>
      </c>
      <c r="C2090">
        <v>2</v>
      </c>
      <c r="D2090" t="s">
        <v>23</v>
      </c>
      <c r="E2090" s="1">
        <v>16</v>
      </c>
      <c r="F2090" s="1">
        <f t="shared" si="47"/>
        <v>0.5</v>
      </c>
      <c r="H2090">
        <v>60</v>
      </c>
      <c r="I2090" s="1">
        <v>10</v>
      </c>
      <c r="K2090" t="s">
        <v>14</v>
      </c>
      <c r="L2090" s="1">
        <f t="shared" si="48"/>
        <v>0.1875</v>
      </c>
      <c r="M2090" s="1">
        <v>6</v>
      </c>
      <c r="N2090" t="s">
        <v>19</v>
      </c>
      <c r="P2090" s="2" t="s">
        <v>332</v>
      </c>
      <c r="Q2090" s="1">
        <v>0.78125</v>
      </c>
    </row>
    <row r="2091" spans="1:17">
      <c r="A2091" t="s">
        <v>8</v>
      </c>
      <c r="B2091" t="s">
        <v>326</v>
      </c>
      <c r="C2091">
        <v>2</v>
      </c>
      <c r="D2091" t="s">
        <v>23</v>
      </c>
      <c r="E2091" s="1">
        <v>11</v>
      </c>
      <c r="F2091" s="1">
        <f t="shared" si="47"/>
        <v>0.34375</v>
      </c>
      <c r="H2091">
        <v>75</v>
      </c>
      <c r="I2091" s="1">
        <v>1</v>
      </c>
      <c r="K2091" t="s">
        <v>14</v>
      </c>
      <c r="L2091" s="1">
        <f t="shared" si="48"/>
        <v>6.25E-2</v>
      </c>
      <c r="M2091" s="1">
        <v>2</v>
      </c>
      <c r="N2091" t="s">
        <v>19</v>
      </c>
      <c r="P2091" s="2" t="s">
        <v>80</v>
      </c>
      <c r="Q2091" s="1">
        <v>0.6</v>
      </c>
    </row>
    <row r="2092" spans="1:17">
      <c r="A2092" t="s">
        <v>8</v>
      </c>
      <c r="B2092" t="s">
        <v>326</v>
      </c>
      <c r="C2092">
        <v>2</v>
      </c>
      <c r="D2092" t="s">
        <v>23</v>
      </c>
      <c r="E2092" s="1">
        <v>18</v>
      </c>
      <c r="F2092" s="1">
        <f t="shared" si="47"/>
        <v>0.5625</v>
      </c>
      <c r="H2092">
        <v>75</v>
      </c>
      <c r="I2092" s="1">
        <v>3</v>
      </c>
      <c r="K2092" t="s">
        <v>14</v>
      </c>
      <c r="L2092" s="1">
        <f t="shared" si="48"/>
        <v>0.21875</v>
      </c>
      <c r="M2092" s="1">
        <v>7</v>
      </c>
      <c r="N2092" t="s">
        <v>19</v>
      </c>
      <c r="P2092" s="2" t="s">
        <v>125</v>
      </c>
      <c r="Q2092" s="1">
        <v>0.33333333333333331</v>
      </c>
    </row>
    <row r="2093" spans="1:17">
      <c r="A2093" t="s">
        <v>8</v>
      </c>
      <c r="B2093" t="s">
        <v>326</v>
      </c>
      <c r="C2093">
        <v>2</v>
      </c>
      <c r="D2093" t="s">
        <v>23</v>
      </c>
      <c r="E2093" s="1">
        <v>34</v>
      </c>
      <c r="F2093" s="1">
        <f t="shared" si="47"/>
        <v>1.0625</v>
      </c>
      <c r="H2093">
        <v>85</v>
      </c>
      <c r="I2093" s="1">
        <v>15</v>
      </c>
      <c r="K2093" t="s">
        <v>14</v>
      </c>
      <c r="L2093" s="1">
        <f t="shared" si="48"/>
        <v>0.15625</v>
      </c>
      <c r="M2093" s="1">
        <v>5</v>
      </c>
      <c r="N2093" t="s">
        <v>19</v>
      </c>
      <c r="P2093" s="2" t="s">
        <v>333</v>
      </c>
      <c r="Q2093" s="1">
        <v>0.18181818181818182</v>
      </c>
    </row>
    <row r="2094" spans="1:17">
      <c r="A2094" t="s">
        <v>8</v>
      </c>
      <c r="B2094" t="s">
        <v>326</v>
      </c>
      <c r="C2094">
        <v>2</v>
      </c>
      <c r="D2094" t="s">
        <v>23</v>
      </c>
      <c r="E2094" s="1">
        <v>36</v>
      </c>
      <c r="F2094" s="1">
        <f t="shared" si="47"/>
        <v>1.125</v>
      </c>
      <c r="H2094">
        <v>90</v>
      </c>
      <c r="I2094" s="1">
        <v>15</v>
      </c>
      <c r="K2094" t="s">
        <v>14</v>
      </c>
      <c r="L2094" s="1">
        <f t="shared" si="48"/>
        <v>0.21875</v>
      </c>
      <c r="M2094" s="1">
        <v>7</v>
      </c>
      <c r="N2094" t="s">
        <v>19</v>
      </c>
      <c r="P2094" s="2" t="s">
        <v>334</v>
      </c>
      <c r="Q2094" s="1">
        <v>0.28125</v>
      </c>
    </row>
    <row r="2095" spans="1:17">
      <c r="A2095" t="s">
        <v>8</v>
      </c>
      <c r="B2095" t="s">
        <v>326</v>
      </c>
      <c r="C2095">
        <v>2</v>
      </c>
      <c r="D2095" t="s">
        <v>23</v>
      </c>
      <c r="E2095" s="1">
        <v>20</v>
      </c>
      <c r="F2095" s="1">
        <f t="shared" si="47"/>
        <v>0.625</v>
      </c>
      <c r="H2095">
        <v>75</v>
      </c>
      <c r="I2095" s="1">
        <v>3.5</v>
      </c>
      <c r="K2095" t="s">
        <v>14</v>
      </c>
      <c r="L2095" s="1">
        <f t="shared" si="48"/>
        <v>0.28125</v>
      </c>
      <c r="M2095" s="1">
        <v>9</v>
      </c>
      <c r="N2095" t="s">
        <v>19</v>
      </c>
      <c r="P2095" s="2" t="s">
        <v>335</v>
      </c>
      <c r="Q2095" s="1">
        <v>0.41666666666666669</v>
      </c>
    </row>
    <row r="2096" spans="1:17">
      <c r="A2096" t="s">
        <v>8</v>
      </c>
      <c r="B2096" t="s">
        <v>326</v>
      </c>
      <c r="C2096">
        <v>2</v>
      </c>
      <c r="D2096" t="s">
        <v>23</v>
      </c>
      <c r="E2096" s="1">
        <v>26</v>
      </c>
      <c r="F2096" s="1">
        <f t="shared" si="47"/>
        <v>0.8125</v>
      </c>
      <c r="H2096">
        <v>50</v>
      </c>
      <c r="I2096" s="1">
        <v>4</v>
      </c>
      <c r="K2096" t="s">
        <v>14</v>
      </c>
      <c r="L2096" s="1">
        <f t="shared" si="48"/>
        <v>0.375</v>
      </c>
      <c r="M2096" s="1">
        <v>12</v>
      </c>
      <c r="N2096" t="s">
        <v>13</v>
      </c>
      <c r="O2096" t="s">
        <v>11</v>
      </c>
      <c r="Q2096" s="1">
        <v>1</v>
      </c>
    </row>
    <row r="2097" spans="1:17">
      <c r="A2097" t="s">
        <v>8</v>
      </c>
      <c r="B2097" t="s">
        <v>326</v>
      </c>
      <c r="C2097">
        <v>2</v>
      </c>
      <c r="D2097" t="s">
        <v>23</v>
      </c>
      <c r="E2097" s="1">
        <v>10</v>
      </c>
      <c r="F2097" s="1">
        <f t="shared" si="47"/>
        <v>0.3125</v>
      </c>
      <c r="H2097">
        <v>0</v>
      </c>
      <c r="I2097" s="1">
        <v>3</v>
      </c>
      <c r="K2097" t="s">
        <v>14</v>
      </c>
      <c r="L2097" s="1">
        <f t="shared" si="48"/>
        <v>6.25E-2</v>
      </c>
      <c r="M2097" s="1">
        <v>2</v>
      </c>
      <c r="N2097" t="s">
        <v>13</v>
      </c>
      <c r="O2097" t="s">
        <v>16</v>
      </c>
    </row>
    <row r="2098" spans="1:17">
      <c r="A2098" t="s">
        <v>8</v>
      </c>
      <c r="B2098" t="s">
        <v>326</v>
      </c>
      <c r="C2098">
        <v>2</v>
      </c>
      <c r="D2098" t="s">
        <v>23</v>
      </c>
      <c r="E2098" s="1">
        <v>27</v>
      </c>
      <c r="F2098" s="1">
        <f t="shared" si="47"/>
        <v>0.84375</v>
      </c>
      <c r="H2098">
        <v>90</v>
      </c>
      <c r="I2098" s="1">
        <v>10</v>
      </c>
      <c r="K2098" t="s">
        <v>14</v>
      </c>
      <c r="L2098" s="1">
        <f t="shared" si="48"/>
        <v>0.1875</v>
      </c>
      <c r="M2098" s="1">
        <v>6</v>
      </c>
      <c r="N2098" t="s">
        <v>19</v>
      </c>
      <c r="P2098" s="2" t="s">
        <v>321</v>
      </c>
      <c r="Q2098" s="1">
        <v>0.27272727272727271</v>
      </c>
    </row>
    <row r="2099" spans="1:17">
      <c r="A2099" t="s">
        <v>8</v>
      </c>
      <c r="B2099" t="s">
        <v>326</v>
      </c>
      <c r="C2099">
        <v>2</v>
      </c>
      <c r="D2099" t="s">
        <v>23</v>
      </c>
      <c r="E2099" s="1">
        <v>23</v>
      </c>
      <c r="F2099" s="1">
        <f t="shared" si="47"/>
        <v>0.71875</v>
      </c>
      <c r="H2099">
        <v>90</v>
      </c>
      <c r="I2099" s="1">
        <v>8</v>
      </c>
      <c r="K2099" t="s">
        <v>14</v>
      </c>
      <c r="L2099" s="1">
        <f t="shared" si="48"/>
        <v>0.3125</v>
      </c>
      <c r="M2099" s="1">
        <v>10</v>
      </c>
      <c r="N2099" t="s">
        <v>13</v>
      </c>
      <c r="O2099" t="s">
        <v>11</v>
      </c>
      <c r="Q2099" s="1">
        <v>1</v>
      </c>
    </row>
    <row r="2100" spans="1:17">
      <c r="A2100" t="s">
        <v>8</v>
      </c>
      <c r="B2100" t="s">
        <v>326</v>
      </c>
      <c r="C2100">
        <v>2</v>
      </c>
      <c r="D2100" t="s">
        <v>23</v>
      </c>
      <c r="E2100" s="1">
        <v>56</v>
      </c>
      <c r="F2100" s="1">
        <f t="shared" si="47"/>
        <v>1.75</v>
      </c>
      <c r="H2100">
        <v>90</v>
      </c>
      <c r="I2100" s="1">
        <v>20</v>
      </c>
      <c r="K2100" t="s">
        <v>14</v>
      </c>
      <c r="L2100" s="1">
        <f t="shared" si="48"/>
        <v>0.28125</v>
      </c>
      <c r="M2100" s="1">
        <v>9</v>
      </c>
      <c r="N2100" t="s">
        <v>13</v>
      </c>
      <c r="O2100" t="s">
        <v>16</v>
      </c>
    </row>
    <row r="2101" spans="1:17">
      <c r="A2101" t="s">
        <v>8</v>
      </c>
      <c r="B2101" t="s">
        <v>326</v>
      </c>
      <c r="C2101">
        <v>2</v>
      </c>
      <c r="D2101" t="s">
        <v>23</v>
      </c>
      <c r="E2101" s="1">
        <v>22</v>
      </c>
      <c r="F2101" s="1">
        <f t="shared" si="47"/>
        <v>0.6875</v>
      </c>
      <c r="H2101">
        <v>50</v>
      </c>
      <c r="I2101" s="1">
        <v>10</v>
      </c>
      <c r="K2101" t="s">
        <v>22</v>
      </c>
      <c r="L2101" s="1">
        <f t="shared" si="48"/>
        <v>0.28125</v>
      </c>
      <c r="M2101" s="1">
        <v>9</v>
      </c>
      <c r="N2101" t="s">
        <v>19</v>
      </c>
      <c r="P2101" s="2" t="s">
        <v>236</v>
      </c>
      <c r="Q2101" s="1">
        <v>0.36</v>
      </c>
    </row>
    <row r="2102" spans="1:17">
      <c r="A2102" t="s">
        <v>8</v>
      </c>
      <c r="B2102" t="s">
        <v>326</v>
      </c>
      <c r="C2102">
        <v>2</v>
      </c>
      <c r="D2102" t="s">
        <v>23</v>
      </c>
      <c r="E2102" s="1">
        <v>13</v>
      </c>
      <c r="F2102" s="1">
        <f t="shared" si="47"/>
        <v>0.40625</v>
      </c>
      <c r="H2102">
        <v>75</v>
      </c>
      <c r="I2102" s="1">
        <v>2.5</v>
      </c>
      <c r="K2102" t="s">
        <v>14</v>
      </c>
      <c r="L2102" s="1">
        <f t="shared" si="48"/>
        <v>0.25</v>
      </c>
      <c r="M2102" s="1">
        <v>8</v>
      </c>
      <c r="N2102" t="s">
        <v>13</v>
      </c>
      <c r="O2102" t="s">
        <v>11</v>
      </c>
      <c r="Q2102" s="1">
        <v>1</v>
      </c>
    </row>
    <row r="2103" spans="1:17">
      <c r="A2103" t="s">
        <v>8</v>
      </c>
      <c r="B2103" t="s">
        <v>326</v>
      </c>
      <c r="C2103">
        <v>2</v>
      </c>
      <c r="D2103" t="s">
        <v>23</v>
      </c>
      <c r="E2103" s="1">
        <v>34</v>
      </c>
      <c r="F2103" s="1">
        <f t="shared" si="47"/>
        <v>1.0625</v>
      </c>
      <c r="H2103">
        <v>50</v>
      </c>
      <c r="I2103" s="1">
        <v>3.5</v>
      </c>
      <c r="K2103" t="s">
        <v>14</v>
      </c>
      <c r="L2103" s="1">
        <f t="shared" si="48"/>
        <v>0.3125</v>
      </c>
      <c r="M2103" s="1">
        <v>10</v>
      </c>
      <c r="N2103" t="s">
        <v>13</v>
      </c>
      <c r="O2103" t="s">
        <v>16</v>
      </c>
    </row>
    <row r="2104" spans="1:17">
      <c r="A2104" t="s">
        <v>8</v>
      </c>
      <c r="B2104" t="s">
        <v>326</v>
      </c>
      <c r="C2104">
        <v>2</v>
      </c>
      <c r="D2104" t="s">
        <v>23</v>
      </c>
      <c r="E2104" s="1">
        <v>25</v>
      </c>
      <c r="F2104" s="1">
        <f t="shared" si="47"/>
        <v>0.78125</v>
      </c>
      <c r="H2104">
        <v>95</v>
      </c>
      <c r="I2104" s="1">
        <v>12</v>
      </c>
      <c r="K2104" t="s">
        <v>14</v>
      </c>
      <c r="L2104" s="1">
        <f t="shared" si="48"/>
        <v>0.1875</v>
      </c>
      <c r="M2104" s="1">
        <v>6</v>
      </c>
      <c r="N2104" t="s">
        <v>19</v>
      </c>
      <c r="P2104" s="2" t="s">
        <v>253</v>
      </c>
      <c r="Q2104" s="1">
        <v>0.3235294117647059</v>
      </c>
    </row>
    <row r="2105" spans="1:17">
      <c r="A2105" t="s">
        <v>8</v>
      </c>
      <c r="B2105" t="s">
        <v>326</v>
      </c>
      <c r="C2105">
        <v>2</v>
      </c>
      <c r="D2105" t="s">
        <v>23</v>
      </c>
      <c r="E2105" s="1">
        <v>32</v>
      </c>
      <c r="F2105" s="1">
        <f t="shared" si="47"/>
        <v>1</v>
      </c>
      <c r="H2105">
        <v>90</v>
      </c>
      <c r="I2105" s="1">
        <v>15</v>
      </c>
      <c r="K2105" t="s">
        <v>14</v>
      </c>
      <c r="L2105" s="1">
        <f t="shared" si="48"/>
        <v>0.21875</v>
      </c>
      <c r="M2105" s="1">
        <v>7</v>
      </c>
      <c r="N2105" t="s">
        <v>19</v>
      </c>
      <c r="P2105" s="2" t="s">
        <v>336</v>
      </c>
      <c r="Q2105" s="1">
        <v>0.34615384615384615</v>
      </c>
    </row>
    <row r="2106" spans="1:17">
      <c r="A2106" t="s">
        <v>8</v>
      </c>
      <c r="B2106" t="s">
        <v>326</v>
      </c>
      <c r="C2106">
        <v>2</v>
      </c>
      <c r="D2106" t="s">
        <v>23</v>
      </c>
      <c r="E2106" s="1">
        <v>40</v>
      </c>
      <c r="F2106" s="1">
        <f t="shared" si="47"/>
        <v>1.25</v>
      </c>
      <c r="H2106">
        <v>75</v>
      </c>
      <c r="I2106" s="1">
        <v>8.5</v>
      </c>
      <c r="K2106" t="s">
        <v>14</v>
      </c>
      <c r="L2106" s="1">
        <f t="shared" si="48"/>
        <v>0.375</v>
      </c>
      <c r="M2106" s="1">
        <v>12</v>
      </c>
      <c r="N2106" t="s">
        <v>19</v>
      </c>
      <c r="P2106" s="2" t="s">
        <v>104</v>
      </c>
      <c r="Q2106" s="1">
        <v>0.58333333333333337</v>
      </c>
    </row>
    <row r="2107" spans="1:17">
      <c r="A2107" t="s">
        <v>8</v>
      </c>
      <c r="B2107" t="s">
        <v>326</v>
      </c>
      <c r="C2107">
        <v>2</v>
      </c>
      <c r="D2107" t="s">
        <v>23</v>
      </c>
      <c r="E2107" s="1">
        <v>40</v>
      </c>
      <c r="F2107" s="1">
        <f t="shared" si="47"/>
        <v>1.25</v>
      </c>
      <c r="H2107">
        <v>80</v>
      </c>
      <c r="I2107" s="1">
        <v>15</v>
      </c>
      <c r="K2107" t="s">
        <v>14</v>
      </c>
      <c r="L2107" s="1">
        <f t="shared" si="48"/>
        <v>0.25</v>
      </c>
      <c r="M2107" s="1">
        <v>8</v>
      </c>
      <c r="N2107" t="s">
        <v>19</v>
      </c>
      <c r="P2107" s="2" t="s">
        <v>337</v>
      </c>
      <c r="Q2107" s="1">
        <v>0.30303030303030304</v>
      </c>
    </row>
    <row r="2108" spans="1:17">
      <c r="A2108" t="s">
        <v>8</v>
      </c>
      <c r="B2108" t="s">
        <v>326</v>
      </c>
      <c r="C2108">
        <v>2</v>
      </c>
      <c r="D2108" t="s">
        <v>23</v>
      </c>
      <c r="E2108" s="1">
        <v>36</v>
      </c>
      <c r="F2108" s="1">
        <f t="shared" si="47"/>
        <v>1.125</v>
      </c>
      <c r="H2108">
        <v>75</v>
      </c>
      <c r="I2108" s="1">
        <v>3.5</v>
      </c>
      <c r="K2108" t="s">
        <v>14</v>
      </c>
      <c r="L2108" s="1">
        <f t="shared" si="48"/>
        <v>0.34375</v>
      </c>
      <c r="M2108" s="1">
        <v>11</v>
      </c>
      <c r="N2108" t="s">
        <v>19</v>
      </c>
      <c r="P2108" s="2" t="s">
        <v>142</v>
      </c>
      <c r="Q2108" s="1">
        <v>0.7</v>
      </c>
    </row>
    <row r="2109" spans="1:17">
      <c r="A2109" t="s">
        <v>8</v>
      </c>
      <c r="B2109" t="s">
        <v>326</v>
      </c>
      <c r="C2109">
        <v>2</v>
      </c>
      <c r="D2109" t="s">
        <v>23</v>
      </c>
      <c r="E2109" s="1">
        <v>29</v>
      </c>
      <c r="F2109" s="1">
        <f t="shared" si="47"/>
        <v>0.90625</v>
      </c>
      <c r="H2109">
        <v>25</v>
      </c>
      <c r="I2109" s="1">
        <v>4</v>
      </c>
      <c r="K2109" t="s">
        <v>14</v>
      </c>
      <c r="L2109" s="1">
        <f t="shared" si="48"/>
        <v>0.25</v>
      </c>
      <c r="M2109" s="1">
        <v>8</v>
      </c>
      <c r="N2109" t="s">
        <v>19</v>
      </c>
      <c r="P2109" s="2" t="s">
        <v>245</v>
      </c>
      <c r="Q2109" s="1">
        <v>0.42857142857142855</v>
      </c>
    </row>
    <row r="2110" spans="1:17">
      <c r="A2110" t="s">
        <v>8</v>
      </c>
      <c r="B2110" t="s">
        <v>326</v>
      </c>
      <c r="C2110">
        <v>2</v>
      </c>
      <c r="D2110" t="s">
        <v>10</v>
      </c>
      <c r="E2110" s="1">
        <v>11</v>
      </c>
      <c r="F2110" s="1">
        <f t="shared" si="47"/>
        <v>0.34375</v>
      </c>
      <c r="H2110">
        <v>5</v>
      </c>
      <c r="I2110" s="1">
        <v>1.5</v>
      </c>
      <c r="K2110" t="s">
        <v>14</v>
      </c>
      <c r="L2110" s="1">
        <f t="shared" si="48"/>
        <v>0.1875</v>
      </c>
      <c r="M2110" s="1">
        <v>6</v>
      </c>
      <c r="N2110" t="s">
        <v>13</v>
      </c>
      <c r="O2110" t="s">
        <v>11</v>
      </c>
      <c r="Q2110" s="1">
        <v>1</v>
      </c>
    </row>
    <row r="2111" spans="1:17">
      <c r="A2111" t="s">
        <v>8</v>
      </c>
      <c r="B2111" t="s">
        <v>326</v>
      </c>
      <c r="C2111">
        <v>2</v>
      </c>
      <c r="D2111" t="s">
        <v>10</v>
      </c>
      <c r="E2111" s="1">
        <v>13</v>
      </c>
      <c r="F2111" s="1">
        <f t="shared" si="47"/>
        <v>0.40625</v>
      </c>
      <c r="H2111">
        <v>25</v>
      </c>
      <c r="I2111" s="1">
        <v>2</v>
      </c>
      <c r="K2111" t="s">
        <v>14</v>
      </c>
      <c r="L2111" s="1">
        <f t="shared" si="48"/>
        <v>0.21875</v>
      </c>
      <c r="M2111" s="1">
        <v>7</v>
      </c>
      <c r="N2111" t="s">
        <v>13</v>
      </c>
      <c r="O2111" t="s">
        <v>16</v>
      </c>
    </row>
    <row r="2112" spans="1:17">
      <c r="A2112" t="s">
        <v>8</v>
      </c>
      <c r="B2112" t="s">
        <v>326</v>
      </c>
      <c r="C2112">
        <v>2</v>
      </c>
      <c r="D2112" t="s">
        <v>10</v>
      </c>
      <c r="E2112" s="1">
        <v>17</v>
      </c>
      <c r="F2112" s="1">
        <f t="shared" si="47"/>
        <v>0.53125</v>
      </c>
      <c r="H2112">
        <v>7</v>
      </c>
      <c r="I2112" s="1">
        <v>2.5</v>
      </c>
      <c r="K2112" t="s">
        <v>14</v>
      </c>
      <c r="L2112" s="1">
        <f t="shared" si="48"/>
        <v>0.28125</v>
      </c>
      <c r="M2112" s="1">
        <v>9</v>
      </c>
      <c r="N2112" t="s">
        <v>19</v>
      </c>
      <c r="P2112" s="2" t="s">
        <v>338</v>
      </c>
      <c r="Q2112" s="1">
        <v>0.31818181818181818</v>
      </c>
    </row>
    <row r="2113" spans="1:17">
      <c r="A2113" t="s">
        <v>8</v>
      </c>
      <c r="B2113" t="s">
        <v>326</v>
      </c>
      <c r="C2113">
        <v>2</v>
      </c>
      <c r="D2113" t="s">
        <v>10</v>
      </c>
      <c r="E2113" s="1">
        <v>10</v>
      </c>
      <c r="F2113" s="1">
        <f t="shared" si="47"/>
        <v>0.3125</v>
      </c>
      <c r="H2113">
        <v>25</v>
      </c>
      <c r="I2113" s="1">
        <v>0.5</v>
      </c>
      <c r="K2113" t="s">
        <v>14</v>
      </c>
      <c r="L2113" s="1">
        <f t="shared" si="48"/>
        <v>0.125</v>
      </c>
      <c r="M2113" s="1">
        <v>4</v>
      </c>
      <c r="N2113" t="s">
        <v>19</v>
      </c>
      <c r="P2113" s="2" t="s">
        <v>79</v>
      </c>
      <c r="Q2113" s="1">
        <v>0.75</v>
      </c>
    </row>
    <row r="2114" spans="1:17">
      <c r="A2114" t="s">
        <v>8</v>
      </c>
      <c r="B2114" t="s">
        <v>326</v>
      </c>
      <c r="C2114">
        <v>2</v>
      </c>
      <c r="D2114" t="s">
        <v>10</v>
      </c>
      <c r="E2114" s="1">
        <v>11</v>
      </c>
      <c r="F2114" s="1">
        <f t="shared" si="47"/>
        <v>0.34375</v>
      </c>
      <c r="H2114">
        <v>25</v>
      </c>
      <c r="I2114" s="1">
        <v>1.5</v>
      </c>
      <c r="K2114" t="s">
        <v>14</v>
      </c>
      <c r="L2114" s="1">
        <f t="shared" si="48"/>
        <v>0.1875</v>
      </c>
      <c r="M2114" s="1">
        <v>6</v>
      </c>
      <c r="N2114" t="s">
        <v>13</v>
      </c>
      <c r="O2114" t="s">
        <v>11</v>
      </c>
      <c r="Q2114" s="1">
        <v>1</v>
      </c>
    </row>
    <row r="2115" spans="1:17">
      <c r="A2115" t="s">
        <v>8</v>
      </c>
      <c r="B2115" t="s">
        <v>326</v>
      </c>
      <c r="C2115">
        <v>2</v>
      </c>
      <c r="D2115" t="s">
        <v>10</v>
      </c>
      <c r="E2115" s="1">
        <v>5</v>
      </c>
      <c r="F2115" s="1">
        <f t="shared" si="47"/>
        <v>0.15625</v>
      </c>
      <c r="H2115">
        <v>0</v>
      </c>
      <c r="I2115" s="1">
        <v>0.83333333333333337</v>
      </c>
      <c r="K2115" t="s">
        <v>14</v>
      </c>
      <c r="L2115" s="1">
        <f t="shared" si="48"/>
        <v>6.25E-2</v>
      </c>
      <c r="M2115" s="1">
        <v>2</v>
      </c>
      <c r="N2115" t="s">
        <v>13</v>
      </c>
    </row>
    <row r="2116" spans="1:17">
      <c r="A2116" t="s">
        <v>8</v>
      </c>
      <c r="B2116" t="s">
        <v>326</v>
      </c>
      <c r="C2116">
        <v>2</v>
      </c>
      <c r="D2116" t="s">
        <v>10</v>
      </c>
      <c r="E2116" s="1">
        <v>4</v>
      </c>
      <c r="F2116" s="1">
        <f t="shared" si="47"/>
        <v>0.125</v>
      </c>
      <c r="H2116">
        <v>25</v>
      </c>
      <c r="I2116" s="1">
        <v>0.41666666666666669</v>
      </c>
      <c r="K2116" t="s">
        <v>14</v>
      </c>
      <c r="L2116" s="1">
        <f t="shared" si="48"/>
        <v>6.25E-2</v>
      </c>
      <c r="M2116" s="1">
        <v>2</v>
      </c>
      <c r="N2116" t="s">
        <v>13</v>
      </c>
    </row>
    <row r="2117" spans="1:17">
      <c r="A2117" t="s">
        <v>8</v>
      </c>
      <c r="B2117" t="s">
        <v>326</v>
      </c>
      <c r="C2117">
        <v>2</v>
      </c>
      <c r="D2117" t="s">
        <v>10</v>
      </c>
      <c r="E2117" s="1">
        <v>9</v>
      </c>
      <c r="F2117" s="1">
        <f t="shared" si="47"/>
        <v>0.28125</v>
      </c>
      <c r="H2117">
        <v>50</v>
      </c>
      <c r="I2117" s="1">
        <v>1.25</v>
      </c>
      <c r="K2117" t="s">
        <v>14</v>
      </c>
      <c r="L2117" s="1">
        <f t="shared" si="48"/>
        <v>0.125</v>
      </c>
      <c r="M2117" s="1">
        <v>4</v>
      </c>
      <c r="N2117" t="s">
        <v>13</v>
      </c>
      <c r="O2117" t="s">
        <v>16</v>
      </c>
    </row>
    <row r="2118" spans="1:17">
      <c r="A2118" t="s">
        <v>8</v>
      </c>
      <c r="B2118" t="s">
        <v>326</v>
      </c>
      <c r="C2118">
        <v>2</v>
      </c>
      <c r="D2118" t="s">
        <v>10</v>
      </c>
      <c r="E2118" s="1">
        <v>8</v>
      </c>
      <c r="F2118" s="1">
        <f t="shared" si="47"/>
        <v>0.25</v>
      </c>
      <c r="H2118">
        <v>25</v>
      </c>
      <c r="I2118" s="1">
        <v>1</v>
      </c>
      <c r="K2118" t="s">
        <v>14</v>
      </c>
      <c r="L2118" s="1">
        <f t="shared" si="48"/>
        <v>0.125</v>
      </c>
      <c r="M2118" s="1">
        <v>4</v>
      </c>
      <c r="N2118" t="s">
        <v>19</v>
      </c>
      <c r="P2118" s="2" t="s">
        <v>38</v>
      </c>
      <c r="Q2118" s="1">
        <v>0.4</v>
      </c>
    </row>
    <row r="2119" spans="1:17">
      <c r="A2119" t="s">
        <v>8</v>
      </c>
      <c r="B2119" t="s">
        <v>326</v>
      </c>
      <c r="C2119">
        <v>2</v>
      </c>
      <c r="D2119" t="s">
        <v>10</v>
      </c>
      <c r="E2119" s="1">
        <v>12</v>
      </c>
      <c r="F2119" s="1">
        <f t="shared" si="47"/>
        <v>0.375</v>
      </c>
      <c r="H2119">
        <v>50</v>
      </c>
      <c r="I2119" s="1">
        <v>2.5</v>
      </c>
      <c r="K2119" t="s">
        <v>14</v>
      </c>
      <c r="L2119" s="1">
        <f t="shared" ref="L2119:L2150" si="49">M2119/32</f>
        <v>0.25</v>
      </c>
      <c r="M2119" s="1">
        <v>8</v>
      </c>
      <c r="N2119" t="s">
        <v>13</v>
      </c>
      <c r="O2119" t="s">
        <v>11</v>
      </c>
      <c r="Q2119" s="1">
        <v>1</v>
      </c>
    </row>
    <row r="2120" spans="1:17">
      <c r="A2120" t="s">
        <v>8</v>
      </c>
      <c r="B2120" t="s">
        <v>326</v>
      </c>
      <c r="C2120">
        <v>2</v>
      </c>
      <c r="D2120" t="s">
        <v>10</v>
      </c>
      <c r="E2120" s="1">
        <v>6</v>
      </c>
      <c r="F2120" s="1">
        <f t="shared" si="47"/>
        <v>0.1875</v>
      </c>
      <c r="H2120">
        <v>50</v>
      </c>
      <c r="I2120" s="1">
        <v>0.83333333333333337</v>
      </c>
      <c r="K2120" t="s">
        <v>14</v>
      </c>
      <c r="L2120" s="1">
        <f t="shared" si="49"/>
        <v>0.125</v>
      </c>
      <c r="M2120" s="1">
        <v>4</v>
      </c>
      <c r="N2120" t="s">
        <v>13</v>
      </c>
      <c r="O2120" t="s">
        <v>16</v>
      </c>
    </row>
    <row r="2121" spans="1:17">
      <c r="A2121" t="s">
        <v>8</v>
      </c>
      <c r="B2121" t="s">
        <v>326</v>
      </c>
      <c r="C2121">
        <v>2</v>
      </c>
      <c r="D2121" t="s">
        <v>10</v>
      </c>
      <c r="E2121" s="1">
        <v>6</v>
      </c>
      <c r="F2121" s="1">
        <f t="shared" si="47"/>
        <v>0.1875</v>
      </c>
      <c r="H2121">
        <v>90</v>
      </c>
      <c r="I2121" s="1">
        <v>0.58333333333333337</v>
      </c>
      <c r="K2121" t="s">
        <v>15</v>
      </c>
      <c r="L2121" s="1">
        <f t="shared" si="49"/>
        <v>0</v>
      </c>
      <c r="M2121" s="1">
        <v>0</v>
      </c>
      <c r="N2121" t="s">
        <v>19</v>
      </c>
      <c r="Q2121" s="1">
        <v>0</v>
      </c>
    </row>
    <row r="2122" spans="1:17">
      <c r="A2122" t="s">
        <v>8</v>
      </c>
      <c r="B2122" t="s">
        <v>326</v>
      </c>
      <c r="C2122">
        <v>2</v>
      </c>
      <c r="D2122" t="s">
        <v>10</v>
      </c>
      <c r="E2122" s="1">
        <v>5</v>
      </c>
      <c r="F2122" s="1">
        <f t="shared" si="47"/>
        <v>0.15625</v>
      </c>
      <c r="H2122">
        <v>50</v>
      </c>
      <c r="I2122" s="1">
        <v>0.41666666666666669</v>
      </c>
      <c r="K2122" t="s">
        <v>14</v>
      </c>
      <c r="L2122" s="1">
        <f t="shared" si="49"/>
        <v>9.375E-2</v>
      </c>
      <c r="M2122" s="1">
        <v>3</v>
      </c>
      <c r="N2122" t="s">
        <v>19</v>
      </c>
      <c r="P2122" s="2" t="s">
        <v>51</v>
      </c>
      <c r="Q2122" s="1">
        <v>0.66666666666666663</v>
      </c>
    </row>
    <row r="2123" spans="1:17">
      <c r="A2123" t="s">
        <v>8</v>
      </c>
      <c r="B2123" t="s">
        <v>326</v>
      </c>
      <c r="C2123">
        <v>2</v>
      </c>
      <c r="D2123" t="s">
        <v>17</v>
      </c>
      <c r="E2123" s="1">
        <v>7</v>
      </c>
      <c r="F2123" s="1">
        <f t="shared" si="47"/>
        <v>0.21875</v>
      </c>
      <c r="H2123">
        <v>80</v>
      </c>
      <c r="I2123" s="1">
        <v>0.58333333333333337</v>
      </c>
      <c r="K2123" t="s">
        <v>14</v>
      </c>
      <c r="L2123" s="1">
        <f t="shared" si="49"/>
        <v>0.15625</v>
      </c>
      <c r="M2123" s="1">
        <v>5</v>
      </c>
      <c r="N2123" t="s">
        <v>19</v>
      </c>
      <c r="P2123" s="2" t="s">
        <v>35</v>
      </c>
      <c r="Q2123" s="1">
        <v>0.5</v>
      </c>
    </row>
    <row r="2124" spans="1:17">
      <c r="A2124" t="s">
        <v>8</v>
      </c>
      <c r="B2124" t="s">
        <v>326</v>
      </c>
      <c r="C2124">
        <v>2</v>
      </c>
      <c r="D2124" t="s">
        <v>10</v>
      </c>
      <c r="E2124" s="1">
        <v>10</v>
      </c>
      <c r="F2124" s="1">
        <f t="shared" si="47"/>
        <v>0.3125</v>
      </c>
      <c r="H2124">
        <v>25</v>
      </c>
      <c r="I2124" s="1">
        <v>1</v>
      </c>
      <c r="K2124" t="s">
        <v>14</v>
      </c>
      <c r="L2124" s="1">
        <f t="shared" si="49"/>
        <v>6.25E-2</v>
      </c>
      <c r="M2124" s="1">
        <v>2</v>
      </c>
      <c r="N2124" t="s">
        <v>19</v>
      </c>
      <c r="P2124" s="2" t="s">
        <v>35</v>
      </c>
      <c r="Q2124" s="1">
        <v>0.5</v>
      </c>
    </row>
    <row r="2125" spans="1:17">
      <c r="A2125" t="s">
        <v>8</v>
      </c>
      <c r="B2125" t="s">
        <v>326</v>
      </c>
      <c r="C2125">
        <v>2</v>
      </c>
      <c r="D2125" t="s">
        <v>17</v>
      </c>
      <c r="E2125" s="1">
        <v>9</v>
      </c>
      <c r="F2125" s="1">
        <f t="shared" si="47"/>
        <v>0.28125</v>
      </c>
      <c r="H2125">
        <v>100</v>
      </c>
      <c r="I2125" s="1">
        <v>1</v>
      </c>
      <c r="K2125" t="s">
        <v>15</v>
      </c>
      <c r="L2125" s="1">
        <f t="shared" si="49"/>
        <v>0</v>
      </c>
      <c r="M2125" s="1">
        <v>0</v>
      </c>
      <c r="N2125" t="s">
        <v>19</v>
      </c>
      <c r="Q2125" s="1">
        <v>0</v>
      </c>
    </row>
    <row r="2126" spans="1:17">
      <c r="A2126" t="s">
        <v>8</v>
      </c>
      <c r="B2126" t="s">
        <v>326</v>
      </c>
      <c r="C2126">
        <v>2</v>
      </c>
      <c r="D2126" t="s">
        <v>10</v>
      </c>
      <c r="E2126" s="1">
        <v>10</v>
      </c>
      <c r="F2126" s="1">
        <f t="shared" si="47"/>
        <v>0.3125</v>
      </c>
      <c r="H2126">
        <v>25</v>
      </c>
      <c r="I2126" s="1">
        <v>0.66666666666666663</v>
      </c>
      <c r="K2126" t="s">
        <v>14</v>
      </c>
      <c r="L2126" s="1">
        <f t="shared" si="49"/>
        <v>0.15625</v>
      </c>
      <c r="M2126" s="1">
        <v>5</v>
      </c>
      <c r="N2126" t="s">
        <v>19</v>
      </c>
      <c r="P2126" s="2" t="s">
        <v>114</v>
      </c>
      <c r="Q2126" s="1">
        <v>0.55555555555555558</v>
      </c>
    </row>
    <row r="2127" spans="1:17">
      <c r="A2127" t="s">
        <v>8</v>
      </c>
      <c r="B2127" t="s">
        <v>326</v>
      </c>
      <c r="C2127">
        <v>2</v>
      </c>
      <c r="D2127" t="s">
        <v>17</v>
      </c>
      <c r="E2127" s="1">
        <v>4</v>
      </c>
      <c r="F2127" s="1">
        <f t="shared" si="47"/>
        <v>0.125</v>
      </c>
      <c r="H2127">
        <v>80</v>
      </c>
      <c r="I2127" s="1">
        <v>0.33333333333333331</v>
      </c>
      <c r="K2127" t="s">
        <v>15</v>
      </c>
      <c r="L2127" s="1">
        <f t="shared" si="49"/>
        <v>0</v>
      </c>
      <c r="M2127" s="1">
        <v>0</v>
      </c>
      <c r="N2127" t="s">
        <v>19</v>
      </c>
      <c r="Q2127" s="1">
        <v>0</v>
      </c>
    </row>
    <row r="2128" spans="1:17">
      <c r="A2128" t="s">
        <v>8</v>
      </c>
      <c r="B2128" t="s">
        <v>326</v>
      </c>
      <c r="C2128">
        <v>2</v>
      </c>
      <c r="D2128" t="s">
        <v>10</v>
      </c>
      <c r="E2128" s="1">
        <v>9</v>
      </c>
      <c r="F2128" s="1">
        <f t="shared" si="47"/>
        <v>0.28125</v>
      </c>
      <c r="H2128">
        <v>20</v>
      </c>
      <c r="I2128" s="1">
        <v>1</v>
      </c>
      <c r="K2128" t="s">
        <v>14</v>
      </c>
      <c r="L2128" s="1">
        <f t="shared" si="49"/>
        <v>0.15625</v>
      </c>
      <c r="M2128" s="1">
        <v>5</v>
      </c>
      <c r="N2128" t="s">
        <v>19</v>
      </c>
      <c r="P2128" s="2" t="s">
        <v>51</v>
      </c>
      <c r="Q2128" s="1">
        <v>0.66666666666666663</v>
      </c>
    </row>
    <row r="2129" spans="1:17">
      <c r="A2129" t="s">
        <v>8</v>
      </c>
      <c r="B2129" t="s">
        <v>326</v>
      </c>
      <c r="C2129">
        <v>2</v>
      </c>
      <c r="D2129" t="s">
        <v>10</v>
      </c>
      <c r="E2129" s="1">
        <v>7</v>
      </c>
      <c r="F2129" s="1">
        <f t="shared" si="47"/>
        <v>0.21875</v>
      </c>
      <c r="H2129">
        <v>25</v>
      </c>
      <c r="I2129" s="1">
        <v>0.83333333333333337</v>
      </c>
      <c r="K2129" t="s">
        <v>14</v>
      </c>
      <c r="L2129" s="1">
        <f t="shared" si="49"/>
        <v>0.125</v>
      </c>
      <c r="M2129" s="1">
        <v>4</v>
      </c>
      <c r="N2129" t="s">
        <v>19</v>
      </c>
      <c r="P2129" s="2" t="s">
        <v>84</v>
      </c>
      <c r="Q2129" s="1">
        <v>0.66666666666666663</v>
      </c>
    </row>
    <row r="2130" spans="1:17">
      <c r="A2130" t="s">
        <v>8</v>
      </c>
      <c r="B2130" t="s">
        <v>326</v>
      </c>
      <c r="C2130">
        <v>2</v>
      </c>
      <c r="D2130" t="s">
        <v>10</v>
      </c>
      <c r="E2130" s="1">
        <v>6</v>
      </c>
      <c r="F2130" s="1">
        <f t="shared" si="47"/>
        <v>0.1875</v>
      </c>
      <c r="H2130">
        <v>25</v>
      </c>
      <c r="I2130" s="1">
        <v>0.83333333333333337</v>
      </c>
      <c r="K2130" t="s">
        <v>14</v>
      </c>
      <c r="L2130" s="1">
        <f t="shared" si="49"/>
        <v>0.25</v>
      </c>
      <c r="M2130" s="1">
        <v>8</v>
      </c>
      <c r="N2130" t="s">
        <v>19</v>
      </c>
      <c r="P2130" s="2" t="s">
        <v>112</v>
      </c>
      <c r="Q2130" s="1">
        <v>0.77777777777777779</v>
      </c>
    </row>
    <row r="2131" spans="1:17">
      <c r="A2131" t="s">
        <v>8</v>
      </c>
      <c r="B2131" t="s">
        <v>326</v>
      </c>
      <c r="C2131">
        <v>2</v>
      </c>
      <c r="D2131" t="s">
        <v>10</v>
      </c>
      <c r="E2131" s="1">
        <v>2</v>
      </c>
      <c r="F2131" s="1">
        <f t="shared" si="47"/>
        <v>6.25E-2</v>
      </c>
      <c r="H2131">
        <v>100</v>
      </c>
      <c r="I2131" s="1">
        <v>0.83333333333333337</v>
      </c>
      <c r="K2131" t="s">
        <v>15</v>
      </c>
      <c r="L2131" s="1">
        <f t="shared" si="49"/>
        <v>0</v>
      </c>
      <c r="M2131" s="1">
        <v>0</v>
      </c>
      <c r="N2131" t="s">
        <v>13</v>
      </c>
      <c r="O2131" t="s">
        <v>11</v>
      </c>
      <c r="Q2131" s="1">
        <v>0</v>
      </c>
    </row>
    <row r="2132" spans="1:17">
      <c r="A2132" t="s">
        <v>8</v>
      </c>
      <c r="B2132" t="s">
        <v>326</v>
      </c>
      <c r="C2132">
        <v>2</v>
      </c>
      <c r="D2132" t="s">
        <v>10</v>
      </c>
      <c r="E2132" s="1">
        <v>4</v>
      </c>
      <c r="F2132" s="1">
        <f t="shared" si="47"/>
        <v>0.125</v>
      </c>
      <c r="H2132">
        <v>90</v>
      </c>
      <c r="I2132" s="1">
        <v>1</v>
      </c>
      <c r="K2132" t="s">
        <v>15</v>
      </c>
      <c r="L2132" s="1">
        <f t="shared" si="49"/>
        <v>0</v>
      </c>
      <c r="M2132" s="1">
        <v>0</v>
      </c>
      <c r="N2132" t="s">
        <v>13</v>
      </c>
      <c r="O2132" t="s">
        <v>16</v>
      </c>
    </row>
    <row r="2133" spans="1:17">
      <c r="A2133" t="s">
        <v>8</v>
      </c>
      <c r="B2133" t="s">
        <v>326</v>
      </c>
      <c r="C2133">
        <v>2</v>
      </c>
      <c r="D2133" t="s">
        <v>10</v>
      </c>
      <c r="E2133" s="1">
        <v>11</v>
      </c>
      <c r="F2133" s="1">
        <f t="shared" si="47"/>
        <v>0.34375</v>
      </c>
      <c r="H2133">
        <v>50</v>
      </c>
      <c r="I2133" s="1">
        <v>2</v>
      </c>
      <c r="K2133" t="s">
        <v>14</v>
      </c>
      <c r="L2133" s="1">
        <f t="shared" si="49"/>
        <v>0.21875</v>
      </c>
      <c r="M2133" s="1">
        <v>7</v>
      </c>
      <c r="N2133" t="s">
        <v>13</v>
      </c>
      <c r="O2133" t="s">
        <v>11</v>
      </c>
      <c r="P2133" s="2" t="s">
        <v>39</v>
      </c>
      <c r="Q2133" s="1">
        <v>0.33333333333333331</v>
      </c>
    </row>
    <row r="2134" spans="1:17">
      <c r="A2134" t="s">
        <v>8</v>
      </c>
      <c r="B2134" t="s">
        <v>326</v>
      </c>
      <c r="C2134">
        <v>2</v>
      </c>
      <c r="D2134" t="s">
        <v>10</v>
      </c>
      <c r="E2134" s="1">
        <v>12</v>
      </c>
      <c r="F2134" s="1">
        <f t="shared" si="47"/>
        <v>0.375</v>
      </c>
      <c r="H2134">
        <v>50</v>
      </c>
      <c r="I2134" s="1">
        <v>2</v>
      </c>
      <c r="K2134" t="s">
        <v>14</v>
      </c>
      <c r="L2134" s="1">
        <f t="shared" si="49"/>
        <v>0.25</v>
      </c>
      <c r="M2134" s="1">
        <v>8</v>
      </c>
      <c r="N2134" t="s">
        <v>13</v>
      </c>
    </row>
    <row r="2135" spans="1:17">
      <c r="A2135" t="s">
        <v>8</v>
      </c>
      <c r="B2135" t="s">
        <v>326</v>
      </c>
      <c r="C2135">
        <v>2</v>
      </c>
      <c r="D2135" t="s">
        <v>10</v>
      </c>
      <c r="E2135" s="1">
        <v>3</v>
      </c>
      <c r="F2135" s="1">
        <f t="shared" si="47"/>
        <v>9.375E-2</v>
      </c>
      <c r="H2135">
        <v>25</v>
      </c>
      <c r="I2135" s="1">
        <v>0.83333333333333337</v>
      </c>
      <c r="K2135" t="s">
        <v>15</v>
      </c>
      <c r="L2135" s="1">
        <f t="shared" si="49"/>
        <v>0</v>
      </c>
      <c r="M2135" s="1">
        <v>0</v>
      </c>
      <c r="N2135" t="s">
        <v>13</v>
      </c>
      <c r="O2135" t="s">
        <v>16</v>
      </c>
    </row>
    <row r="2136" spans="1:17">
      <c r="A2136" t="s">
        <v>8</v>
      </c>
      <c r="B2136" t="s">
        <v>326</v>
      </c>
      <c r="C2136">
        <v>2</v>
      </c>
      <c r="D2136" t="s">
        <v>10</v>
      </c>
      <c r="E2136" s="1">
        <v>10</v>
      </c>
      <c r="F2136" s="1">
        <f t="shared" si="47"/>
        <v>0.3125</v>
      </c>
      <c r="H2136">
        <v>50</v>
      </c>
      <c r="I2136" s="1">
        <v>3</v>
      </c>
      <c r="K2136" t="s">
        <v>14</v>
      </c>
      <c r="L2136" s="1">
        <f t="shared" si="49"/>
        <v>0.1875</v>
      </c>
      <c r="M2136" s="1">
        <v>6</v>
      </c>
      <c r="N2136" t="s">
        <v>19</v>
      </c>
      <c r="P2136" s="2" t="s">
        <v>40</v>
      </c>
      <c r="Q2136" s="1">
        <v>0.75</v>
      </c>
    </row>
    <row r="2137" spans="1:17">
      <c r="A2137" t="s">
        <v>8</v>
      </c>
      <c r="B2137" t="s">
        <v>326</v>
      </c>
      <c r="C2137">
        <v>2</v>
      </c>
      <c r="D2137" t="s">
        <v>10</v>
      </c>
      <c r="E2137" s="1">
        <v>5</v>
      </c>
      <c r="F2137" s="1">
        <f t="shared" si="47"/>
        <v>0.15625</v>
      </c>
      <c r="H2137">
        <v>50</v>
      </c>
      <c r="I2137" s="1">
        <v>0.66666666666666663</v>
      </c>
      <c r="K2137" t="s">
        <v>14</v>
      </c>
      <c r="L2137" s="1">
        <f t="shared" si="49"/>
        <v>9.375E-2</v>
      </c>
      <c r="M2137" s="1">
        <v>3</v>
      </c>
      <c r="N2137" t="s">
        <v>13</v>
      </c>
      <c r="O2137" t="s">
        <v>11</v>
      </c>
      <c r="Q2137" s="1">
        <v>1</v>
      </c>
    </row>
    <row r="2138" spans="1:17">
      <c r="A2138" t="s">
        <v>8</v>
      </c>
      <c r="B2138" t="s">
        <v>326</v>
      </c>
      <c r="C2138">
        <v>2</v>
      </c>
      <c r="D2138" t="s">
        <v>10</v>
      </c>
      <c r="E2138" s="1">
        <v>7</v>
      </c>
      <c r="F2138" s="1">
        <f t="shared" si="47"/>
        <v>0.21875</v>
      </c>
      <c r="H2138">
        <v>25</v>
      </c>
      <c r="I2138" s="1">
        <v>1.25</v>
      </c>
      <c r="K2138" t="s">
        <v>14</v>
      </c>
      <c r="L2138" s="1">
        <f t="shared" si="49"/>
        <v>0.125</v>
      </c>
      <c r="M2138" s="1">
        <v>4</v>
      </c>
      <c r="N2138" t="s">
        <v>13</v>
      </c>
      <c r="O2138" t="s">
        <v>16</v>
      </c>
    </row>
    <row r="2139" spans="1:17">
      <c r="A2139" t="s">
        <v>8</v>
      </c>
      <c r="B2139" t="s">
        <v>326</v>
      </c>
      <c r="C2139">
        <v>2</v>
      </c>
      <c r="D2139" t="s">
        <v>10</v>
      </c>
      <c r="E2139" s="1">
        <v>8</v>
      </c>
      <c r="F2139" s="1">
        <f t="shared" si="47"/>
        <v>0.25</v>
      </c>
      <c r="H2139">
        <v>25</v>
      </c>
      <c r="I2139" s="1">
        <v>1</v>
      </c>
      <c r="K2139" t="s">
        <v>14</v>
      </c>
      <c r="L2139" s="1">
        <f t="shared" si="49"/>
        <v>0.125</v>
      </c>
      <c r="M2139" s="1">
        <v>4</v>
      </c>
      <c r="N2139" t="s">
        <v>19</v>
      </c>
      <c r="P2139" s="2" t="s">
        <v>84</v>
      </c>
      <c r="Q2139" s="1">
        <v>0.66666666666666663</v>
      </c>
    </row>
    <row r="2140" spans="1:17">
      <c r="A2140" t="s">
        <v>8</v>
      </c>
      <c r="B2140" t="s">
        <v>326</v>
      </c>
      <c r="C2140">
        <v>2</v>
      </c>
      <c r="D2140" t="s">
        <v>23</v>
      </c>
      <c r="E2140" s="1">
        <v>23</v>
      </c>
      <c r="F2140" s="1">
        <f t="shared" si="47"/>
        <v>0.71875</v>
      </c>
      <c r="H2140">
        <v>50</v>
      </c>
      <c r="I2140" s="1">
        <v>3</v>
      </c>
      <c r="K2140" t="s">
        <v>14</v>
      </c>
      <c r="L2140" s="1">
        <f t="shared" si="49"/>
        <v>0.28125</v>
      </c>
      <c r="M2140" s="1">
        <v>9</v>
      </c>
      <c r="N2140" t="s">
        <v>19</v>
      </c>
      <c r="P2140" s="2" t="s">
        <v>105</v>
      </c>
      <c r="Q2140" s="1">
        <v>0.72727272727272729</v>
      </c>
    </row>
    <row r="2141" spans="1:17">
      <c r="A2141" t="s">
        <v>8</v>
      </c>
      <c r="B2141" t="s">
        <v>326</v>
      </c>
      <c r="C2141">
        <v>2</v>
      </c>
      <c r="D2141" t="s">
        <v>23</v>
      </c>
      <c r="E2141" s="1">
        <v>12</v>
      </c>
      <c r="F2141" s="1">
        <f t="shared" si="47"/>
        <v>0.375</v>
      </c>
      <c r="H2141">
        <v>0</v>
      </c>
      <c r="I2141" s="1">
        <v>1.5</v>
      </c>
      <c r="K2141" t="s">
        <v>14</v>
      </c>
      <c r="L2141" s="1">
        <f t="shared" si="49"/>
        <v>0.1875</v>
      </c>
      <c r="M2141" s="1">
        <v>6</v>
      </c>
      <c r="N2141" t="s">
        <v>19</v>
      </c>
      <c r="P2141" s="2" t="s">
        <v>141</v>
      </c>
      <c r="Q2141" s="1">
        <v>0.875</v>
      </c>
    </row>
    <row r="2142" spans="1:17">
      <c r="A2142" t="s">
        <v>8</v>
      </c>
      <c r="B2142" t="s">
        <v>326</v>
      </c>
      <c r="C2142">
        <v>2</v>
      </c>
      <c r="D2142" t="s">
        <v>10</v>
      </c>
      <c r="E2142" s="1">
        <v>9</v>
      </c>
      <c r="F2142" s="1">
        <f t="shared" si="47"/>
        <v>0.28125</v>
      </c>
      <c r="H2142">
        <v>50</v>
      </c>
      <c r="I2142" s="1">
        <v>1</v>
      </c>
      <c r="K2142" t="s">
        <v>14</v>
      </c>
      <c r="L2142" s="1">
        <f t="shared" si="49"/>
        <v>0.15625</v>
      </c>
      <c r="M2142" s="1">
        <v>5</v>
      </c>
      <c r="N2142" t="s">
        <v>19</v>
      </c>
      <c r="P2142" s="2" t="s">
        <v>243</v>
      </c>
      <c r="Q2142" s="1">
        <v>0.625</v>
      </c>
    </row>
    <row r="2143" spans="1:17">
      <c r="A2143" t="s">
        <v>8</v>
      </c>
      <c r="B2143" t="s">
        <v>326</v>
      </c>
      <c r="C2143">
        <v>2</v>
      </c>
      <c r="D2143" t="s">
        <v>10</v>
      </c>
      <c r="E2143" s="1">
        <v>7</v>
      </c>
      <c r="F2143" s="1">
        <f t="shared" si="47"/>
        <v>0.21875</v>
      </c>
      <c r="H2143">
        <v>10</v>
      </c>
      <c r="I2143" s="1">
        <v>2</v>
      </c>
      <c r="K2143" t="s">
        <v>14</v>
      </c>
      <c r="L2143" s="1">
        <f t="shared" si="49"/>
        <v>0.15625</v>
      </c>
      <c r="M2143" s="1">
        <v>5</v>
      </c>
      <c r="N2143" t="s">
        <v>19</v>
      </c>
      <c r="P2143" s="2" t="s">
        <v>38</v>
      </c>
      <c r="Q2143" s="1">
        <v>0.4</v>
      </c>
    </row>
    <row r="2144" spans="1:17">
      <c r="A2144" t="s">
        <v>8</v>
      </c>
      <c r="B2144" t="s">
        <v>326</v>
      </c>
      <c r="C2144">
        <v>2</v>
      </c>
      <c r="D2144" t="s">
        <v>10</v>
      </c>
      <c r="E2144" s="1">
        <v>11</v>
      </c>
      <c r="F2144" s="1">
        <f t="shared" si="47"/>
        <v>0.34375</v>
      </c>
      <c r="H2144">
        <v>25</v>
      </c>
      <c r="I2144" s="1">
        <v>2.5</v>
      </c>
      <c r="K2144" t="s">
        <v>14</v>
      </c>
      <c r="L2144" s="1">
        <f t="shared" si="49"/>
        <v>0.21875</v>
      </c>
      <c r="M2144" s="1">
        <v>7</v>
      </c>
      <c r="N2144" t="s">
        <v>19</v>
      </c>
      <c r="P2144" s="2" t="s">
        <v>339</v>
      </c>
      <c r="Q2144" s="1">
        <v>0.375</v>
      </c>
    </row>
    <row r="2145" spans="1:17">
      <c r="A2145" t="s">
        <v>8</v>
      </c>
      <c r="B2145" t="s">
        <v>326</v>
      </c>
      <c r="C2145">
        <v>2</v>
      </c>
      <c r="D2145" t="s">
        <v>10</v>
      </c>
      <c r="E2145" s="1">
        <v>10</v>
      </c>
      <c r="F2145" s="1">
        <f t="shared" si="47"/>
        <v>0.3125</v>
      </c>
      <c r="H2145">
        <v>50</v>
      </c>
      <c r="I2145" s="1">
        <v>1</v>
      </c>
      <c r="K2145" t="s">
        <v>14</v>
      </c>
      <c r="L2145" s="1">
        <f t="shared" si="49"/>
        <v>0.15625</v>
      </c>
      <c r="M2145" s="1">
        <v>5</v>
      </c>
      <c r="N2145" t="s">
        <v>19</v>
      </c>
      <c r="P2145" s="2" t="s">
        <v>50</v>
      </c>
      <c r="Q2145" s="1">
        <v>0.25</v>
      </c>
    </row>
    <row r="2146" spans="1:17">
      <c r="A2146" t="s">
        <v>8</v>
      </c>
      <c r="B2146" t="s">
        <v>326</v>
      </c>
      <c r="C2146">
        <v>2</v>
      </c>
      <c r="D2146" t="s">
        <v>10</v>
      </c>
      <c r="E2146" s="1">
        <v>7</v>
      </c>
      <c r="F2146" s="1">
        <f t="shared" si="47"/>
        <v>0.21875</v>
      </c>
      <c r="H2146">
        <v>50</v>
      </c>
      <c r="I2146" s="1">
        <v>0.66666666666666663</v>
      </c>
      <c r="K2146" t="s">
        <v>14</v>
      </c>
      <c r="L2146" s="1">
        <f t="shared" si="49"/>
        <v>9.375E-2</v>
      </c>
      <c r="M2146" s="1">
        <v>3</v>
      </c>
      <c r="N2146" t="s">
        <v>19</v>
      </c>
      <c r="P2146" s="2" t="s">
        <v>40</v>
      </c>
      <c r="Q2146" s="1">
        <v>0.75</v>
      </c>
    </row>
    <row r="2147" spans="1:17">
      <c r="A2147" t="s">
        <v>8</v>
      </c>
      <c r="B2147" t="s">
        <v>326</v>
      </c>
      <c r="C2147">
        <v>2</v>
      </c>
      <c r="D2147" t="s">
        <v>10</v>
      </c>
      <c r="E2147" s="1">
        <v>8</v>
      </c>
      <c r="F2147" s="1">
        <f t="shared" si="47"/>
        <v>0.25</v>
      </c>
      <c r="H2147">
        <v>50</v>
      </c>
      <c r="I2147" s="1">
        <v>1.25</v>
      </c>
      <c r="K2147" t="s">
        <v>14</v>
      </c>
      <c r="L2147" s="1">
        <f t="shared" si="49"/>
        <v>0.1875</v>
      </c>
      <c r="M2147" s="1">
        <v>6</v>
      </c>
      <c r="N2147" t="s">
        <v>13</v>
      </c>
      <c r="O2147" t="s">
        <v>11</v>
      </c>
      <c r="Q2147" s="1">
        <v>1</v>
      </c>
    </row>
    <row r="2148" spans="1:17">
      <c r="A2148" t="s">
        <v>8</v>
      </c>
      <c r="B2148" t="s">
        <v>326</v>
      </c>
      <c r="C2148">
        <v>2</v>
      </c>
      <c r="D2148" t="s">
        <v>10</v>
      </c>
      <c r="E2148" s="1">
        <v>8</v>
      </c>
      <c r="F2148" s="1">
        <f t="shared" si="47"/>
        <v>0.25</v>
      </c>
      <c r="H2148">
        <v>75</v>
      </c>
      <c r="I2148" s="1">
        <v>0.83333333333333337</v>
      </c>
      <c r="K2148" t="s">
        <v>14</v>
      </c>
      <c r="L2148" s="1">
        <f t="shared" si="49"/>
        <v>0.15625</v>
      </c>
      <c r="M2148" s="1">
        <v>5</v>
      </c>
      <c r="N2148" t="s">
        <v>13</v>
      </c>
      <c r="O2148" t="s">
        <v>16</v>
      </c>
    </row>
    <row r="2149" spans="1:17">
      <c r="A2149" t="s">
        <v>8</v>
      </c>
      <c r="B2149" t="s">
        <v>326</v>
      </c>
      <c r="C2149">
        <v>2</v>
      </c>
      <c r="D2149" t="s">
        <v>17</v>
      </c>
      <c r="E2149" s="1">
        <v>5</v>
      </c>
      <c r="F2149" s="1">
        <f t="shared" si="47"/>
        <v>0.15625</v>
      </c>
      <c r="H2149">
        <v>100</v>
      </c>
      <c r="I2149" s="1">
        <v>0.41666666666666669</v>
      </c>
      <c r="K2149" t="s">
        <v>15</v>
      </c>
      <c r="L2149" s="1">
        <f t="shared" si="49"/>
        <v>0</v>
      </c>
      <c r="M2149" s="1">
        <v>0</v>
      </c>
      <c r="N2149" t="s">
        <v>19</v>
      </c>
      <c r="Q2149" s="1">
        <v>0</v>
      </c>
    </row>
    <row r="2150" spans="1:17">
      <c r="A2150" t="s">
        <v>8</v>
      </c>
      <c r="B2150" t="s">
        <v>326</v>
      </c>
      <c r="C2150">
        <v>2</v>
      </c>
      <c r="D2150" t="s">
        <v>10</v>
      </c>
      <c r="E2150" s="1">
        <v>8</v>
      </c>
      <c r="F2150" s="1">
        <f t="shared" si="47"/>
        <v>0.25</v>
      </c>
      <c r="H2150">
        <v>0</v>
      </c>
      <c r="I2150" s="1">
        <v>2</v>
      </c>
      <c r="K2150" t="s">
        <v>14</v>
      </c>
      <c r="L2150" s="1">
        <f t="shared" si="49"/>
        <v>0.125</v>
      </c>
      <c r="M2150" s="1">
        <v>4</v>
      </c>
      <c r="N2150" t="s">
        <v>19</v>
      </c>
      <c r="P2150" s="2" t="s">
        <v>35</v>
      </c>
      <c r="Q2150" s="1">
        <v>0.5</v>
      </c>
    </row>
    <row r="2151" spans="1:17">
      <c r="A2151" t="s">
        <v>8</v>
      </c>
      <c r="B2151" t="s">
        <v>326</v>
      </c>
      <c r="C2151">
        <v>2</v>
      </c>
      <c r="D2151" t="s">
        <v>10</v>
      </c>
      <c r="E2151" s="1">
        <v>4</v>
      </c>
      <c r="F2151" s="1">
        <f t="shared" si="47"/>
        <v>0.125</v>
      </c>
      <c r="H2151">
        <v>75</v>
      </c>
      <c r="I2151" s="1">
        <v>0.5</v>
      </c>
      <c r="K2151" t="s">
        <v>15</v>
      </c>
      <c r="L2151" s="1">
        <f t="shared" ref="L2151:L2177" si="50">M2151/32</f>
        <v>0</v>
      </c>
      <c r="M2151" s="1">
        <v>0</v>
      </c>
      <c r="N2151" t="s">
        <v>19</v>
      </c>
      <c r="Q2151" s="1">
        <v>0</v>
      </c>
    </row>
    <row r="2152" spans="1:17">
      <c r="A2152" t="s">
        <v>8</v>
      </c>
      <c r="B2152" t="s">
        <v>326</v>
      </c>
      <c r="C2152">
        <v>2</v>
      </c>
      <c r="D2152" t="s">
        <v>10</v>
      </c>
      <c r="E2152" s="1">
        <v>23</v>
      </c>
      <c r="F2152" s="1">
        <f t="shared" si="47"/>
        <v>0.71875</v>
      </c>
      <c r="H2152">
        <v>10</v>
      </c>
      <c r="I2152" s="1">
        <v>2.5</v>
      </c>
      <c r="K2152" t="s">
        <v>14</v>
      </c>
      <c r="L2152" s="1">
        <f t="shared" si="50"/>
        <v>0.3125</v>
      </c>
      <c r="M2152" s="1">
        <v>10</v>
      </c>
      <c r="N2152" t="s">
        <v>19</v>
      </c>
      <c r="P2152" s="2" t="s">
        <v>126</v>
      </c>
      <c r="Q2152" s="1">
        <v>0.7142857142857143</v>
      </c>
    </row>
    <row r="2153" spans="1:17">
      <c r="A2153" t="s">
        <v>8</v>
      </c>
      <c r="B2153" t="s">
        <v>326</v>
      </c>
      <c r="C2153">
        <v>2</v>
      </c>
      <c r="D2153" t="s">
        <v>17</v>
      </c>
      <c r="E2153" s="1">
        <v>6</v>
      </c>
      <c r="F2153" s="1">
        <f t="shared" si="47"/>
        <v>0.1875</v>
      </c>
      <c r="H2153">
        <v>100</v>
      </c>
      <c r="I2153" s="1">
        <v>0.5</v>
      </c>
      <c r="K2153" t="s">
        <v>15</v>
      </c>
      <c r="L2153" s="1">
        <f t="shared" si="50"/>
        <v>0</v>
      </c>
      <c r="M2153" s="1">
        <v>0</v>
      </c>
      <c r="N2153" t="s">
        <v>19</v>
      </c>
      <c r="Q2153" s="1">
        <v>0</v>
      </c>
    </row>
    <row r="2154" spans="1:17">
      <c r="A2154" t="s">
        <v>8</v>
      </c>
      <c r="B2154" t="s">
        <v>326</v>
      </c>
      <c r="C2154">
        <v>2</v>
      </c>
      <c r="D2154" t="s">
        <v>17</v>
      </c>
      <c r="E2154" s="1">
        <v>4</v>
      </c>
      <c r="F2154" s="1">
        <f t="shared" si="47"/>
        <v>0.125</v>
      </c>
      <c r="H2154">
        <v>80</v>
      </c>
      <c r="I2154" s="1">
        <v>0.33333333333333331</v>
      </c>
      <c r="K2154" t="s">
        <v>14</v>
      </c>
      <c r="L2154" s="1">
        <f t="shared" si="50"/>
        <v>9.375E-2</v>
      </c>
      <c r="M2154" s="1">
        <v>3</v>
      </c>
      <c r="N2154" t="s">
        <v>19</v>
      </c>
      <c r="P2154" s="2" t="s">
        <v>50</v>
      </c>
      <c r="Q2154" s="1">
        <v>0.25</v>
      </c>
    </row>
    <row r="2155" spans="1:17">
      <c r="A2155" t="s">
        <v>8</v>
      </c>
      <c r="B2155" t="s">
        <v>326</v>
      </c>
      <c r="C2155">
        <v>2</v>
      </c>
      <c r="D2155" t="s">
        <v>10</v>
      </c>
      <c r="E2155" s="1">
        <v>7</v>
      </c>
      <c r="F2155" s="1">
        <f t="shared" si="47"/>
        <v>0.21875</v>
      </c>
      <c r="H2155">
        <v>25</v>
      </c>
      <c r="I2155" s="1">
        <v>0.33333333333333331</v>
      </c>
      <c r="K2155" t="s">
        <v>14</v>
      </c>
      <c r="L2155" s="1">
        <f t="shared" si="50"/>
        <v>0.15625</v>
      </c>
      <c r="M2155" s="1">
        <v>5</v>
      </c>
      <c r="N2155" t="s">
        <v>19</v>
      </c>
      <c r="P2155" s="2" t="s">
        <v>40</v>
      </c>
      <c r="Q2155" s="1">
        <v>0.75</v>
      </c>
    </row>
    <row r="2156" spans="1:17">
      <c r="A2156" t="s">
        <v>8</v>
      </c>
      <c r="B2156" t="s">
        <v>326</v>
      </c>
      <c r="C2156">
        <v>2</v>
      </c>
      <c r="D2156" t="s">
        <v>10</v>
      </c>
      <c r="E2156" s="1">
        <v>5</v>
      </c>
      <c r="F2156" s="1">
        <f t="shared" si="47"/>
        <v>0.15625</v>
      </c>
      <c r="H2156">
        <v>0</v>
      </c>
      <c r="I2156" s="1">
        <v>1</v>
      </c>
      <c r="K2156" t="s">
        <v>14</v>
      </c>
      <c r="L2156" s="1">
        <f t="shared" si="50"/>
        <v>6.25E-2</v>
      </c>
      <c r="M2156" s="1">
        <v>2</v>
      </c>
      <c r="N2156" t="s">
        <v>13</v>
      </c>
      <c r="O2156" t="s">
        <v>11</v>
      </c>
      <c r="Q2156" s="1">
        <v>1</v>
      </c>
    </row>
    <row r="2157" spans="1:17">
      <c r="A2157" t="s">
        <v>8</v>
      </c>
      <c r="B2157" t="s">
        <v>326</v>
      </c>
      <c r="C2157">
        <v>2</v>
      </c>
      <c r="D2157" t="s">
        <v>10</v>
      </c>
      <c r="E2157" s="1">
        <v>7</v>
      </c>
      <c r="F2157" s="1">
        <f t="shared" si="47"/>
        <v>0.21875</v>
      </c>
      <c r="H2157">
        <v>25</v>
      </c>
      <c r="I2157" s="1">
        <v>0.66666666666666663</v>
      </c>
      <c r="K2157" t="s">
        <v>14</v>
      </c>
      <c r="L2157" s="1">
        <f t="shared" si="50"/>
        <v>0.125</v>
      </c>
      <c r="M2157" s="1">
        <v>4</v>
      </c>
      <c r="N2157" t="s">
        <v>13</v>
      </c>
      <c r="O2157" t="s">
        <v>16</v>
      </c>
    </row>
    <row r="2158" spans="1:17">
      <c r="A2158" t="s">
        <v>8</v>
      </c>
      <c r="B2158" t="s">
        <v>326</v>
      </c>
      <c r="C2158">
        <v>2</v>
      </c>
      <c r="D2158" t="s">
        <v>17</v>
      </c>
      <c r="E2158" s="1">
        <v>9</v>
      </c>
      <c r="F2158" s="1">
        <f t="shared" si="47"/>
        <v>0.28125</v>
      </c>
      <c r="H2158">
        <v>100</v>
      </c>
      <c r="I2158" s="1">
        <v>0.58333333333333337</v>
      </c>
      <c r="K2158" t="s">
        <v>15</v>
      </c>
      <c r="L2158" s="1">
        <f t="shared" si="50"/>
        <v>0</v>
      </c>
      <c r="M2158" s="1">
        <v>0</v>
      </c>
      <c r="N2158" t="s">
        <v>19</v>
      </c>
      <c r="Q2158" s="1">
        <v>0</v>
      </c>
    </row>
    <row r="2159" spans="1:17">
      <c r="A2159" t="s">
        <v>8</v>
      </c>
      <c r="B2159" t="s">
        <v>326</v>
      </c>
      <c r="C2159">
        <v>2</v>
      </c>
      <c r="D2159" t="s">
        <v>17</v>
      </c>
      <c r="E2159" s="1">
        <v>2</v>
      </c>
      <c r="F2159" s="1">
        <f t="shared" si="47"/>
        <v>6.25E-2</v>
      </c>
      <c r="H2159">
        <v>100</v>
      </c>
      <c r="I2159" s="1">
        <v>0.41666666666666669</v>
      </c>
      <c r="K2159" t="s">
        <v>15</v>
      </c>
      <c r="L2159" s="1">
        <f t="shared" si="50"/>
        <v>0</v>
      </c>
      <c r="M2159" s="1">
        <v>0</v>
      </c>
      <c r="N2159" t="s">
        <v>19</v>
      </c>
      <c r="Q2159" s="1">
        <v>0</v>
      </c>
    </row>
    <row r="2160" spans="1:17">
      <c r="A2160" t="s">
        <v>8</v>
      </c>
      <c r="B2160" t="s">
        <v>326</v>
      </c>
      <c r="C2160">
        <v>2</v>
      </c>
      <c r="D2160" t="s">
        <v>10</v>
      </c>
      <c r="E2160" s="1">
        <v>18</v>
      </c>
      <c r="F2160" s="1">
        <f t="shared" si="47"/>
        <v>0.5625</v>
      </c>
      <c r="H2160">
        <v>25</v>
      </c>
      <c r="I2160" s="1">
        <v>3</v>
      </c>
      <c r="K2160" t="s">
        <v>14</v>
      </c>
      <c r="L2160" s="1">
        <f t="shared" si="50"/>
        <v>0.34375</v>
      </c>
      <c r="M2160" s="1">
        <v>11</v>
      </c>
      <c r="N2160" t="s">
        <v>19</v>
      </c>
      <c r="P2160" s="2" t="s">
        <v>143</v>
      </c>
      <c r="Q2160" s="1">
        <v>0.63636363636363635</v>
      </c>
    </row>
    <row r="2161" spans="1:17">
      <c r="A2161" t="s">
        <v>8</v>
      </c>
      <c r="B2161" t="s">
        <v>326</v>
      </c>
      <c r="C2161">
        <v>2</v>
      </c>
      <c r="D2161" t="s">
        <v>10</v>
      </c>
      <c r="E2161" s="1">
        <v>8</v>
      </c>
      <c r="F2161" s="1">
        <f t="shared" si="47"/>
        <v>0.25</v>
      </c>
      <c r="H2161">
        <v>50</v>
      </c>
      <c r="I2161" s="1">
        <v>1.25</v>
      </c>
      <c r="K2161" t="s">
        <v>14</v>
      </c>
      <c r="L2161" s="1">
        <f t="shared" si="50"/>
        <v>0.28125</v>
      </c>
      <c r="M2161" s="1">
        <v>9</v>
      </c>
      <c r="N2161" t="s">
        <v>19</v>
      </c>
      <c r="P2161" s="2" t="s">
        <v>106</v>
      </c>
      <c r="Q2161" s="1">
        <v>0.81818181818181823</v>
      </c>
    </row>
    <row r="2162" spans="1:17">
      <c r="A2162" t="s">
        <v>8</v>
      </c>
      <c r="B2162" t="s">
        <v>326</v>
      </c>
      <c r="C2162">
        <v>2</v>
      </c>
      <c r="D2162" t="s">
        <v>23</v>
      </c>
      <c r="E2162" s="1">
        <v>25</v>
      </c>
      <c r="F2162" s="1">
        <f t="shared" si="47"/>
        <v>0.78125</v>
      </c>
      <c r="H2162">
        <v>90</v>
      </c>
      <c r="I2162" s="1">
        <v>12</v>
      </c>
      <c r="K2162" t="s">
        <v>14</v>
      </c>
      <c r="L2162" s="1">
        <f t="shared" si="50"/>
        <v>0.375</v>
      </c>
      <c r="M2162" s="1">
        <v>12</v>
      </c>
      <c r="N2162" t="s">
        <v>19</v>
      </c>
      <c r="P2162" s="2" t="s">
        <v>241</v>
      </c>
      <c r="Q2162" s="1">
        <v>0.16666666666666666</v>
      </c>
    </row>
    <row r="2163" spans="1:17">
      <c r="A2163" t="s">
        <v>8</v>
      </c>
      <c r="B2163" t="s">
        <v>326</v>
      </c>
      <c r="C2163">
        <v>2</v>
      </c>
      <c r="D2163" t="s">
        <v>23</v>
      </c>
      <c r="E2163" s="1">
        <v>44</v>
      </c>
      <c r="F2163" s="1">
        <f t="shared" si="47"/>
        <v>1.375</v>
      </c>
      <c r="H2163">
        <v>85</v>
      </c>
      <c r="I2163" s="1">
        <v>20</v>
      </c>
      <c r="K2163" t="s">
        <v>22</v>
      </c>
      <c r="L2163" s="1">
        <f t="shared" si="50"/>
        <v>0.1875</v>
      </c>
      <c r="M2163" s="1">
        <v>6</v>
      </c>
      <c r="N2163" t="s">
        <v>19</v>
      </c>
      <c r="P2163" s="2" t="s">
        <v>340</v>
      </c>
      <c r="Q2163" s="1">
        <v>0.2558139534883721</v>
      </c>
    </row>
    <row r="2164" spans="1:17">
      <c r="A2164" t="s">
        <v>8</v>
      </c>
      <c r="B2164" t="s">
        <v>326</v>
      </c>
      <c r="C2164">
        <v>2</v>
      </c>
      <c r="D2164" t="s">
        <v>23</v>
      </c>
      <c r="E2164" s="1">
        <v>14</v>
      </c>
      <c r="F2164" s="1">
        <f t="shared" si="47"/>
        <v>0.4375</v>
      </c>
      <c r="H2164">
        <v>75</v>
      </c>
      <c r="I2164" s="1">
        <v>8</v>
      </c>
      <c r="K2164" t="s">
        <v>22</v>
      </c>
      <c r="L2164" s="1">
        <f t="shared" si="50"/>
        <v>0.25</v>
      </c>
      <c r="M2164" s="1">
        <v>8</v>
      </c>
      <c r="N2164" t="s">
        <v>19</v>
      </c>
      <c r="P2164" s="2" t="s">
        <v>71</v>
      </c>
      <c r="Q2164" s="1">
        <v>0.58823529411764708</v>
      </c>
    </row>
    <row r="2165" spans="1:17">
      <c r="A2165" t="s">
        <v>8</v>
      </c>
      <c r="B2165" t="s">
        <v>326</v>
      </c>
      <c r="C2165">
        <v>2</v>
      </c>
      <c r="D2165" t="s">
        <v>10</v>
      </c>
      <c r="E2165" s="1">
        <v>19</v>
      </c>
      <c r="F2165" s="1">
        <f t="shared" si="47"/>
        <v>0.59375</v>
      </c>
      <c r="H2165">
        <v>50</v>
      </c>
      <c r="I2165" s="1">
        <v>3.5</v>
      </c>
      <c r="K2165" t="s">
        <v>14</v>
      </c>
      <c r="L2165" s="1">
        <f t="shared" si="50"/>
        <v>0.21875</v>
      </c>
      <c r="M2165" s="1">
        <v>7</v>
      </c>
      <c r="N2165" t="s">
        <v>13</v>
      </c>
      <c r="O2165" t="s">
        <v>11</v>
      </c>
      <c r="Q2165" s="1">
        <v>1</v>
      </c>
    </row>
    <row r="2166" spans="1:17">
      <c r="A2166" t="s">
        <v>8</v>
      </c>
      <c r="B2166" t="s">
        <v>326</v>
      </c>
      <c r="C2166">
        <v>2</v>
      </c>
      <c r="D2166" t="s">
        <v>10</v>
      </c>
      <c r="E2166" s="1">
        <v>6</v>
      </c>
      <c r="F2166" s="1">
        <f t="shared" si="47"/>
        <v>0.1875</v>
      </c>
      <c r="H2166">
        <v>50</v>
      </c>
      <c r="I2166" s="1">
        <v>0.5</v>
      </c>
      <c r="K2166" t="s">
        <v>14</v>
      </c>
      <c r="L2166" s="1">
        <f t="shared" si="50"/>
        <v>0.15625</v>
      </c>
      <c r="M2166" s="1">
        <v>5</v>
      </c>
      <c r="N2166" t="s">
        <v>13</v>
      </c>
    </row>
    <row r="2167" spans="1:17">
      <c r="A2167" t="s">
        <v>8</v>
      </c>
      <c r="B2167" t="s">
        <v>326</v>
      </c>
      <c r="C2167">
        <v>2</v>
      </c>
      <c r="D2167" t="s">
        <v>10</v>
      </c>
      <c r="E2167" s="1">
        <v>6</v>
      </c>
      <c r="F2167" s="1">
        <f t="shared" si="47"/>
        <v>0.1875</v>
      </c>
      <c r="H2167">
        <v>50</v>
      </c>
      <c r="I2167" s="1">
        <v>0.58333333333333337</v>
      </c>
      <c r="K2167" t="s">
        <v>14</v>
      </c>
      <c r="L2167" s="1">
        <f t="shared" si="50"/>
        <v>0.125</v>
      </c>
      <c r="M2167" s="1">
        <v>4</v>
      </c>
      <c r="N2167" t="s">
        <v>13</v>
      </c>
      <c r="O2167" t="s">
        <v>16</v>
      </c>
    </row>
    <row r="2168" spans="1:17">
      <c r="A2168" t="s">
        <v>8</v>
      </c>
      <c r="B2168" t="s">
        <v>326</v>
      </c>
      <c r="C2168">
        <v>2</v>
      </c>
      <c r="D2168" t="s">
        <v>23</v>
      </c>
      <c r="E2168" s="1">
        <v>36</v>
      </c>
      <c r="F2168" s="1">
        <f t="shared" si="47"/>
        <v>1.125</v>
      </c>
      <c r="H2168">
        <v>90</v>
      </c>
      <c r="I2168" s="1">
        <v>15</v>
      </c>
      <c r="K2168" t="s">
        <v>14</v>
      </c>
      <c r="L2168" s="1">
        <f t="shared" si="50"/>
        <v>0.1875</v>
      </c>
      <c r="M2168" s="1">
        <v>6</v>
      </c>
      <c r="N2168" t="s">
        <v>19</v>
      </c>
      <c r="P2168" s="2" t="s">
        <v>341</v>
      </c>
      <c r="Q2168" s="1">
        <v>0.41379310344827586</v>
      </c>
    </row>
    <row r="2169" spans="1:17">
      <c r="A2169" t="s">
        <v>8</v>
      </c>
      <c r="B2169" t="s">
        <v>326</v>
      </c>
      <c r="C2169">
        <v>2</v>
      </c>
      <c r="D2169" t="s">
        <v>23</v>
      </c>
      <c r="E2169" s="1">
        <v>26</v>
      </c>
      <c r="F2169" s="1">
        <f t="shared" si="47"/>
        <v>0.8125</v>
      </c>
      <c r="H2169">
        <v>75</v>
      </c>
      <c r="I2169" s="1">
        <v>3.5</v>
      </c>
      <c r="K2169" t="s">
        <v>14</v>
      </c>
      <c r="L2169" s="1">
        <f t="shared" si="50"/>
        <v>0.375</v>
      </c>
      <c r="M2169" s="1">
        <v>12</v>
      </c>
      <c r="N2169" t="s">
        <v>19</v>
      </c>
      <c r="P2169" s="2" t="s">
        <v>342</v>
      </c>
      <c r="Q2169" s="1">
        <v>0.375</v>
      </c>
    </row>
    <row r="2170" spans="1:17">
      <c r="A2170" t="s">
        <v>8</v>
      </c>
      <c r="B2170" t="s">
        <v>326</v>
      </c>
      <c r="C2170">
        <v>2</v>
      </c>
      <c r="D2170" t="s">
        <v>23</v>
      </c>
      <c r="E2170" s="1">
        <v>33</v>
      </c>
      <c r="F2170" s="1">
        <f t="shared" si="47"/>
        <v>1.03125</v>
      </c>
      <c r="H2170">
        <v>80</v>
      </c>
      <c r="I2170" s="1">
        <v>15</v>
      </c>
      <c r="K2170" t="s">
        <v>14</v>
      </c>
      <c r="L2170" s="1">
        <f t="shared" si="50"/>
        <v>0.21875</v>
      </c>
      <c r="M2170" s="1">
        <v>7</v>
      </c>
      <c r="N2170" t="s">
        <v>19</v>
      </c>
      <c r="P2170" s="2" t="s">
        <v>223</v>
      </c>
      <c r="Q2170" s="1">
        <v>0.19230769230769232</v>
      </c>
    </row>
    <row r="2171" spans="1:17">
      <c r="A2171" t="s">
        <v>8</v>
      </c>
      <c r="B2171" t="s">
        <v>326</v>
      </c>
      <c r="C2171">
        <v>2</v>
      </c>
      <c r="D2171" t="s">
        <v>23</v>
      </c>
      <c r="E2171" s="1">
        <v>14</v>
      </c>
      <c r="F2171" s="1">
        <f t="shared" si="47"/>
        <v>0.4375</v>
      </c>
      <c r="H2171">
        <v>25</v>
      </c>
      <c r="I2171" s="1">
        <v>8</v>
      </c>
      <c r="K2171" t="s">
        <v>22</v>
      </c>
      <c r="L2171" s="1">
        <f t="shared" si="50"/>
        <v>0.125</v>
      </c>
      <c r="M2171" s="1">
        <v>4</v>
      </c>
      <c r="N2171" t="s">
        <v>19</v>
      </c>
      <c r="P2171" s="2" t="s">
        <v>343</v>
      </c>
      <c r="Q2171" s="1">
        <v>0.88888888888888884</v>
      </c>
    </row>
    <row r="2172" spans="1:17">
      <c r="A2172" t="s">
        <v>8</v>
      </c>
      <c r="B2172" t="s">
        <v>326</v>
      </c>
      <c r="C2172">
        <v>2</v>
      </c>
      <c r="D2172" t="s">
        <v>23</v>
      </c>
      <c r="E2172" s="1">
        <v>8</v>
      </c>
      <c r="F2172" s="1">
        <f t="shared" si="47"/>
        <v>0.25</v>
      </c>
      <c r="H2172">
        <v>0</v>
      </c>
      <c r="I2172" s="1">
        <v>1.25</v>
      </c>
      <c r="K2172" t="s">
        <v>14</v>
      </c>
      <c r="L2172" s="1">
        <f t="shared" si="50"/>
        <v>0.1875</v>
      </c>
      <c r="M2172" s="1">
        <v>6</v>
      </c>
      <c r="N2172" t="s">
        <v>19</v>
      </c>
      <c r="P2172" s="2" t="s">
        <v>30</v>
      </c>
      <c r="Q2172" s="1">
        <v>1</v>
      </c>
    </row>
    <row r="2173" spans="1:17">
      <c r="A2173" t="s">
        <v>8</v>
      </c>
      <c r="B2173" t="s">
        <v>326</v>
      </c>
      <c r="C2173">
        <v>2</v>
      </c>
      <c r="D2173" t="s">
        <v>23</v>
      </c>
      <c r="E2173" s="1">
        <v>36</v>
      </c>
      <c r="F2173" s="1">
        <f t="shared" si="47"/>
        <v>1.125</v>
      </c>
      <c r="H2173">
        <v>60</v>
      </c>
      <c r="I2173" s="1">
        <v>15</v>
      </c>
      <c r="K2173" t="s">
        <v>22</v>
      </c>
      <c r="L2173" s="1">
        <f t="shared" si="50"/>
        <v>0.15625</v>
      </c>
      <c r="M2173" s="1">
        <v>5</v>
      </c>
      <c r="N2173" t="s">
        <v>19</v>
      </c>
      <c r="P2173" s="2" t="s">
        <v>344</v>
      </c>
      <c r="Q2173" s="1">
        <v>0.17142857142857143</v>
      </c>
    </row>
    <row r="2174" spans="1:17">
      <c r="A2174" t="s">
        <v>8</v>
      </c>
      <c r="B2174" t="s">
        <v>326</v>
      </c>
      <c r="C2174">
        <v>2</v>
      </c>
      <c r="D2174" t="s">
        <v>23</v>
      </c>
      <c r="E2174" s="1">
        <v>24</v>
      </c>
      <c r="F2174" s="1">
        <f t="shared" si="47"/>
        <v>0.75</v>
      </c>
      <c r="H2174">
        <v>50</v>
      </c>
      <c r="I2174" s="1">
        <v>3</v>
      </c>
      <c r="K2174" t="s">
        <v>14</v>
      </c>
      <c r="L2174" s="1">
        <f t="shared" si="50"/>
        <v>0.3125</v>
      </c>
      <c r="M2174" s="1">
        <v>10</v>
      </c>
      <c r="N2174" t="s">
        <v>19</v>
      </c>
      <c r="P2174" s="2" t="s">
        <v>60</v>
      </c>
      <c r="Q2174" s="1">
        <v>0.66666666666666663</v>
      </c>
    </row>
    <row r="2175" spans="1:17">
      <c r="A2175" t="s">
        <v>8</v>
      </c>
      <c r="B2175" t="s">
        <v>326</v>
      </c>
      <c r="C2175">
        <v>2</v>
      </c>
      <c r="D2175" t="s">
        <v>23</v>
      </c>
      <c r="E2175" s="1">
        <v>20</v>
      </c>
      <c r="F2175" s="1">
        <f t="shared" si="47"/>
        <v>0.625</v>
      </c>
      <c r="H2175">
        <v>60</v>
      </c>
      <c r="I2175" s="1">
        <v>12</v>
      </c>
      <c r="K2175" t="s">
        <v>22</v>
      </c>
      <c r="L2175" s="1">
        <f t="shared" si="50"/>
        <v>0.34375</v>
      </c>
      <c r="M2175" s="1">
        <v>11</v>
      </c>
      <c r="N2175" t="s">
        <v>19</v>
      </c>
      <c r="P2175" s="2" t="s">
        <v>345</v>
      </c>
      <c r="Q2175" s="1">
        <v>0.43478260869565216</v>
      </c>
    </row>
    <row r="2176" spans="1:17">
      <c r="A2176" t="s">
        <v>8</v>
      </c>
      <c r="B2176" t="s">
        <v>326</v>
      </c>
      <c r="C2176">
        <v>2</v>
      </c>
      <c r="D2176" t="s">
        <v>23</v>
      </c>
      <c r="E2176" s="1">
        <v>27</v>
      </c>
      <c r="F2176" s="1">
        <f t="shared" si="47"/>
        <v>0.84375</v>
      </c>
      <c r="H2176">
        <v>50</v>
      </c>
      <c r="I2176" s="1">
        <v>2.5</v>
      </c>
      <c r="K2176" t="s">
        <v>14</v>
      </c>
      <c r="L2176" s="1">
        <f t="shared" si="50"/>
        <v>0.28125</v>
      </c>
      <c r="M2176" s="1">
        <v>9</v>
      </c>
      <c r="N2176" t="s">
        <v>19</v>
      </c>
      <c r="P2176" s="2" t="s">
        <v>148</v>
      </c>
      <c r="Q2176" s="1">
        <v>0.7142857142857143</v>
      </c>
    </row>
    <row r="2177" spans="1:17">
      <c r="A2177" t="s">
        <v>8</v>
      </c>
      <c r="B2177" t="s">
        <v>326</v>
      </c>
      <c r="C2177">
        <v>2</v>
      </c>
      <c r="D2177" t="s">
        <v>23</v>
      </c>
      <c r="E2177" s="1">
        <v>15</v>
      </c>
      <c r="F2177" s="1">
        <f t="shared" si="47"/>
        <v>0.46875</v>
      </c>
      <c r="H2177">
        <v>80</v>
      </c>
      <c r="I2177" s="1">
        <v>8</v>
      </c>
      <c r="K2177" t="s">
        <v>22</v>
      </c>
      <c r="L2177" s="1">
        <f t="shared" si="50"/>
        <v>0.34375</v>
      </c>
      <c r="M2177" s="1">
        <v>11</v>
      </c>
      <c r="N2177" t="s">
        <v>19</v>
      </c>
      <c r="P2177" s="2" t="s">
        <v>346</v>
      </c>
      <c r="Q2177" s="1">
        <v>0.58620689655172409</v>
      </c>
    </row>
    <row r="2178" spans="1:17">
      <c r="A2178" t="s">
        <v>8</v>
      </c>
      <c r="B2178" t="s">
        <v>326</v>
      </c>
      <c r="C2178">
        <v>2</v>
      </c>
      <c r="D2178" t="s">
        <v>23</v>
      </c>
      <c r="E2178" s="1">
        <v>20</v>
      </c>
      <c r="F2178" s="1">
        <f t="shared" si="47"/>
        <v>0.625</v>
      </c>
      <c r="H2178">
        <v>50</v>
      </c>
      <c r="I2178" s="1">
        <v>1.5</v>
      </c>
      <c r="K2178" t="s">
        <v>14</v>
      </c>
      <c r="L2178" s="1">
        <f t="shared" ref="L2178:L2248" si="51">M2178/32</f>
        <v>0.25</v>
      </c>
      <c r="M2178" s="1">
        <v>8</v>
      </c>
      <c r="N2178" t="s">
        <v>19</v>
      </c>
      <c r="P2178" s="2" t="s">
        <v>84</v>
      </c>
      <c r="Q2178" s="1">
        <v>0.66666666666666663</v>
      </c>
    </row>
    <row r="2179" spans="1:17">
      <c r="A2179" t="s">
        <v>8</v>
      </c>
      <c r="B2179" t="s">
        <v>326</v>
      </c>
      <c r="C2179">
        <v>2</v>
      </c>
      <c r="D2179" t="s">
        <v>23</v>
      </c>
      <c r="E2179" s="1">
        <v>36</v>
      </c>
      <c r="F2179" s="1">
        <f t="shared" si="47"/>
        <v>1.125</v>
      </c>
      <c r="H2179">
        <v>90</v>
      </c>
      <c r="I2179" s="1">
        <v>12</v>
      </c>
      <c r="K2179" t="s">
        <v>14</v>
      </c>
      <c r="L2179" s="1">
        <f t="shared" si="51"/>
        <v>0.1875</v>
      </c>
      <c r="M2179" s="1">
        <v>6</v>
      </c>
      <c r="N2179" t="s">
        <v>19</v>
      </c>
      <c r="P2179" s="2" t="s">
        <v>347</v>
      </c>
      <c r="Q2179" s="1">
        <v>0.23809523809523808</v>
      </c>
    </row>
    <row r="2180" spans="1:17">
      <c r="A2180" t="s">
        <v>8</v>
      </c>
      <c r="B2180" t="s">
        <v>326</v>
      </c>
      <c r="C2180">
        <v>2</v>
      </c>
      <c r="D2180" t="s">
        <v>23</v>
      </c>
      <c r="E2180" s="1">
        <v>36</v>
      </c>
      <c r="F2180" s="1">
        <f t="shared" si="47"/>
        <v>1.125</v>
      </c>
      <c r="H2180">
        <v>90</v>
      </c>
      <c r="I2180" s="1">
        <v>15</v>
      </c>
      <c r="K2180" t="s">
        <v>22</v>
      </c>
      <c r="L2180" s="1">
        <f t="shared" si="51"/>
        <v>0.25</v>
      </c>
      <c r="M2180" s="1">
        <v>8</v>
      </c>
      <c r="N2180" t="s">
        <v>19</v>
      </c>
      <c r="P2180" s="2" t="s">
        <v>348</v>
      </c>
      <c r="Q2180" s="1">
        <v>0.15789473684210525</v>
      </c>
    </row>
    <row r="2181" spans="1:17">
      <c r="A2181" t="s">
        <v>8</v>
      </c>
      <c r="B2181" t="s">
        <v>326</v>
      </c>
      <c r="C2181">
        <v>2</v>
      </c>
      <c r="D2181" t="s">
        <v>23</v>
      </c>
      <c r="E2181" s="1">
        <v>24</v>
      </c>
      <c r="F2181" s="1">
        <f t="shared" si="47"/>
        <v>0.75</v>
      </c>
      <c r="H2181">
        <v>95</v>
      </c>
      <c r="I2181" s="1">
        <v>10</v>
      </c>
      <c r="K2181" t="s">
        <v>22</v>
      </c>
      <c r="L2181" s="1">
        <f t="shared" si="51"/>
        <v>0.15625</v>
      </c>
      <c r="M2181" s="1">
        <v>5</v>
      </c>
      <c r="N2181" t="s">
        <v>19</v>
      </c>
      <c r="P2181" s="2" t="s">
        <v>349</v>
      </c>
      <c r="Q2181" s="1">
        <v>0.36666666666666664</v>
      </c>
    </row>
    <row r="2182" spans="1:17">
      <c r="A2182" t="s">
        <v>8</v>
      </c>
      <c r="B2182" t="s">
        <v>326</v>
      </c>
      <c r="C2182">
        <v>2</v>
      </c>
      <c r="D2182" t="s">
        <v>23</v>
      </c>
      <c r="E2182" s="1">
        <v>20</v>
      </c>
      <c r="F2182" s="1">
        <f t="shared" si="47"/>
        <v>0.625</v>
      </c>
      <c r="H2182">
        <v>90</v>
      </c>
      <c r="I2182" s="1">
        <v>10</v>
      </c>
      <c r="K2182" t="s">
        <v>22</v>
      </c>
      <c r="L2182" s="1">
        <f t="shared" si="51"/>
        <v>0.21875</v>
      </c>
      <c r="M2182" s="1">
        <v>7</v>
      </c>
      <c r="N2182" t="s">
        <v>19</v>
      </c>
      <c r="P2182" s="2" t="s">
        <v>94</v>
      </c>
      <c r="Q2182" s="1">
        <v>0.375</v>
      </c>
    </row>
    <row r="2183" spans="1:17">
      <c r="A2183" t="s">
        <v>8</v>
      </c>
      <c r="B2183" t="s">
        <v>326</v>
      </c>
      <c r="C2183">
        <v>2</v>
      </c>
      <c r="D2183" t="s">
        <v>23</v>
      </c>
      <c r="E2183" s="1">
        <v>35</v>
      </c>
      <c r="F2183" s="1">
        <f t="shared" si="47"/>
        <v>1.09375</v>
      </c>
      <c r="H2183">
        <v>85</v>
      </c>
      <c r="I2183" s="1">
        <v>15</v>
      </c>
      <c r="K2183" t="s">
        <v>22</v>
      </c>
      <c r="L2183" s="1">
        <f t="shared" si="51"/>
        <v>0.25</v>
      </c>
      <c r="M2183" s="1">
        <v>8</v>
      </c>
      <c r="N2183" t="s">
        <v>19</v>
      </c>
      <c r="P2183" s="2" t="s">
        <v>350</v>
      </c>
      <c r="Q2183" s="1">
        <v>0.31707317073170732</v>
      </c>
    </row>
    <row r="2184" spans="1:17">
      <c r="A2184" t="s">
        <v>8</v>
      </c>
      <c r="B2184" t="s">
        <v>326</v>
      </c>
      <c r="C2184">
        <v>2</v>
      </c>
      <c r="D2184" t="s">
        <v>23</v>
      </c>
      <c r="E2184" s="1">
        <v>27</v>
      </c>
      <c r="F2184" s="1">
        <f t="shared" si="47"/>
        <v>0.84375</v>
      </c>
      <c r="H2184">
        <v>90</v>
      </c>
      <c r="I2184" s="1">
        <v>10</v>
      </c>
      <c r="K2184" t="s">
        <v>14</v>
      </c>
      <c r="L2184" s="1">
        <f t="shared" si="51"/>
        <v>0.125</v>
      </c>
      <c r="M2184" s="1">
        <v>4</v>
      </c>
      <c r="N2184" t="s">
        <v>19</v>
      </c>
      <c r="P2184" s="2" t="s">
        <v>351</v>
      </c>
      <c r="Q2184" s="1">
        <v>7.1428571428571425E-2</v>
      </c>
    </row>
    <row r="2185" spans="1:17">
      <c r="A2185" t="s">
        <v>8</v>
      </c>
      <c r="B2185" t="s">
        <v>326</v>
      </c>
      <c r="C2185">
        <v>2</v>
      </c>
      <c r="D2185" t="s">
        <v>23</v>
      </c>
      <c r="E2185" s="1">
        <v>21</v>
      </c>
      <c r="F2185" s="1">
        <f t="shared" si="47"/>
        <v>0.65625</v>
      </c>
      <c r="H2185">
        <v>90</v>
      </c>
      <c r="I2185" s="1">
        <v>9</v>
      </c>
      <c r="K2185" t="s">
        <v>22</v>
      </c>
      <c r="L2185" s="1">
        <f t="shared" si="51"/>
        <v>0.125</v>
      </c>
      <c r="M2185" s="1">
        <v>4</v>
      </c>
      <c r="N2185" t="s">
        <v>19</v>
      </c>
      <c r="P2185" s="2" t="s">
        <v>352</v>
      </c>
      <c r="Q2185" s="1">
        <v>0.23076923076923078</v>
      </c>
    </row>
    <row r="2186" spans="1:17">
      <c r="A2186" t="s">
        <v>8</v>
      </c>
      <c r="B2186" t="s">
        <v>326</v>
      </c>
      <c r="C2186">
        <v>2</v>
      </c>
      <c r="D2186" t="s">
        <v>23</v>
      </c>
      <c r="E2186" s="1">
        <v>15</v>
      </c>
      <c r="F2186" s="1">
        <f t="shared" si="47"/>
        <v>0.46875</v>
      </c>
      <c r="H2186">
        <v>15</v>
      </c>
      <c r="I2186" s="1">
        <v>8</v>
      </c>
      <c r="K2186" t="s">
        <v>22</v>
      </c>
      <c r="L2186" s="1">
        <f t="shared" si="51"/>
        <v>0.21875</v>
      </c>
      <c r="M2186" s="1">
        <v>7</v>
      </c>
      <c r="N2186" t="s">
        <v>19</v>
      </c>
      <c r="P2186" s="2" t="s">
        <v>353</v>
      </c>
      <c r="Q2186" s="1">
        <v>0.88</v>
      </c>
    </row>
    <row r="2187" spans="1:17">
      <c r="A2187" t="s">
        <v>8</v>
      </c>
      <c r="B2187" t="s">
        <v>326</v>
      </c>
      <c r="C2187">
        <v>2</v>
      </c>
      <c r="D2187" t="s">
        <v>23</v>
      </c>
      <c r="E2187" s="1">
        <v>25</v>
      </c>
      <c r="F2187" s="1">
        <f t="shared" si="47"/>
        <v>0.78125</v>
      </c>
      <c r="H2187">
        <v>50</v>
      </c>
      <c r="I2187" s="1">
        <v>7.5</v>
      </c>
      <c r="K2187" t="s">
        <v>22</v>
      </c>
      <c r="L2187" s="1">
        <f t="shared" si="51"/>
        <v>0.25</v>
      </c>
      <c r="M2187" s="1">
        <v>8</v>
      </c>
      <c r="N2187" t="s">
        <v>19</v>
      </c>
      <c r="P2187" s="2" t="s">
        <v>354</v>
      </c>
      <c r="Q2187" s="1">
        <v>0.64</v>
      </c>
    </row>
    <row r="2188" spans="1:17">
      <c r="A2188" t="s">
        <v>8</v>
      </c>
      <c r="B2188" t="s">
        <v>326</v>
      </c>
      <c r="C2188">
        <v>2</v>
      </c>
      <c r="D2188" t="s">
        <v>23</v>
      </c>
      <c r="E2188" s="1">
        <v>19</v>
      </c>
      <c r="F2188" s="1">
        <f t="shared" si="47"/>
        <v>0.59375</v>
      </c>
      <c r="H2188">
        <v>70</v>
      </c>
      <c r="I2188" s="1">
        <v>10</v>
      </c>
      <c r="K2188" t="s">
        <v>22</v>
      </c>
      <c r="L2188" s="1">
        <f t="shared" si="51"/>
        <v>0.15625</v>
      </c>
      <c r="M2188" s="1">
        <v>5</v>
      </c>
      <c r="N2188" t="s">
        <v>19</v>
      </c>
      <c r="P2188" s="2" t="s">
        <v>355</v>
      </c>
      <c r="Q2188" s="1">
        <v>0.37037037037037035</v>
      </c>
    </row>
    <row r="2189" spans="1:17">
      <c r="A2189" t="s">
        <v>8</v>
      </c>
      <c r="B2189" t="s">
        <v>326</v>
      </c>
      <c r="C2189">
        <v>2</v>
      </c>
      <c r="D2189" t="s">
        <v>23</v>
      </c>
      <c r="E2189" s="1">
        <v>38</v>
      </c>
      <c r="F2189" s="1">
        <f t="shared" si="47"/>
        <v>1.1875</v>
      </c>
      <c r="H2189">
        <v>80</v>
      </c>
      <c r="I2189" s="1">
        <v>15</v>
      </c>
      <c r="K2189" t="s">
        <v>22</v>
      </c>
      <c r="L2189" s="1">
        <f t="shared" si="51"/>
        <v>0.15625</v>
      </c>
      <c r="M2189" s="1">
        <v>5</v>
      </c>
      <c r="N2189" t="s">
        <v>19</v>
      </c>
      <c r="P2189" s="2" t="s">
        <v>356</v>
      </c>
      <c r="Q2189" s="1">
        <v>0.25806451612903225</v>
      </c>
    </row>
    <row r="2190" spans="1:17">
      <c r="A2190" t="s">
        <v>8</v>
      </c>
      <c r="B2190" t="s">
        <v>326</v>
      </c>
      <c r="C2190">
        <v>2</v>
      </c>
      <c r="D2190" t="s">
        <v>23</v>
      </c>
      <c r="E2190" s="1">
        <v>36</v>
      </c>
      <c r="F2190" s="1">
        <f t="shared" si="47"/>
        <v>1.125</v>
      </c>
      <c r="H2190">
        <v>95</v>
      </c>
      <c r="I2190" s="1">
        <v>15</v>
      </c>
      <c r="K2190" t="s">
        <v>14</v>
      </c>
      <c r="L2190" s="1">
        <f t="shared" si="51"/>
        <v>0.21875</v>
      </c>
      <c r="M2190" s="1">
        <v>7</v>
      </c>
      <c r="N2190" t="s">
        <v>19</v>
      </c>
      <c r="P2190" s="2" t="s">
        <v>357</v>
      </c>
      <c r="Q2190" s="1">
        <v>0.19148936170212766</v>
      </c>
    </row>
    <row r="2191" spans="1:17">
      <c r="A2191" t="s">
        <v>8</v>
      </c>
      <c r="B2191" t="s">
        <v>326</v>
      </c>
      <c r="C2191">
        <v>2</v>
      </c>
      <c r="D2191" t="s">
        <v>23</v>
      </c>
      <c r="E2191" s="1">
        <v>26</v>
      </c>
      <c r="F2191" s="1">
        <f t="shared" si="47"/>
        <v>0.8125</v>
      </c>
      <c r="H2191">
        <v>90</v>
      </c>
      <c r="I2191" s="1">
        <v>12</v>
      </c>
      <c r="K2191" t="s">
        <v>14</v>
      </c>
      <c r="L2191" s="1">
        <f t="shared" si="51"/>
        <v>0.21875</v>
      </c>
      <c r="M2191" s="1">
        <v>7</v>
      </c>
      <c r="N2191" t="s">
        <v>19</v>
      </c>
      <c r="P2191" s="2" t="s">
        <v>358</v>
      </c>
      <c r="Q2191" s="1">
        <v>0.30555555555555558</v>
      </c>
    </row>
    <row r="2192" spans="1:17">
      <c r="A2192" t="s">
        <v>8</v>
      </c>
      <c r="B2192" t="s">
        <v>326</v>
      </c>
      <c r="C2192">
        <v>2</v>
      </c>
      <c r="D2192" t="s">
        <v>23</v>
      </c>
      <c r="E2192" s="1">
        <v>24</v>
      </c>
      <c r="F2192" s="1">
        <f t="shared" si="47"/>
        <v>0.75</v>
      </c>
      <c r="H2192">
        <v>25</v>
      </c>
      <c r="I2192" s="1">
        <v>10</v>
      </c>
      <c r="K2192" t="s">
        <v>14</v>
      </c>
      <c r="L2192" s="1">
        <f t="shared" si="51"/>
        <v>9.375E-2</v>
      </c>
      <c r="M2192" s="1">
        <v>3</v>
      </c>
      <c r="N2192" t="s">
        <v>19</v>
      </c>
      <c r="P2192" s="2" t="s">
        <v>359</v>
      </c>
      <c r="Q2192" s="1">
        <v>2.3255813953488372E-2</v>
      </c>
    </row>
    <row r="2193" spans="1:17">
      <c r="A2193" t="s">
        <v>8</v>
      </c>
      <c r="B2193" t="s">
        <v>326</v>
      </c>
      <c r="C2193">
        <v>2</v>
      </c>
      <c r="D2193" t="s">
        <v>10</v>
      </c>
      <c r="E2193" s="1">
        <v>7</v>
      </c>
      <c r="F2193" s="1">
        <f t="shared" si="47"/>
        <v>0.21875</v>
      </c>
      <c r="H2193">
        <v>10</v>
      </c>
      <c r="I2193" s="1">
        <v>0.5</v>
      </c>
      <c r="K2193" t="s">
        <v>14</v>
      </c>
      <c r="L2193" s="1">
        <f t="shared" si="51"/>
        <v>0.125</v>
      </c>
      <c r="M2193" s="1">
        <v>4</v>
      </c>
      <c r="N2193" t="s">
        <v>19</v>
      </c>
      <c r="P2193" s="2" t="s">
        <v>80</v>
      </c>
      <c r="Q2193" s="1">
        <v>0.6</v>
      </c>
    </row>
    <row r="2194" spans="1:17">
      <c r="A2194" t="s">
        <v>8</v>
      </c>
      <c r="B2194" t="s">
        <v>326</v>
      </c>
      <c r="C2194">
        <v>2</v>
      </c>
      <c r="D2194" t="s">
        <v>10</v>
      </c>
      <c r="E2194" s="1">
        <v>4</v>
      </c>
      <c r="F2194" s="1">
        <f t="shared" si="47"/>
        <v>0.125</v>
      </c>
      <c r="H2194">
        <v>50</v>
      </c>
      <c r="I2194" s="1">
        <v>0.5</v>
      </c>
      <c r="K2194" t="s">
        <v>14</v>
      </c>
      <c r="L2194" s="1">
        <f t="shared" si="51"/>
        <v>9.375E-2</v>
      </c>
      <c r="M2194" s="1">
        <v>3</v>
      </c>
      <c r="N2194" t="s">
        <v>19</v>
      </c>
      <c r="P2194" s="2" t="s">
        <v>35</v>
      </c>
      <c r="Q2194" s="1">
        <v>0.5</v>
      </c>
    </row>
    <row r="2195" spans="1:17">
      <c r="A2195" t="s">
        <v>8</v>
      </c>
      <c r="B2195" t="s">
        <v>326</v>
      </c>
      <c r="C2195">
        <v>2</v>
      </c>
      <c r="D2195" t="s">
        <v>10</v>
      </c>
      <c r="E2195" s="1">
        <v>8</v>
      </c>
      <c r="F2195" s="1">
        <f t="shared" si="47"/>
        <v>0.25</v>
      </c>
      <c r="H2195">
        <v>75</v>
      </c>
      <c r="I2195" s="1">
        <v>1.25</v>
      </c>
      <c r="K2195" t="s">
        <v>14</v>
      </c>
      <c r="L2195" s="1">
        <f t="shared" si="51"/>
        <v>0.15625</v>
      </c>
      <c r="M2195" s="1">
        <v>5</v>
      </c>
      <c r="N2195" t="s">
        <v>19</v>
      </c>
      <c r="P2195" s="2" t="s">
        <v>92</v>
      </c>
      <c r="Q2195" s="1">
        <v>0.42857142857142855</v>
      </c>
    </row>
    <row r="2196" spans="1:17">
      <c r="A2196" t="s">
        <v>8</v>
      </c>
      <c r="B2196" t="s">
        <v>326</v>
      </c>
      <c r="C2196">
        <v>2</v>
      </c>
      <c r="D2196" t="s">
        <v>10</v>
      </c>
      <c r="E2196" s="1">
        <v>10</v>
      </c>
      <c r="F2196" s="1">
        <f t="shared" si="47"/>
        <v>0.3125</v>
      </c>
      <c r="H2196">
        <v>50</v>
      </c>
      <c r="I2196" s="1">
        <v>5.5</v>
      </c>
      <c r="K2196" t="s">
        <v>14</v>
      </c>
      <c r="L2196" s="1">
        <f t="shared" si="51"/>
        <v>0.34375</v>
      </c>
      <c r="M2196" s="1">
        <v>11</v>
      </c>
      <c r="N2196" t="s">
        <v>13</v>
      </c>
      <c r="O2196" t="s">
        <v>11</v>
      </c>
      <c r="Q2196" s="1">
        <v>1</v>
      </c>
    </row>
    <row r="2197" spans="1:17">
      <c r="A2197" t="s">
        <v>8</v>
      </c>
      <c r="B2197" t="s">
        <v>326</v>
      </c>
      <c r="C2197">
        <v>2</v>
      </c>
      <c r="D2197" t="s">
        <v>10</v>
      </c>
      <c r="E2197" s="1">
        <v>21</v>
      </c>
      <c r="F2197" s="1">
        <f t="shared" si="47"/>
        <v>0.65625</v>
      </c>
      <c r="H2197">
        <v>95</v>
      </c>
      <c r="I2197" s="1">
        <v>9</v>
      </c>
      <c r="K2197" t="s">
        <v>14</v>
      </c>
      <c r="L2197" s="1">
        <f t="shared" si="51"/>
        <v>0.1875</v>
      </c>
      <c r="M2197" s="1">
        <v>6</v>
      </c>
      <c r="N2197" t="s">
        <v>13</v>
      </c>
    </row>
    <row r="2198" spans="1:17">
      <c r="A2198" t="s">
        <v>8</v>
      </c>
      <c r="B2198" t="s">
        <v>326</v>
      </c>
      <c r="C2198">
        <v>2</v>
      </c>
      <c r="D2198" t="s">
        <v>10</v>
      </c>
      <c r="E2198" s="1">
        <v>64</v>
      </c>
      <c r="F2198" s="1">
        <f t="shared" si="47"/>
        <v>2</v>
      </c>
      <c r="H2198">
        <v>0</v>
      </c>
      <c r="I2198" s="1">
        <v>12</v>
      </c>
      <c r="K2198" t="s">
        <v>14</v>
      </c>
      <c r="L2198" s="1">
        <f t="shared" si="51"/>
        <v>0.125</v>
      </c>
      <c r="M2198" s="1">
        <v>4</v>
      </c>
      <c r="N2198" t="s">
        <v>13</v>
      </c>
    </row>
    <row r="2199" spans="1:17">
      <c r="A2199" t="s">
        <v>8</v>
      </c>
      <c r="B2199" t="s">
        <v>326</v>
      </c>
      <c r="C2199">
        <v>2</v>
      </c>
      <c r="D2199" t="s">
        <v>10</v>
      </c>
      <c r="E2199" s="1">
        <v>14</v>
      </c>
      <c r="F2199" s="1">
        <f t="shared" si="47"/>
        <v>0.4375</v>
      </c>
      <c r="H2199">
        <v>75</v>
      </c>
      <c r="I2199" s="1">
        <v>6</v>
      </c>
      <c r="K2199" t="s">
        <v>22</v>
      </c>
      <c r="L2199" s="1">
        <f t="shared" si="51"/>
        <v>0.25</v>
      </c>
      <c r="M2199" s="1">
        <v>8</v>
      </c>
      <c r="N2199" t="s">
        <v>13</v>
      </c>
      <c r="O2199" t="s">
        <v>16</v>
      </c>
    </row>
    <row r="2200" spans="1:17">
      <c r="A2200" t="s">
        <v>8</v>
      </c>
      <c r="B2200" t="s">
        <v>326</v>
      </c>
      <c r="C2200">
        <v>2</v>
      </c>
      <c r="D2200" t="s">
        <v>10</v>
      </c>
      <c r="E2200" s="1">
        <v>16</v>
      </c>
      <c r="F2200" s="1">
        <f t="shared" si="47"/>
        <v>0.5</v>
      </c>
      <c r="H2200">
        <v>25</v>
      </c>
      <c r="I2200" s="1">
        <v>6</v>
      </c>
      <c r="K2200" t="s">
        <v>14</v>
      </c>
      <c r="L2200" s="1">
        <f t="shared" si="51"/>
        <v>0.1875</v>
      </c>
      <c r="M2200" s="1">
        <v>6</v>
      </c>
      <c r="N2200" t="s">
        <v>19</v>
      </c>
      <c r="P2200" s="2" t="s">
        <v>360</v>
      </c>
      <c r="Q2200" s="1">
        <v>0.89473684210526316</v>
      </c>
    </row>
    <row r="2201" spans="1:17">
      <c r="A2201" t="s">
        <v>8</v>
      </c>
      <c r="B2201" t="s">
        <v>326</v>
      </c>
      <c r="C2201">
        <v>2</v>
      </c>
      <c r="D2201" t="s">
        <v>10</v>
      </c>
      <c r="E2201" s="1">
        <v>27</v>
      </c>
      <c r="F2201" s="1">
        <f t="shared" si="47"/>
        <v>0.84375</v>
      </c>
      <c r="H2201">
        <v>90</v>
      </c>
      <c r="I2201" s="1">
        <v>10</v>
      </c>
      <c r="K2201" t="s">
        <v>22</v>
      </c>
      <c r="L2201" s="1">
        <f t="shared" si="51"/>
        <v>0.25</v>
      </c>
      <c r="M2201" s="1">
        <v>8</v>
      </c>
      <c r="N2201" t="s">
        <v>13</v>
      </c>
      <c r="O2201" t="s">
        <v>11</v>
      </c>
      <c r="Q2201" s="1">
        <v>1</v>
      </c>
    </row>
    <row r="2202" spans="1:17">
      <c r="A2202" t="s">
        <v>8</v>
      </c>
      <c r="B2202" t="s">
        <v>326</v>
      </c>
      <c r="C2202">
        <v>2</v>
      </c>
      <c r="D2202" t="s">
        <v>10</v>
      </c>
      <c r="E2202" s="1">
        <v>19</v>
      </c>
      <c r="F2202" s="1">
        <f t="shared" si="47"/>
        <v>0.59375</v>
      </c>
      <c r="H2202">
        <v>90</v>
      </c>
      <c r="I2202" s="1">
        <v>10</v>
      </c>
      <c r="K2202" t="s">
        <v>14</v>
      </c>
      <c r="L2202" s="1">
        <f t="shared" si="51"/>
        <v>0.25</v>
      </c>
      <c r="M2202" s="1">
        <v>8</v>
      </c>
      <c r="N2202" t="s">
        <v>13</v>
      </c>
    </row>
    <row r="2203" spans="1:17">
      <c r="A2203" t="s">
        <v>8</v>
      </c>
      <c r="B2203" t="s">
        <v>326</v>
      </c>
      <c r="C2203">
        <v>2</v>
      </c>
      <c r="D2203" t="s">
        <v>10</v>
      </c>
      <c r="E2203" s="1">
        <v>25</v>
      </c>
      <c r="F2203" s="1">
        <f t="shared" si="47"/>
        <v>0.78125</v>
      </c>
      <c r="H2203">
        <v>95</v>
      </c>
      <c r="I2203" s="1">
        <v>10</v>
      </c>
      <c r="K2203" t="s">
        <v>22</v>
      </c>
      <c r="L2203" s="1">
        <f t="shared" si="51"/>
        <v>0.1875</v>
      </c>
      <c r="M2203" s="1">
        <v>6</v>
      </c>
      <c r="N2203" t="s">
        <v>13</v>
      </c>
      <c r="O2203" t="s">
        <v>16</v>
      </c>
    </row>
    <row r="2204" spans="1:17">
      <c r="A2204" t="s">
        <v>8</v>
      </c>
      <c r="B2204" t="s">
        <v>326</v>
      </c>
      <c r="C2204">
        <v>2</v>
      </c>
      <c r="D2204" t="s">
        <v>23</v>
      </c>
      <c r="E2204" s="1">
        <v>44</v>
      </c>
      <c r="F2204" s="1">
        <f t="shared" si="47"/>
        <v>1.375</v>
      </c>
      <c r="H2204">
        <v>70</v>
      </c>
      <c r="I2204" s="1">
        <v>15</v>
      </c>
      <c r="K2204" t="s">
        <v>14</v>
      </c>
      <c r="L2204" s="1">
        <f t="shared" si="51"/>
        <v>0.25</v>
      </c>
      <c r="M2204" s="1">
        <v>8</v>
      </c>
      <c r="N2204" t="s">
        <v>19</v>
      </c>
      <c r="P2204" s="2" t="s">
        <v>361</v>
      </c>
      <c r="Q2204" s="1">
        <v>0.44117647058823528</v>
      </c>
    </row>
    <row r="2205" spans="1:17">
      <c r="A2205" t="s">
        <v>8</v>
      </c>
      <c r="B2205" t="s">
        <v>326</v>
      </c>
      <c r="C2205">
        <v>2</v>
      </c>
      <c r="D2205" t="s">
        <v>23</v>
      </c>
      <c r="E2205" s="1">
        <v>19</v>
      </c>
      <c r="F2205" s="1">
        <f t="shared" si="47"/>
        <v>0.59375</v>
      </c>
      <c r="H2205">
        <v>85</v>
      </c>
      <c r="I2205" s="1">
        <v>12</v>
      </c>
      <c r="K2205" t="s">
        <v>22</v>
      </c>
      <c r="L2205" s="1">
        <f t="shared" si="51"/>
        <v>0.1875</v>
      </c>
      <c r="M2205" s="1">
        <v>6</v>
      </c>
      <c r="N2205" t="s">
        <v>19</v>
      </c>
      <c r="P2205" s="2" t="s">
        <v>362</v>
      </c>
      <c r="Q2205" s="1">
        <v>0.34375</v>
      </c>
    </row>
    <row r="2206" spans="1:17">
      <c r="A2206" t="s">
        <v>8</v>
      </c>
      <c r="B2206" t="s">
        <v>326</v>
      </c>
      <c r="C2206">
        <v>2</v>
      </c>
      <c r="D2206" t="s">
        <v>23</v>
      </c>
      <c r="E2206" s="1">
        <v>34</v>
      </c>
      <c r="F2206" s="1">
        <f t="shared" si="47"/>
        <v>1.0625</v>
      </c>
      <c r="H2206">
        <v>80</v>
      </c>
      <c r="I2206" s="1">
        <v>15</v>
      </c>
      <c r="K2206" t="s">
        <v>14</v>
      </c>
      <c r="L2206" s="1">
        <f t="shared" si="51"/>
        <v>0.21875</v>
      </c>
      <c r="M2206" s="1">
        <v>7</v>
      </c>
      <c r="N2206" t="s">
        <v>13</v>
      </c>
      <c r="O2206" t="s">
        <v>11</v>
      </c>
      <c r="Q2206" s="1">
        <v>1</v>
      </c>
    </row>
    <row r="2207" spans="1:17">
      <c r="A2207" t="s">
        <v>8</v>
      </c>
      <c r="B2207" t="s">
        <v>326</v>
      </c>
      <c r="C2207">
        <v>2</v>
      </c>
      <c r="D2207" t="s">
        <v>23</v>
      </c>
      <c r="E2207" s="1">
        <v>51</v>
      </c>
      <c r="F2207" s="1">
        <f t="shared" si="47"/>
        <v>1.59375</v>
      </c>
      <c r="H2207">
        <v>90</v>
      </c>
      <c r="I2207" s="1">
        <v>15</v>
      </c>
      <c r="K2207" t="s">
        <v>14</v>
      </c>
      <c r="L2207" s="1">
        <f t="shared" si="51"/>
        <v>0</v>
      </c>
      <c r="M2207" s="1">
        <v>0</v>
      </c>
      <c r="N2207" t="s">
        <v>13</v>
      </c>
    </row>
    <row r="2208" spans="1:17">
      <c r="A2208" t="s">
        <v>8</v>
      </c>
      <c r="B2208" t="s">
        <v>326</v>
      </c>
      <c r="C2208">
        <v>2</v>
      </c>
      <c r="D2208" t="s">
        <v>23</v>
      </c>
      <c r="E2208" s="1">
        <v>53</v>
      </c>
      <c r="F2208" s="1">
        <f t="shared" si="47"/>
        <v>1.65625</v>
      </c>
      <c r="H2208">
        <v>75</v>
      </c>
      <c r="I2208" s="1">
        <v>15</v>
      </c>
      <c r="K2208" t="s">
        <v>22</v>
      </c>
      <c r="L2208" s="1">
        <f t="shared" si="51"/>
        <v>0.1875</v>
      </c>
      <c r="M2208" s="1">
        <v>6</v>
      </c>
      <c r="N2208" t="s">
        <v>13</v>
      </c>
      <c r="O2208" t="s">
        <v>16</v>
      </c>
    </row>
    <row r="2209" spans="1:17">
      <c r="A2209" t="s">
        <v>8</v>
      </c>
      <c r="B2209" t="s">
        <v>326</v>
      </c>
      <c r="C2209">
        <v>2</v>
      </c>
      <c r="D2209" t="s">
        <v>23</v>
      </c>
      <c r="E2209" s="1">
        <v>4</v>
      </c>
      <c r="F2209" s="1">
        <f t="shared" si="47"/>
        <v>0.125</v>
      </c>
      <c r="H2209">
        <v>80</v>
      </c>
      <c r="I2209" s="1">
        <v>5</v>
      </c>
      <c r="K2209" t="s">
        <v>22</v>
      </c>
      <c r="L2209" s="1">
        <f t="shared" si="51"/>
        <v>0.375</v>
      </c>
      <c r="M2209" s="1">
        <v>12</v>
      </c>
      <c r="N2209" t="s">
        <v>19</v>
      </c>
      <c r="P2209" s="2" t="s">
        <v>83</v>
      </c>
      <c r="Q2209" s="1">
        <v>0.25</v>
      </c>
    </row>
    <row r="2210" spans="1:17">
      <c r="A2210" t="s">
        <v>8</v>
      </c>
      <c r="B2210" t="s">
        <v>326</v>
      </c>
      <c r="C2210">
        <v>2</v>
      </c>
      <c r="D2210" t="s">
        <v>23</v>
      </c>
      <c r="E2210" s="1">
        <v>24</v>
      </c>
      <c r="F2210" s="1">
        <f t="shared" si="47"/>
        <v>0.75</v>
      </c>
      <c r="H2210">
        <v>95</v>
      </c>
      <c r="I2210" s="1">
        <v>10</v>
      </c>
      <c r="K2210" t="s">
        <v>22</v>
      </c>
      <c r="L2210" s="1">
        <f t="shared" si="51"/>
        <v>0.125</v>
      </c>
      <c r="M2210" s="1">
        <v>4</v>
      </c>
      <c r="N2210" t="s">
        <v>19</v>
      </c>
      <c r="P2210" s="2" t="s">
        <v>363</v>
      </c>
      <c r="Q2210" s="1">
        <v>2.8571428571428571E-2</v>
      </c>
    </row>
    <row r="2211" spans="1:17">
      <c r="A2211" t="s">
        <v>8</v>
      </c>
      <c r="B2211" t="s">
        <v>326</v>
      </c>
      <c r="C2211">
        <v>2</v>
      </c>
      <c r="D2211" t="s">
        <v>10</v>
      </c>
      <c r="E2211" s="1">
        <v>23</v>
      </c>
      <c r="F2211" s="1">
        <f t="shared" si="47"/>
        <v>0.71875</v>
      </c>
      <c r="H2211">
        <v>40</v>
      </c>
      <c r="I2211" s="1">
        <v>10</v>
      </c>
      <c r="K2211" t="s">
        <v>22</v>
      </c>
      <c r="L2211" s="1">
        <f t="shared" si="51"/>
        <v>0.25</v>
      </c>
      <c r="M2211" s="1">
        <v>8</v>
      </c>
      <c r="N2211" t="s">
        <v>19</v>
      </c>
      <c r="P2211" s="2" t="s">
        <v>135</v>
      </c>
      <c r="Q2211" s="1">
        <v>0.32</v>
      </c>
    </row>
    <row r="2212" spans="1:17">
      <c r="A2212" t="s">
        <v>8</v>
      </c>
      <c r="B2212" t="s">
        <v>326</v>
      </c>
      <c r="C2212">
        <v>2</v>
      </c>
      <c r="D2212" t="s">
        <v>10</v>
      </c>
      <c r="E2212" s="1">
        <v>4</v>
      </c>
      <c r="F2212" s="1">
        <f t="shared" si="47"/>
        <v>0.125</v>
      </c>
      <c r="H2212">
        <v>50</v>
      </c>
      <c r="I2212" s="1">
        <v>4.5</v>
      </c>
      <c r="K2212" t="s">
        <v>14</v>
      </c>
      <c r="L2212" s="1">
        <f t="shared" si="51"/>
        <v>0.28125</v>
      </c>
      <c r="M2212" s="1">
        <v>9</v>
      </c>
      <c r="N2212" t="s">
        <v>19</v>
      </c>
      <c r="P2212" s="2" t="s">
        <v>364</v>
      </c>
      <c r="Q2212" s="1">
        <v>0.88235294117647056</v>
      </c>
    </row>
    <row r="2213" spans="1:17">
      <c r="A2213" t="s">
        <v>8</v>
      </c>
      <c r="B2213" t="s">
        <v>326</v>
      </c>
      <c r="C2213">
        <v>2</v>
      </c>
      <c r="D2213" t="s">
        <v>23</v>
      </c>
      <c r="E2213" s="1">
        <v>43</v>
      </c>
      <c r="F2213" s="1">
        <f t="shared" si="47"/>
        <v>1.34375</v>
      </c>
      <c r="H2213">
        <v>90</v>
      </c>
      <c r="I2213" s="1">
        <v>15</v>
      </c>
      <c r="K2213" t="s">
        <v>22</v>
      </c>
      <c r="L2213" s="1">
        <f t="shared" si="51"/>
        <v>0.3125</v>
      </c>
      <c r="M2213" s="1">
        <v>10</v>
      </c>
      <c r="N2213" t="s">
        <v>13</v>
      </c>
      <c r="O2213" t="s">
        <v>11</v>
      </c>
      <c r="Q2213" s="1">
        <v>1</v>
      </c>
    </row>
    <row r="2214" spans="1:17">
      <c r="A2214" t="s">
        <v>8</v>
      </c>
      <c r="B2214" t="s">
        <v>326</v>
      </c>
      <c r="C2214">
        <v>2</v>
      </c>
      <c r="D2214" t="s">
        <v>23</v>
      </c>
      <c r="E2214" s="1">
        <v>39</v>
      </c>
      <c r="F2214" s="1">
        <f t="shared" si="47"/>
        <v>1.21875</v>
      </c>
      <c r="H2214">
        <v>80</v>
      </c>
      <c r="I2214" s="1">
        <v>10</v>
      </c>
      <c r="K2214" t="s">
        <v>22</v>
      </c>
      <c r="L2214" s="1">
        <f t="shared" si="51"/>
        <v>0.25</v>
      </c>
      <c r="M2214" s="1">
        <v>8</v>
      </c>
      <c r="N2214" t="s">
        <v>13</v>
      </c>
      <c r="O2214" t="s">
        <v>16</v>
      </c>
    </row>
    <row r="2215" spans="1:17">
      <c r="A2215" t="s">
        <v>8</v>
      </c>
      <c r="B2215" t="s">
        <v>326</v>
      </c>
      <c r="C2215">
        <v>2</v>
      </c>
      <c r="D2215" t="s">
        <v>23</v>
      </c>
      <c r="E2215" s="1">
        <v>31</v>
      </c>
      <c r="F2215" s="1">
        <f t="shared" si="47"/>
        <v>0.96875</v>
      </c>
      <c r="H2215">
        <v>70</v>
      </c>
      <c r="I2215" s="1">
        <v>12</v>
      </c>
      <c r="K2215" t="s">
        <v>22</v>
      </c>
      <c r="L2215" s="1">
        <f t="shared" si="51"/>
        <v>0.1875</v>
      </c>
      <c r="M2215" s="1">
        <v>6</v>
      </c>
      <c r="N2215" t="s">
        <v>19</v>
      </c>
      <c r="P2215" s="2" t="s">
        <v>365</v>
      </c>
      <c r="Q2215" s="1">
        <v>0.25641025641025639</v>
      </c>
    </row>
    <row r="2216" spans="1:17">
      <c r="A2216" t="s">
        <v>8</v>
      </c>
      <c r="B2216" t="s">
        <v>326</v>
      </c>
      <c r="C2216">
        <v>2</v>
      </c>
      <c r="D2216" t="s">
        <v>10</v>
      </c>
      <c r="E2216" s="1">
        <v>4</v>
      </c>
      <c r="F2216" s="1">
        <f t="shared" si="47"/>
        <v>0.125</v>
      </c>
      <c r="H2216">
        <v>10</v>
      </c>
      <c r="I2216" s="1">
        <v>5</v>
      </c>
      <c r="K2216" t="s">
        <v>22</v>
      </c>
      <c r="L2216" s="1">
        <f t="shared" si="51"/>
        <v>0.3125</v>
      </c>
      <c r="M2216" s="1">
        <v>10</v>
      </c>
      <c r="N2216" t="s">
        <v>19</v>
      </c>
      <c r="P2216" s="2" t="s">
        <v>79</v>
      </c>
      <c r="Q2216" s="1">
        <v>0.75</v>
      </c>
    </row>
    <row r="2217" spans="1:17">
      <c r="A2217" t="s">
        <v>8</v>
      </c>
      <c r="B2217" t="s">
        <v>326</v>
      </c>
      <c r="C2217">
        <v>2</v>
      </c>
      <c r="D2217" t="s">
        <v>10</v>
      </c>
      <c r="E2217" s="1">
        <v>16</v>
      </c>
      <c r="F2217" s="1">
        <f t="shared" si="47"/>
        <v>0.5</v>
      </c>
      <c r="H2217">
        <v>60</v>
      </c>
      <c r="I2217" s="1">
        <v>12</v>
      </c>
      <c r="K2217" t="s">
        <v>22</v>
      </c>
      <c r="L2217" s="1">
        <f t="shared" si="51"/>
        <v>0.125</v>
      </c>
      <c r="M2217" s="1">
        <v>4</v>
      </c>
      <c r="N2217" t="s">
        <v>13</v>
      </c>
      <c r="O2217" t="s">
        <v>11</v>
      </c>
      <c r="Q2217" s="1">
        <v>1</v>
      </c>
    </row>
    <row r="2218" spans="1:17">
      <c r="A2218" t="s">
        <v>8</v>
      </c>
      <c r="B2218" t="s">
        <v>326</v>
      </c>
      <c r="C2218">
        <v>2</v>
      </c>
      <c r="D2218" t="s">
        <v>10</v>
      </c>
      <c r="E2218" s="1">
        <v>20</v>
      </c>
      <c r="F2218" s="1">
        <f t="shared" si="47"/>
        <v>0.625</v>
      </c>
      <c r="H2218">
        <v>70</v>
      </c>
      <c r="I2218" s="1">
        <v>12</v>
      </c>
      <c r="K2218" t="s">
        <v>14</v>
      </c>
      <c r="L2218" s="1">
        <f t="shared" si="51"/>
        <v>0.34375</v>
      </c>
      <c r="M2218" s="1">
        <v>11</v>
      </c>
      <c r="N2218" t="s">
        <v>13</v>
      </c>
      <c r="O2218" t="s">
        <v>16</v>
      </c>
    </row>
    <row r="2219" spans="1:17">
      <c r="A2219" t="s">
        <v>8</v>
      </c>
      <c r="B2219" t="s">
        <v>326</v>
      </c>
      <c r="C2219">
        <v>2</v>
      </c>
      <c r="D2219" t="s">
        <v>23</v>
      </c>
      <c r="E2219" s="1">
        <v>36</v>
      </c>
      <c r="F2219" s="1">
        <f t="shared" si="47"/>
        <v>1.125</v>
      </c>
      <c r="H2219">
        <v>90</v>
      </c>
      <c r="I2219" s="1">
        <v>15</v>
      </c>
      <c r="K2219" t="s">
        <v>14</v>
      </c>
      <c r="L2219" s="1">
        <f t="shared" si="51"/>
        <v>0.25</v>
      </c>
      <c r="M2219" s="1">
        <v>8</v>
      </c>
      <c r="N2219" t="s">
        <v>19</v>
      </c>
      <c r="P2219" s="2" t="s">
        <v>366</v>
      </c>
      <c r="Q2219" s="1">
        <v>0.13953488372093023</v>
      </c>
    </row>
    <row r="2220" spans="1:17">
      <c r="A2220" t="s">
        <v>8</v>
      </c>
      <c r="B2220" t="s">
        <v>326</v>
      </c>
      <c r="C2220">
        <v>2</v>
      </c>
      <c r="D2220" t="s">
        <v>23</v>
      </c>
      <c r="E2220" s="1">
        <v>44</v>
      </c>
      <c r="F2220" s="1">
        <f t="shared" si="47"/>
        <v>1.375</v>
      </c>
      <c r="H2220">
        <v>85</v>
      </c>
      <c r="I2220" s="1">
        <v>15</v>
      </c>
      <c r="K2220" t="s">
        <v>14</v>
      </c>
      <c r="L2220" s="1">
        <f t="shared" si="51"/>
        <v>0.375</v>
      </c>
      <c r="M2220" s="1">
        <v>12</v>
      </c>
      <c r="N2220" t="s">
        <v>19</v>
      </c>
      <c r="P2220" s="2" t="s">
        <v>367</v>
      </c>
      <c r="Q2220" s="1">
        <v>0.18867924528301888</v>
      </c>
    </row>
    <row r="2221" spans="1:17">
      <c r="A2221" t="s">
        <v>8</v>
      </c>
      <c r="B2221" t="s">
        <v>326</v>
      </c>
      <c r="C2221">
        <v>2</v>
      </c>
      <c r="D2221" t="s">
        <v>17</v>
      </c>
      <c r="E2221" s="1">
        <v>6</v>
      </c>
      <c r="F2221" s="1">
        <f t="shared" si="47"/>
        <v>0.1875</v>
      </c>
      <c r="H2221">
        <v>100</v>
      </c>
      <c r="I2221" s="1">
        <v>0.5</v>
      </c>
      <c r="K2221" t="s">
        <v>15</v>
      </c>
      <c r="L2221" s="1">
        <f t="shared" si="51"/>
        <v>0</v>
      </c>
      <c r="M2221" s="1">
        <v>0</v>
      </c>
      <c r="N2221" t="s">
        <v>19</v>
      </c>
      <c r="Q2221" s="1">
        <v>0</v>
      </c>
    </row>
    <row r="2222" spans="1:17">
      <c r="A2222" t="s">
        <v>8</v>
      </c>
      <c r="B2222" t="s">
        <v>326</v>
      </c>
      <c r="C2222">
        <v>2</v>
      </c>
      <c r="D2222" t="s">
        <v>23</v>
      </c>
      <c r="E2222" s="1">
        <v>44</v>
      </c>
      <c r="F2222" s="1">
        <f t="shared" si="47"/>
        <v>1.375</v>
      </c>
      <c r="H2222">
        <v>90</v>
      </c>
      <c r="I2222" s="1">
        <v>18</v>
      </c>
      <c r="K2222" t="s">
        <v>22</v>
      </c>
      <c r="L2222" s="1">
        <f t="shared" si="51"/>
        <v>0.28125</v>
      </c>
      <c r="M2222" s="1">
        <v>9</v>
      </c>
      <c r="N2222" t="s">
        <v>19</v>
      </c>
      <c r="P2222" s="2" t="s">
        <v>368</v>
      </c>
      <c r="Q2222" s="1">
        <v>0.54838709677419351</v>
      </c>
    </row>
    <row r="2223" spans="1:17">
      <c r="A2223" t="s">
        <v>8</v>
      </c>
      <c r="B2223" t="s">
        <v>326</v>
      </c>
      <c r="C2223">
        <v>2</v>
      </c>
      <c r="D2223" t="s">
        <v>23</v>
      </c>
      <c r="E2223" s="1">
        <v>28</v>
      </c>
      <c r="F2223" s="1">
        <f t="shared" si="47"/>
        <v>0.875</v>
      </c>
      <c r="H2223">
        <v>95</v>
      </c>
      <c r="I2223" s="1">
        <v>12</v>
      </c>
      <c r="K2223" t="s">
        <v>14</v>
      </c>
      <c r="L2223" s="1">
        <f t="shared" si="51"/>
        <v>0.15625</v>
      </c>
      <c r="M2223" s="1">
        <v>5</v>
      </c>
      <c r="N2223" t="s">
        <v>19</v>
      </c>
      <c r="P2223" s="2" t="s">
        <v>369</v>
      </c>
      <c r="Q2223" s="1">
        <v>0.22916666666666666</v>
      </c>
    </row>
    <row r="2224" spans="1:17">
      <c r="A2224" t="s">
        <v>8</v>
      </c>
      <c r="B2224" t="s">
        <v>326</v>
      </c>
      <c r="C2224">
        <v>2</v>
      </c>
      <c r="D2224" t="s">
        <v>23</v>
      </c>
      <c r="E2224" s="1">
        <v>30</v>
      </c>
      <c r="F2224" s="1">
        <f t="shared" si="47"/>
        <v>0.9375</v>
      </c>
      <c r="H2224">
        <v>70</v>
      </c>
      <c r="I2224" s="1">
        <v>6</v>
      </c>
      <c r="K2224" t="s">
        <v>14</v>
      </c>
      <c r="L2224" s="1">
        <f t="shared" si="51"/>
        <v>0.28125</v>
      </c>
      <c r="M2224" s="1">
        <v>9</v>
      </c>
      <c r="N2224" t="s">
        <v>13</v>
      </c>
      <c r="O2224" t="s">
        <v>11</v>
      </c>
      <c r="Q2224" s="1">
        <v>1</v>
      </c>
    </row>
    <row r="2225" spans="1:17">
      <c r="A2225" t="s">
        <v>8</v>
      </c>
      <c r="B2225" t="s">
        <v>326</v>
      </c>
      <c r="C2225">
        <v>2</v>
      </c>
      <c r="D2225" t="s">
        <v>23</v>
      </c>
      <c r="E2225" s="1">
        <v>31</v>
      </c>
      <c r="F2225" s="1">
        <f t="shared" si="47"/>
        <v>0.96875</v>
      </c>
      <c r="H2225">
        <v>70</v>
      </c>
      <c r="I2225" s="1">
        <v>8</v>
      </c>
      <c r="K2225" t="s">
        <v>14</v>
      </c>
      <c r="L2225" s="1">
        <f t="shared" si="51"/>
        <v>0.21875</v>
      </c>
      <c r="M2225" s="1">
        <v>7</v>
      </c>
      <c r="N2225" t="s">
        <v>13</v>
      </c>
      <c r="O2225" t="s">
        <v>16</v>
      </c>
    </row>
    <row r="2226" spans="1:17">
      <c r="A2226" t="s">
        <v>8</v>
      </c>
      <c r="B2226" t="s">
        <v>326</v>
      </c>
      <c r="C2226">
        <v>2</v>
      </c>
      <c r="D2226" t="s">
        <v>120</v>
      </c>
      <c r="E2226" s="1">
        <v>13</v>
      </c>
      <c r="F2226" s="1">
        <f t="shared" si="47"/>
        <v>0.40625</v>
      </c>
      <c r="H2226">
        <v>80</v>
      </c>
      <c r="I2226" s="1">
        <v>8</v>
      </c>
      <c r="K2226" t="s">
        <v>22</v>
      </c>
      <c r="L2226" s="1">
        <f t="shared" si="51"/>
        <v>0.21875</v>
      </c>
      <c r="M2226" s="1">
        <v>7</v>
      </c>
      <c r="N2226" t="s">
        <v>13</v>
      </c>
      <c r="O2226" t="s">
        <v>11</v>
      </c>
      <c r="Q2226" s="1">
        <v>1</v>
      </c>
    </row>
    <row r="2227" spans="1:17">
      <c r="A2227" t="s">
        <v>8</v>
      </c>
      <c r="B2227" t="s">
        <v>326</v>
      </c>
      <c r="C2227">
        <v>2</v>
      </c>
      <c r="D2227" t="s">
        <v>120</v>
      </c>
      <c r="E2227" s="1">
        <v>46</v>
      </c>
      <c r="F2227" s="1">
        <f t="shared" si="47"/>
        <v>1.4375</v>
      </c>
      <c r="H2227">
        <v>90</v>
      </c>
      <c r="I2227" s="1">
        <v>12</v>
      </c>
      <c r="K2227" t="s">
        <v>22</v>
      </c>
      <c r="L2227" s="1">
        <f t="shared" si="51"/>
        <v>0.3125</v>
      </c>
      <c r="M2227" s="1">
        <v>10</v>
      </c>
      <c r="N2227" t="s">
        <v>13</v>
      </c>
    </row>
    <row r="2228" spans="1:17">
      <c r="A2228" t="s">
        <v>8</v>
      </c>
      <c r="B2228" t="s">
        <v>326</v>
      </c>
      <c r="C2228">
        <v>2</v>
      </c>
      <c r="D2228" t="s">
        <v>120</v>
      </c>
      <c r="E2228" s="1">
        <v>14</v>
      </c>
      <c r="F2228" s="1">
        <f t="shared" si="47"/>
        <v>0.4375</v>
      </c>
      <c r="H2228">
        <v>90</v>
      </c>
      <c r="I2228" s="1">
        <v>9</v>
      </c>
      <c r="K2228" t="s">
        <v>14</v>
      </c>
      <c r="L2228" s="1">
        <f t="shared" si="51"/>
        <v>0.25</v>
      </c>
      <c r="M2228" s="1">
        <v>8</v>
      </c>
      <c r="N2228" t="s">
        <v>13</v>
      </c>
    </row>
    <row r="2229" spans="1:17">
      <c r="A2229" t="s">
        <v>8</v>
      </c>
      <c r="B2229" t="s">
        <v>326</v>
      </c>
      <c r="C2229">
        <v>2</v>
      </c>
      <c r="D2229" t="s">
        <v>120</v>
      </c>
      <c r="E2229" s="1">
        <v>3</v>
      </c>
      <c r="F2229" s="1">
        <f t="shared" si="47"/>
        <v>9.375E-2</v>
      </c>
      <c r="H2229">
        <v>90</v>
      </c>
      <c r="I2229" s="1">
        <v>4.5</v>
      </c>
      <c r="K2229" t="s">
        <v>14</v>
      </c>
      <c r="L2229" s="1">
        <f t="shared" si="51"/>
        <v>0.28125</v>
      </c>
      <c r="M2229" s="1">
        <v>9</v>
      </c>
      <c r="N2229" t="s">
        <v>13</v>
      </c>
    </row>
    <row r="2230" spans="1:17">
      <c r="A2230" t="s">
        <v>8</v>
      </c>
      <c r="B2230" t="s">
        <v>326</v>
      </c>
      <c r="C2230">
        <v>2</v>
      </c>
      <c r="D2230" t="s">
        <v>120</v>
      </c>
      <c r="E2230" s="1">
        <v>11</v>
      </c>
      <c r="F2230" s="1">
        <f t="shared" si="47"/>
        <v>0.34375</v>
      </c>
      <c r="H2230">
        <v>90</v>
      </c>
      <c r="I2230" s="1">
        <v>7</v>
      </c>
      <c r="K2230" t="s">
        <v>22</v>
      </c>
      <c r="L2230" s="1">
        <f t="shared" si="51"/>
        <v>0.1875</v>
      </c>
      <c r="M2230" s="1">
        <v>6</v>
      </c>
      <c r="N2230" t="s">
        <v>13</v>
      </c>
    </row>
    <row r="2231" spans="1:17">
      <c r="A2231" t="s">
        <v>8</v>
      </c>
      <c r="B2231" t="s">
        <v>326</v>
      </c>
      <c r="C2231">
        <v>2</v>
      </c>
      <c r="D2231" t="s">
        <v>120</v>
      </c>
      <c r="E2231" s="1">
        <v>16</v>
      </c>
      <c r="F2231" s="1">
        <f t="shared" si="47"/>
        <v>0.5</v>
      </c>
      <c r="H2231">
        <v>90</v>
      </c>
      <c r="I2231" s="1">
        <v>7.5</v>
      </c>
      <c r="K2231" t="s">
        <v>22</v>
      </c>
      <c r="L2231" s="1">
        <f t="shared" si="51"/>
        <v>0.28125</v>
      </c>
      <c r="M2231" s="1">
        <v>9</v>
      </c>
      <c r="N2231" t="s">
        <v>13</v>
      </c>
      <c r="O2231" t="s">
        <v>16</v>
      </c>
    </row>
    <row r="2232" spans="1:17">
      <c r="A2232" t="s">
        <v>8</v>
      </c>
      <c r="B2232" t="s">
        <v>326</v>
      </c>
      <c r="C2232">
        <v>2</v>
      </c>
      <c r="D2232" t="s">
        <v>23</v>
      </c>
      <c r="E2232" s="1">
        <v>25</v>
      </c>
      <c r="F2232" s="1">
        <f t="shared" si="47"/>
        <v>0.78125</v>
      </c>
      <c r="H2232">
        <v>90</v>
      </c>
      <c r="I2232" s="1">
        <v>12</v>
      </c>
      <c r="K2232" t="s">
        <v>14</v>
      </c>
      <c r="L2232" s="1">
        <f t="shared" si="51"/>
        <v>0.125</v>
      </c>
      <c r="M2232" s="1">
        <v>4</v>
      </c>
      <c r="N2232" t="s">
        <v>13</v>
      </c>
      <c r="O2232" t="s">
        <v>11</v>
      </c>
      <c r="Q2232" s="1">
        <v>1</v>
      </c>
    </row>
    <row r="2233" spans="1:17">
      <c r="A2233" t="s">
        <v>8</v>
      </c>
      <c r="B2233" t="s">
        <v>326</v>
      </c>
      <c r="C2233">
        <v>2</v>
      </c>
      <c r="D2233" t="s">
        <v>23</v>
      </c>
      <c r="E2233" s="1">
        <v>18</v>
      </c>
      <c r="F2233" s="1">
        <f t="shared" si="47"/>
        <v>0.5625</v>
      </c>
      <c r="H2233">
        <v>95</v>
      </c>
      <c r="I2233" s="1">
        <v>10</v>
      </c>
      <c r="K2233" t="s">
        <v>14</v>
      </c>
      <c r="L2233" s="1">
        <f t="shared" si="51"/>
        <v>0.21875</v>
      </c>
      <c r="M2233" s="1">
        <v>7</v>
      </c>
      <c r="N2233" t="s">
        <v>13</v>
      </c>
      <c r="O2233" t="s">
        <v>16</v>
      </c>
    </row>
    <row r="2234" spans="1:17">
      <c r="A2234" t="s">
        <v>8</v>
      </c>
      <c r="B2234" t="s">
        <v>326</v>
      </c>
      <c r="C2234">
        <v>2</v>
      </c>
      <c r="D2234" t="s">
        <v>23</v>
      </c>
      <c r="E2234" s="1">
        <v>33</v>
      </c>
      <c r="F2234" s="1">
        <f t="shared" si="47"/>
        <v>1.03125</v>
      </c>
      <c r="H2234">
        <v>70</v>
      </c>
      <c r="I2234" s="1">
        <v>12</v>
      </c>
      <c r="K2234" t="s">
        <v>22</v>
      </c>
      <c r="L2234" s="1">
        <f t="shared" si="51"/>
        <v>0.21875</v>
      </c>
      <c r="M2234" s="1">
        <v>7</v>
      </c>
      <c r="N2234" t="s">
        <v>19</v>
      </c>
      <c r="P2234" s="2" t="s">
        <v>370</v>
      </c>
      <c r="Q2234" s="1">
        <v>0.16216216216216217</v>
      </c>
    </row>
    <row r="2235" spans="1:17">
      <c r="A2235" t="s">
        <v>8</v>
      </c>
      <c r="B2235" t="s">
        <v>326</v>
      </c>
      <c r="C2235">
        <v>2</v>
      </c>
      <c r="D2235" t="s">
        <v>23</v>
      </c>
      <c r="E2235" s="1">
        <v>49</v>
      </c>
      <c r="F2235" s="1">
        <f t="shared" si="47"/>
        <v>1.53125</v>
      </c>
      <c r="H2235">
        <v>85</v>
      </c>
      <c r="I2235" s="1">
        <v>15</v>
      </c>
      <c r="K2235" t="s">
        <v>22</v>
      </c>
      <c r="L2235" s="1">
        <f t="shared" si="51"/>
        <v>0.28125</v>
      </c>
      <c r="M2235" s="1">
        <v>9</v>
      </c>
      <c r="N2235" t="s">
        <v>19</v>
      </c>
      <c r="P2235" s="2" t="s">
        <v>371</v>
      </c>
      <c r="Q2235" s="1">
        <v>8.4337349397590355E-2</v>
      </c>
    </row>
    <row r="2236" spans="1:17">
      <c r="A2236" t="s">
        <v>8</v>
      </c>
      <c r="B2236" t="s">
        <v>326</v>
      </c>
      <c r="C2236">
        <v>2</v>
      </c>
      <c r="D2236" t="s">
        <v>23</v>
      </c>
      <c r="E2236" s="1">
        <v>15</v>
      </c>
      <c r="F2236" s="1">
        <f t="shared" si="47"/>
        <v>0.46875</v>
      </c>
      <c r="H2236">
        <v>95</v>
      </c>
      <c r="I2236" s="1">
        <v>7.5</v>
      </c>
      <c r="K2236" t="s">
        <v>22</v>
      </c>
      <c r="L2236" s="1">
        <f t="shared" si="51"/>
        <v>0.25</v>
      </c>
      <c r="M2236" s="1">
        <v>8</v>
      </c>
      <c r="N2236" t="s">
        <v>19</v>
      </c>
      <c r="P2236" s="2" t="s">
        <v>372</v>
      </c>
      <c r="Q2236" s="1">
        <v>8.1081081081081086E-2</v>
      </c>
    </row>
    <row r="2237" spans="1:17">
      <c r="A2237" t="s">
        <v>8</v>
      </c>
      <c r="B2237" t="s">
        <v>326</v>
      </c>
      <c r="C2237">
        <v>2</v>
      </c>
      <c r="D2237" t="s">
        <v>23</v>
      </c>
      <c r="E2237" s="1">
        <v>57</v>
      </c>
      <c r="F2237" s="1">
        <f t="shared" si="47"/>
        <v>1.78125</v>
      </c>
      <c r="H2237">
        <v>60</v>
      </c>
      <c r="I2237" s="1">
        <v>15</v>
      </c>
      <c r="K2237" t="s">
        <v>22</v>
      </c>
      <c r="L2237" s="1">
        <f t="shared" si="51"/>
        <v>0.15625</v>
      </c>
      <c r="M2237" s="1">
        <v>5</v>
      </c>
      <c r="N2237" t="s">
        <v>19</v>
      </c>
      <c r="P2237" s="2" t="s">
        <v>373</v>
      </c>
      <c r="Q2237" s="1">
        <v>9.5238095238095233E-2</v>
      </c>
    </row>
    <row r="2238" spans="1:17">
      <c r="A2238" t="s">
        <v>8</v>
      </c>
      <c r="B2238" t="s">
        <v>326</v>
      </c>
      <c r="C2238">
        <v>2</v>
      </c>
      <c r="D2238" t="s">
        <v>23</v>
      </c>
      <c r="E2238" s="1">
        <v>2</v>
      </c>
      <c r="F2238" s="1">
        <f t="shared" si="47"/>
        <v>6.25E-2</v>
      </c>
      <c r="H2238">
        <v>75</v>
      </c>
      <c r="I2238" s="1">
        <v>4.5</v>
      </c>
      <c r="K2238" t="s">
        <v>14</v>
      </c>
      <c r="L2238" s="1">
        <f t="shared" si="51"/>
        <v>0.25</v>
      </c>
      <c r="M2238" s="1">
        <v>8</v>
      </c>
      <c r="N2238" t="s">
        <v>19</v>
      </c>
      <c r="P2238" s="2" t="s">
        <v>335</v>
      </c>
      <c r="Q2238" s="1">
        <v>0.41666666666666669</v>
      </c>
    </row>
    <row r="2239" spans="1:17">
      <c r="A2239" t="s">
        <v>8</v>
      </c>
      <c r="B2239" t="s">
        <v>326</v>
      </c>
      <c r="C2239">
        <v>2</v>
      </c>
      <c r="D2239" t="s">
        <v>23</v>
      </c>
      <c r="E2239" s="1">
        <v>27</v>
      </c>
      <c r="F2239" s="1">
        <f t="shared" si="47"/>
        <v>0.84375</v>
      </c>
      <c r="H2239">
        <v>80</v>
      </c>
      <c r="I2239" s="1">
        <v>10</v>
      </c>
      <c r="K2239" t="s">
        <v>14</v>
      </c>
      <c r="L2239" s="1">
        <f t="shared" si="51"/>
        <v>0.21875</v>
      </c>
      <c r="M2239" s="1">
        <v>7</v>
      </c>
      <c r="N2239" t="s">
        <v>19</v>
      </c>
      <c r="P2239" s="2" t="s">
        <v>130</v>
      </c>
      <c r="Q2239" s="1">
        <v>0.2</v>
      </c>
    </row>
    <row r="2240" spans="1:17">
      <c r="A2240" t="s">
        <v>8</v>
      </c>
      <c r="B2240" t="s">
        <v>326</v>
      </c>
      <c r="C2240">
        <v>2</v>
      </c>
      <c r="D2240" t="s">
        <v>23</v>
      </c>
      <c r="E2240" s="1">
        <v>34</v>
      </c>
      <c r="F2240" s="1">
        <f t="shared" si="47"/>
        <v>1.0625</v>
      </c>
      <c r="H2240">
        <v>60</v>
      </c>
      <c r="I2240" s="1">
        <v>15</v>
      </c>
      <c r="K2240" t="s">
        <v>22</v>
      </c>
      <c r="L2240" s="1">
        <f t="shared" si="51"/>
        <v>0.34375</v>
      </c>
      <c r="M2240" s="1">
        <v>11</v>
      </c>
      <c r="N2240" t="s">
        <v>13</v>
      </c>
      <c r="O2240" t="s">
        <v>11</v>
      </c>
      <c r="Q2240" s="1">
        <v>1</v>
      </c>
    </row>
    <row r="2241" spans="1:17">
      <c r="A2241" t="s">
        <v>8</v>
      </c>
      <c r="B2241" t="s">
        <v>326</v>
      </c>
      <c r="C2241">
        <v>2</v>
      </c>
      <c r="D2241" t="s">
        <v>23</v>
      </c>
      <c r="E2241" s="1">
        <v>27</v>
      </c>
      <c r="F2241" s="1">
        <f t="shared" si="47"/>
        <v>0.84375</v>
      </c>
      <c r="H2241">
        <v>70</v>
      </c>
      <c r="I2241" s="1">
        <v>8</v>
      </c>
      <c r="K2241" t="s">
        <v>22</v>
      </c>
      <c r="L2241" s="1">
        <f t="shared" si="51"/>
        <v>0.21875</v>
      </c>
      <c r="M2241" s="1">
        <v>7</v>
      </c>
      <c r="N2241" t="s">
        <v>13</v>
      </c>
      <c r="O2241" t="s">
        <v>16</v>
      </c>
    </row>
    <row r="2242" spans="1:17">
      <c r="A2242" t="s">
        <v>8</v>
      </c>
      <c r="B2242" t="s">
        <v>326</v>
      </c>
      <c r="C2242">
        <v>2</v>
      </c>
      <c r="D2242" t="s">
        <v>23</v>
      </c>
      <c r="E2242" s="1">
        <v>34</v>
      </c>
      <c r="F2242" s="1">
        <f t="shared" si="47"/>
        <v>1.0625</v>
      </c>
      <c r="H2242">
        <v>75</v>
      </c>
      <c r="I2242" s="1">
        <v>12</v>
      </c>
      <c r="K2242" t="s">
        <v>14</v>
      </c>
      <c r="L2242" s="1">
        <f t="shared" si="51"/>
        <v>0.125</v>
      </c>
      <c r="M2242" s="1">
        <v>4</v>
      </c>
      <c r="N2242" t="s">
        <v>19</v>
      </c>
      <c r="P2242" s="2" t="s">
        <v>374</v>
      </c>
      <c r="Q2242" s="1">
        <v>8.8235294117647065E-2</v>
      </c>
    </row>
    <row r="2243" spans="1:17">
      <c r="A2243" t="s">
        <v>8</v>
      </c>
      <c r="B2243" t="s">
        <v>326</v>
      </c>
      <c r="C2243">
        <v>2</v>
      </c>
      <c r="D2243" t="s">
        <v>23</v>
      </c>
      <c r="E2243" s="1">
        <v>30</v>
      </c>
      <c r="F2243" s="1">
        <f t="shared" si="47"/>
        <v>0.9375</v>
      </c>
      <c r="H2243">
        <v>100</v>
      </c>
      <c r="I2243" s="1">
        <v>10</v>
      </c>
      <c r="K2243" t="s">
        <v>14</v>
      </c>
      <c r="L2243" s="1">
        <f t="shared" si="51"/>
        <v>0.21875</v>
      </c>
      <c r="M2243" s="1">
        <v>7</v>
      </c>
      <c r="N2243" t="s">
        <v>19</v>
      </c>
      <c r="P2243" s="2" t="s">
        <v>375</v>
      </c>
      <c r="Q2243" s="1">
        <v>0.14285714285714285</v>
      </c>
    </row>
    <row r="2244" spans="1:17">
      <c r="A2244" t="s">
        <v>8</v>
      </c>
      <c r="B2244" t="s">
        <v>326</v>
      </c>
      <c r="C2244">
        <v>2</v>
      </c>
      <c r="D2244" t="s">
        <v>23</v>
      </c>
      <c r="E2244" s="1">
        <v>35</v>
      </c>
      <c r="F2244" s="1">
        <f t="shared" si="47"/>
        <v>1.09375</v>
      </c>
      <c r="H2244">
        <v>85</v>
      </c>
      <c r="I2244" s="1">
        <v>12</v>
      </c>
      <c r="K2244" t="s">
        <v>14</v>
      </c>
      <c r="L2244" s="1">
        <f t="shared" si="51"/>
        <v>0.15625</v>
      </c>
      <c r="M2244" s="1">
        <v>5</v>
      </c>
      <c r="N2244" t="s">
        <v>19</v>
      </c>
      <c r="P2244" s="2" t="s">
        <v>376</v>
      </c>
      <c r="Q2244" s="1">
        <v>0.27272727272727271</v>
      </c>
    </row>
    <row r="2245" spans="1:17">
      <c r="A2245" t="s">
        <v>8</v>
      </c>
      <c r="B2245" t="s">
        <v>326</v>
      </c>
      <c r="C2245">
        <v>2</v>
      </c>
      <c r="D2245" t="s">
        <v>23</v>
      </c>
      <c r="E2245" s="1">
        <v>15</v>
      </c>
      <c r="F2245" s="1">
        <f t="shared" si="47"/>
        <v>0.46875</v>
      </c>
      <c r="H2245">
        <v>50</v>
      </c>
      <c r="I2245" s="1">
        <v>9</v>
      </c>
      <c r="K2245" t="s">
        <v>22</v>
      </c>
      <c r="L2245" s="1">
        <f t="shared" si="51"/>
        <v>0.15625</v>
      </c>
      <c r="M2245" s="1">
        <v>5</v>
      </c>
      <c r="N2245" t="s">
        <v>19</v>
      </c>
      <c r="P2245" s="2" t="s">
        <v>317</v>
      </c>
      <c r="Q2245" s="1">
        <v>0.35135135135135137</v>
      </c>
    </row>
    <row r="2246" spans="1:17">
      <c r="A2246" t="s">
        <v>8</v>
      </c>
      <c r="B2246" t="s">
        <v>326</v>
      </c>
      <c r="C2246">
        <v>2</v>
      </c>
      <c r="D2246" t="s">
        <v>23</v>
      </c>
      <c r="E2246" s="1">
        <v>31</v>
      </c>
      <c r="F2246" s="1">
        <f t="shared" si="47"/>
        <v>0.96875</v>
      </c>
      <c r="H2246">
        <v>75</v>
      </c>
      <c r="I2246" s="1">
        <v>15</v>
      </c>
      <c r="K2246" t="s">
        <v>22</v>
      </c>
      <c r="L2246" s="1">
        <f t="shared" si="51"/>
        <v>0.125</v>
      </c>
      <c r="M2246" s="1">
        <v>4</v>
      </c>
      <c r="N2246" t="s">
        <v>19</v>
      </c>
      <c r="P2246" s="2" t="s">
        <v>377</v>
      </c>
      <c r="Q2246" s="1">
        <v>0.11764705882352941</v>
      </c>
    </row>
    <row r="2247" spans="1:17">
      <c r="A2247" t="s">
        <v>8</v>
      </c>
      <c r="B2247" t="s">
        <v>326</v>
      </c>
      <c r="C2247">
        <v>2</v>
      </c>
      <c r="D2247" t="s">
        <v>23</v>
      </c>
      <c r="E2247" s="1">
        <v>29</v>
      </c>
      <c r="F2247" s="1">
        <f t="shared" si="47"/>
        <v>0.90625</v>
      </c>
      <c r="H2247">
        <v>90</v>
      </c>
      <c r="I2247" s="1">
        <v>15</v>
      </c>
      <c r="K2247" t="s">
        <v>22</v>
      </c>
      <c r="L2247" s="1">
        <f t="shared" si="51"/>
        <v>0.125</v>
      </c>
      <c r="M2247" s="1">
        <v>4</v>
      </c>
      <c r="N2247" t="s">
        <v>19</v>
      </c>
      <c r="P2247" s="2" t="s">
        <v>378</v>
      </c>
      <c r="Q2247" s="1">
        <v>9.6153846153846159E-2</v>
      </c>
    </row>
    <row r="2248" spans="1:17">
      <c r="A2248" t="s">
        <v>8</v>
      </c>
      <c r="B2248" t="s">
        <v>326</v>
      </c>
      <c r="C2248">
        <v>2</v>
      </c>
      <c r="D2248" t="s">
        <v>23</v>
      </c>
      <c r="E2248" s="1">
        <v>23</v>
      </c>
      <c r="F2248" s="1">
        <f t="shared" si="47"/>
        <v>0.71875</v>
      </c>
      <c r="H2248">
        <v>60</v>
      </c>
      <c r="I2248" s="1">
        <v>12</v>
      </c>
      <c r="K2248" t="s">
        <v>22</v>
      </c>
      <c r="L2248" s="1">
        <f t="shared" si="51"/>
        <v>0.125</v>
      </c>
      <c r="M2248" s="1">
        <v>4</v>
      </c>
      <c r="N2248" t="s">
        <v>19</v>
      </c>
      <c r="P2248" s="2" t="s">
        <v>379</v>
      </c>
      <c r="Q2248" s="1">
        <v>0.125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2C2A-54EA-DB43-8C5F-2A435CA0DAD5}">
  <dimension ref="A1:E18"/>
  <sheetViews>
    <sheetView zoomScale="185" workbookViewId="0">
      <selection activeCell="B18" sqref="B18"/>
    </sheetView>
  </sheetViews>
  <sheetFormatPr baseColWidth="10" defaultRowHeight="16"/>
  <sheetData>
    <row r="1" spans="1:5">
      <c r="B1" t="s">
        <v>200</v>
      </c>
      <c r="C1" t="s">
        <v>201</v>
      </c>
      <c r="E1" t="s">
        <v>15</v>
      </c>
    </row>
    <row r="2" spans="1:5">
      <c r="A2" t="s">
        <v>199</v>
      </c>
      <c r="B2" t="s">
        <v>203</v>
      </c>
      <c r="C2" t="s">
        <v>202</v>
      </c>
      <c r="E2">
        <f>COUNTA(A2:A17)</f>
        <v>16</v>
      </c>
    </row>
    <row r="3" spans="1:5">
      <c r="A3" t="s">
        <v>134</v>
      </c>
      <c r="B3" t="s">
        <v>206</v>
      </c>
      <c r="C3" t="s">
        <v>202</v>
      </c>
    </row>
    <row r="4" spans="1:5">
      <c r="A4" t="s">
        <v>57</v>
      </c>
      <c r="B4" t="s">
        <v>207</v>
      </c>
      <c r="C4" t="s">
        <v>202</v>
      </c>
    </row>
    <row r="5" spans="1:5">
      <c r="A5" s="5" t="s">
        <v>9</v>
      </c>
      <c r="B5" t="s">
        <v>207</v>
      </c>
      <c r="C5" t="s">
        <v>202</v>
      </c>
    </row>
    <row r="6" spans="1:5">
      <c r="A6" t="s">
        <v>204</v>
      </c>
    </row>
    <row r="7" spans="1:5">
      <c r="A7" t="s">
        <v>208</v>
      </c>
    </row>
    <row r="8" spans="1:5">
      <c r="A8" t="s">
        <v>217</v>
      </c>
      <c r="B8" t="s">
        <v>203</v>
      </c>
      <c r="C8" t="s">
        <v>202</v>
      </c>
    </row>
    <row r="9" spans="1:5">
      <c r="A9" t="s">
        <v>219</v>
      </c>
      <c r="B9" t="s">
        <v>203</v>
      </c>
      <c r="C9" t="s">
        <v>202</v>
      </c>
    </row>
    <row r="10" spans="1:5">
      <c r="A10" t="s">
        <v>230</v>
      </c>
      <c r="B10" t="s">
        <v>203</v>
      </c>
      <c r="C10" t="s">
        <v>202</v>
      </c>
    </row>
    <row r="11" spans="1:5">
      <c r="A11" t="s">
        <v>240</v>
      </c>
      <c r="B11" t="s">
        <v>203</v>
      </c>
      <c r="C11" t="s">
        <v>202</v>
      </c>
    </row>
    <row r="12" spans="1:5">
      <c r="A12" t="s">
        <v>260</v>
      </c>
    </row>
    <row r="13" spans="1:5">
      <c r="A13" t="s">
        <v>279</v>
      </c>
      <c r="B13" t="s">
        <v>203</v>
      </c>
      <c r="C13" t="s">
        <v>202</v>
      </c>
    </row>
    <row r="14" spans="1:5">
      <c r="A14" t="s">
        <v>282</v>
      </c>
    </row>
    <row r="15" spans="1:5">
      <c r="A15" t="s">
        <v>294</v>
      </c>
      <c r="B15" t="s">
        <v>203</v>
      </c>
      <c r="C15" t="s">
        <v>202</v>
      </c>
    </row>
    <row r="16" spans="1:5">
      <c r="A16" t="s">
        <v>312</v>
      </c>
    </row>
    <row r="17" spans="1:1">
      <c r="A17" t="s">
        <v>326</v>
      </c>
    </row>
    <row r="18" spans="1:1">
      <c r="A18" t="s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A385-9B23-654F-9B70-2907F4307062}">
  <dimension ref="A1:N2"/>
  <sheetViews>
    <sheetView zoomScale="159" workbookViewId="0">
      <pane ySplit="1" topLeftCell="A2" activePane="bottomLeft" state="frozen"/>
      <selection pane="bottomLeft" activeCell="F17" sqref="F17"/>
    </sheetView>
  </sheetViews>
  <sheetFormatPr baseColWidth="10" defaultRowHeight="16"/>
  <sheetData>
    <row r="1" spans="1:14">
      <c r="A1" t="s">
        <v>0</v>
      </c>
      <c r="B1" t="s">
        <v>1</v>
      </c>
      <c r="C1" t="s">
        <v>2</v>
      </c>
      <c r="D1" t="s">
        <v>3</v>
      </c>
      <c r="E1" s="1" t="s">
        <v>28</v>
      </c>
      <c r="F1" s="1" t="s">
        <v>29</v>
      </c>
      <c r="G1" t="s">
        <v>4</v>
      </c>
      <c r="H1" t="s">
        <v>26</v>
      </c>
      <c r="I1" t="s">
        <v>27</v>
      </c>
      <c r="J1" t="s">
        <v>5</v>
      </c>
      <c r="K1" s="1" t="s">
        <v>6</v>
      </c>
      <c r="L1" t="s">
        <v>12</v>
      </c>
      <c r="M1" t="s">
        <v>7</v>
      </c>
      <c r="N1" s="2" t="s">
        <v>20</v>
      </c>
    </row>
    <row r="2" spans="1:14">
      <c r="A2" t="s">
        <v>145</v>
      </c>
      <c r="B2" t="s">
        <v>146</v>
      </c>
      <c r="C2">
        <v>1</v>
      </c>
      <c r="D2" t="s">
        <v>17</v>
      </c>
      <c r="E2">
        <v>11</v>
      </c>
      <c r="G2">
        <v>85</v>
      </c>
      <c r="H2">
        <v>2</v>
      </c>
      <c r="J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DALTON</vt:lpstr>
      <vt:lpstr>Sheet1</vt:lpstr>
      <vt:lpstr>STEESE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Hayes</dc:creator>
  <cp:lastModifiedBy>Katherine Hayes</cp:lastModifiedBy>
  <dcterms:created xsi:type="dcterms:W3CDTF">2019-07-18T02:53:34Z</dcterms:created>
  <dcterms:modified xsi:type="dcterms:W3CDTF">2020-05-05T21:01:50Z</dcterms:modified>
</cp:coreProperties>
</file>