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Project materials/data/cover/"/>
    </mc:Choice>
  </mc:AlternateContent>
  <xr:revisionPtr revIDLastSave="0" documentId="13_ncr:1_{01F316AC-D402-AB4A-AD66-F983956D9EE1}" xr6:coauthVersionLast="47" xr6:coauthVersionMax="47" xr10:uidLastSave="{00000000-0000-0000-0000-000000000000}"/>
  <bookViews>
    <workbookView xWindow="0" yWindow="460" windowWidth="28800" windowHeight="16480" activeTab="1" xr2:uid="{00000000-000D-0000-FFFF-FFFF00000000}"/>
  </bookViews>
  <sheets>
    <sheet name="species" sheetId="4" r:id="rId1"/>
    <sheet name="percent cover" sheetId="1" r:id="rId2"/>
    <sheet name="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" i="1"/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DE3" i="1"/>
  <c r="DE4" i="1"/>
  <c r="DE5" i="1"/>
  <c r="DE6" i="1"/>
  <c r="DE7" i="1"/>
  <c r="DE8" i="1"/>
  <c r="DE9" i="1"/>
  <c r="P9" i="1" s="1"/>
  <c r="DE10" i="1"/>
  <c r="P10" i="1" s="1"/>
  <c r="DE11" i="1"/>
  <c r="P11" i="1" s="1"/>
  <c r="DE12" i="1"/>
  <c r="DE13" i="1"/>
  <c r="P13" i="1" s="1"/>
  <c r="DE14" i="1"/>
  <c r="DE15" i="1"/>
  <c r="P15" i="1" s="1"/>
  <c r="DE16" i="1"/>
  <c r="DE17" i="1"/>
  <c r="DE18" i="1"/>
  <c r="DE19" i="1"/>
  <c r="P19" i="1" s="1"/>
  <c r="DE20" i="1"/>
  <c r="DE21" i="1"/>
  <c r="P21" i="1" s="1"/>
  <c r="DE22" i="1"/>
  <c r="P22" i="1" s="1"/>
  <c r="DE23" i="1"/>
  <c r="DE24" i="1"/>
  <c r="DE25" i="1"/>
  <c r="P25" i="1" s="1"/>
  <c r="DE26" i="1"/>
  <c r="P26" i="1" s="1"/>
  <c r="DE27" i="1"/>
  <c r="DE28" i="1"/>
  <c r="DE29" i="1"/>
  <c r="P29" i="1" s="1"/>
  <c r="DE30" i="1"/>
  <c r="P30" i="1" s="1"/>
  <c r="DE31" i="1"/>
  <c r="DE32" i="1"/>
  <c r="DE33" i="1"/>
  <c r="P33" i="1" s="1"/>
  <c r="DE34" i="1"/>
  <c r="P34" i="1" s="1"/>
  <c r="DE35" i="1"/>
  <c r="P35" i="1" s="1"/>
  <c r="DE36" i="1"/>
  <c r="DE37" i="1"/>
  <c r="P37" i="1" s="1"/>
  <c r="DE38" i="1"/>
  <c r="DE39" i="1"/>
  <c r="P39" i="1" s="1"/>
  <c r="DE40" i="1"/>
  <c r="P40" i="1" s="1"/>
  <c r="DE41" i="1"/>
  <c r="P41" i="1" s="1"/>
  <c r="DE42" i="1"/>
  <c r="P42" i="1" s="1"/>
  <c r="DE43" i="1"/>
  <c r="P43" i="1" s="1"/>
  <c r="DE44" i="1"/>
  <c r="DE45" i="1"/>
  <c r="DE46" i="1"/>
  <c r="P46" i="1" s="1"/>
  <c r="DE47" i="1"/>
  <c r="DE48" i="1"/>
  <c r="DE49" i="1"/>
  <c r="DE50" i="1"/>
  <c r="P50" i="1" s="1"/>
  <c r="DE51" i="1"/>
  <c r="DE52" i="1"/>
  <c r="DE53" i="1"/>
  <c r="DE54" i="1"/>
  <c r="P54" i="1" s="1"/>
  <c r="DE55" i="1"/>
  <c r="DE56" i="1"/>
  <c r="DE57" i="1"/>
  <c r="DE58" i="1"/>
  <c r="P58" i="1" s="1"/>
  <c r="DE59" i="1"/>
  <c r="DE60" i="1"/>
  <c r="DE61" i="1"/>
  <c r="P61" i="1" s="1"/>
  <c r="DE62" i="1"/>
  <c r="P62" i="1" s="1"/>
  <c r="DE63" i="1"/>
  <c r="P63" i="1" s="1"/>
  <c r="DE64" i="1"/>
  <c r="P64" i="1" s="1"/>
  <c r="DE65" i="1"/>
  <c r="P65" i="1" s="1"/>
  <c r="DE66" i="1"/>
  <c r="DE67" i="1"/>
  <c r="P67" i="1" s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P85" i="1" s="1"/>
  <c r="DE86" i="1"/>
  <c r="P86" i="1" s="1"/>
  <c r="DE87" i="1"/>
  <c r="P87" i="1" s="1"/>
  <c r="DE88" i="1"/>
  <c r="P88" i="1" s="1"/>
  <c r="DE89" i="1"/>
  <c r="P89" i="1" s="1"/>
  <c r="DE90" i="1"/>
  <c r="P90" i="1" s="1"/>
  <c r="DE91" i="1"/>
  <c r="P91" i="1" s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2" i="1"/>
  <c r="P2" i="1" s="1"/>
  <c r="CY2" i="1"/>
  <c r="CU2" i="1"/>
  <c r="R2" i="1" s="1"/>
  <c r="CU3" i="1"/>
  <c r="R3" i="1" s="1"/>
  <c r="CU4" i="1"/>
  <c r="R4" i="1" s="1"/>
  <c r="CU5" i="1"/>
  <c r="R5" i="1" s="1"/>
  <c r="CU6" i="1"/>
  <c r="R6" i="1" s="1"/>
  <c r="CU7" i="1"/>
  <c r="R7" i="1" s="1"/>
  <c r="CU8" i="1"/>
  <c r="R8" i="1" s="1"/>
  <c r="CU9" i="1"/>
  <c r="R9" i="1" s="1"/>
  <c r="CU10" i="1"/>
  <c r="R10" i="1" s="1"/>
  <c r="CU11" i="1"/>
  <c r="R11" i="1" s="1"/>
  <c r="CU12" i="1"/>
  <c r="R12" i="1" s="1"/>
  <c r="CU13" i="1"/>
  <c r="R13" i="1" s="1"/>
  <c r="CU14" i="1"/>
  <c r="R14" i="1" s="1"/>
  <c r="CU15" i="1"/>
  <c r="R15" i="1" s="1"/>
  <c r="CU16" i="1"/>
  <c r="R16" i="1" s="1"/>
  <c r="CU17" i="1"/>
  <c r="R17" i="1" s="1"/>
  <c r="CU18" i="1"/>
  <c r="R18" i="1" s="1"/>
  <c r="CU19" i="1"/>
  <c r="R19" i="1" s="1"/>
  <c r="CU20" i="1"/>
  <c r="R20" i="1" s="1"/>
  <c r="CU21" i="1"/>
  <c r="R21" i="1" s="1"/>
  <c r="CU22" i="1"/>
  <c r="R22" i="1" s="1"/>
  <c r="CU23" i="1"/>
  <c r="R23" i="1" s="1"/>
  <c r="CU24" i="1"/>
  <c r="R24" i="1" s="1"/>
  <c r="CU25" i="1"/>
  <c r="R25" i="1" s="1"/>
  <c r="CU26" i="1"/>
  <c r="R26" i="1" s="1"/>
  <c r="CU27" i="1"/>
  <c r="R27" i="1" s="1"/>
  <c r="CU28" i="1"/>
  <c r="R28" i="1" s="1"/>
  <c r="CU29" i="1"/>
  <c r="R29" i="1" s="1"/>
  <c r="CU30" i="1"/>
  <c r="R30" i="1" s="1"/>
  <c r="CU31" i="1"/>
  <c r="R31" i="1" s="1"/>
  <c r="CU32" i="1"/>
  <c r="R32" i="1" s="1"/>
  <c r="CU33" i="1"/>
  <c r="R33" i="1" s="1"/>
  <c r="CU34" i="1"/>
  <c r="R34" i="1" s="1"/>
  <c r="CU35" i="1"/>
  <c r="R35" i="1" s="1"/>
  <c r="CU36" i="1"/>
  <c r="R36" i="1" s="1"/>
  <c r="CU37" i="1"/>
  <c r="R37" i="1" s="1"/>
  <c r="CU38" i="1"/>
  <c r="R38" i="1" s="1"/>
  <c r="CU39" i="1"/>
  <c r="R39" i="1" s="1"/>
  <c r="CU40" i="1"/>
  <c r="R40" i="1" s="1"/>
  <c r="CU41" i="1"/>
  <c r="R41" i="1" s="1"/>
  <c r="CU42" i="1"/>
  <c r="R42" i="1" s="1"/>
  <c r="CU43" i="1"/>
  <c r="R43" i="1" s="1"/>
  <c r="CU44" i="1"/>
  <c r="R44" i="1" s="1"/>
  <c r="CU45" i="1"/>
  <c r="R45" i="1" s="1"/>
  <c r="CU46" i="1"/>
  <c r="R46" i="1" s="1"/>
  <c r="CU48" i="1"/>
  <c r="R48" i="1" s="1"/>
  <c r="CU49" i="1"/>
  <c r="R49" i="1" s="1"/>
  <c r="CU50" i="1"/>
  <c r="R50" i="1" s="1"/>
  <c r="CU51" i="1"/>
  <c r="R51" i="1" s="1"/>
  <c r="CU52" i="1"/>
  <c r="R52" i="1" s="1"/>
  <c r="CU53" i="1"/>
  <c r="R53" i="1" s="1"/>
  <c r="CU54" i="1"/>
  <c r="R54" i="1" s="1"/>
  <c r="CU55" i="1"/>
  <c r="R55" i="1" s="1"/>
  <c r="CU56" i="1"/>
  <c r="R56" i="1" s="1"/>
  <c r="CU57" i="1"/>
  <c r="R57" i="1" s="1"/>
  <c r="CU58" i="1"/>
  <c r="R58" i="1" s="1"/>
  <c r="CU59" i="1"/>
  <c r="R59" i="1" s="1"/>
  <c r="CU60" i="1"/>
  <c r="R60" i="1" s="1"/>
  <c r="CU61" i="1"/>
  <c r="R61" i="1" s="1"/>
  <c r="CU62" i="1"/>
  <c r="R62" i="1" s="1"/>
  <c r="CU63" i="1"/>
  <c r="R63" i="1" s="1"/>
  <c r="CU64" i="1"/>
  <c r="R64" i="1" s="1"/>
  <c r="CU65" i="1"/>
  <c r="R65" i="1" s="1"/>
  <c r="CU66" i="1"/>
  <c r="R66" i="1" s="1"/>
  <c r="CU67" i="1"/>
  <c r="R67" i="1" s="1"/>
  <c r="CU68" i="1"/>
  <c r="R68" i="1" s="1"/>
  <c r="CU69" i="1"/>
  <c r="R69" i="1" s="1"/>
  <c r="CU70" i="1"/>
  <c r="R70" i="1" s="1"/>
  <c r="CU71" i="1"/>
  <c r="R71" i="1" s="1"/>
  <c r="CU72" i="1"/>
  <c r="R72" i="1" s="1"/>
  <c r="CU73" i="1"/>
  <c r="R73" i="1" s="1"/>
  <c r="CU74" i="1"/>
  <c r="R74" i="1" s="1"/>
  <c r="CU75" i="1"/>
  <c r="R75" i="1" s="1"/>
  <c r="CU76" i="1"/>
  <c r="R76" i="1" s="1"/>
  <c r="CU77" i="1"/>
  <c r="R77" i="1" s="1"/>
  <c r="CU78" i="1"/>
  <c r="R78" i="1" s="1"/>
  <c r="CU79" i="1"/>
  <c r="R79" i="1" s="1"/>
  <c r="CU80" i="1"/>
  <c r="R80" i="1" s="1"/>
  <c r="CU81" i="1"/>
  <c r="R81" i="1" s="1"/>
  <c r="CU82" i="1"/>
  <c r="R82" i="1" s="1"/>
  <c r="CU83" i="1"/>
  <c r="R83" i="1" s="1"/>
  <c r="CU84" i="1"/>
  <c r="R84" i="1" s="1"/>
  <c r="CU85" i="1"/>
  <c r="R85" i="1" s="1"/>
  <c r="CU86" i="1"/>
  <c r="R86" i="1" s="1"/>
  <c r="CU87" i="1"/>
  <c r="R87" i="1" s="1"/>
  <c r="CU88" i="1"/>
  <c r="R88" i="1" s="1"/>
  <c r="CU89" i="1"/>
  <c r="R89" i="1" s="1"/>
  <c r="CU90" i="1"/>
  <c r="R90" i="1" s="1"/>
  <c r="CU91" i="1"/>
  <c r="R91" i="1" s="1"/>
  <c r="CU92" i="1"/>
  <c r="R92" i="1" s="1"/>
  <c r="CU93" i="1"/>
  <c r="R93" i="1" s="1"/>
  <c r="CU94" i="1"/>
  <c r="R94" i="1" s="1"/>
  <c r="CU95" i="1"/>
  <c r="R95" i="1" s="1"/>
  <c r="CU96" i="1"/>
  <c r="R96" i="1" s="1"/>
  <c r="CU97" i="1"/>
  <c r="R97" i="1" s="1"/>
  <c r="CU98" i="1"/>
  <c r="R98" i="1" s="1"/>
  <c r="CU99" i="1"/>
  <c r="R99" i="1" s="1"/>
  <c r="CU100" i="1"/>
  <c r="R100" i="1" s="1"/>
  <c r="CU101" i="1"/>
  <c r="R101" i="1" s="1"/>
  <c r="CU102" i="1"/>
  <c r="R102" i="1" s="1"/>
  <c r="CU103" i="1"/>
  <c r="R103" i="1" s="1"/>
  <c r="CU104" i="1"/>
  <c r="R104" i="1" s="1"/>
  <c r="CU105" i="1"/>
  <c r="R105" i="1" s="1"/>
  <c r="CU47" i="1"/>
  <c r="R47" i="1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2" i="1"/>
  <c r="CJ3" i="1"/>
  <c r="T3" i="1" s="1"/>
  <c r="CJ4" i="1"/>
  <c r="T4" i="1" s="1"/>
  <c r="CJ5" i="1"/>
  <c r="T5" i="1" s="1"/>
  <c r="CJ6" i="1"/>
  <c r="T6" i="1" s="1"/>
  <c r="CJ7" i="1"/>
  <c r="T7" i="1" s="1"/>
  <c r="CJ8" i="1"/>
  <c r="T8" i="1" s="1"/>
  <c r="CJ9" i="1"/>
  <c r="T9" i="1" s="1"/>
  <c r="CJ10" i="1"/>
  <c r="T10" i="1" s="1"/>
  <c r="CJ11" i="1"/>
  <c r="T11" i="1" s="1"/>
  <c r="CJ12" i="1"/>
  <c r="T12" i="1" s="1"/>
  <c r="CJ13" i="1"/>
  <c r="T13" i="1" s="1"/>
  <c r="CJ14" i="1"/>
  <c r="T14" i="1" s="1"/>
  <c r="CJ15" i="1"/>
  <c r="T15" i="1" s="1"/>
  <c r="CJ16" i="1"/>
  <c r="T16" i="1" s="1"/>
  <c r="CJ17" i="1"/>
  <c r="T17" i="1" s="1"/>
  <c r="CJ18" i="1"/>
  <c r="T18" i="1" s="1"/>
  <c r="CJ19" i="1"/>
  <c r="T19" i="1" s="1"/>
  <c r="CJ20" i="1"/>
  <c r="T20" i="1" s="1"/>
  <c r="CJ21" i="1"/>
  <c r="T21" i="1" s="1"/>
  <c r="CJ22" i="1"/>
  <c r="T22" i="1" s="1"/>
  <c r="CJ23" i="1"/>
  <c r="T23" i="1" s="1"/>
  <c r="CJ24" i="1"/>
  <c r="T24" i="1" s="1"/>
  <c r="CJ25" i="1"/>
  <c r="T25" i="1" s="1"/>
  <c r="CJ26" i="1"/>
  <c r="T26" i="1" s="1"/>
  <c r="CJ27" i="1"/>
  <c r="T27" i="1" s="1"/>
  <c r="CJ28" i="1"/>
  <c r="T28" i="1" s="1"/>
  <c r="CJ29" i="1"/>
  <c r="T29" i="1" s="1"/>
  <c r="CJ30" i="1"/>
  <c r="T30" i="1" s="1"/>
  <c r="CJ31" i="1"/>
  <c r="T31" i="1" s="1"/>
  <c r="CJ32" i="1"/>
  <c r="T32" i="1" s="1"/>
  <c r="CJ33" i="1"/>
  <c r="T33" i="1" s="1"/>
  <c r="CJ34" i="1"/>
  <c r="T34" i="1" s="1"/>
  <c r="CJ35" i="1"/>
  <c r="T35" i="1" s="1"/>
  <c r="CJ36" i="1"/>
  <c r="T36" i="1" s="1"/>
  <c r="CJ37" i="1"/>
  <c r="T37" i="1" s="1"/>
  <c r="CJ38" i="1"/>
  <c r="T38" i="1" s="1"/>
  <c r="CJ39" i="1"/>
  <c r="T39" i="1" s="1"/>
  <c r="CJ40" i="1"/>
  <c r="T40" i="1" s="1"/>
  <c r="CJ41" i="1"/>
  <c r="T41" i="1" s="1"/>
  <c r="CJ42" i="1"/>
  <c r="T42" i="1" s="1"/>
  <c r="CJ43" i="1"/>
  <c r="T43" i="1" s="1"/>
  <c r="CJ44" i="1"/>
  <c r="T44" i="1" s="1"/>
  <c r="CJ45" i="1"/>
  <c r="T45" i="1" s="1"/>
  <c r="CJ46" i="1"/>
  <c r="T46" i="1" s="1"/>
  <c r="CJ47" i="1"/>
  <c r="T47" i="1" s="1"/>
  <c r="CJ48" i="1"/>
  <c r="T48" i="1" s="1"/>
  <c r="CJ49" i="1"/>
  <c r="T49" i="1" s="1"/>
  <c r="CJ50" i="1"/>
  <c r="T50" i="1" s="1"/>
  <c r="CJ51" i="1"/>
  <c r="T51" i="1" s="1"/>
  <c r="CJ52" i="1"/>
  <c r="T52" i="1" s="1"/>
  <c r="CJ53" i="1"/>
  <c r="T53" i="1" s="1"/>
  <c r="CJ54" i="1"/>
  <c r="T54" i="1" s="1"/>
  <c r="CJ55" i="1"/>
  <c r="T55" i="1" s="1"/>
  <c r="CJ56" i="1"/>
  <c r="T56" i="1" s="1"/>
  <c r="CJ57" i="1"/>
  <c r="T57" i="1" s="1"/>
  <c r="CJ58" i="1"/>
  <c r="T58" i="1" s="1"/>
  <c r="CJ59" i="1"/>
  <c r="T59" i="1" s="1"/>
  <c r="CJ60" i="1"/>
  <c r="T60" i="1" s="1"/>
  <c r="CJ61" i="1"/>
  <c r="T61" i="1" s="1"/>
  <c r="CJ62" i="1"/>
  <c r="T62" i="1" s="1"/>
  <c r="CJ63" i="1"/>
  <c r="T63" i="1" s="1"/>
  <c r="CJ64" i="1"/>
  <c r="T64" i="1" s="1"/>
  <c r="CJ65" i="1"/>
  <c r="T65" i="1" s="1"/>
  <c r="CJ66" i="1"/>
  <c r="T66" i="1" s="1"/>
  <c r="CJ67" i="1"/>
  <c r="T67" i="1" s="1"/>
  <c r="CJ68" i="1"/>
  <c r="T68" i="1" s="1"/>
  <c r="CJ69" i="1"/>
  <c r="T69" i="1" s="1"/>
  <c r="CJ70" i="1"/>
  <c r="T70" i="1" s="1"/>
  <c r="CJ71" i="1"/>
  <c r="T71" i="1" s="1"/>
  <c r="CJ72" i="1"/>
  <c r="T72" i="1" s="1"/>
  <c r="CJ73" i="1"/>
  <c r="T73" i="1" s="1"/>
  <c r="CJ74" i="1"/>
  <c r="T74" i="1" s="1"/>
  <c r="CJ75" i="1"/>
  <c r="T75" i="1" s="1"/>
  <c r="CJ76" i="1"/>
  <c r="T76" i="1" s="1"/>
  <c r="CJ77" i="1"/>
  <c r="T77" i="1" s="1"/>
  <c r="CJ78" i="1"/>
  <c r="T78" i="1" s="1"/>
  <c r="CJ79" i="1"/>
  <c r="T79" i="1" s="1"/>
  <c r="CJ80" i="1"/>
  <c r="T80" i="1" s="1"/>
  <c r="CJ81" i="1"/>
  <c r="T81" i="1" s="1"/>
  <c r="CJ82" i="1"/>
  <c r="T82" i="1" s="1"/>
  <c r="CJ83" i="1"/>
  <c r="T83" i="1" s="1"/>
  <c r="CJ84" i="1"/>
  <c r="T84" i="1" s="1"/>
  <c r="CJ85" i="1"/>
  <c r="T85" i="1" s="1"/>
  <c r="CJ86" i="1"/>
  <c r="T86" i="1" s="1"/>
  <c r="CJ87" i="1"/>
  <c r="T87" i="1" s="1"/>
  <c r="CJ88" i="1"/>
  <c r="T88" i="1" s="1"/>
  <c r="CJ89" i="1"/>
  <c r="T89" i="1" s="1"/>
  <c r="CJ90" i="1"/>
  <c r="T90" i="1" s="1"/>
  <c r="CJ91" i="1"/>
  <c r="T91" i="1" s="1"/>
  <c r="CJ92" i="1"/>
  <c r="T92" i="1" s="1"/>
  <c r="CJ93" i="1"/>
  <c r="T93" i="1" s="1"/>
  <c r="CJ94" i="1"/>
  <c r="T94" i="1" s="1"/>
  <c r="CJ95" i="1"/>
  <c r="T95" i="1" s="1"/>
  <c r="CJ96" i="1"/>
  <c r="T96" i="1" s="1"/>
  <c r="CJ97" i="1"/>
  <c r="T97" i="1" s="1"/>
  <c r="CJ98" i="1"/>
  <c r="T98" i="1" s="1"/>
  <c r="CJ99" i="1"/>
  <c r="T99" i="1" s="1"/>
  <c r="CJ100" i="1"/>
  <c r="T100" i="1" s="1"/>
  <c r="CJ101" i="1"/>
  <c r="T101" i="1" s="1"/>
  <c r="CJ102" i="1"/>
  <c r="T102" i="1" s="1"/>
  <c r="CJ103" i="1"/>
  <c r="T103" i="1" s="1"/>
  <c r="CJ104" i="1"/>
  <c r="T104" i="1" s="1"/>
  <c r="CJ105" i="1"/>
  <c r="T105" i="1" s="1"/>
  <c r="CJ2" i="1"/>
  <c r="T2" i="1" s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2" i="1"/>
  <c r="CF3" i="1"/>
  <c r="N3" i="1" s="1"/>
  <c r="CF4" i="1"/>
  <c r="N4" i="1" s="1"/>
  <c r="CF5" i="1"/>
  <c r="N5" i="1" s="1"/>
  <c r="CF6" i="1"/>
  <c r="N6" i="1" s="1"/>
  <c r="CF7" i="1"/>
  <c r="N7" i="1" s="1"/>
  <c r="CF8" i="1"/>
  <c r="N8" i="1" s="1"/>
  <c r="CF9" i="1"/>
  <c r="N9" i="1" s="1"/>
  <c r="CF10" i="1"/>
  <c r="N10" i="1" s="1"/>
  <c r="CF11" i="1"/>
  <c r="N11" i="1" s="1"/>
  <c r="CF12" i="1"/>
  <c r="N12" i="1" s="1"/>
  <c r="CF13" i="1"/>
  <c r="N13" i="1" s="1"/>
  <c r="CF14" i="1"/>
  <c r="N14" i="1" s="1"/>
  <c r="CF15" i="1"/>
  <c r="N15" i="1" s="1"/>
  <c r="CF16" i="1"/>
  <c r="N16" i="1" s="1"/>
  <c r="CF17" i="1"/>
  <c r="N17" i="1" s="1"/>
  <c r="CF18" i="1"/>
  <c r="N18" i="1" s="1"/>
  <c r="CF19" i="1"/>
  <c r="N19" i="1" s="1"/>
  <c r="CF20" i="1"/>
  <c r="N20" i="1" s="1"/>
  <c r="CF21" i="1"/>
  <c r="N21" i="1" s="1"/>
  <c r="CF22" i="1"/>
  <c r="N22" i="1" s="1"/>
  <c r="CF23" i="1"/>
  <c r="N23" i="1" s="1"/>
  <c r="CF24" i="1"/>
  <c r="N24" i="1" s="1"/>
  <c r="CF25" i="1"/>
  <c r="N25" i="1" s="1"/>
  <c r="CF26" i="1"/>
  <c r="N26" i="1" s="1"/>
  <c r="CF27" i="1"/>
  <c r="N27" i="1" s="1"/>
  <c r="CF28" i="1"/>
  <c r="N28" i="1" s="1"/>
  <c r="CF29" i="1"/>
  <c r="N29" i="1" s="1"/>
  <c r="CF30" i="1"/>
  <c r="N30" i="1" s="1"/>
  <c r="CF31" i="1"/>
  <c r="N31" i="1" s="1"/>
  <c r="CF32" i="1"/>
  <c r="N32" i="1" s="1"/>
  <c r="CF33" i="1"/>
  <c r="N33" i="1" s="1"/>
  <c r="CF34" i="1"/>
  <c r="N34" i="1" s="1"/>
  <c r="CF35" i="1"/>
  <c r="N35" i="1" s="1"/>
  <c r="CF36" i="1"/>
  <c r="N36" i="1" s="1"/>
  <c r="CF37" i="1"/>
  <c r="N37" i="1" s="1"/>
  <c r="CF38" i="1"/>
  <c r="N38" i="1" s="1"/>
  <c r="CF39" i="1"/>
  <c r="N39" i="1" s="1"/>
  <c r="CF40" i="1"/>
  <c r="N40" i="1" s="1"/>
  <c r="CF41" i="1"/>
  <c r="N41" i="1" s="1"/>
  <c r="CF42" i="1"/>
  <c r="N42" i="1" s="1"/>
  <c r="CF43" i="1"/>
  <c r="N43" i="1" s="1"/>
  <c r="CF44" i="1"/>
  <c r="N44" i="1" s="1"/>
  <c r="CF45" i="1"/>
  <c r="N45" i="1" s="1"/>
  <c r="CF46" i="1"/>
  <c r="N46" i="1" s="1"/>
  <c r="CF47" i="1"/>
  <c r="N47" i="1" s="1"/>
  <c r="CF48" i="1"/>
  <c r="N48" i="1" s="1"/>
  <c r="CF49" i="1"/>
  <c r="N49" i="1" s="1"/>
  <c r="CF50" i="1"/>
  <c r="N50" i="1" s="1"/>
  <c r="CF51" i="1"/>
  <c r="N51" i="1" s="1"/>
  <c r="CF52" i="1"/>
  <c r="N52" i="1" s="1"/>
  <c r="CF53" i="1"/>
  <c r="N53" i="1" s="1"/>
  <c r="CF54" i="1"/>
  <c r="N54" i="1" s="1"/>
  <c r="CF55" i="1"/>
  <c r="N55" i="1" s="1"/>
  <c r="CF56" i="1"/>
  <c r="N56" i="1" s="1"/>
  <c r="CF57" i="1"/>
  <c r="N57" i="1" s="1"/>
  <c r="CF58" i="1"/>
  <c r="N58" i="1" s="1"/>
  <c r="CF59" i="1"/>
  <c r="N59" i="1" s="1"/>
  <c r="CF60" i="1"/>
  <c r="N60" i="1" s="1"/>
  <c r="CF61" i="1"/>
  <c r="N61" i="1" s="1"/>
  <c r="CF62" i="1"/>
  <c r="N62" i="1" s="1"/>
  <c r="CF63" i="1"/>
  <c r="N63" i="1" s="1"/>
  <c r="CF64" i="1"/>
  <c r="N64" i="1" s="1"/>
  <c r="CF65" i="1"/>
  <c r="N65" i="1" s="1"/>
  <c r="CF66" i="1"/>
  <c r="N66" i="1" s="1"/>
  <c r="CF67" i="1"/>
  <c r="N67" i="1" s="1"/>
  <c r="CF68" i="1"/>
  <c r="N68" i="1" s="1"/>
  <c r="CF69" i="1"/>
  <c r="N69" i="1" s="1"/>
  <c r="CF70" i="1"/>
  <c r="N70" i="1" s="1"/>
  <c r="CF71" i="1"/>
  <c r="N71" i="1" s="1"/>
  <c r="CF72" i="1"/>
  <c r="N72" i="1" s="1"/>
  <c r="CF73" i="1"/>
  <c r="N73" i="1" s="1"/>
  <c r="CF74" i="1"/>
  <c r="N74" i="1" s="1"/>
  <c r="CF75" i="1"/>
  <c r="N75" i="1" s="1"/>
  <c r="CF76" i="1"/>
  <c r="N76" i="1" s="1"/>
  <c r="CF77" i="1"/>
  <c r="N77" i="1" s="1"/>
  <c r="CF78" i="1"/>
  <c r="N78" i="1" s="1"/>
  <c r="CF79" i="1"/>
  <c r="N79" i="1" s="1"/>
  <c r="CF80" i="1"/>
  <c r="N80" i="1" s="1"/>
  <c r="CF81" i="1"/>
  <c r="N81" i="1" s="1"/>
  <c r="CF82" i="1"/>
  <c r="N82" i="1" s="1"/>
  <c r="CF83" i="1"/>
  <c r="N83" i="1" s="1"/>
  <c r="CF84" i="1"/>
  <c r="N84" i="1" s="1"/>
  <c r="CF85" i="1"/>
  <c r="N85" i="1" s="1"/>
  <c r="CF86" i="1"/>
  <c r="N86" i="1" s="1"/>
  <c r="CF87" i="1"/>
  <c r="N87" i="1" s="1"/>
  <c r="CF88" i="1"/>
  <c r="N88" i="1" s="1"/>
  <c r="CF89" i="1"/>
  <c r="N89" i="1" s="1"/>
  <c r="CF90" i="1"/>
  <c r="N90" i="1" s="1"/>
  <c r="CF91" i="1"/>
  <c r="N91" i="1" s="1"/>
  <c r="CF92" i="1"/>
  <c r="N92" i="1" s="1"/>
  <c r="CF93" i="1"/>
  <c r="N93" i="1" s="1"/>
  <c r="CF94" i="1"/>
  <c r="N94" i="1" s="1"/>
  <c r="CF95" i="1"/>
  <c r="N95" i="1" s="1"/>
  <c r="CF96" i="1"/>
  <c r="N96" i="1" s="1"/>
  <c r="CF97" i="1"/>
  <c r="N97" i="1" s="1"/>
  <c r="CF98" i="1"/>
  <c r="N98" i="1" s="1"/>
  <c r="CF99" i="1"/>
  <c r="N99" i="1" s="1"/>
  <c r="CF100" i="1"/>
  <c r="N100" i="1" s="1"/>
  <c r="CF101" i="1"/>
  <c r="N101" i="1" s="1"/>
  <c r="CF102" i="1"/>
  <c r="N102" i="1" s="1"/>
  <c r="CF103" i="1"/>
  <c r="N103" i="1" s="1"/>
  <c r="CF104" i="1"/>
  <c r="N104" i="1" s="1"/>
  <c r="CF105" i="1"/>
  <c r="N105" i="1" s="1"/>
  <c r="CF2" i="1"/>
  <c r="N2" i="1" s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2" i="1"/>
  <c r="DN3" i="1"/>
  <c r="O3" i="1" s="1"/>
  <c r="DN4" i="1"/>
  <c r="O4" i="1" s="1"/>
  <c r="DN5" i="1"/>
  <c r="O5" i="1" s="1"/>
  <c r="DN6" i="1"/>
  <c r="O6" i="1" s="1"/>
  <c r="DN7" i="1"/>
  <c r="O7" i="1" s="1"/>
  <c r="DN8" i="1"/>
  <c r="O8" i="1" s="1"/>
  <c r="DN9" i="1"/>
  <c r="O9" i="1" s="1"/>
  <c r="Q9" i="1" s="1"/>
  <c r="DN10" i="1"/>
  <c r="O10" i="1" s="1"/>
  <c r="DN11" i="1"/>
  <c r="O11" i="1" s="1"/>
  <c r="Q11" i="1" s="1"/>
  <c r="DN12" i="1"/>
  <c r="O12" i="1" s="1"/>
  <c r="DN13" i="1"/>
  <c r="O13" i="1" s="1"/>
  <c r="Q13" i="1" s="1"/>
  <c r="DN14" i="1"/>
  <c r="O14" i="1" s="1"/>
  <c r="DN15" i="1"/>
  <c r="O15" i="1" s="1"/>
  <c r="Q15" i="1" s="1"/>
  <c r="DN16" i="1"/>
  <c r="O16" i="1" s="1"/>
  <c r="DN17" i="1"/>
  <c r="O17" i="1" s="1"/>
  <c r="DN18" i="1"/>
  <c r="O18" i="1" s="1"/>
  <c r="DN19" i="1"/>
  <c r="O19" i="1" s="1"/>
  <c r="Q19" i="1" s="1"/>
  <c r="DN20" i="1"/>
  <c r="O20" i="1" s="1"/>
  <c r="DN21" i="1"/>
  <c r="O21" i="1" s="1"/>
  <c r="DN22" i="1"/>
  <c r="O22" i="1" s="1"/>
  <c r="DN23" i="1"/>
  <c r="O23" i="1" s="1"/>
  <c r="DN24" i="1"/>
  <c r="O24" i="1" s="1"/>
  <c r="DN25" i="1"/>
  <c r="O25" i="1" s="1"/>
  <c r="DN26" i="1"/>
  <c r="O26" i="1" s="1"/>
  <c r="DN27" i="1"/>
  <c r="O27" i="1" s="1"/>
  <c r="DN28" i="1"/>
  <c r="O28" i="1" s="1"/>
  <c r="DN29" i="1"/>
  <c r="O29" i="1" s="1"/>
  <c r="DN30" i="1"/>
  <c r="O30" i="1" s="1"/>
  <c r="DN31" i="1"/>
  <c r="O31" i="1" s="1"/>
  <c r="DN32" i="1"/>
  <c r="O32" i="1" s="1"/>
  <c r="DN33" i="1"/>
  <c r="O33" i="1" s="1"/>
  <c r="DN34" i="1"/>
  <c r="O34" i="1" s="1"/>
  <c r="DN35" i="1"/>
  <c r="O35" i="1" s="1"/>
  <c r="Q35" i="1" s="1"/>
  <c r="DN36" i="1"/>
  <c r="O36" i="1" s="1"/>
  <c r="DN37" i="1"/>
  <c r="O37" i="1" s="1"/>
  <c r="Q37" i="1" s="1"/>
  <c r="DN38" i="1"/>
  <c r="O38" i="1" s="1"/>
  <c r="DN39" i="1"/>
  <c r="O39" i="1" s="1"/>
  <c r="Q39" i="1" s="1"/>
  <c r="DN40" i="1"/>
  <c r="O40" i="1" s="1"/>
  <c r="DN41" i="1"/>
  <c r="O41" i="1" s="1"/>
  <c r="DN42" i="1"/>
  <c r="O42" i="1" s="1"/>
  <c r="DN43" i="1"/>
  <c r="O43" i="1" s="1"/>
  <c r="Q43" i="1" s="1"/>
  <c r="DN44" i="1"/>
  <c r="O44" i="1" s="1"/>
  <c r="DN45" i="1"/>
  <c r="O45" i="1" s="1"/>
  <c r="DN46" i="1"/>
  <c r="O46" i="1" s="1"/>
  <c r="DN47" i="1"/>
  <c r="O47" i="1" s="1"/>
  <c r="Q47" i="1" s="1"/>
  <c r="DN48" i="1"/>
  <c r="O48" i="1" s="1"/>
  <c r="DN49" i="1"/>
  <c r="O49" i="1" s="1"/>
  <c r="DN50" i="1"/>
  <c r="O50" i="1" s="1"/>
  <c r="DN51" i="1"/>
  <c r="O51" i="1" s="1"/>
  <c r="DN52" i="1"/>
  <c r="O52" i="1" s="1"/>
  <c r="DN53" i="1"/>
  <c r="O53" i="1" s="1"/>
  <c r="DN54" i="1"/>
  <c r="O54" i="1" s="1"/>
  <c r="DN55" i="1"/>
  <c r="O55" i="1" s="1"/>
  <c r="DN56" i="1"/>
  <c r="O56" i="1" s="1"/>
  <c r="DN57" i="1"/>
  <c r="O57" i="1" s="1"/>
  <c r="DN58" i="1"/>
  <c r="O58" i="1" s="1"/>
  <c r="DN59" i="1"/>
  <c r="O59" i="1" s="1"/>
  <c r="DN60" i="1"/>
  <c r="O60" i="1" s="1"/>
  <c r="DN61" i="1"/>
  <c r="O61" i="1" s="1"/>
  <c r="Q61" i="1" s="1"/>
  <c r="DN62" i="1"/>
  <c r="O62" i="1" s="1"/>
  <c r="Q62" i="1" s="1"/>
  <c r="DN63" i="1"/>
  <c r="O63" i="1" s="1"/>
  <c r="Q63" i="1" s="1"/>
  <c r="DN64" i="1"/>
  <c r="O64" i="1" s="1"/>
  <c r="Q64" i="1" s="1"/>
  <c r="DN65" i="1"/>
  <c r="O65" i="1" s="1"/>
  <c r="Q65" i="1" s="1"/>
  <c r="DN66" i="1"/>
  <c r="O66" i="1" s="1"/>
  <c r="DN67" i="1"/>
  <c r="O67" i="1" s="1"/>
  <c r="Q67" i="1" s="1"/>
  <c r="DN68" i="1"/>
  <c r="O68" i="1" s="1"/>
  <c r="DN69" i="1"/>
  <c r="O69" i="1" s="1"/>
  <c r="DN70" i="1"/>
  <c r="O70" i="1" s="1"/>
  <c r="DN71" i="1"/>
  <c r="O71" i="1" s="1"/>
  <c r="DN72" i="1"/>
  <c r="O72" i="1" s="1"/>
  <c r="DN73" i="1"/>
  <c r="O73" i="1" s="1"/>
  <c r="DN74" i="1"/>
  <c r="O74" i="1" s="1"/>
  <c r="DN75" i="1"/>
  <c r="O75" i="1" s="1"/>
  <c r="DN76" i="1"/>
  <c r="O76" i="1" s="1"/>
  <c r="DN77" i="1"/>
  <c r="O77" i="1" s="1"/>
  <c r="DN78" i="1"/>
  <c r="O78" i="1" s="1"/>
  <c r="DN79" i="1"/>
  <c r="O79" i="1" s="1"/>
  <c r="DN80" i="1"/>
  <c r="O80" i="1" s="1"/>
  <c r="DN81" i="1"/>
  <c r="O81" i="1" s="1"/>
  <c r="DN82" i="1"/>
  <c r="O82" i="1" s="1"/>
  <c r="DN83" i="1"/>
  <c r="O83" i="1" s="1"/>
  <c r="DN84" i="1"/>
  <c r="O84" i="1" s="1"/>
  <c r="DN85" i="1"/>
  <c r="O85" i="1" s="1"/>
  <c r="Q85" i="1" s="1"/>
  <c r="DN86" i="1"/>
  <c r="O86" i="1" s="1"/>
  <c r="Q86" i="1" s="1"/>
  <c r="DN87" i="1"/>
  <c r="O87" i="1" s="1"/>
  <c r="Q87" i="1" s="1"/>
  <c r="DN88" i="1"/>
  <c r="O88" i="1" s="1"/>
  <c r="Q88" i="1" s="1"/>
  <c r="DN89" i="1"/>
  <c r="O89" i="1" s="1"/>
  <c r="Q89" i="1" s="1"/>
  <c r="DN90" i="1"/>
  <c r="O90" i="1" s="1"/>
  <c r="Q90" i="1" s="1"/>
  <c r="DN91" i="1"/>
  <c r="O91" i="1" s="1"/>
  <c r="Q91" i="1" s="1"/>
  <c r="DN92" i="1"/>
  <c r="O92" i="1" s="1"/>
  <c r="DN93" i="1"/>
  <c r="O93" i="1" s="1"/>
  <c r="DN94" i="1"/>
  <c r="O94" i="1" s="1"/>
  <c r="DN95" i="1"/>
  <c r="O95" i="1" s="1"/>
  <c r="Q95" i="1" s="1"/>
  <c r="DN96" i="1"/>
  <c r="O96" i="1" s="1"/>
  <c r="DN97" i="1"/>
  <c r="O97" i="1" s="1"/>
  <c r="DN98" i="1"/>
  <c r="O98" i="1" s="1"/>
  <c r="DN99" i="1"/>
  <c r="O99" i="1" s="1"/>
  <c r="Q99" i="1" s="1"/>
  <c r="DN100" i="1"/>
  <c r="O100" i="1" s="1"/>
  <c r="DN101" i="1"/>
  <c r="O101" i="1" s="1"/>
  <c r="DN102" i="1"/>
  <c r="O102" i="1" s="1"/>
  <c r="DN103" i="1"/>
  <c r="O103" i="1" s="1"/>
  <c r="Q103" i="1" s="1"/>
  <c r="DN104" i="1"/>
  <c r="O104" i="1" s="1"/>
  <c r="DN105" i="1"/>
  <c r="O105" i="1" s="1"/>
  <c r="DN2" i="1"/>
  <c r="O2" i="1" s="1"/>
  <c r="Q2" i="1" s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2" i="1"/>
  <c r="P3" i="1"/>
  <c r="P4" i="1"/>
  <c r="P5" i="1"/>
  <c r="P6" i="1"/>
  <c r="P7" i="1"/>
  <c r="P8" i="1"/>
  <c r="P12" i="1"/>
  <c r="P14" i="1"/>
  <c r="P16" i="1"/>
  <c r="P17" i="1"/>
  <c r="P18" i="1"/>
  <c r="P20" i="1"/>
  <c r="P23" i="1"/>
  <c r="P24" i="1"/>
  <c r="P27" i="1"/>
  <c r="P28" i="1"/>
  <c r="P31" i="1"/>
  <c r="P32" i="1"/>
  <c r="P36" i="1"/>
  <c r="P38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2" i="1"/>
  <c r="Q14" i="1" l="1"/>
  <c r="Q102" i="1"/>
  <c r="Q98" i="1"/>
  <c r="Q94" i="1"/>
  <c r="Q66" i="1"/>
  <c r="Q38" i="1"/>
  <c r="Q40" i="1"/>
  <c r="Q59" i="1"/>
  <c r="Q55" i="1"/>
  <c r="Q51" i="1"/>
  <c r="Q82" i="1"/>
  <c r="Q70" i="1"/>
  <c r="Q58" i="1"/>
  <c r="Q46" i="1"/>
  <c r="Q34" i="1"/>
  <c r="Q22" i="1"/>
  <c r="Q105" i="1"/>
  <c r="Q101" i="1"/>
  <c r="Q97" i="1"/>
  <c r="Q93" i="1"/>
  <c r="Q81" i="1"/>
  <c r="Q77" i="1"/>
  <c r="Q73" i="1"/>
  <c r="Q69" i="1"/>
  <c r="Q57" i="1"/>
  <c r="Q49" i="1"/>
  <c r="Q41" i="1"/>
  <c r="Q33" i="1"/>
  <c r="Q25" i="1"/>
  <c r="Q17" i="1"/>
  <c r="Q5" i="1"/>
  <c r="Q78" i="1"/>
  <c r="Q50" i="1"/>
  <c r="Q26" i="1"/>
  <c r="Q10" i="1"/>
  <c r="Q53" i="1"/>
  <c r="Q45" i="1"/>
  <c r="Q29" i="1"/>
  <c r="Q21" i="1"/>
  <c r="Q104" i="1"/>
  <c r="Q100" i="1"/>
  <c r="Q96" i="1"/>
  <c r="Q92" i="1"/>
  <c r="Q84" i="1"/>
  <c r="Q80" i="1"/>
  <c r="Q76" i="1"/>
  <c r="Q72" i="1"/>
  <c r="Q68" i="1"/>
  <c r="Q60" i="1"/>
  <c r="Q56" i="1"/>
  <c r="Q52" i="1"/>
  <c r="Q48" i="1"/>
  <c r="Q44" i="1"/>
  <c r="Q36" i="1"/>
  <c r="Q32" i="1"/>
  <c r="Q28" i="1"/>
  <c r="Q24" i="1"/>
  <c r="Q20" i="1"/>
  <c r="Q16" i="1"/>
  <c r="Q12" i="1"/>
  <c r="Q8" i="1"/>
  <c r="Q4" i="1"/>
  <c r="Q74" i="1"/>
  <c r="Q54" i="1"/>
  <c r="Q42" i="1"/>
  <c r="Q30" i="1"/>
  <c r="Q18" i="1"/>
  <c r="Q6" i="1"/>
  <c r="Q83" i="1"/>
  <c r="Q79" i="1"/>
  <c r="Q75" i="1"/>
  <c r="Q71" i="1"/>
  <c r="Q31" i="1"/>
  <c r="Q27" i="1"/>
  <c r="Q23" i="1"/>
  <c r="Q7" i="1"/>
  <c r="Q3" i="1"/>
  <c r="S2" i="1"/>
  <c r="S82" i="1"/>
  <c r="S34" i="1"/>
  <c r="S10" i="1"/>
  <c r="S102" i="1"/>
  <c r="S78" i="1"/>
  <c r="S54" i="1"/>
  <c r="S30" i="1"/>
  <c r="S6" i="1"/>
  <c r="S105" i="1"/>
  <c r="S101" i="1"/>
  <c r="S81" i="1"/>
  <c r="S77" i="1"/>
  <c r="S57" i="1"/>
  <c r="S53" i="1"/>
  <c r="S33" i="1"/>
  <c r="S29" i="1"/>
  <c r="S9" i="1"/>
  <c r="S5" i="1"/>
  <c r="S58" i="1"/>
  <c r="S104" i="1"/>
  <c r="S100" i="1"/>
  <c r="S80" i="1"/>
  <c r="S76" i="1"/>
  <c r="S56" i="1"/>
  <c r="S52" i="1"/>
  <c r="S32" i="1"/>
  <c r="S28" i="1"/>
  <c r="S8" i="1"/>
  <c r="S4" i="1"/>
  <c r="S103" i="1"/>
  <c r="S99" i="1"/>
  <c r="S83" i="1"/>
  <c r="S79" i="1"/>
  <c r="S75" i="1"/>
  <c r="S59" i="1"/>
  <c r="S55" i="1"/>
  <c r="S51" i="1"/>
  <c r="S35" i="1"/>
  <c r="S31" i="1"/>
  <c r="S27" i="1"/>
  <c r="S11" i="1"/>
  <c r="S7" i="1"/>
  <c r="S3" i="1"/>
  <c r="S84" i="1"/>
  <c r="S60" i="1"/>
  <c r="S36" i="1"/>
  <c r="S12" i="1"/>
  <c r="S88" i="1"/>
  <c r="S64" i="1"/>
  <c r="S40" i="1"/>
  <c r="S16" i="1"/>
  <c r="S87" i="1"/>
  <c r="S63" i="1"/>
  <c r="S39" i="1"/>
  <c r="S15" i="1"/>
  <c r="S86" i="1"/>
  <c r="S62" i="1"/>
  <c r="S38" i="1"/>
  <c r="S14" i="1"/>
  <c r="S85" i="1"/>
  <c r="S61" i="1"/>
  <c r="S37" i="1"/>
  <c r="S13" i="1"/>
  <c r="S98" i="1"/>
  <c r="S74" i="1"/>
  <c r="S50" i="1"/>
  <c r="S26" i="1"/>
  <c r="S97" i="1"/>
  <c r="S73" i="1"/>
  <c r="S49" i="1"/>
  <c r="S25" i="1"/>
  <c r="S96" i="1"/>
  <c r="S72" i="1"/>
  <c r="S48" i="1"/>
  <c r="S24" i="1"/>
  <c r="S95" i="1"/>
  <c r="S71" i="1"/>
  <c r="S47" i="1"/>
  <c r="S23" i="1"/>
  <c r="S94" i="1"/>
  <c r="S70" i="1"/>
  <c r="S46" i="1"/>
  <c r="S22" i="1"/>
  <c r="S93" i="1"/>
  <c r="S69" i="1"/>
  <c r="S45" i="1"/>
  <c r="S21" i="1"/>
  <c r="S92" i="1"/>
  <c r="S68" i="1"/>
  <c r="S44" i="1"/>
  <c r="S20" i="1"/>
  <c r="S91" i="1"/>
  <c r="S67" i="1"/>
  <c r="S43" i="1"/>
  <c r="S19" i="1"/>
  <c r="S90" i="1"/>
  <c r="S66" i="1"/>
  <c r="S42" i="1"/>
  <c r="S18" i="1"/>
  <c r="S89" i="1"/>
  <c r="S65" i="1"/>
  <c r="S41" i="1"/>
  <c r="S17" i="1"/>
  <c r="BH3" i="1"/>
  <c r="L3" i="1" s="1"/>
  <c r="BH4" i="1"/>
  <c r="L4" i="1" s="1"/>
  <c r="BH5" i="1"/>
  <c r="L5" i="1" s="1"/>
  <c r="BH6" i="1"/>
  <c r="L6" i="1" s="1"/>
  <c r="BH7" i="1"/>
  <c r="L7" i="1" s="1"/>
  <c r="BH8" i="1"/>
  <c r="L8" i="1" s="1"/>
  <c r="BH9" i="1"/>
  <c r="L9" i="1" s="1"/>
  <c r="BH10" i="1"/>
  <c r="L10" i="1" s="1"/>
  <c r="BH11" i="1"/>
  <c r="L11" i="1" s="1"/>
  <c r="BH12" i="1"/>
  <c r="L12" i="1" s="1"/>
  <c r="BH13" i="1"/>
  <c r="L13" i="1" s="1"/>
  <c r="BH14" i="1"/>
  <c r="L14" i="1" s="1"/>
  <c r="BH15" i="1"/>
  <c r="L15" i="1" s="1"/>
  <c r="BH16" i="1"/>
  <c r="L16" i="1" s="1"/>
  <c r="BH17" i="1"/>
  <c r="L17" i="1" s="1"/>
  <c r="BH18" i="1"/>
  <c r="L18" i="1" s="1"/>
  <c r="BH19" i="1"/>
  <c r="L19" i="1" s="1"/>
  <c r="BH20" i="1"/>
  <c r="L20" i="1" s="1"/>
  <c r="BH21" i="1"/>
  <c r="L21" i="1" s="1"/>
  <c r="BH22" i="1"/>
  <c r="L22" i="1" s="1"/>
  <c r="BH23" i="1"/>
  <c r="L23" i="1" s="1"/>
  <c r="BH24" i="1"/>
  <c r="L24" i="1" s="1"/>
  <c r="BH25" i="1"/>
  <c r="L25" i="1" s="1"/>
  <c r="BH26" i="1"/>
  <c r="L26" i="1" s="1"/>
  <c r="BH27" i="1"/>
  <c r="L27" i="1" s="1"/>
  <c r="BH28" i="1"/>
  <c r="L28" i="1" s="1"/>
  <c r="BH29" i="1"/>
  <c r="L29" i="1" s="1"/>
  <c r="BH30" i="1"/>
  <c r="L30" i="1" s="1"/>
  <c r="BH31" i="1"/>
  <c r="L31" i="1" s="1"/>
  <c r="BH32" i="1"/>
  <c r="L32" i="1" s="1"/>
  <c r="BH33" i="1"/>
  <c r="L33" i="1" s="1"/>
  <c r="BH34" i="1"/>
  <c r="L34" i="1" s="1"/>
  <c r="BH35" i="1"/>
  <c r="L35" i="1" s="1"/>
  <c r="BH36" i="1"/>
  <c r="L36" i="1" s="1"/>
  <c r="BH37" i="1"/>
  <c r="L37" i="1" s="1"/>
  <c r="BH38" i="1"/>
  <c r="L38" i="1" s="1"/>
  <c r="BH39" i="1"/>
  <c r="L39" i="1" s="1"/>
  <c r="BH40" i="1"/>
  <c r="L40" i="1" s="1"/>
  <c r="BH41" i="1"/>
  <c r="L41" i="1" s="1"/>
  <c r="BH42" i="1"/>
  <c r="L42" i="1" s="1"/>
  <c r="BH43" i="1"/>
  <c r="L43" i="1" s="1"/>
  <c r="BH44" i="1"/>
  <c r="L44" i="1" s="1"/>
  <c r="BH45" i="1"/>
  <c r="L45" i="1" s="1"/>
  <c r="BH46" i="1"/>
  <c r="L46" i="1" s="1"/>
  <c r="BH47" i="1"/>
  <c r="L47" i="1" s="1"/>
  <c r="BH48" i="1"/>
  <c r="L48" i="1" s="1"/>
  <c r="BH49" i="1"/>
  <c r="L49" i="1" s="1"/>
  <c r="BH50" i="1"/>
  <c r="L50" i="1" s="1"/>
  <c r="BH51" i="1"/>
  <c r="L51" i="1" s="1"/>
  <c r="BH52" i="1"/>
  <c r="L52" i="1" s="1"/>
  <c r="BH53" i="1"/>
  <c r="L53" i="1" s="1"/>
  <c r="BH54" i="1"/>
  <c r="L54" i="1" s="1"/>
  <c r="BH55" i="1"/>
  <c r="L55" i="1" s="1"/>
  <c r="BH56" i="1"/>
  <c r="L56" i="1" s="1"/>
  <c r="BH57" i="1"/>
  <c r="L57" i="1" s="1"/>
  <c r="BH58" i="1"/>
  <c r="L58" i="1" s="1"/>
  <c r="BH59" i="1"/>
  <c r="L59" i="1" s="1"/>
  <c r="BH60" i="1"/>
  <c r="L60" i="1" s="1"/>
  <c r="BH61" i="1"/>
  <c r="L61" i="1" s="1"/>
  <c r="BH62" i="1"/>
  <c r="L62" i="1" s="1"/>
  <c r="BH63" i="1"/>
  <c r="L63" i="1" s="1"/>
  <c r="BH64" i="1"/>
  <c r="L64" i="1" s="1"/>
  <c r="BH65" i="1"/>
  <c r="L65" i="1" s="1"/>
  <c r="BH66" i="1"/>
  <c r="L66" i="1" s="1"/>
  <c r="BH67" i="1"/>
  <c r="L67" i="1" s="1"/>
  <c r="BH68" i="1"/>
  <c r="L68" i="1" s="1"/>
  <c r="BH69" i="1"/>
  <c r="L69" i="1" s="1"/>
  <c r="BH70" i="1"/>
  <c r="L70" i="1" s="1"/>
  <c r="BH71" i="1"/>
  <c r="L71" i="1" s="1"/>
  <c r="BH72" i="1"/>
  <c r="L72" i="1" s="1"/>
  <c r="BH73" i="1"/>
  <c r="L73" i="1" s="1"/>
  <c r="BH74" i="1"/>
  <c r="L74" i="1" s="1"/>
  <c r="BH75" i="1"/>
  <c r="L75" i="1" s="1"/>
  <c r="BH76" i="1"/>
  <c r="L76" i="1" s="1"/>
  <c r="BH77" i="1"/>
  <c r="L77" i="1" s="1"/>
  <c r="BH78" i="1"/>
  <c r="L78" i="1" s="1"/>
  <c r="BH79" i="1"/>
  <c r="L79" i="1" s="1"/>
  <c r="BH80" i="1"/>
  <c r="L80" i="1" s="1"/>
  <c r="BH81" i="1"/>
  <c r="L81" i="1" s="1"/>
  <c r="BH82" i="1"/>
  <c r="L82" i="1" s="1"/>
  <c r="BH83" i="1"/>
  <c r="L83" i="1" s="1"/>
  <c r="BH84" i="1"/>
  <c r="L84" i="1" s="1"/>
  <c r="BH85" i="1"/>
  <c r="L85" i="1" s="1"/>
  <c r="BH86" i="1"/>
  <c r="L86" i="1" s="1"/>
  <c r="BH87" i="1"/>
  <c r="L87" i="1" s="1"/>
  <c r="BH88" i="1"/>
  <c r="L88" i="1" s="1"/>
  <c r="BH89" i="1"/>
  <c r="L89" i="1" s="1"/>
  <c r="BH90" i="1"/>
  <c r="L90" i="1" s="1"/>
  <c r="BH91" i="1"/>
  <c r="L91" i="1" s="1"/>
  <c r="BH92" i="1"/>
  <c r="L92" i="1" s="1"/>
  <c r="BH93" i="1"/>
  <c r="L93" i="1" s="1"/>
  <c r="BH94" i="1"/>
  <c r="L94" i="1" s="1"/>
  <c r="BH95" i="1"/>
  <c r="L95" i="1" s="1"/>
  <c r="BH96" i="1"/>
  <c r="L96" i="1" s="1"/>
  <c r="BH97" i="1"/>
  <c r="L97" i="1" s="1"/>
  <c r="BH98" i="1"/>
  <c r="L98" i="1" s="1"/>
  <c r="BH99" i="1"/>
  <c r="L99" i="1" s="1"/>
  <c r="BH100" i="1"/>
  <c r="L100" i="1" s="1"/>
  <c r="BH101" i="1"/>
  <c r="L101" i="1" s="1"/>
  <c r="BH102" i="1"/>
  <c r="L102" i="1" s="1"/>
  <c r="BH103" i="1"/>
  <c r="L103" i="1" s="1"/>
  <c r="BH104" i="1"/>
  <c r="L104" i="1" s="1"/>
  <c r="BH105" i="1"/>
  <c r="L105" i="1" s="1"/>
  <c r="BH2" i="1"/>
  <c r="L2" i="1" s="1"/>
  <c r="AX3" i="1"/>
  <c r="K3" i="1" s="1"/>
  <c r="AX4" i="1"/>
  <c r="K4" i="1" s="1"/>
  <c r="AX5" i="1"/>
  <c r="K5" i="1" s="1"/>
  <c r="AX6" i="1"/>
  <c r="K6" i="1" s="1"/>
  <c r="AX7" i="1"/>
  <c r="K7" i="1" s="1"/>
  <c r="AX8" i="1"/>
  <c r="K8" i="1" s="1"/>
  <c r="AX9" i="1"/>
  <c r="K9" i="1" s="1"/>
  <c r="AX10" i="1"/>
  <c r="K10" i="1" s="1"/>
  <c r="AX11" i="1"/>
  <c r="K11" i="1" s="1"/>
  <c r="AX12" i="1"/>
  <c r="K12" i="1" s="1"/>
  <c r="AX13" i="1"/>
  <c r="K13" i="1" s="1"/>
  <c r="AX14" i="1"/>
  <c r="K14" i="1" s="1"/>
  <c r="AX15" i="1"/>
  <c r="K15" i="1" s="1"/>
  <c r="AX16" i="1"/>
  <c r="K16" i="1" s="1"/>
  <c r="AX17" i="1"/>
  <c r="K17" i="1" s="1"/>
  <c r="AX18" i="1"/>
  <c r="K18" i="1" s="1"/>
  <c r="AX19" i="1"/>
  <c r="K19" i="1" s="1"/>
  <c r="AX20" i="1"/>
  <c r="K20" i="1" s="1"/>
  <c r="AX21" i="1"/>
  <c r="K21" i="1" s="1"/>
  <c r="AX22" i="1"/>
  <c r="K22" i="1" s="1"/>
  <c r="AX23" i="1"/>
  <c r="K23" i="1" s="1"/>
  <c r="AX24" i="1"/>
  <c r="K24" i="1" s="1"/>
  <c r="AX25" i="1"/>
  <c r="K25" i="1" s="1"/>
  <c r="AX26" i="1"/>
  <c r="K26" i="1" s="1"/>
  <c r="AX27" i="1"/>
  <c r="K27" i="1" s="1"/>
  <c r="AX28" i="1"/>
  <c r="K28" i="1" s="1"/>
  <c r="AX29" i="1"/>
  <c r="K29" i="1" s="1"/>
  <c r="AX30" i="1"/>
  <c r="K30" i="1" s="1"/>
  <c r="AX31" i="1"/>
  <c r="K31" i="1" s="1"/>
  <c r="AX32" i="1"/>
  <c r="K32" i="1" s="1"/>
  <c r="AX33" i="1"/>
  <c r="K33" i="1" s="1"/>
  <c r="AX34" i="1"/>
  <c r="K34" i="1" s="1"/>
  <c r="AX35" i="1"/>
  <c r="K35" i="1" s="1"/>
  <c r="AX36" i="1"/>
  <c r="K36" i="1" s="1"/>
  <c r="AX37" i="1"/>
  <c r="K37" i="1" s="1"/>
  <c r="AX38" i="1"/>
  <c r="K38" i="1" s="1"/>
  <c r="AX39" i="1"/>
  <c r="K39" i="1" s="1"/>
  <c r="AX40" i="1"/>
  <c r="K40" i="1" s="1"/>
  <c r="AX41" i="1"/>
  <c r="K41" i="1" s="1"/>
  <c r="AX42" i="1"/>
  <c r="K42" i="1" s="1"/>
  <c r="AX43" i="1"/>
  <c r="K43" i="1" s="1"/>
  <c r="AX44" i="1"/>
  <c r="K44" i="1" s="1"/>
  <c r="AX45" i="1"/>
  <c r="K45" i="1" s="1"/>
  <c r="AX46" i="1"/>
  <c r="K46" i="1" s="1"/>
  <c r="AX47" i="1"/>
  <c r="K47" i="1" s="1"/>
  <c r="AX48" i="1"/>
  <c r="K48" i="1" s="1"/>
  <c r="AX49" i="1"/>
  <c r="K49" i="1" s="1"/>
  <c r="AX50" i="1"/>
  <c r="K50" i="1" s="1"/>
  <c r="AX51" i="1"/>
  <c r="K51" i="1" s="1"/>
  <c r="AX52" i="1"/>
  <c r="K52" i="1" s="1"/>
  <c r="AX53" i="1"/>
  <c r="K53" i="1" s="1"/>
  <c r="AX54" i="1"/>
  <c r="K54" i="1" s="1"/>
  <c r="AX55" i="1"/>
  <c r="K55" i="1" s="1"/>
  <c r="AX56" i="1"/>
  <c r="K56" i="1" s="1"/>
  <c r="AX57" i="1"/>
  <c r="K57" i="1" s="1"/>
  <c r="AX58" i="1"/>
  <c r="K58" i="1" s="1"/>
  <c r="AX59" i="1"/>
  <c r="K59" i="1" s="1"/>
  <c r="AX60" i="1"/>
  <c r="K60" i="1" s="1"/>
  <c r="AX61" i="1"/>
  <c r="K61" i="1" s="1"/>
  <c r="AX62" i="1"/>
  <c r="K62" i="1" s="1"/>
  <c r="AX63" i="1"/>
  <c r="K63" i="1" s="1"/>
  <c r="AX64" i="1"/>
  <c r="K64" i="1" s="1"/>
  <c r="AX65" i="1"/>
  <c r="K65" i="1" s="1"/>
  <c r="AX66" i="1"/>
  <c r="K66" i="1" s="1"/>
  <c r="AX67" i="1"/>
  <c r="K67" i="1" s="1"/>
  <c r="AX68" i="1"/>
  <c r="K68" i="1" s="1"/>
  <c r="AX69" i="1"/>
  <c r="K69" i="1" s="1"/>
  <c r="AX70" i="1"/>
  <c r="K70" i="1" s="1"/>
  <c r="AX71" i="1"/>
  <c r="K71" i="1" s="1"/>
  <c r="AX72" i="1"/>
  <c r="K72" i="1" s="1"/>
  <c r="AX73" i="1"/>
  <c r="K73" i="1" s="1"/>
  <c r="AX74" i="1"/>
  <c r="K74" i="1" s="1"/>
  <c r="AX75" i="1"/>
  <c r="K75" i="1" s="1"/>
  <c r="AX76" i="1"/>
  <c r="K76" i="1" s="1"/>
  <c r="AX77" i="1"/>
  <c r="K77" i="1" s="1"/>
  <c r="AX78" i="1"/>
  <c r="K78" i="1" s="1"/>
  <c r="AX79" i="1"/>
  <c r="K79" i="1" s="1"/>
  <c r="AX80" i="1"/>
  <c r="K80" i="1" s="1"/>
  <c r="AX81" i="1"/>
  <c r="K81" i="1" s="1"/>
  <c r="AX82" i="1"/>
  <c r="K82" i="1" s="1"/>
  <c r="AX83" i="1"/>
  <c r="K83" i="1" s="1"/>
  <c r="AX84" i="1"/>
  <c r="K84" i="1" s="1"/>
  <c r="AX85" i="1"/>
  <c r="K85" i="1" s="1"/>
  <c r="AX86" i="1"/>
  <c r="K86" i="1" s="1"/>
  <c r="AX87" i="1"/>
  <c r="K87" i="1" s="1"/>
  <c r="AX88" i="1"/>
  <c r="K88" i="1" s="1"/>
  <c r="AX89" i="1"/>
  <c r="K89" i="1" s="1"/>
  <c r="AX90" i="1"/>
  <c r="K90" i="1" s="1"/>
  <c r="AX91" i="1"/>
  <c r="K91" i="1" s="1"/>
  <c r="AX92" i="1"/>
  <c r="K92" i="1" s="1"/>
  <c r="AX93" i="1"/>
  <c r="K93" i="1" s="1"/>
  <c r="AX94" i="1"/>
  <c r="K94" i="1" s="1"/>
  <c r="AX95" i="1"/>
  <c r="K95" i="1" s="1"/>
  <c r="AX96" i="1"/>
  <c r="K96" i="1" s="1"/>
  <c r="AX97" i="1"/>
  <c r="K97" i="1" s="1"/>
  <c r="AX98" i="1"/>
  <c r="K98" i="1" s="1"/>
  <c r="AX99" i="1"/>
  <c r="K99" i="1" s="1"/>
  <c r="AX100" i="1"/>
  <c r="K100" i="1" s="1"/>
  <c r="AX101" i="1"/>
  <c r="K101" i="1" s="1"/>
  <c r="AX102" i="1"/>
  <c r="K102" i="1" s="1"/>
  <c r="AX103" i="1"/>
  <c r="K103" i="1" s="1"/>
  <c r="AX104" i="1"/>
  <c r="K104" i="1" s="1"/>
  <c r="AX105" i="1"/>
  <c r="K105" i="1" s="1"/>
  <c r="AX2" i="1"/>
  <c r="K2" i="1" s="1"/>
  <c r="M4" i="1" l="1"/>
  <c r="M20" i="1"/>
  <c r="M36" i="1"/>
  <c r="M52" i="1"/>
  <c r="M68" i="1"/>
  <c r="M84" i="1"/>
  <c r="M100" i="1"/>
  <c r="M13" i="1"/>
  <c r="M29" i="1"/>
  <c r="M45" i="1"/>
  <c r="M61" i="1"/>
  <c r="M77" i="1"/>
  <c r="M93" i="1"/>
  <c r="M6" i="1"/>
  <c r="M22" i="1"/>
  <c r="M38" i="1"/>
  <c r="M54" i="1"/>
  <c r="M70" i="1"/>
  <c r="M86" i="1"/>
  <c r="M102" i="1"/>
  <c r="M11" i="1"/>
  <c r="M27" i="1"/>
  <c r="M43" i="1"/>
  <c r="M59" i="1"/>
  <c r="M75" i="1"/>
  <c r="M91" i="1"/>
  <c r="M8" i="1"/>
  <c r="M24" i="1"/>
  <c r="M40" i="1"/>
  <c r="M56" i="1"/>
  <c r="M72" i="1"/>
  <c r="M88" i="1"/>
  <c r="M104" i="1"/>
  <c r="M17" i="1"/>
  <c r="M33" i="1"/>
  <c r="M49" i="1"/>
  <c r="M65" i="1"/>
  <c r="M81" i="1"/>
  <c r="M97" i="1"/>
  <c r="M10" i="1"/>
  <c r="M26" i="1"/>
  <c r="M42" i="1"/>
  <c r="M58" i="1"/>
  <c r="M74" i="1"/>
  <c r="M90" i="1"/>
  <c r="M2" i="1"/>
  <c r="M15" i="1"/>
  <c r="M31" i="1"/>
  <c r="M47" i="1"/>
  <c r="M63" i="1"/>
  <c r="M79" i="1"/>
  <c r="M95" i="1"/>
  <c r="M12" i="1"/>
  <c r="M28" i="1"/>
  <c r="M44" i="1"/>
  <c r="M60" i="1"/>
  <c r="M76" i="1"/>
  <c r="M92" i="1"/>
  <c r="M5" i="1"/>
  <c r="M21" i="1"/>
  <c r="M37" i="1"/>
  <c r="M53" i="1"/>
  <c r="M69" i="1"/>
  <c r="M85" i="1"/>
  <c r="M101" i="1"/>
  <c r="M14" i="1"/>
  <c r="M30" i="1"/>
  <c r="M46" i="1"/>
  <c r="M62" i="1"/>
  <c r="M78" i="1"/>
  <c r="M94" i="1"/>
  <c r="M3" i="1"/>
  <c r="M19" i="1"/>
  <c r="M35" i="1"/>
  <c r="M51" i="1"/>
  <c r="M67" i="1"/>
  <c r="M83" i="1"/>
  <c r="M99" i="1"/>
  <c r="M16" i="1"/>
  <c r="M32" i="1"/>
  <c r="M48" i="1"/>
  <c r="M64" i="1"/>
  <c r="M80" i="1"/>
  <c r="M96" i="1"/>
  <c r="M9" i="1"/>
  <c r="M25" i="1"/>
  <c r="M41" i="1"/>
  <c r="M57" i="1"/>
  <c r="M73" i="1"/>
  <c r="M89" i="1"/>
  <c r="M105" i="1"/>
  <c r="M18" i="1"/>
  <c r="M34" i="1"/>
  <c r="M50" i="1"/>
  <c r="M66" i="1"/>
  <c r="M82" i="1"/>
  <c r="M98" i="1"/>
  <c r="M7" i="1"/>
  <c r="M23" i="1"/>
  <c r="M39" i="1"/>
  <c r="M55" i="1"/>
  <c r="M71" i="1"/>
  <c r="M87" i="1"/>
  <c r="M103" i="1"/>
</calcChain>
</file>

<file path=xl/sharedStrings.xml><?xml version="1.0" encoding="utf-8"?>
<sst xmlns="http://schemas.openxmlformats.org/spreadsheetml/2006/main" count="2367" uniqueCount="367">
  <si>
    <t>SITE</t>
  </si>
  <si>
    <t>SPECIES</t>
  </si>
  <si>
    <t>NOTES</t>
  </si>
  <si>
    <t>32_2</t>
  </si>
  <si>
    <t>SE</t>
  </si>
  <si>
    <t>VAVI</t>
  </si>
  <si>
    <t>COVERAGE %</t>
  </si>
  <si>
    <t>POTR</t>
  </si>
  <si>
    <t>EQAR</t>
  </si>
  <si>
    <t>COCA</t>
  </si>
  <si>
    <t>ROAC</t>
  </si>
  <si>
    <t>LIPE?</t>
  </si>
  <si>
    <t>POCO</t>
  </si>
  <si>
    <t>CLCH</t>
  </si>
  <si>
    <t>CLADONIA CHLOROPHAEAU (brown spots)</t>
  </si>
  <si>
    <t>CWD</t>
  </si>
  <si>
    <t>ORGANIC</t>
  </si>
  <si>
    <t>NE</t>
  </si>
  <si>
    <t>VAUL</t>
  </si>
  <si>
    <t>LEDE</t>
  </si>
  <si>
    <t>CHAN</t>
  </si>
  <si>
    <t>EQSC</t>
  </si>
  <si>
    <t>AUPA</t>
  </si>
  <si>
    <t>DIAC</t>
  </si>
  <si>
    <t>CEPU</t>
  </si>
  <si>
    <t>unk foluse lichen</t>
  </si>
  <si>
    <t>NW</t>
  </si>
  <si>
    <t>MINERAL</t>
  </si>
  <si>
    <t>unk GRASS-single bladed</t>
  </si>
  <si>
    <t>SW</t>
  </si>
  <si>
    <t>unk back?</t>
  </si>
  <si>
    <t>SAGL</t>
  </si>
  <si>
    <t>POPI</t>
  </si>
  <si>
    <t>unk green micro</t>
  </si>
  <si>
    <t>brown spots</t>
  </si>
  <si>
    <t>LITTER</t>
  </si>
  <si>
    <t>39_2</t>
  </si>
  <si>
    <t>BENE</t>
  </si>
  <si>
    <t>SA_4</t>
  </si>
  <si>
    <t>LEGR1</t>
  </si>
  <si>
    <t>UNKF</t>
  </si>
  <si>
    <t>BPPL?</t>
  </si>
  <si>
    <t>UNKM</t>
  </si>
  <si>
    <t>POA PRATENSIS</t>
  </si>
  <si>
    <t>UNK GRAM</t>
  </si>
  <si>
    <t>EQSY</t>
  </si>
  <si>
    <t>POPR</t>
  </si>
  <si>
    <t>POA PRAT</t>
  </si>
  <si>
    <t>UNK GR</t>
  </si>
  <si>
    <t>BRYUM spp</t>
  </si>
  <si>
    <t>UNK fulose LICHEN</t>
  </si>
  <si>
    <t>ALCR</t>
  </si>
  <si>
    <t>PIME</t>
  </si>
  <si>
    <t>UNK G</t>
  </si>
  <si>
    <t>BRAR</t>
  </si>
  <si>
    <t>LEGR</t>
  </si>
  <si>
    <t>56_2</t>
  </si>
  <si>
    <t>CHCA</t>
  </si>
  <si>
    <t>MEPA</t>
  </si>
  <si>
    <t>POPA</t>
  </si>
  <si>
    <t>CEPE</t>
  </si>
  <si>
    <t>LIPE</t>
  </si>
  <si>
    <t>LINUM PERENNE</t>
  </si>
  <si>
    <t>POA ANCTEA</t>
  </si>
  <si>
    <t>SA_5</t>
  </si>
  <si>
    <t>POST</t>
  </si>
  <si>
    <t>POJO</t>
  </si>
  <si>
    <t>NEPHROMA ESPALLDUM</t>
  </si>
  <si>
    <t>57_2</t>
  </si>
  <si>
    <t>POAR</t>
  </si>
  <si>
    <t>POJU</t>
  </si>
  <si>
    <t>CLDE</t>
  </si>
  <si>
    <t>MUMU</t>
  </si>
  <si>
    <t>CECU</t>
  </si>
  <si>
    <t>UNK LICHEN</t>
  </si>
  <si>
    <t>UNK MOSS</t>
  </si>
  <si>
    <t>47_2</t>
  </si>
  <si>
    <t>PEFR</t>
  </si>
  <si>
    <t>UNK F</t>
  </si>
  <si>
    <t>PEAP</t>
  </si>
  <si>
    <t>OXOX</t>
  </si>
  <si>
    <t>ALVI</t>
  </si>
  <si>
    <t>UNK LICHEN 1</t>
  </si>
  <si>
    <t>UNK LICHEN 2</t>
  </si>
  <si>
    <t>UNK MOSS 1</t>
  </si>
  <si>
    <t>37_3</t>
  </si>
  <si>
    <t>POA spp 1</t>
  </si>
  <si>
    <t>poa SPP 2</t>
  </si>
  <si>
    <t>UNK GRAM 1 +2</t>
  </si>
  <si>
    <t>UNK FORB 1</t>
  </si>
  <si>
    <t>UNK FORB 2</t>
  </si>
  <si>
    <t>BRPS</t>
  </si>
  <si>
    <t>OECU</t>
  </si>
  <si>
    <t>CENI</t>
  </si>
  <si>
    <t>PENE</t>
  </si>
  <si>
    <t>PELTIGERA NEOPOLYDACTA</t>
  </si>
  <si>
    <t>UNK FORB</t>
  </si>
  <si>
    <t>CLBE</t>
  </si>
  <si>
    <t>15_3</t>
  </si>
  <si>
    <t>VAAL</t>
  </si>
  <si>
    <t>TIAU?</t>
  </si>
  <si>
    <t>CLGR</t>
  </si>
  <si>
    <t>ORGANIC THIN</t>
  </si>
  <si>
    <t>Organic Layer 2 cm deep</t>
  </si>
  <si>
    <t>55_3</t>
  </si>
  <si>
    <t>MIN/THIN ORGANIC</t>
  </si>
  <si>
    <t>54_3</t>
  </si>
  <si>
    <t>POSC</t>
  </si>
  <si>
    <t>MINERAL/THIN O</t>
  </si>
  <si>
    <t>14_3</t>
  </si>
  <si>
    <t>CLNI</t>
  </si>
  <si>
    <t>THIN ORGANIC</t>
  </si>
  <si>
    <t>ACHILLIA SPP</t>
  </si>
  <si>
    <t>POCU</t>
  </si>
  <si>
    <t>7_3</t>
  </si>
  <si>
    <t>RUCH</t>
  </si>
  <si>
    <t>DIPO</t>
  </si>
  <si>
    <t>PIGL</t>
  </si>
  <si>
    <t>UNK GRASS</t>
  </si>
  <si>
    <t>&lt; 1 CM</t>
  </si>
  <si>
    <t>UNK GREEN LICHEN ON WOOD</t>
  </si>
  <si>
    <t>SA_6</t>
  </si>
  <si>
    <t>UNK FORB #1</t>
  </si>
  <si>
    <t>LEPU</t>
  </si>
  <si>
    <t>SA_7</t>
  </si>
  <si>
    <t>PLSC</t>
  </si>
  <si>
    <t>UNK YELLOW CECU</t>
  </si>
  <si>
    <t>SPBE</t>
  </si>
  <si>
    <t>LITER</t>
  </si>
  <si>
    <t>50_1_TLS</t>
  </si>
  <si>
    <t>POAR?</t>
  </si>
  <si>
    <t>POPR?</t>
  </si>
  <si>
    <t>OOX</t>
  </si>
  <si>
    <t>64_1_TLS</t>
  </si>
  <si>
    <t>PENI</t>
  </si>
  <si>
    <t>MALA</t>
  </si>
  <si>
    <t>LUAR</t>
  </si>
  <si>
    <t>CLSQ</t>
  </si>
  <si>
    <t>FESTCUE (UNK GRAM)</t>
  </si>
  <si>
    <t>SPAN</t>
  </si>
  <si>
    <t>65_1_TLS</t>
  </si>
  <si>
    <t>RUAR?</t>
  </si>
  <si>
    <t>WOODY STEM, LEAVES LIKE RUAR</t>
  </si>
  <si>
    <t>ERVA</t>
  </si>
  <si>
    <t>DIPO?</t>
  </si>
  <si>
    <t>CLBO</t>
  </si>
  <si>
    <t>ERVA or CAST</t>
  </si>
  <si>
    <t>MAPO</t>
  </si>
  <si>
    <t>7  M FROM CORNER, WHICH WAS IN SMALL DRAINAGE</t>
  </si>
  <si>
    <t>52_1</t>
  </si>
  <si>
    <t xml:space="preserve">UNK GRASS </t>
  </si>
  <si>
    <t>VACA?</t>
  </si>
  <si>
    <t>HYSP</t>
  </si>
  <si>
    <t>RUBUS W/ WOODY STEM</t>
  </si>
  <si>
    <t>11_0</t>
  </si>
  <si>
    <t>NERE</t>
  </si>
  <si>
    <t>CLRA</t>
  </si>
  <si>
    <t>UNK YELLOW LICH</t>
  </si>
  <si>
    <t>NEPE</t>
  </si>
  <si>
    <t>58_0</t>
  </si>
  <si>
    <t>UNK LICH</t>
  </si>
  <si>
    <t>VAOV?</t>
  </si>
  <si>
    <t>OVALIFOLIUM OR VAUL</t>
  </si>
  <si>
    <t>PTCR</t>
  </si>
  <si>
    <t>PTILIUM CRISTA-CASTRENSIS</t>
  </si>
  <si>
    <t>10_0_TLS</t>
  </si>
  <si>
    <t>RHRU</t>
  </si>
  <si>
    <t>PELTEGERA APHTHOSE</t>
  </si>
  <si>
    <t>LACTURIUS DETTERNUS MUSHROOM?</t>
  </si>
  <si>
    <t>BRYUM ARCTICUM</t>
  </si>
  <si>
    <t>RHYTIDIADELPHUS RUGOSUM</t>
  </si>
  <si>
    <t>41_1</t>
  </si>
  <si>
    <t>PYSC</t>
  </si>
  <si>
    <t>DISC</t>
  </si>
  <si>
    <t>UNK FOLIOSE LICH</t>
  </si>
  <si>
    <t>PYROLA SECUNDA</t>
  </si>
  <si>
    <t xml:space="preserve">PIME </t>
  </si>
  <si>
    <t>UNK L.</t>
  </si>
  <si>
    <t>LUZULA ARCULATA</t>
  </si>
  <si>
    <t>48_1</t>
  </si>
  <si>
    <t>SAPU</t>
  </si>
  <si>
    <t>UNK CLADONIA</t>
  </si>
  <si>
    <t>16_2</t>
  </si>
  <si>
    <t>AUTU</t>
  </si>
  <si>
    <t>TURGID ALUCOMIUM</t>
  </si>
  <si>
    <t>SA_8</t>
  </si>
  <si>
    <t>8_2</t>
  </si>
  <si>
    <t>BRSP</t>
  </si>
  <si>
    <t>LECU</t>
  </si>
  <si>
    <t>40_2</t>
  </si>
  <si>
    <t>LYAN</t>
  </si>
  <si>
    <t>ARAL</t>
  </si>
  <si>
    <t>ARAL2</t>
  </si>
  <si>
    <t>ARNICA ALPINA</t>
  </si>
  <si>
    <t>ARCTOSTAPHYLOS ALPINA</t>
  </si>
  <si>
    <t>CLCE</t>
  </si>
  <si>
    <t>42_1</t>
  </si>
  <si>
    <t>UNK GREEN LICHEN</t>
  </si>
  <si>
    <t>12_1_TLS</t>
  </si>
  <si>
    <t>44_0</t>
  </si>
  <si>
    <t>SITE CODE</t>
  </si>
  <si>
    <t>SITENUM</t>
  </si>
  <si>
    <t>TREATMENT</t>
  </si>
  <si>
    <t>CORNER</t>
  </si>
  <si>
    <t>ROCK</t>
  </si>
  <si>
    <t>DALTON</t>
  </si>
  <si>
    <t>NEW</t>
  </si>
  <si>
    <t>50_TLS_1</t>
  </si>
  <si>
    <t>UNK BACK</t>
  </si>
  <si>
    <t>UNK MICRO</t>
  </si>
  <si>
    <t>UNK_GRAM</t>
  </si>
  <si>
    <t>UNK_MOSS</t>
  </si>
  <si>
    <t>UNK_LICHEN</t>
  </si>
  <si>
    <t>BRPL</t>
  </si>
  <si>
    <t>POAA</t>
  </si>
  <si>
    <t>NEES</t>
  </si>
  <si>
    <t>Species</t>
  </si>
  <si>
    <t>acronym</t>
  </si>
  <si>
    <t>Type</t>
  </si>
  <si>
    <t>TIAU</t>
  </si>
  <si>
    <t>Achilla</t>
  </si>
  <si>
    <t>Dicranium polysetum</t>
  </si>
  <si>
    <t>Arnica alpuna</t>
  </si>
  <si>
    <t>Pyrola secunda</t>
  </si>
  <si>
    <t>UNK_CLADONIA</t>
  </si>
  <si>
    <t>Luzula arcuata</t>
  </si>
  <si>
    <t>Rhytidiadelphus rugosum</t>
  </si>
  <si>
    <t>VAOV</t>
  </si>
  <si>
    <t>VACA</t>
  </si>
  <si>
    <t>RUBUS</t>
  </si>
  <si>
    <t>RUAR</t>
  </si>
  <si>
    <t>Equisetum</t>
  </si>
  <si>
    <t>Genus</t>
  </si>
  <si>
    <t>seedless vascular</t>
  </si>
  <si>
    <t>Equisetum arvense</t>
  </si>
  <si>
    <t>Luzula</t>
  </si>
  <si>
    <t>Moss</t>
  </si>
  <si>
    <t>Dicranium</t>
  </si>
  <si>
    <t>Arnica</t>
  </si>
  <si>
    <t>Cladonia</t>
  </si>
  <si>
    <t>Cladonia clorophaeau</t>
  </si>
  <si>
    <t>Lichen</t>
  </si>
  <si>
    <t>Rhtidiadelphus</t>
  </si>
  <si>
    <t>Pyrola</t>
  </si>
  <si>
    <t>evergreen</t>
  </si>
  <si>
    <t>Cladonia rangiferina</t>
  </si>
  <si>
    <t>Cladonia Borealis</t>
  </si>
  <si>
    <t>CLADONIA</t>
  </si>
  <si>
    <t>EQUISETUM</t>
  </si>
  <si>
    <t>Sphagnum</t>
  </si>
  <si>
    <t>Spahgnum angustifolium</t>
  </si>
  <si>
    <t>Cladonia belliflora</t>
  </si>
  <si>
    <t>Multiclavula mucida</t>
  </si>
  <si>
    <t>Multivclavula</t>
  </si>
  <si>
    <t>Pelitigera</t>
  </si>
  <si>
    <t>Pelitigera neopolydacta</t>
  </si>
  <si>
    <t>decid shrub</t>
  </si>
  <si>
    <t>Rubus</t>
  </si>
  <si>
    <t>Rubus chamaemorus</t>
  </si>
  <si>
    <t>RUID</t>
  </si>
  <si>
    <t>Rubus ideaus</t>
  </si>
  <si>
    <t>evergreen shrub</t>
  </si>
  <si>
    <t>Vaccinium</t>
  </si>
  <si>
    <t>Ledum</t>
  </si>
  <si>
    <t>Betula neoalaskana</t>
  </si>
  <si>
    <t>Betula</t>
  </si>
  <si>
    <t>Populus</t>
  </si>
  <si>
    <t>Populus trembloides</t>
  </si>
  <si>
    <t>Alnus</t>
  </si>
  <si>
    <t>Alnus crispa</t>
  </si>
  <si>
    <t xml:space="preserve">Linum </t>
  </si>
  <si>
    <t>Linum perenne</t>
  </si>
  <si>
    <t>Poa</t>
  </si>
  <si>
    <t>Poa arctea</t>
  </si>
  <si>
    <t>Ptilium</t>
  </si>
  <si>
    <t>Ptilium crista-castrensis</t>
  </si>
  <si>
    <t>Peltigera apthosa</t>
  </si>
  <si>
    <t>Bryum</t>
  </si>
  <si>
    <t>Bryum arcticum</t>
  </si>
  <si>
    <t>Timmia</t>
  </si>
  <si>
    <t>Timmia austriacaca</t>
  </si>
  <si>
    <t>Polytrichum</t>
  </si>
  <si>
    <t>Polytrichum piliferum</t>
  </si>
  <si>
    <t>Pleurozium</t>
  </si>
  <si>
    <t>Pleurozoum scherberi</t>
  </si>
  <si>
    <t>Poa pratensis</t>
  </si>
  <si>
    <t>forbs</t>
  </si>
  <si>
    <t>Chamerion</t>
  </si>
  <si>
    <t>Chamerion angustifolium</t>
  </si>
  <si>
    <t>DRRO</t>
  </si>
  <si>
    <t>Drosera</t>
  </si>
  <si>
    <t>Drosera rotundifolia</t>
  </si>
  <si>
    <t>Mertensia</t>
  </si>
  <si>
    <t>Mertensia paniculata</t>
  </si>
  <si>
    <t>Petasites</t>
  </si>
  <si>
    <t>Petasites frigidus</t>
  </si>
  <si>
    <t>PELITIGERA</t>
  </si>
  <si>
    <t>UNK_RUBUS</t>
  </si>
  <si>
    <t>BRYUM</t>
  </si>
  <si>
    <t>VACCINIUM</t>
  </si>
  <si>
    <t>SALIX</t>
  </si>
  <si>
    <t>LEDUM</t>
  </si>
  <si>
    <t>POLYTRICHIUM</t>
  </si>
  <si>
    <t>MARCHANTIA</t>
  </si>
  <si>
    <t>PETASITES</t>
  </si>
  <si>
    <t>NEPHROMA</t>
  </si>
  <si>
    <t>PINUS</t>
  </si>
  <si>
    <t>LICHEN_SUM</t>
  </si>
  <si>
    <t>MOSS_SUM</t>
  </si>
  <si>
    <t>SEEDLVASC_SUM</t>
  </si>
  <si>
    <t>DICRANIUM</t>
  </si>
  <si>
    <t>CERATODON</t>
  </si>
  <si>
    <t>POA</t>
  </si>
  <si>
    <t>GRAM_SUM</t>
  </si>
  <si>
    <t>DECID_SHRUB_SUM</t>
  </si>
  <si>
    <t>DECID_TREE_SUM</t>
  </si>
  <si>
    <t>FORB_SUM</t>
  </si>
  <si>
    <t>Notes</t>
  </si>
  <si>
    <t>Cetraria</t>
  </si>
  <si>
    <t xml:space="preserve">Cetraria culculata </t>
  </si>
  <si>
    <t>Cetraria nivalis</t>
  </si>
  <si>
    <t>Cladonia squarosa</t>
  </si>
  <si>
    <t>Nephroma</t>
  </si>
  <si>
    <t>Nephroma resputinatum</t>
  </si>
  <si>
    <t>Nitrogren fixer</t>
  </si>
  <si>
    <t>Nephroma espalidum</t>
  </si>
  <si>
    <t>Polytrichum strictum</t>
  </si>
  <si>
    <t>Polytrichum junipernium</t>
  </si>
  <si>
    <t>Aulacomnium</t>
  </si>
  <si>
    <t>Aulacpomnium palustre</t>
  </si>
  <si>
    <t>Aulacpomnium turgid</t>
  </si>
  <si>
    <t>Marchantia</t>
  </si>
  <si>
    <t>Marchantia polymorpha</t>
  </si>
  <si>
    <t>Marchantia latifolia</t>
  </si>
  <si>
    <t>Hylocomium</t>
  </si>
  <si>
    <t>Hylocomium splendens</t>
  </si>
  <si>
    <t>Ceratodon</t>
  </si>
  <si>
    <t>Ceratodon purpureus</t>
  </si>
  <si>
    <t>Vaccinium ovalifolium</t>
  </si>
  <si>
    <t>Vaccinium caespitosum</t>
  </si>
  <si>
    <t>Vaccinium viginosum</t>
  </si>
  <si>
    <t>Ledum groenlandicum</t>
  </si>
  <si>
    <t>Ledum decumbens</t>
  </si>
  <si>
    <t>Cornus</t>
  </si>
  <si>
    <t>Cornus canadensis</t>
  </si>
  <si>
    <t>Chamaedaphne</t>
  </si>
  <si>
    <t>Chamaedaphne calyculata</t>
  </si>
  <si>
    <t>Oxycoccus</t>
  </si>
  <si>
    <t>Oxycoccus microcarpos</t>
  </si>
  <si>
    <t>Petasites nivalis</t>
  </si>
  <si>
    <t>Rosa</t>
  </si>
  <si>
    <t>Rosa acicularis</t>
  </si>
  <si>
    <t>Gram</t>
  </si>
  <si>
    <t>Poa annua</t>
  </si>
  <si>
    <t>Poa palustre</t>
  </si>
  <si>
    <t>Eriophorum</t>
  </si>
  <si>
    <t>Eriophorum vaginatum</t>
  </si>
  <si>
    <t>deciduous trees</t>
  </si>
  <si>
    <t>Spiraea</t>
  </si>
  <si>
    <t>Spiraea beauverdiana</t>
  </si>
  <si>
    <t>conifers</t>
  </si>
  <si>
    <t>Pinus</t>
  </si>
  <si>
    <t>CONIFER_SUM</t>
  </si>
  <si>
    <t>EVERGREEN_SHRUB</t>
  </si>
  <si>
    <t>ALNUS</t>
  </si>
  <si>
    <t>DECID_TOTAL</t>
  </si>
  <si>
    <t>Rubus articus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</si>
</sst>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1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6" borderId="1" xfId="0" applyFill="1" applyBorder="1"/>
    <xf numFmtId="0" fontId="0" fillId="6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7" borderId="0" xfId="0" applyFill="1" applyBorder="1"/>
    <xf numFmtId="0" fontId="0" fillId="7" borderId="0" xfId="0" applyFill="1"/>
    <xf numFmtId="0" fontId="2" fillId="3" borderId="0" xfId="0" applyFont="1" applyFill="1"/>
    <xf numFmtId="0" fontId="2" fillId="3" borderId="0" xfId="0" applyFont="1" applyFill="1" applyBorder="1"/>
    <xf numFmtId="0" fontId="0" fillId="2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0" xfId="0" applyFill="1"/>
    <xf numFmtId="0" fontId="0" fillId="9" borderId="0" xfId="0" applyFill="1" applyBorder="1"/>
    <xf numFmtId="0" fontId="2" fillId="9" borderId="0" xfId="0" applyFont="1" applyFill="1"/>
    <xf numFmtId="0" fontId="2" fillId="9" borderId="0" xfId="0" applyFont="1" applyFill="1" applyBorder="1"/>
    <xf numFmtId="0" fontId="0" fillId="9" borderId="0" xfId="0" applyFill="1"/>
    <xf numFmtId="0" fontId="0" fillId="7" borderId="1" xfId="0" applyFill="1" applyBorder="1"/>
    <xf numFmtId="0" fontId="2" fillId="7" borderId="0" xfId="0" applyFont="1" applyFill="1"/>
    <xf numFmtId="0" fontId="2" fillId="7" borderId="0" xfId="0" applyFont="1" applyFill="1" applyBorder="1"/>
    <xf numFmtId="0" fontId="0" fillId="10" borderId="1" xfId="0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/>
    <xf numFmtId="0" fontId="2" fillId="10" borderId="0" xfId="0" applyFont="1" applyFill="1" applyBorder="1"/>
    <xf numFmtId="0" fontId="0" fillId="11" borderId="1" xfId="0" applyFill="1" applyBorder="1"/>
    <xf numFmtId="0" fontId="0" fillId="11" borderId="0" xfId="0" applyFill="1" applyBorder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0" fillId="12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0" fillId="13" borderId="1" xfId="0" applyFill="1" applyBorder="1"/>
    <xf numFmtId="0" fontId="0" fillId="13" borderId="0" xfId="0" applyFill="1" applyBorder="1"/>
    <xf numFmtId="0" fontId="0" fillId="13" borderId="0" xfId="0" applyFill="1"/>
    <xf numFmtId="0" fontId="2" fillId="13" borderId="0" xfId="0" applyFont="1" applyFill="1"/>
    <xf numFmtId="0" fontId="2" fillId="13" borderId="0" xfId="0" applyFont="1" applyFill="1" applyBorder="1"/>
    <xf numFmtId="0" fontId="0" fillId="14" borderId="0" xfId="0" applyFill="1" applyBorder="1"/>
    <xf numFmtId="0" fontId="0" fillId="14" borderId="1" xfId="0" applyFill="1" applyBorder="1"/>
    <xf numFmtId="0" fontId="0" fillId="14" borderId="0" xfId="0" applyFill="1"/>
    <xf numFmtId="0" fontId="0" fillId="15" borderId="0" xfId="0" applyFill="1" applyBorder="1"/>
    <xf numFmtId="0" fontId="0" fillId="15" borderId="0" xfId="0" applyFill="1"/>
    <xf numFmtId="0" fontId="0" fillId="15" borderId="1" xfId="0" applyFill="1" applyBorder="1"/>
    <xf numFmtId="0" fontId="2" fillId="15" borderId="0" xfId="0" applyFont="1" applyFill="1"/>
    <xf numFmtId="0" fontId="2" fillId="15" borderId="0" xfId="0" applyFont="1" applyFill="1" applyBorder="1"/>
    <xf numFmtId="0" fontId="2" fillId="12" borderId="0" xfId="0" applyFont="1" applyFill="1"/>
    <xf numFmtId="0" fontId="2" fillId="12" borderId="0" xfId="0" applyFont="1" applyFill="1" applyBorder="1"/>
    <xf numFmtId="0" fontId="0" fillId="2" borderId="1" xfId="0" applyFill="1" applyBorder="1"/>
    <xf numFmtId="0" fontId="0" fillId="16" borderId="1" xfId="0" applyFill="1" applyBorder="1"/>
    <xf numFmtId="0" fontId="0" fillId="16" borderId="0" xfId="0" applyFill="1" applyBorder="1"/>
    <xf numFmtId="0" fontId="0" fillId="16" borderId="0" xfId="0" applyFill="1"/>
    <xf numFmtId="0" fontId="0" fillId="17" borderId="1" xfId="0" applyFill="1" applyBorder="1"/>
    <xf numFmtId="0" fontId="0" fillId="17" borderId="0" xfId="0" applyFill="1" applyBorder="1"/>
    <xf numFmtId="0" fontId="0" fillId="17" borderId="0" xfId="0" applyFill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999"/>
      <color rgb="FFA50021"/>
      <color rgb="FFCCCC00"/>
      <color rgb="FF99FF99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zoomScale="150" workbookViewId="0">
      <selection activeCell="D103" sqref="D103"/>
    </sheetView>
  </sheetViews>
  <sheetFormatPr baseColWidth="10" defaultColWidth="8.83203125" defaultRowHeight="15" x14ac:dyDescent="0.2"/>
  <cols>
    <col min="4" max="4" width="25.1640625" customWidth="1"/>
    <col min="5" max="5" width="10.5" customWidth="1"/>
  </cols>
  <sheetData>
    <row r="1" spans="1:5" x14ac:dyDescent="0.2">
      <c r="A1" t="s">
        <v>218</v>
      </c>
      <c r="B1" t="s">
        <v>217</v>
      </c>
      <c r="C1" t="s">
        <v>232</v>
      </c>
      <c r="D1" t="s">
        <v>216</v>
      </c>
      <c r="E1" t="s">
        <v>317</v>
      </c>
    </row>
    <row r="2" spans="1:5" x14ac:dyDescent="0.2">
      <c r="A2" s="10" t="s">
        <v>241</v>
      </c>
      <c r="B2" t="s">
        <v>92</v>
      </c>
    </row>
    <row r="3" spans="1:5" x14ac:dyDescent="0.2">
      <c r="A3" s="10" t="s">
        <v>241</v>
      </c>
      <c r="B3" t="s">
        <v>73</v>
      </c>
      <c r="C3" t="s">
        <v>318</v>
      </c>
      <c r="D3" t="s">
        <v>319</v>
      </c>
    </row>
    <row r="4" spans="1:5" x14ac:dyDescent="0.2">
      <c r="A4" s="10" t="s">
        <v>241</v>
      </c>
      <c r="B4" t="s">
        <v>93</v>
      </c>
      <c r="C4" t="s">
        <v>318</v>
      </c>
      <c r="D4" t="s">
        <v>320</v>
      </c>
    </row>
    <row r="5" spans="1:5" x14ac:dyDescent="0.2">
      <c r="A5" s="6"/>
    </row>
    <row r="6" spans="1:5" x14ac:dyDescent="0.2">
      <c r="A6" s="6"/>
    </row>
    <row r="7" spans="1:5" x14ac:dyDescent="0.2">
      <c r="A7" s="10" t="s">
        <v>241</v>
      </c>
      <c r="B7" t="s">
        <v>13</v>
      </c>
      <c r="C7" t="s">
        <v>239</v>
      </c>
      <c r="D7" t="s">
        <v>240</v>
      </c>
    </row>
    <row r="8" spans="1:5" x14ac:dyDescent="0.2">
      <c r="A8" s="10" t="s">
        <v>241</v>
      </c>
      <c r="B8" t="s">
        <v>156</v>
      </c>
      <c r="C8" t="s">
        <v>239</v>
      </c>
      <c r="D8" t="s">
        <v>245</v>
      </c>
    </row>
    <row r="9" spans="1:5" x14ac:dyDescent="0.2">
      <c r="A9" s="10" t="s">
        <v>241</v>
      </c>
      <c r="B9" t="s">
        <v>145</v>
      </c>
      <c r="C9" t="s">
        <v>239</v>
      </c>
      <c r="D9" t="s">
        <v>246</v>
      </c>
    </row>
    <row r="10" spans="1:5" x14ac:dyDescent="0.2">
      <c r="A10" s="10" t="s">
        <v>241</v>
      </c>
      <c r="B10" t="s">
        <v>97</v>
      </c>
      <c r="C10" t="s">
        <v>239</v>
      </c>
      <c r="D10" t="s">
        <v>251</v>
      </c>
    </row>
    <row r="11" spans="1:5" x14ac:dyDescent="0.2">
      <c r="A11" s="10" t="s">
        <v>241</v>
      </c>
      <c r="B11" t="s">
        <v>71</v>
      </c>
      <c r="C11" t="s">
        <v>239</v>
      </c>
    </row>
    <row r="12" spans="1:5" x14ac:dyDescent="0.2">
      <c r="A12" s="10" t="s">
        <v>241</v>
      </c>
      <c r="B12" t="s">
        <v>137</v>
      </c>
      <c r="C12" t="s">
        <v>239</v>
      </c>
      <c r="D12" t="s">
        <v>321</v>
      </c>
    </row>
    <row r="13" spans="1:5" x14ac:dyDescent="0.2">
      <c r="A13" s="10"/>
    </row>
    <row r="14" spans="1:5" x14ac:dyDescent="0.2">
      <c r="A14" s="10" t="s">
        <v>241</v>
      </c>
      <c r="B14" t="s">
        <v>72</v>
      </c>
      <c r="C14" t="s">
        <v>253</v>
      </c>
      <c r="D14" t="s">
        <v>252</v>
      </c>
    </row>
    <row r="16" spans="1:5" x14ac:dyDescent="0.2">
      <c r="A16" s="10" t="s">
        <v>241</v>
      </c>
      <c r="B16" t="s">
        <v>94</v>
      </c>
      <c r="C16" t="s">
        <v>254</v>
      </c>
      <c r="D16" t="s">
        <v>255</v>
      </c>
    </row>
    <row r="17" spans="1:5" x14ac:dyDescent="0.2">
      <c r="A17" s="10" t="s">
        <v>241</v>
      </c>
      <c r="B17" t="s">
        <v>79</v>
      </c>
      <c r="C17" t="s">
        <v>254</v>
      </c>
      <c r="D17" t="s">
        <v>276</v>
      </c>
    </row>
    <row r="19" spans="1:5" x14ac:dyDescent="0.2">
      <c r="A19" s="10" t="s">
        <v>241</v>
      </c>
      <c r="B19" t="s">
        <v>155</v>
      </c>
      <c r="C19" t="s">
        <v>322</v>
      </c>
      <c r="D19" t="s">
        <v>323</v>
      </c>
      <c r="E19" t="s">
        <v>324</v>
      </c>
    </row>
    <row r="20" spans="1:5" x14ac:dyDescent="0.2">
      <c r="A20" s="10" t="s">
        <v>241</v>
      </c>
      <c r="B20" t="s">
        <v>215</v>
      </c>
      <c r="C20" t="s">
        <v>322</v>
      </c>
      <c r="D20" t="s">
        <v>325</v>
      </c>
    </row>
    <row r="21" spans="1:5" x14ac:dyDescent="0.2">
      <c r="A21" s="10" t="s">
        <v>241</v>
      </c>
      <c r="B21" t="s">
        <v>158</v>
      </c>
      <c r="C21" t="s">
        <v>322</v>
      </c>
    </row>
    <row r="23" spans="1:5" x14ac:dyDescent="0.2">
      <c r="A23" s="9" t="s">
        <v>233</v>
      </c>
      <c r="B23" t="s">
        <v>8</v>
      </c>
      <c r="C23" t="s">
        <v>231</v>
      </c>
      <c r="D23" t="s">
        <v>234</v>
      </c>
    </row>
    <row r="24" spans="1:5" x14ac:dyDescent="0.2">
      <c r="A24" s="9" t="s">
        <v>233</v>
      </c>
      <c r="B24" t="s">
        <v>21</v>
      </c>
      <c r="C24" t="s">
        <v>231</v>
      </c>
    </row>
    <row r="25" spans="1:5" x14ac:dyDescent="0.2">
      <c r="A25" s="9" t="s">
        <v>233</v>
      </c>
      <c r="B25" t="s">
        <v>45</v>
      </c>
      <c r="C25" t="s">
        <v>231</v>
      </c>
    </row>
    <row r="28" spans="1:5" x14ac:dyDescent="0.2">
      <c r="A28" s="23" t="s">
        <v>236</v>
      </c>
      <c r="B28" t="s">
        <v>65</v>
      </c>
      <c r="C28" t="s">
        <v>281</v>
      </c>
      <c r="D28" t="s">
        <v>326</v>
      </c>
    </row>
    <row r="29" spans="1:5" x14ac:dyDescent="0.2">
      <c r="A29" s="23" t="s">
        <v>236</v>
      </c>
      <c r="B29" t="s">
        <v>70</v>
      </c>
      <c r="C29" t="s">
        <v>281</v>
      </c>
      <c r="D29" t="s">
        <v>327</v>
      </c>
    </row>
    <row r="30" spans="1:5" x14ac:dyDescent="0.2">
      <c r="A30" s="23" t="s">
        <v>236</v>
      </c>
      <c r="B30" t="s">
        <v>32</v>
      </c>
      <c r="C30" t="s">
        <v>281</v>
      </c>
      <c r="D30" t="s">
        <v>282</v>
      </c>
    </row>
    <row r="31" spans="1:5" x14ac:dyDescent="0.2">
      <c r="A31" s="23"/>
      <c r="B31" t="s">
        <v>12</v>
      </c>
    </row>
    <row r="32" spans="1:5" x14ac:dyDescent="0.2">
      <c r="A32" s="23"/>
      <c r="B32" t="s">
        <v>113</v>
      </c>
    </row>
    <row r="33" spans="1:4" x14ac:dyDescent="0.2">
      <c r="A33" s="23"/>
      <c r="B33" t="s">
        <v>66</v>
      </c>
    </row>
    <row r="34" spans="1:4" x14ac:dyDescent="0.2">
      <c r="A34" s="23"/>
      <c r="B34" t="s">
        <v>107</v>
      </c>
    </row>
    <row r="35" spans="1:4" x14ac:dyDescent="0.2">
      <c r="A35" s="6"/>
    </row>
    <row r="36" spans="1:4" x14ac:dyDescent="0.2">
      <c r="A36" s="23" t="s">
        <v>236</v>
      </c>
      <c r="B36" t="s">
        <v>22</v>
      </c>
      <c r="C36" t="s">
        <v>328</v>
      </c>
      <c r="D36" t="s">
        <v>329</v>
      </c>
    </row>
    <row r="37" spans="1:4" x14ac:dyDescent="0.2">
      <c r="A37" s="23" t="s">
        <v>236</v>
      </c>
      <c r="B37" t="s">
        <v>183</v>
      </c>
      <c r="C37" t="s">
        <v>328</v>
      </c>
      <c r="D37" t="s">
        <v>330</v>
      </c>
    </row>
    <row r="38" spans="1:4" x14ac:dyDescent="0.2">
      <c r="A38" s="6"/>
    </row>
    <row r="39" spans="1:4" x14ac:dyDescent="0.2">
      <c r="A39" s="23" t="s">
        <v>236</v>
      </c>
      <c r="B39" t="s">
        <v>116</v>
      </c>
      <c r="C39" t="s">
        <v>237</v>
      </c>
      <c r="D39" t="s">
        <v>221</v>
      </c>
    </row>
    <row r="40" spans="1:4" x14ac:dyDescent="0.2">
      <c r="A40" s="23" t="s">
        <v>236</v>
      </c>
      <c r="B40" t="s">
        <v>173</v>
      </c>
      <c r="C40" t="s">
        <v>237</v>
      </c>
    </row>
    <row r="41" spans="1:4" x14ac:dyDescent="0.2">
      <c r="A41" s="23"/>
      <c r="B41" t="s">
        <v>23</v>
      </c>
    </row>
    <row r="42" spans="1:4" x14ac:dyDescent="0.2">
      <c r="A42" s="6"/>
    </row>
    <row r="43" spans="1:4" x14ac:dyDescent="0.2">
      <c r="A43" s="23" t="s">
        <v>236</v>
      </c>
      <c r="B43" t="s">
        <v>54</v>
      </c>
      <c r="C43" t="s">
        <v>277</v>
      </c>
      <c r="D43" t="s">
        <v>278</v>
      </c>
    </row>
    <row r="44" spans="1:4" x14ac:dyDescent="0.2">
      <c r="A44" s="23" t="s">
        <v>236</v>
      </c>
      <c r="B44" t="s">
        <v>91</v>
      </c>
      <c r="C44" t="s">
        <v>277</v>
      </c>
    </row>
    <row r="45" spans="1:4" x14ac:dyDescent="0.2">
      <c r="A45" s="23" t="s">
        <v>236</v>
      </c>
      <c r="B45" t="s">
        <v>213</v>
      </c>
      <c r="C45" t="s">
        <v>277</v>
      </c>
    </row>
    <row r="46" spans="1:4" x14ac:dyDescent="0.2">
      <c r="A46" s="6"/>
    </row>
    <row r="47" spans="1:4" x14ac:dyDescent="0.2">
      <c r="A47" s="23" t="s">
        <v>236</v>
      </c>
      <c r="B47" t="s">
        <v>147</v>
      </c>
      <c r="C47" t="s">
        <v>331</v>
      </c>
      <c r="D47" t="s">
        <v>332</v>
      </c>
    </row>
    <row r="48" spans="1:4" x14ac:dyDescent="0.2">
      <c r="A48" s="23" t="s">
        <v>236</v>
      </c>
      <c r="B48" t="s">
        <v>135</v>
      </c>
      <c r="C48" t="s">
        <v>331</v>
      </c>
      <c r="D48" t="s">
        <v>333</v>
      </c>
    </row>
    <row r="49" spans="1:4" x14ac:dyDescent="0.2">
      <c r="A49" s="6"/>
    </row>
    <row r="50" spans="1:4" x14ac:dyDescent="0.2">
      <c r="A50" s="23" t="s">
        <v>236</v>
      </c>
      <c r="B50" t="s">
        <v>152</v>
      </c>
      <c r="C50" t="s">
        <v>334</v>
      </c>
      <c r="D50" t="s">
        <v>335</v>
      </c>
    </row>
    <row r="51" spans="1:4" x14ac:dyDescent="0.2">
      <c r="A51" s="23" t="s">
        <v>236</v>
      </c>
      <c r="B51" t="s">
        <v>24</v>
      </c>
      <c r="C51" t="s">
        <v>336</v>
      </c>
      <c r="D51" t="s">
        <v>337</v>
      </c>
    </row>
    <row r="52" spans="1:4" x14ac:dyDescent="0.2">
      <c r="A52" s="23"/>
      <c r="B52" t="s">
        <v>60</v>
      </c>
      <c r="C52" t="s">
        <v>336</v>
      </c>
    </row>
    <row r="54" spans="1:4" x14ac:dyDescent="0.2">
      <c r="A54" s="23" t="s">
        <v>236</v>
      </c>
      <c r="B54" t="s">
        <v>166</v>
      </c>
      <c r="C54" t="s">
        <v>242</v>
      </c>
      <c r="D54" t="s">
        <v>226</v>
      </c>
    </row>
    <row r="55" spans="1:4" x14ac:dyDescent="0.2">
      <c r="A55" s="23" t="s">
        <v>236</v>
      </c>
      <c r="B55" t="s">
        <v>139</v>
      </c>
      <c r="C55" t="s">
        <v>249</v>
      </c>
      <c r="D55" t="s">
        <v>250</v>
      </c>
    </row>
    <row r="56" spans="1:4" x14ac:dyDescent="0.2">
      <c r="A56" s="23" t="s">
        <v>236</v>
      </c>
      <c r="B56" t="s">
        <v>163</v>
      </c>
      <c r="C56" t="s">
        <v>274</v>
      </c>
      <c r="D56" t="s">
        <v>275</v>
      </c>
    </row>
    <row r="57" spans="1:4" x14ac:dyDescent="0.2">
      <c r="A57" s="23" t="s">
        <v>236</v>
      </c>
      <c r="B57" t="s">
        <v>219</v>
      </c>
      <c r="C57" t="s">
        <v>279</v>
      </c>
      <c r="D57" t="s">
        <v>280</v>
      </c>
    </row>
    <row r="58" spans="1:4" x14ac:dyDescent="0.2">
      <c r="A58" s="23" t="s">
        <v>236</v>
      </c>
      <c r="B58" t="s">
        <v>125</v>
      </c>
      <c r="C58" t="s">
        <v>283</v>
      </c>
      <c r="D58" t="s">
        <v>284</v>
      </c>
    </row>
    <row r="60" spans="1:4" x14ac:dyDescent="0.2">
      <c r="A60" s="52" t="s">
        <v>261</v>
      </c>
      <c r="B60" t="s">
        <v>227</v>
      </c>
      <c r="C60" t="s">
        <v>262</v>
      </c>
      <c r="D60" t="s">
        <v>338</v>
      </c>
    </row>
    <row r="61" spans="1:4" x14ac:dyDescent="0.2">
      <c r="A61" s="52" t="s">
        <v>261</v>
      </c>
      <c r="B61" t="s">
        <v>228</v>
      </c>
      <c r="C61" t="s">
        <v>262</v>
      </c>
      <c r="D61" t="s">
        <v>339</v>
      </c>
    </row>
    <row r="62" spans="1:4" x14ac:dyDescent="0.2">
      <c r="A62" s="52" t="s">
        <v>261</v>
      </c>
      <c r="B62" t="s">
        <v>5</v>
      </c>
      <c r="C62" t="s">
        <v>262</v>
      </c>
      <c r="D62" t="s">
        <v>340</v>
      </c>
    </row>
    <row r="64" spans="1:4" x14ac:dyDescent="0.2">
      <c r="A64" s="52" t="s">
        <v>261</v>
      </c>
      <c r="B64" t="s">
        <v>55</v>
      </c>
      <c r="C64" t="s">
        <v>263</v>
      </c>
      <c r="D64" t="s">
        <v>341</v>
      </c>
    </row>
    <row r="65" spans="1:4" x14ac:dyDescent="0.2">
      <c r="A65" s="52" t="s">
        <v>261</v>
      </c>
      <c r="B65" t="s">
        <v>19</v>
      </c>
      <c r="C65" t="s">
        <v>263</v>
      </c>
      <c r="D65" t="s">
        <v>342</v>
      </c>
    </row>
    <row r="66" spans="1:4" x14ac:dyDescent="0.2">
      <c r="A66" s="52" t="s">
        <v>261</v>
      </c>
      <c r="B66" t="s">
        <v>123</v>
      </c>
      <c r="C66" t="s">
        <v>263</v>
      </c>
    </row>
    <row r="68" spans="1:4" x14ac:dyDescent="0.2">
      <c r="A68" s="52" t="s">
        <v>261</v>
      </c>
      <c r="B68" t="s">
        <v>9</v>
      </c>
      <c r="C68" t="s">
        <v>343</v>
      </c>
      <c r="D68" t="s">
        <v>344</v>
      </c>
    </row>
    <row r="69" spans="1:4" x14ac:dyDescent="0.2">
      <c r="A69" s="52" t="s">
        <v>261</v>
      </c>
      <c r="B69" t="s">
        <v>57</v>
      </c>
      <c r="C69" t="s">
        <v>345</v>
      </c>
      <c r="D69" t="s">
        <v>346</v>
      </c>
    </row>
    <row r="70" spans="1:4" x14ac:dyDescent="0.2">
      <c r="A70" s="6"/>
    </row>
    <row r="71" spans="1:4" x14ac:dyDescent="0.2">
      <c r="A71" s="52" t="s">
        <v>261</v>
      </c>
      <c r="B71" t="s">
        <v>80</v>
      </c>
      <c r="C71" t="s">
        <v>347</v>
      </c>
      <c r="D71" t="s">
        <v>348</v>
      </c>
    </row>
    <row r="73" spans="1:4" x14ac:dyDescent="0.2">
      <c r="A73" t="s">
        <v>244</v>
      </c>
      <c r="B73" t="s">
        <v>172</v>
      </c>
      <c r="C73" t="s">
        <v>243</v>
      </c>
      <c r="D73" t="s">
        <v>223</v>
      </c>
    </row>
    <row r="76" spans="1:4" x14ac:dyDescent="0.2">
      <c r="A76" s="46" t="s">
        <v>286</v>
      </c>
      <c r="B76" t="s">
        <v>20</v>
      </c>
      <c r="C76" t="s">
        <v>287</v>
      </c>
      <c r="D76" t="s">
        <v>288</v>
      </c>
    </row>
    <row r="77" spans="1:4" x14ac:dyDescent="0.2">
      <c r="A77" s="46" t="s">
        <v>286</v>
      </c>
      <c r="B77" t="s">
        <v>289</v>
      </c>
      <c r="C77" t="s">
        <v>290</v>
      </c>
      <c r="D77" t="s">
        <v>291</v>
      </c>
    </row>
    <row r="78" spans="1:4" x14ac:dyDescent="0.2">
      <c r="A78" s="46" t="s">
        <v>286</v>
      </c>
      <c r="B78" t="s">
        <v>58</v>
      </c>
      <c r="C78" t="s">
        <v>292</v>
      </c>
      <c r="D78" t="s">
        <v>293</v>
      </c>
    </row>
    <row r="79" spans="1:4" x14ac:dyDescent="0.2">
      <c r="A79" s="46" t="s">
        <v>286</v>
      </c>
      <c r="B79" t="s">
        <v>61</v>
      </c>
      <c r="C79" t="s">
        <v>270</v>
      </c>
      <c r="D79" t="s">
        <v>271</v>
      </c>
    </row>
    <row r="80" spans="1:4" x14ac:dyDescent="0.2">
      <c r="A80" s="6"/>
    </row>
    <row r="81" spans="1:4" x14ac:dyDescent="0.2">
      <c r="A81" s="46" t="s">
        <v>286</v>
      </c>
      <c r="B81" t="s">
        <v>77</v>
      </c>
      <c r="C81" t="s">
        <v>294</v>
      </c>
      <c r="D81" t="s">
        <v>295</v>
      </c>
    </row>
    <row r="82" spans="1:4" x14ac:dyDescent="0.2">
      <c r="A82" s="46" t="s">
        <v>286</v>
      </c>
      <c r="B82" t="s">
        <v>134</v>
      </c>
      <c r="C82" t="s">
        <v>294</v>
      </c>
      <c r="D82" t="s">
        <v>349</v>
      </c>
    </row>
    <row r="84" spans="1:4" x14ac:dyDescent="0.2">
      <c r="A84" s="46" t="s">
        <v>286</v>
      </c>
      <c r="B84" t="s">
        <v>191</v>
      </c>
      <c r="C84" t="s">
        <v>238</v>
      </c>
      <c r="D84" t="s">
        <v>222</v>
      </c>
    </row>
    <row r="85" spans="1:4" x14ac:dyDescent="0.2">
      <c r="A85" s="46" t="s">
        <v>286</v>
      </c>
      <c r="B85" t="s">
        <v>136</v>
      </c>
      <c r="C85" t="s">
        <v>235</v>
      </c>
      <c r="D85" t="s">
        <v>225</v>
      </c>
    </row>
    <row r="86" spans="1:4" x14ac:dyDescent="0.2">
      <c r="A86" s="46" t="s">
        <v>286</v>
      </c>
      <c r="B86" t="s">
        <v>10</v>
      </c>
      <c r="C86" t="s">
        <v>350</v>
      </c>
      <c r="D86" t="s">
        <v>351</v>
      </c>
    </row>
    <row r="89" spans="1:4" x14ac:dyDescent="0.2">
      <c r="A89" s="59" t="s">
        <v>352</v>
      </c>
      <c r="B89" t="s">
        <v>69</v>
      </c>
      <c r="C89" t="s">
        <v>272</v>
      </c>
      <c r="D89" t="s">
        <v>273</v>
      </c>
    </row>
    <row r="90" spans="1:4" x14ac:dyDescent="0.2">
      <c r="A90" s="59" t="s">
        <v>352</v>
      </c>
      <c r="B90" t="s">
        <v>214</v>
      </c>
      <c r="C90" t="s">
        <v>272</v>
      </c>
      <c r="D90" t="s">
        <v>353</v>
      </c>
    </row>
    <row r="91" spans="1:4" x14ac:dyDescent="0.2">
      <c r="A91" s="59" t="s">
        <v>352</v>
      </c>
      <c r="B91" t="s">
        <v>46</v>
      </c>
      <c r="C91" t="s">
        <v>272</v>
      </c>
      <c r="D91" t="s">
        <v>285</v>
      </c>
    </row>
    <row r="92" spans="1:4" x14ac:dyDescent="0.2">
      <c r="B92" t="s">
        <v>59</v>
      </c>
      <c r="C92" t="s">
        <v>272</v>
      </c>
      <c r="D92" t="s">
        <v>354</v>
      </c>
    </row>
    <row r="94" spans="1:4" x14ac:dyDescent="0.2">
      <c r="A94" s="59" t="s">
        <v>352</v>
      </c>
      <c r="B94" t="s">
        <v>143</v>
      </c>
      <c r="C94" t="s">
        <v>355</v>
      </c>
      <c r="D94" t="s">
        <v>356</v>
      </c>
    </row>
    <row r="96" spans="1:4" x14ac:dyDescent="0.2">
      <c r="A96" s="68" t="s">
        <v>357</v>
      </c>
      <c r="B96" t="s">
        <v>37</v>
      </c>
      <c r="C96" t="s">
        <v>265</v>
      </c>
      <c r="D96" t="s">
        <v>264</v>
      </c>
    </row>
    <row r="97" spans="1:4" x14ac:dyDescent="0.2">
      <c r="A97" s="68" t="s">
        <v>357</v>
      </c>
      <c r="B97" t="s">
        <v>7</v>
      </c>
      <c r="C97" t="s">
        <v>266</v>
      </c>
      <c r="D97" t="s">
        <v>267</v>
      </c>
    </row>
    <row r="98" spans="1:4" x14ac:dyDescent="0.2">
      <c r="A98" s="68" t="s">
        <v>357</v>
      </c>
      <c r="B98" t="s">
        <v>51</v>
      </c>
      <c r="C98" t="s">
        <v>268</v>
      </c>
      <c r="D98" t="s">
        <v>269</v>
      </c>
    </row>
    <row r="99" spans="1:4" x14ac:dyDescent="0.2">
      <c r="A99" s="68" t="s">
        <v>357</v>
      </c>
      <c r="B99" t="s">
        <v>300</v>
      </c>
    </row>
    <row r="102" spans="1:4" x14ac:dyDescent="0.2">
      <c r="A102" s="57" t="s">
        <v>256</v>
      </c>
      <c r="B102" t="s">
        <v>115</v>
      </c>
      <c r="C102" t="s">
        <v>257</v>
      </c>
      <c r="D102" t="s">
        <v>258</v>
      </c>
    </row>
    <row r="103" spans="1:4" x14ac:dyDescent="0.2">
      <c r="A103" s="57" t="s">
        <v>256</v>
      </c>
      <c r="B103" t="s">
        <v>230</v>
      </c>
      <c r="C103" t="s">
        <v>257</v>
      </c>
      <c r="D103" t="s">
        <v>366</v>
      </c>
    </row>
    <row r="104" spans="1:4" x14ac:dyDescent="0.2">
      <c r="A104" s="57" t="s">
        <v>256</v>
      </c>
      <c r="B104" t="s">
        <v>259</v>
      </c>
      <c r="C104" t="s">
        <v>257</v>
      </c>
      <c r="D104" t="s">
        <v>260</v>
      </c>
    </row>
    <row r="106" spans="1:4" x14ac:dyDescent="0.2">
      <c r="A106" s="57" t="s">
        <v>256</v>
      </c>
      <c r="B106" t="s">
        <v>127</v>
      </c>
      <c r="C106" t="s">
        <v>358</v>
      </c>
      <c r="D106" t="s">
        <v>359</v>
      </c>
    </row>
    <row r="108" spans="1:4" x14ac:dyDescent="0.2">
      <c r="A108" s="71" t="s">
        <v>360</v>
      </c>
      <c r="B108" t="s">
        <v>52</v>
      </c>
      <c r="C108" t="s">
        <v>361</v>
      </c>
    </row>
    <row r="109" spans="1:4" x14ac:dyDescent="0.2">
      <c r="A109" s="71" t="s">
        <v>360</v>
      </c>
      <c r="B109" t="s">
        <v>117</v>
      </c>
      <c r="C109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9"/>
  <sheetViews>
    <sheetView tabSelected="1" workbookViewId="0">
      <pane ySplit="1" topLeftCell="A2" activePane="bottomLeft" state="frozen"/>
      <selection activeCell="B1" sqref="B1"/>
      <selection pane="bottomLeft" activeCell="H106" sqref="H106"/>
    </sheetView>
  </sheetViews>
  <sheetFormatPr baseColWidth="10" defaultColWidth="8.83203125" defaultRowHeight="15" x14ac:dyDescent="0.2"/>
  <cols>
    <col min="1" max="8" width="8.83203125" customWidth="1"/>
    <col min="9" max="9" width="8.83203125" style="3" customWidth="1"/>
    <col min="10" max="10" width="8.83203125" customWidth="1"/>
    <col min="11" max="11" width="13.1640625" customWidth="1"/>
    <col min="12" max="12" width="14.6640625" customWidth="1"/>
    <col min="13" max="13" width="10.83203125" customWidth="1"/>
    <col min="14" max="14" width="9.5" customWidth="1"/>
    <col min="15" max="21" width="8.83203125" customWidth="1"/>
    <col min="22" max="22" width="8.83203125" style="46" hidden="1" customWidth="1"/>
    <col min="23" max="24" width="8.83203125" style="68" hidden="1" customWidth="1"/>
    <col min="25" max="25" width="8.83203125" style="68" customWidth="1"/>
    <col min="26" max="27" width="8.83203125" style="23" customWidth="1"/>
    <col min="28" max="28" width="8.83203125" style="46" customWidth="1"/>
    <col min="29" max="29" width="8.83203125" style="68" customWidth="1"/>
    <col min="30" max="32" width="8.83203125" style="39" customWidth="1"/>
    <col min="33" max="33" width="8.83203125" style="23" customWidth="1"/>
    <col min="34" max="35" width="8.83203125" style="10" customWidth="1"/>
    <col min="36" max="37" width="8.83203125" style="39" customWidth="1"/>
    <col min="38" max="38" width="8.83203125" style="23" customWidth="1"/>
    <col min="39" max="39" width="8.83203125" style="46" customWidth="1"/>
    <col min="40" max="40" width="8.83203125" style="52" customWidth="1"/>
    <col min="41" max="49" width="8.83203125" style="12" customWidth="1"/>
    <col min="50" max="50" width="8.83203125" style="10" customWidth="1"/>
    <col min="51" max="51" width="8.83203125" style="52" customWidth="1"/>
    <col min="52" max="54" width="8.83203125" style="39" customWidth="1"/>
    <col min="55" max="55" width="8.83203125" style="23" customWidth="1"/>
    <col min="56" max="56" width="8.83203125" style="59" customWidth="1"/>
    <col min="57" max="59" width="8.83203125" style="29" customWidth="1"/>
    <col min="60" max="60" width="8.83203125" style="9" customWidth="1"/>
    <col min="61" max="61" width="8.83203125" style="23" customWidth="1"/>
    <col min="62" max="65" width="8.83203125" style="52" customWidth="1"/>
    <col min="66" max="67" width="8.83203125" style="46" customWidth="1"/>
    <col min="68" max="68" width="8.83203125" style="23" customWidth="1"/>
    <col min="69" max="70" width="8.83203125" style="44" customWidth="1"/>
    <col min="71" max="71" width="8.83203125" style="23" customWidth="1"/>
    <col min="72" max="72" width="8.83203125" style="46" customWidth="1"/>
    <col min="73" max="73" width="8.83203125" style="10" customWidth="1"/>
    <col min="74" max="76" width="8.83203125" style="13" customWidth="1"/>
    <col min="77" max="78" width="8.83203125" style="10" customWidth="1"/>
    <col min="79" max="79" width="8.83203125" style="52" customWidth="1"/>
    <col min="80" max="80" width="8.83203125" style="12" customWidth="1"/>
    <col min="81" max="81" width="8.83203125" style="46" customWidth="1"/>
    <col min="82" max="82" width="8.83203125" style="12" customWidth="1"/>
    <col min="83" max="84" width="8.83203125" style="46" customWidth="1"/>
    <col min="85" max="85" width="8.83203125" style="10" customWidth="1"/>
    <col min="86" max="87" width="8.83203125" customWidth="1"/>
    <col min="88" max="88" width="8.83203125" style="71" customWidth="1"/>
    <col min="89" max="89" width="8.83203125" style="23" customWidth="1"/>
    <col min="90" max="91" width="8.83203125" style="59" customWidth="1"/>
    <col min="92" max="95" width="8.83203125" style="44" customWidth="1"/>
    <col min="96" max="96" width="8.83203125" style="59" customWidth="1"/>
    <col min="97" max="97" width="8.83203125" style="44" customWidth="1"/>
    <col min="98" max="99" width="8.83203125" style="59" customWidth="1"/>
    <col min="100" max="101" width="8.83203125" style="44" customWidth="1"/>
    <col min="102" max="102" width="8.83203125" style="67" customWidth="1"/>
    <col min="103" max="104" width="8.83203125" style="22" customWidth="1"/>
    <col min="105" max="105" width="8.83203125" style="3" customWidth="1"/>
    <col min="106" max="106" width="8.83203125" style="22" customWidth="1"/>
    <col min="107" max="107" width="8.83203125" style="46" customWidth="1"/>
    <col min="108" max="108" width="8.83203125" style="33" customWidth="1"/>
    <col min="109" max="109" width="8.83203125" style="57" customWidth="1"/>
    <col min="110" max="110" width="8.83203125" style="33" customWidth="1"/>
    <col min="111" max="117" width="8.83203125" style="52" customWidth="1"/>
    <col min="118" max="118" width="8.83203125" style="68" customWidth="1"/>
    <col min="119" max="119" width="8.83203125" style="23" customWidth="1"/>
    <col min="120" max="120" width="8.83203125" style="57" customWidth="1"/>
    <col min="121" max="121" width="8.83203125" style="23" customWidth="1"/>
    <col min="122" max="126" width="8.83203125" customWidth="1"/>
    <col min="127" max="127" width="8.83203125" style="52" customWidth="1"/>
    <col min="128" max="128" width="8.83203125" style="23" customWidth="1"/>
    <col min="129" max="129" width="13.33203125" style="10" customWidth="1"/>
    <col min="130" max="130" width="12" style="59" customWidth="1"/>
    <col min="133" max="133" width="9.6640625" style="46" customWidth="1"/>
    <col min="134" max="134" width="9.6640625" style="11" customWidth="1"/>
    <col min="135" max="135" width="8.83203125" style="33" customWidth="1"/>
  </cols>
  <sheetData>
    <row r="1" spans="1:135" s="2" customFormat="1" x14ac:dyDescent="0.2">
      <c r="A1" s="2" t="s">
        <v>0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16</v>
      </c>
      <c r="G1" s="2" t="s">
        <v>27</v>
      </c>
      <c r="H1" s="2" t="s">
        <v>204</v>
      </c>
      <c r="I1" s="2" t="s">
        <v>15</v>
      </c>
      <c r="J1" s="2" t="s">
        <v>35</v>
      </c>
      <c r="K1" s="20" t="s">
        <v>307</v>
      </c>
      <c r="L1" s="65" t="s">
        <v>309</v>
      </c>
      <c r="M1" s="34" t="s">
        <v>308</v>
      </c>
      <c r="N1" s="45" t="s">
        <v>316</v>
      </c>
      <c r="O1" s="66" t="s">
        <v>315</v>
      </c>
      <c r="P1" s="56" t="s">
        <v>314</v>
      </c>
      <c r="Q1" s="72" t="s">
        <v>365</v>
      </c>
      <c r="R1" s="60" t="s">
        <v>313</v>
      </c>
      <c r="S1" s="50" t="s">
        <v>363</v>
      </c>
      <c r="T1" s="69" t="s">
        <v>362</v>
      </c>
      <c r="V1" s="45" t="s">
        <v>220</v>
      </c>
      <c r="W1" s="66" t="s">
        <v>51</v>
      </c>
      <c r="X1" s="66" t="s">
        <v>81</v>
      </c>
      <c r="Y1" s="66" t="s">
        <v>364</v>
      </c>
      <c r="Z1" s="34" t="s">
        <v>22</v>
      </c>
      <c r="AA1" s="34" t="s">
        <v>183</v>
      </c>
      <c r="AB1" s="45" t="s">
        <v>191</v>
      </c>
      <c r="AC1" s="66" t="s">
        <v>37</v>
      </c>
      <c r="AD1" s="37" t="s">
        <v>54</v>
      </c>
      <c r="AE1" s="37" t="s">
        <v>213</v>
      </c>
      <c r="AF1" s="37" t="s">
        <v>91</v>
      </c>
      <c r="AG1" s="34" t="s">
        <v>298</v>
      </c>
      <c r="AH1" s="20" t="s">
        <v>73</v>
      </c>
      <c r="AI1" s="21" t="s">
        <v>93</v>
      </c>
      <c r="AJ1" s="37" t="s">
        <v>60</v>
      </c>
      <c r="AK1" s="37" t="s">
        <v>24</v>
      </c>
      <c r="AL1" s="34" t="s">
        <v>311</v>
      </c>
      <c r="AM1" s="45" t="s">
        <v>20</v>
      </c>
      <c r="AN1" s="50" t="s">
        <v>57</v>
      </c>
      <c r="AO1" s="14" t="s">
        <v>97</v>
      </c>
      <c r="AP1" s="14" t="s">
        <v>145</v>
      </c>
      <c r="AQ1" s="14" t="s">
        <v>195</v>
      </c>
      <c r="AR1" s="14" t="s">
        <v>71</v>
      </c>
      <c r="AS1" s="14" t="s">
        <v>13</v>
      </c>
      <c r="AT1" s="14" t="s">
        <v>101</v>
      </c>
      <c r="AU1" s="14" t="s">
        <v>110</v>
      </c>
      <c r="AV1" s="14" t="s">
        <v>156</v>
      </c>
      <c r="AW1" s="14" t="s">
        <v>137</v>
      </c>
      <c r="AX1" s="20" t="s">
        <v>247</v>
      </c>
      <c r="AY1" s="50" t="s">
        <v>9</v>
      </c>
      <c r="AZ1" s="37" t="s">
        <v>23</v>
      </c>
      <c r="BA1" s="37" t="s">
        <v>116</v>
      </c>
      <c r="BB1" s="38" t="s">
        <v>173</v>
      </c>
      <c r="BC1" s="22" t="s">
        <v>310</v>
      </c>
      <c r="BD1" s="58" t="s">
        <v>143</v>
      </c>
      <c r="BE1" s="27" t="s">
        <v>8</v>
      </c>
      <c r="BF1" s="27" t="s">
        <v>21</v>
      </c>
      <c r="BG1" s="27" t="s">
        <v>45</v>
      </c>
      <c r="BH1" s="26" t="s">
        <v>248</v>
      </c>
      <c r="BI1" s="34" t="s">
        <v>152</v>
      </c>
      <c r="BJ1" s="50" t="s">
        <v>19</v>
      </c>
      <c r="BK1" s="50" t="s">
        <v>55</v>
      </c>
      <c r="BL1" s="51" t="s">
        <v>123</v>
      </c>
      <c r="BM1" s="51" t="s">
        <v>301</v>
      </c>
      <c r="BN1" s="47" t="s">
        <v>61</v>
      </c>
      <c r="BO1" s="47" t="s">
        <v>136</v>
      </c>
      <c r="BP1" s="22" t="s">
        <v>190</v>
      </c>
      <c r="BQ1" s="43" t="s">
        <v>147</v>
      </c>
      <c r="BR1" s="43" t="s">
        <v>135</v>
      </c>
      <c r="BS1" s="22" t="s">
        <v>303</v>
      </c>
      <c r="BT1" s="45" t="s">
        <v>58</v>
      </c>
      <c r="BU1" s="20" t="s">
        <v>72</v>
      </c>
      <c r="BV1" s="18" t="s">
        <v>215</v>
      </c>
      <c r="BW1" s="18" t="s">
        <v>158</v>
      </c>
      <c r="BX1" s="18" t="s">
        <v>155</v>
      </c>
      <c r="BY1" s="20" t="s">
        <v>305</v>
      </c>
      <c r="BZ1" s="20" t="s">
        <v>92</v>
      </c>
      <c r="CA1" s="50" t="s">
        <v>80</v>
      </c>
      <c r="CB1" s="15" t="s">
        <v>79</v>
      </c>
      <c r="CC1" s="47" t="s">
        <v>77</v>
      </c>
      <c r="CD1" s="14" t="s">
        <v>94</v>
      </c>
      <c r="CE1" s="45" t="s">
        <v>134</v>
      </c>
      <c r="CF1" s="45" t="s">
        <v>304</v>
      </c>
      <c r="CG1" s="20" t="s">
        <v>296</v>
      </c>
      <c r="CH1" s="2" t="s">
        <v>117</v>
      </c>
      <c r="CI1" s="2" t="s">
        <v>52</v>
      </c>
      <c r="CJ1" s="69" t="s">
        <v>306</v>
      </c>
      <c r="CK1" s="34" t="s">
        <v>125</v>
      </c>
      <c r="CL1" s="60" t="s">
        <v>214</v>
      </c>
      <c r="CM1" s="60" t="s">
        <v>69</v>
      </c>
      <c r="CN1" s="42" t="s">
        <v>12</v>
      </c>
      <c r="CO1" s="42" t="s">
        <v>113</v>
      </c>
      <c r="CP1" s="42" t="s">
        <v>66</v>
      </c>
      <c r="CQ1" s="42" t="s">
        <v>70</v>
      </c>
      <c r="CR1" s="60" t="s">
        <v>59</v>
      </c>
      <c r="CS1" s="42" t="s">
        <v>32</v>
      </c>
      <c r="CT1" s="60" t="s">
        <v>46</v>
      </c>
      <c r="CU1" s="60" t="s">
        <v>312</v>
      </c>
      <c r="CV1" s="42" t="s">
        <v>107</v>
      </c>
      <c r="CW1" s="42" t="s">
        <v>65</v>
      </c>
      <c r="CX1" s="66" t="s">
        <v>7</v>
      </c>
      <c r="CY1" s="34" t="s">
        <v>302</v>
      </c>
      <c r="CZ1" s="34" t="s">
        <v>163</v>
      </c>
      <c r="DA1" s="2" t="s">
        <v>172</v>
      </c>
      <c r="DB1" s="34" t="s">
        <v>166</v>
      </c>
      <c r="DC1" s="45" t="s">
        <v>10</v>
      </c>
      <c r="DD1" s="30" t="s">
        <v>230</v>
      </c>
      <c r="DE1" s="56" t="s">
        <v>229</v>
      </c>
      <c r="DF1" s="30" t="s">
        <v>115</v>
      </c>
      <c r="DG1" s="50" t="s">
        <v>31</v>
      </c>
      <c r="DH1" s="51" t="s">
        <v>180</v>
      </c>
      <c r="DI1" s="50" t="s">
        <v>38</v>
      </c>
      <c r="DJ1" s="50" t="s">
        <v>64</v>
      </c>
      <c r="DK1" s="50" t="s">
        <v>121</v>
      </c>
      <c r="DL1" s="50" t="s">
        <v>124</v>
      </c>
      <c r="DM1" s="50" t="s">
        <v>185</v>
      </c>
      <c r="DN1" s="66" t="s">
        <v>300</v>
      </c>
      <c r="DO1" s="34" t="s">
        <v>139</v>
      </c>
      <c r="DP1" s="56" t="s">
        <v>127</v>
      </c>
      <c r="DQ1" s="34" t="s">
        <v>219</v>
      </c>
      <c r="DR1" s="2" t="s">
        <v>99</v>
      </c>
      <c r="DS1" s="2" t="s">
        <v>228</v>
      </c>
      <c r="DT1" s="2" t="s">
        <v>227</v>
      </c>
      <c r="DU1" s="2" t="s">
        <v>18</v>
      </c>
      <c r="DV1" s="2" t="s">
        <v>5</v>
      </c>
      <c r="DW1" s="50" t="s">
        <v>299</v>
      </c>
      <c r="DX1" s="34" t="s">
        <v>211</v>
      </c>
      <c r="DY1" s="20" t="s">
        <v>212</v>
      </c>
      <c r="DZ1" s="60" t="s">
        <v>210</v>
      </c>
      <c r="EA1" s="2" t="s">
        <v>208</v>
      </c>
      <c r="EB1" s="2" t="s">
        <v>209</v>
      </c>
      <c r="EC1" s="45" t="s">
        <v>96</v>
      </c>
      <c r="ED1" s="16" t="s">
        <v>224</v>
      </c>
      <c r="EE1" s="30" t="s">
        <v>297</v>
      </c>
    </row>
    <row r="2" spans="1:135" x14ac:dyDescent="0.2">
      <c r="A2" t="s">
        <v>205</v>
      </c>
      <c r="B2" t="s">
        <v>3</v>
      </c>
      <c r="C2">
        <v>32</v>
      </c>
      <c r="D2">
        <v>2</v>
      </c>
      <c r="E2" t="s">
        <v>4</v>
      </c>
      <c r="F2">
        <v>100</v>
      </c>
      <c r="G2">
        <v>0</v>
      </c>
      <c r="H2">
        <v>0</v>
      </c>
      <c r="I2" s="3">
        <v>5</v>
      </c>
      <c r="J2">
        <v>0</v>
      </c>
      <c r="K2">
        <f t="shared" ref="K2:K33" si="0">SUM(AH2:AI2,AX2,BU2:BZ2,DY2)</f>
        <v>8</v>
      </c>
      <c r="L2">
        <f>SUM(BH2)</f>
        <v>1</v>
      </c>
      <c r="M2" s="4">
        <f t="shared" ref="M2:M10" si="1">SUM(Z2:CZ2,DB2:DX2)</f>
        <v>212</v>
      </c>
      <c r="N2">
        <f>SUM(AB2,AM2,BN2,BO2,BT2,CF2,DC2,EC2,V2)</f>
        <v>1</v>
      </c>
      <c r="O2">
        <f>SUM(Y2,AC2,CX2,DN2)</f>
        <v>1</v>
      </c>
      <c r="P2">
        <f>SUM(DE2,DP2)</f>
        <v>0</v>
      </c>
      <c r="Q2">
        <f>SUM(O2:P2)</f>
        <v>1</v>
      </c>
      <c r="R2" s="4">
        <f t="shared" ref="R2:R33" si="2">SUM(BD2,CU2,DZ2)</f>
        <v>0</v>
      </c>
      <c r="S2" s="4">
        <f t="shared" ref="S2:S33" si="3">SUM(AN2,AY2,BM2,CA2,DW2)</f>
        <v>37</v>
      </c>
      <c r="T2">
        <f>SUM(CJ2)</f>
        <v>0</v>
      </c>
      <c r="V2" s="46">
        <v>0</v>
      </c>
      <c r="W2" s="67">
        <v>0</v>
      </c>
      <c r="X2" s="67">
        <v>0</v>
      </c>
      <c r="Y2" s="67">
        <f>SUM(W2:X2)</f>
        <v>0</v>
      </c>
      <c r="Z2" s="22">
        <v>20</v>
      </c>
      <c r="AA2" s="22">
        <v>0</v>
      </c>
      <c r="AB2" s="47">
        <v>0</v>
      </c>
      <c r="AC2" s="68">
        <v>0</v>
      </c>
      <c r="AD2" s="38">
        <v>0</v>
      </c>
      <c r="AE2" s="38">
        <v>0</v>
      </c>
      <c r="AF2" s="38">
        <v>0</v>
      </c>
      <c r="AG2" s="22">
        <f>SUM(AD2:AF2)</f>
        <v>0</v>
      </c>
      <c r="AH2" s="21">
        <v>0</v>
      </c>
      <c r="AI2" s="21">
        <v>0</v>
      </c>
      <c r="AJ2" s="38">
        <v>0</v>
      </c>
      <c r="AK2" s="38">
        <v>0</v>
      </c>
      <c r="AL2" s="22">
        <f>SUM(AJ2:AK2)</f>
        <v>0</v>
      </c>
      <c r="AM2" s="46">
        <v>0</v>
      </c>
      <c r="AN2" s="51">
        <v>0</v>
      </c>
      <c r="AO2" s="15">
        <v>0</v>
      </c>
      <c r="AP2" s="15">
        <v>0</v>
      </c>
      <c r="AQ2" s="15">
        <v>0</v>
      </c>
      <c r="AR2" s="15">
        <v>0</v>
      </c>
      <c r="AS2" s="15">
        <v>8</v>
      </c>
      <c r="AT2" s="15">
        <v>0</v>
      </c>
      <c r="AU2" s="15">
        <v>0</v>
      </c>
      <c r="AV2" s="15">
        <v>0</v>
      </c>
      <c r="AW2" s="15">
        <v>0</v>
      </c>
      <c r="AX2" s="21">
        <f t="shared" ref="AX2:AX33" si="4">SUM(AO2:AW2,ED2)</f>
        <v>8</v>
      </c>
      <c r="AY2" s="52">
        <v>2</v>
      </c>
      <c r="AZ2" s="38">
        <v>0</v>
      </c>
      <c r="BA2" s="38">
        <v>0</v>
      </c>
      <c r="BB2" s="38">
        <v>0</v>
      </c>
      <c r="BC2" s="22">
        <f>SUM(AZ2:BB2)</f>
        <v>0</v>
      </c>
      <c r="BD2" s="58">
        <v>0</v>
      </c>
      <c r="BE2" s="28">
        <v>1</v>
      </c>
      <c r="BF2" s="28">
        <v>0</v>
      </c>
      <c r="BG2" s="28">
        <v>0</v>
      </c>
      <c r="BH2" s="26">
        <f>SUM(BE2:BG2)</f>
        <v>1</v>
      </c>
      <c r="BI2" s="22">
        <v>0</v>
      </c>
      <c r="BJ2" s="51">
        <v>0</v>
      </c>
      <c r="BK2" s="51">
        <v>0</v>
      </c>
      <c r="BL2" s="51">
        <v>0</v>
      </c>
      <c r="BM2" s="51">
        <f>SUM(BJ2:BL2)</f>
        <v>0</v>
      </c>
      <c r="BN2" s="47">
        <v>0</v>
      </c>
      <c r="BO2" s="47">
        <v>0</v>
      </c>
      <c r="BP2" s="22">
        <v>0</v>
      </c>
      <c r="BQ2" s="43">
        <v>0</v>
      </c>
      <c r="BR2" s="43">
        <v>0</v>
      </c>
      <c r="BS2" s="22">
        <f>SUM(BQ2:BR2)</f>
        <v>0</v>
      </c>
      <c r="BT2" s="47">
        <v>0</v>
      </c>
      <c r="BU2" s="21">
        <v>0</v>
      </c>
      <c r="BV2" s="19">
        <v>0</v>
      </c>
      <c r="BW2" s="19">
        <v>0</v>
      </c>
      <c r="BX2" s="19">
        <v>0</v>
      </c>
      <c r="BY2" s="21">
        <f>SUM(BV2:BX2)</f>
        <v>0</v>
      </c>
      <c r="BZ2" s="21">
        <v>0</v>
      </c>
      <c r="CA2" s="51">
        <v>0</v>
      </c>
      <c r="CB2" s="15">
        <v>0</v>
      </c>
      <c r="CC2" s="47">
        <v>0</v>
      </c>
      <c r="CD2" s="15">
        <v>0</v>
      </c>
      <c r="CE2" s="47">
        <v>0</v>
      </c>
      <c r="CF2" s="47">
        <f>SUM(CC2:CE2)</f>
        <v>0</v>
      </c>
      <c r="CG2" s="21">
        <f>SUM(CB2,CD2)</f>
        <v>0</v>
      </c>
      <c r="CH2" s="4">
        <v>0</v>
      </c>
      <c r="CI2" s="4">
        <v>0</v>
      </c>
      <c r="CJ2" s="70">
        <f>SUM(CH2:CI2)</f>
        <v>0</v>
      </c>
      <c r="CK2" s="22">
        <v>0</v>
      </c>
      <c r="CL2" s="58">
        <v>0</v>
      </c>
      <c r="CM2" s="58">
        <v>0</v>
      </c>
      <c r="CN2" s="43">
        <v>50</v>
      </c>
      <c r="CO2" s="43">
        <v>0</v>
      </c>
      <c r="CP2" s="43">
        <v>0</v>
      </c>
      <c r="CQ2" s="43">
        <v>0</v>
      </c>
      <c r="CR2" s="58">
        <v>0</v>
      </c>
      <c r="CS2" s="44">
        <v>0</v>
      </c>
      <c r="CT2" s="58">
        <v>0</v>
      </c>
      <c r="CU2" s="58">
        <f t="shared" ref="CU2:CU46" si="5">SUM(CL2,CM2,CR2,CT2)</f>
        <v>0</v>
      </c>
      <c r="CV2" s="43">
        <v>0</v>
      </c>
      <c r="CW2" s="43">
        <v>0</v>
      </c>
      <c r="CX2" s="67">
        <v>1</v>
      </c>
      <c r="CY2" s="22">
        <f>SUM(CS2,CQ2,CW2,CN2,CV2,CP2,CO2)</f>
        <v>50</v>
      </c>
      <c r="CZ2" s="22">
        <v>0</v>
      </c>
      <c r="DA2" s="4">
        <v>0</v>
      </c>
      <c r="DB2" s="22">
        <v>0</v>
      </c>
      <c r="DC2" s="47">
        <v>1</v>
      </c>
      <c r="DD2" s="30">
        <v>0</v>
      </c>
      <c r="DE2" s="57">
        <f>SUM(DF2,EE2,DD2)</f>
        <v>0</v>
      </c>
      <c r="DF2" s="30">
        <v>0</v>
      </c>
      <c r="DG2" s="51">
        <v>0</v>
      </c>
      <c r="DH2" s="51">
        <v>0</v>
      </c>
      <c r="DI2" s="51">
        <v>0</v>
      </c>
      <c r="DJ2" s="51">
        <v>0</v>
      </c>
      <c r="DK2" s="51">
        <v>0</v>
      </c>
      <c r="DL2" s="51">
        <v>0</v>
      </c>
      <c r="DM2" s="51">
        <v>0</v>
      </c>
      <c r="DN2" s="67">
        <f>SUM(DG2:DM2)</f>
        <v>0</v>
      </c>
      <c r="DO2" s="22">
        <v>0</v>
      </c>
      <c r="DP2" s="55">
        <v>0</v>
      </c>
      <c r="DQ2" s="22">
        <v>0</v>
      </c>
      <c r="DR2" s="4">
        <v>0</v>
      </c>
      <c r="DS2" s="4">
        <v>0</v>
      </c>
      <c r="DT2" s="4">
        <v>0</v>
      </c>
      <c r="DU2" s="6">
        <v>0</v>
      </c>
      <c r="DV2">
        <v>35</v>
      </c>
      <c r="DW2" s="52">
        <f>SUM(DR2:DV2)</f>
        <v>35</v>
      </c>
      <c r="DX2" s="22">
        <v>0</v>
      </c>
      <c r="DY2" s="21">
        <v>0</v>
      </c>
      <c r="DZ2" s="58">
        <v>0</v>
      </c>
      <c r="EA2" s="4">
        <v>0</v>
      </c>
      <c r="EB2" s="4">
        <v>0</v>
      </c>
      <c r="EC2" s="47">
        <v>0</v>
      </c>
      <c r="ED2" s="17">
        <v>0</v>
      </c>
      <c r="EE2" s="30">
        <v>0</v>
      </c>
    </row>
    <row r="3" spans="1:135" x14ac:dyDescent="0.2">
      <c r="A3" t="s">
        <v>205</v>
      </c>
      <c r="B3" t="s">
        <v>3</v>
      </c>
      <c r="C3">
        <v>32</v>
      </c>
      <c r="D3">
        <v>2</v>
      </c>
      <c r="E3" t="s">
        <v>17</v>
      </c>
      <c r="F3">
        <v>100</v>
      </c>
      <c r="G3">
        <v>0</v>
      </c>
      <c r="H3">
        <v>0</v>
      </c>
      <c r="I3" s="3">
        <v>2</v>
      </c>
      <c r="J3">
        <v>0</v>
      </c>
      <c r="K3">
        <f t="shared" si="0"/>
        <v>11</v>
      </c>
      <c r="L3">
        <f t="shared" ref="L3:L66" si="6">SUM(BH3)</f>
        <v>1</v>
      </c>
      <c r="M3" s="4">
        <f t="shared" si="1"/>
        <v>369</v>
      </c>
      <c r="N3">
        <f t="shared" ref="N3:N33" si="7">SUM(AB3,AM3,BN3,BO3,BT3,CF3,DC3,EC3)</f>
        <v>0</v>
      </c>
      <c r="O3">
        <f t="shared" ref="O3:O33" si="8">SUM(W3,AC3,CX3,DN3)</f>
        <v>0</v>
      </c>
      <c r="P3">
        <f t="shared" ref="P3:P66" si="9">SUM(DE3,DP3)</f>
        <v>0</v>
      </c>
      <c r="Q3">
        <f t="shared" ref="Q3:Q66" si="10">SUM(O3:P3)</f>
        <v>0</v>
      </c>
      <c r="R3" s="4">
        <f t="shared" si="2"/>
        <v>0</v>
      </c>
      <c r="S3" s="4">
        <f t="shared" si="3"/>
        <v>58</v>
      </c>
      <c r="T3">
        <f t="shared" ref="T3:T66" si="11">SUM(CJ3)</f>
        <v>0</v>
      </c>
      <c r="V3" s="46">
        <v>0</v>
      </c>
      <c r="W3" s="68">
        <v>0</v>
      </c>
      <c r="X3" s="67">
        <v>0</v>
      </c>
      <c r="Y3" s="67">
        <f t="shared" ref="Y3:Y66" si="12">SUM(W3:X3)</f>
        <v>0</v>
      </c>
      <c r="Z3" s="23">
        <v>35</v>
      </c>
      <c r="AA3" s="22">
        <v>0</v>
      </c>
      <c r="AB3" s="47">
        <v>0</v>
      </c>
      <c r="AC3" s="68">
        <v>0</v>
      </c>
      <c r="AD3" s="39">
        <v>0</v>
      </c>
      <c r="AE3" s="39">
        <v>0</v>
      </c>
      <c r="AF3" s="38">
        <v>0</v>
      </c>
      <c r="AG3" s="22">
        <f t="shared" ref="AG3:AG66" si="13">SUM(AD3:AF3)</f>
        <v>0</v>
      </c>
      <c r="AH3" s="21">
        <v>0</v>
      </c>
      <c r="AI3" s="21">
        <v>0</v>
      </c>
      <c r="AJ3" s="38">
        <v>0</v>
      </c>
      <c r="AK3" s="39">
        <v>30</v>
      </c>
      <c r="AL3" s="22">
        <f t="shared" ref="AL3:AL66" si="14">SUM(AJ3:AK3)</f>
        <v>30</v>
      </c>
      <c r="AM3" s="46">
        <v>0</v>
      </c>
      <c r="AN3" s="52">
        <v>0</v>
      </c>
      <c r="AO3" s="15">
        <v>0</v>
      </c>
      <c r="AP3" s="12">
        <v>0</v>
      </c>
      <c r="AQ3" s="15">
        <v>0</v>
      </c>
      <c r="AR3" s="12">
        <v>0</v>
      </c>
      <c r="AS3" s="12">
        <v>10</v>
      </c>
      <c r="AT3" s="15">
        <v>0</v>
      </c>
      <c r="AU3" s="15">
        <v>0</v>
      </c>
      <c r="AV3" s="15">
        <v>0</v>
      </c>
      <c r="AW3" s="15">
        <v>0</v>
      </c>
      <c r="AX3" s="21">
        <f t="shared" si="4"/>
        <v>10</v>
      </c>
      <c r="AY3" s="52">
        <v>4</v>
      </c>
      <c r="AZ3" s="39">
        <v>35</v>
      </c>
      <c r="BA3" s="38">
        <v>0</v>
      </c>
      <c r="BB3" s="38">
        <v>0</v>
      </c>
      <c r="BC3" s="22">
        <f t="shared" ref="BC3:BC66" si="15">SUM(AZ3:BB3)</f>
        <v>35</v>
      </c>
      <c r="BD3" s="58">
        <v>0</v>
      </c>
      <c r="BE3" s="28">
        <v>0</v>
      </c>
      <c r="BF3" s="29">
        <v>1</v>
      </c>
      <c r="BG3" s="29">
        <v>0</v>
      </c>
      <c r="BH3" s="26">
        <f t="shared" ref="BH3:BH66" si="16">SUM(BE3:BG3)</f>
        <v>1</v>
      </c>
      <c r="BI3" s="22">
        <v>0</v>
      </c>
      <c r="BJ3" s="52">
        <v>4</v>
      </c>
      <c r="BK3" s="52">
        <v>0</v>
      </c>
      <c r="BL3" s="51">
        <v>0</v>
      </c>
      <c r="BM3" s="51">
        <f t="shared" ref="BM3:BM66" si="17">SUM(BJ3:BL3)</f>
        <v>4</v>
      </c>
      <c r="BN3" s="47">
        <v>0</v>
      </c>
      <c r="BO3" s="47">
        <v>0</v>
      </c>
      <c r="BP3" s="22">
        <v>0</v>
      </c>
      <c r="BQ3" s="43">
        <v>0</v>
      </c>
      <c r="BR3" s="43">
        <v>0</v>
      </c>
      <c r="BS3" s="22">
        <f t="shared" ref="BS3:BS66" si="18">SUM(BQ3:BR3)</f>
        <v>0</v>
      </c>
      <c r="BT3" s="46">
        <v>0</v>
      </c>
      <c r="BU3" s="21">
        <v>0</v>
      </c>
      <c r="BV3" s="19">
        <v>0</v>
      </c>
      <c r="BW3" s="19">
        <v>0</v>
      </c>
      <c r="BX3" s="19">
        <v>0</v>
      </c>
      <c r="BY3" s="21">
        <f t="shared" ref="BY3:BY66" si="19">SUM(BV3:BX3)</f>
        <v>0</v>
      </c>
      <c r="BZ3" s="21">
        <v>0</v>
      </c>
      <c r="CA3" s="51">
        <v>0</v>
      </c>
      <c r="CB3" s="15">
        <v>0</v>
      </c>
      <c r="CC3" s="47">
        <v>0</v>
      </c>
      <c r="CD3" s="15">
        <v>0</v>
      </c>
      <c r="CE3" s="47">
        <v>0</v>
      </c>
      <c r="CF3" s="47">
        <f t="shared" ref="CF3:CF66" si="20">SUM(CC3:CE3)</f>
        <v>0</v>
      </c>
      <c r="CG3" s="21">
        <f t="shared" ref="CG3:CG66" si="21">SUM(CB3,CD3)</f>
        <v>0</v>
      </c>
      <c r="CH3" s="4">
        <v>0</v>
      </c>
      <c r="CI3">
        <v>0</v>
      </c>
      <c r="CJ3" s="70">
        <f t="shared" ref="CJ3:CJ66" si="22">SUM(CH3:CI3)</f>
        <v>0</v>
      </c>
      <c r="CK3" s="22">
        <v>0</v>
      </c>
      <c r="CL3" s="59">
        <v>0</v>
      </c>
      <c r="CM3" s="58">
        <v>0</v>
      </c>
      <c r="CN3" s="44">
        <v>35</v>
      </c>
      <c r="CO3" s="43">
        <v>0</v>
      </c>
      <c r="CP3" s="44">
        <v>0</v>
      </c>
      <c r="CQ3" s="43">
        <v>0</v>
      </c>
      <c r="CR3" s="59">
        <v>0</v>
      </c>
      <c r="CS3" s="44">
        <v>0</v>
      </c>
      <c r="CT3" s="59">
        <v>0</v>
      </c>
      <c r="CU3" s="58">
        <f t="shared" si="5"/>
        <v>0</v>
      </c>
      <c r="CV3" s="44">
        <v>0</v>
      </c>
      <c r="CW3" s="44">
        <v>0</v>
      </c>
      <c r="CX3" s="67">
        <v>0</v>
      </c>
      <c r="CY3" s="22">
        <f t="shared" ref="CY3:CY66" si="23">SUM(CS3,CQ3,CW3,CN3,CV3,CP3,CO3)</f>
        <v>35</v>
      </c>
      <c r="CZ3" s="22">
        <v>0</v>
      </c>
      <c r="DA3" s="4">
        <v>0</v>
      </c>
      <c r="DB3" s="22">
        <v>0</v>
      </c>
      <c r="DC3" s="46">
        <v>0</v>
      </c>
      <c r="DD3" s="30">
        <v>0</v>
      </c>
      <c r="DE3" s="57">
        <f t="shared" ref="DE3:DE66" si="24">SUM(DF3,EE3,DD3)</f>
        <v>0</v>
      </c>
      <c r="DF3" s="30">
        <v>0</v>
      </c>
      <c r="DG3" s="52">
        <v>0</v>
      </c>
      <c r="DH3" s="51">
        <v>0</v>
      </c>
      <c r="DI3" s="52">
        <v>0</v>
      </c>
      <c r="DJ3" s="52">
        <v>0</v>
      </c>
      <c r="DK3" s="52">
        <v>0</v>
      </c>
      <c r="DL3" s="52">
        <v>0</v>
      </c>
      <c r="DM3" s="52">
        <v>0</v>
      </c>
      <c r="DN3" s="67">
        <f t="shared" ref="DN3:DN66" si="25">SUM(DG3:DM3)</f>
        <v>0</v>
      </c>
      <c r="DO3" s="22">
        <v>0</v>
      </c>
      <c r="DP3" s="55">
        <v>0</v>
      </c>
      <c r="DQ3" s="22">
        <v>0</v>
      </c>
      <c r="DR3" s="4">
        <v>0</v>
      </c>
      <c r="DS3" s="4">
        <v>0</v>
      </c>
      <c r="DT3" s="4">
        <v>0</v>
      </c>
      <c r="DU3">
        <v>45</v>
      </c>
      <c r="DV3">
        <v>5</v>
      </c>
      <c r="DW3" s="52">
        <f t="shared" ref="DW3:DW66" si="26">SUM(DR3:DV3)</f>
        <v>50</v>
      </c>
      <c r="DX3" s="22">
        <v>0</v>
      </c>
      <c r="DY3" s="21">
        <v>1</v>
      </c>
      <c r="DZ3" s="59">
        <v>0</v>
      </c>
      <c r="EA3" s="4">
        <v>0</v>
      </c>
      <c r="EB3" s="4">
        <v>0</v>
      </c>
      <c r="EC3" s="47">
        <v>0</v>
      </c>
      <c r="ED3" s="17">
        <v>0</v>
      </c>
      <c r="EE3" s="30">
        <v>0</v>
      </c>
    </row>
    <row r="4" spans="1:135" x14ac:dyDescent="0.2">
      <c r="A4" t="s">
        <v>205</v>
      </c>
      <c r="B4" t="s">
        <v>3</v>
      </c>
      <c r="C4">
        <v>32</v>
      </c>
      <c r="D4">
        <v>2</v>
      </c>
      <c r="E4" t="s">
        <v>26</v>
      </c>
      <c r="F4">
        <v>95</v>
      </c>
      <c r="G4">
        <v>5</v>
      </c>
      <c r="H4">
        <v>0</v>
      </c>
      <c r="I4" s="3">
        <v>5</v>
      </c>
      <c r="J4" s="4">
        <v>0</v>
      </c>
      <c r="K4">
        <f t="shared" si="0"/>
        <v>0</v>
      </c>
      <c r="L4">
        <f t="shared" si="6"/>
        <v>5</v>
      </c>
      <c r="M4" s="4">
        <f t="shared" si="1"/>
        <v>471</v>
      </c>
      <c r="N4">
        <f t="shared" si="7"/>
        <v>8</v>
      </c>
      <c r="O4">
        <f t="shared" si="8"/>
        <v>3</v>
      </c>
      <c r="P4">
        <f t="shared" si="9"/>
        <v>0</v>
      </c>
      <c r="Q4">
        <f t="shared" si="10"/>
        <v>3</v>
      </c>
      <c r="R4" s="4">
        <f t="shared" si="2"/>
        <v>1</v>
      </c>
      <c r="S4" s="4">
        <f t="shared" si="3"/>
        <v>20</v>
      </c>
      <c r="T4">
        <f t="shared" si="11"/>
        <v>0</v>
      </c>
      <c r="U4" s="4"/>
      <c r="V4" s="46">
        <v>0</v>
      </c>
      <c r="W4" s="67">
        <v>0</v>
      </c>
      <c r="X4" s="67">
        <v>0</v>
      </c>
      <c r="Y4" s="67">
        <f t="shared" si="12"/>
        <v>0</v>
      </c>
      <c r="Z4" s="22">
        <v>10</v>
      </c>
      <c r="AA4" s="22">
        <v>0</v>
      </c>
      <c r="AB4" s="47">
        <v>0</v>
      </c>
      <c r="AC4" s="67">
        <v>0</v>
      </c>
      <c r="AD4" s="39">
        <v>0</v>
      </c>
      <c r="AE4" s="39">
        <v>0</v>
      </c>
      <c r="AF4" s="38">
        <v>0</v>
      </c>
      <c r="AG4" s="22">
        <f t="shared" si="13"/>
        <v>0</v>
      </c>
      <c r="AH4" s="21">
        <v>0</v>
      </c>
      <c r="AI4" s="21">
        <v>0</v>
      </c>
      <c r="AJ4" s="38">
        <v>0</v>
      </c>
      <c r="AK4" s="38">
        <v>50</v>
      </c>
      <c r="AL4" s="22">
        <f t="shared" si="14"/>
        <v>50</v>
      </c>
      <c r="AM4" s="47">
        <v>0</v>
      </c>
      <c r="AN4" s="52">
        <v>0</v>
      </c>
      <c r="AO4" s="15">
        <v>0</v>
      </c>
      <c r="AP4" s="12">
        <v>0</v>
      </c>
      <c r="AQ4" s="15">
        <v>0</v>
      </c>
      <c r="AR4" s="12">
        <v>0</v>
      </c>
      <c r="AS4" s="12">
        <v>0</v>
      </c>
      <c r="AT4" s="15">
        <v>0</v>
      </c>
      <c r="AU4" s="15">
        <v>0</v>
      </c>
      <c r="AV4" s="15">
        <v>0</v>
      </c>
      <c r="AW4" s="15">
        <v>0</v>
      </c>
      <c r="AX4" s="21">
        <f t="shared" si="4"/>
        <v>0</v>
      </c>
      <c r="AY4" s="51">
        <v>0</v>
      </c>
      <c r="AZ4" s="39">
        <v>80</v>
      </c>
      <c r="BA4" s="38">
        <v>0</v>
      </c>
      <c r="BB4" s="38">
        <v>0</v>
      </c>
      <c r="BC4" s="22">
        <f t="shared" si="15"/>
        <v>80</v>
      </c>
      <c r="BD4" s="58">
        <v>0</v>
      </c>
      <c r="BE4" s="28">
        <v>0</v>
      </c>
      <c r="BF4" s="28">
        <v>5</v>
      </c>
      <c r="BG4" s="28">
        <v>0</v>
      </c>
      <c r="BH4" s="26">
        <f t="shared" si="16"/>
        <v>5</v>
      </c>
      <c r="BI4" s="22">
        <v>0</v>
      </c>
      <c r="BJ4" s="51">
        <v>0</v>
      </c>
      <c r="BK4" s="51">
        <v>0</v>
      </c>
      <c r="BL4" s="51">
        <v>0</v>
      </c>
      <c r="BM4" s="51">
        <f t="shared" si="17"/>
        <v>0</v>
      </c>
      <c r="BN4" s="47">
        <v>0</v>
      </c>
      <c r="BO4" s="47">
        <v>0</v>
      </c>
      <c r="BP4" s="22">
        <v>0</v>
      </c>
      <c r="BQ4" s="43">
        <v>0</v>
      </c>
      <c r="BR4" s="43">
        <v>0</v>
      </c>
      <c r="BS4" s="22">
        <f t="shared" si="18"/>
        <v>0</v>
      </c>
      <c r="BT4" s="46">
        <v>0</v>
      </c>
      <c r="BU4" s="21">
        <v>0</v>
      </c>
      <c r="BV4" s="19">
        <v>0</v>
      </c>
      <c r="BW4" s="19">
        <v>0</v>
      </c>
      <c r="BX4" s="19">
        <v>0</v>
      </c>
      <c r="BY4" s="21">
        <f t="shared" si="19"/>
        <v>0</v>
      </c>
      <c r="BZ4" s="21">
        <v>0</v>
      </c>
      <c r="CA4" s="51">
        <v>0</v>
      </c>
      <c r="CB4" s="15">
        <v>0</v>
      </c>
      <c r="CC4" s="47">
        <v>0</v>
      </c>
      <c r="CD4" s="15">
        <v>0</v>
      </c>
      <c r="CE4" s="47">
        <v>0</v>
      </c>
      <c r="CF4" s="47">
        <f t="shared" si="20"/>
        <v>0</v>
      </c>
      <c r="CG4" s="21">
        <f t="shared" si="21"/>
        <v>0</v>
      </c>
      <c r="CH4" s="4">
        <v>0</v>
      </c>
      <c r="CI4" s="4">
        <v>0</v>
      </c>
      <c r="CJ4" s="70">
        <f t="shared" si="22"/>
        <v>0</v>
      </c>
      <c r="CK4" s="22">
        <v>0</v>
      </c>
      <c r="CL4" s="58">
        <v>0</v>
      </c>
      <c r="CM4" s="58">
        <v>0</v>
      </c>
      <c r="CN4" s="44">
        <v>70</v>
      </c>
      <c r="CO4" s="43">
        <v>0</v>
      </c>
      <c r="CP4" s="44">
        <v>0</v>
      </c>
      <c r="CQ4" s="43">
        <v>0</v>
      </c>
      <c r="CR4" s="59">
        <v>0</v>
      </c>
      <c r="CS4" s="44">
        <v>0</v>
      </c>
      <c r="CT4" s="59">
        <v>0</v>
      </c>
      <c r="CU4" s="58">
        <f t="shared" si="5"/>
        <v>0</v>
      </c>
      <c r="CV4" s="44">
        <v>0</v>
      </c>
      <c r="CW4" s="44">
        <v>0</v>
      </c>
      <c r="CX4" s="67">
        <v>3</v>
      </c>
      <c r="CY4" s="22">
        <f t="shared" si="23"/>
        <v>70</v>
      </c>
      <c r="CZ4" s="22">
        <v>0</v>
      </c>
      <c r="DA4" s="4">
        <v>0</v>
      </c>
      <c r="DB4" s="22">
        <v>0</v>
      </c>
      <c r="DC4" s="47">
        <v>8</v>
      </c>
      <c r="DD4" s="30">
        <v>0</v>
      </c>
      <c r="DE4" s="57">
        <f t="shared" si="24"/>
        <v>0</v>
      </c>
      <c r="DF4" s="30">
        <v>0</v>
      </c>
      <c r="DG4" s="52">
        <v>0</v>
      </c>
      <c r="DH4" s="51">
        <v>0</v>
      </c>
      <c r="DI4" s="51">
        <v>0</v>
      </c>
      <c r="DJ4" s="51">
        <v>0</v>
      </c>
      <c r="DK4" s="51">
        <v>0</v>
      </c>
      <c r="DL4" s="51">
        <v>0</v>
      </c>
      <c r="DM4" s="51">
        <v>0</v>
      </c>
      <c r="DN4" s="67">
        <f t="shared" si="25"/>
        <v>0</v>
      </c>
      <c r="DO4" s="22">
        <v>0</v>
      </c>
      <c r="DP4" s="55">
        <v>0</v>
      </c>
      <c r="DQ4" s="22">
        <v>0</v>
      </c>
      <c r="DR4" s="4">
        <v>0</v>
      </c>
      <c r="DS4" s="4">
        <v>0</v>
      </c>
      <c r="DT4" s="4">
        <v>0</v>
      </c>
      <c r="DU4" s="4">
        <v>15</v>
      </c>
      <c r="DV4" s="4">
        <v>5</v>
      </c>
      <c r="DW4" s="52">
        <f t="shared" si="26"/>
        <v>20</v>
      </c>
      <c r="DX4" s="22">
        <v>0</v>
      </c>
      <c r="DY4" s="21">
        <v>0</v>
      </c>
      <c r="DZ4" s="59">
        <v>1</v>
      </c>
      <c r="EA4" s="4">
        <v>0</v>
      </c>
      <c r="EB4" s="4">
        <v>0</v>
      </c>
      <c r="EC4" s="47">
        <v>0</v>
      </c>
      <c r="ED4" s="17">
        <v>0</v>
      </c>
      <c r="EE4" s="30">
        <v>0</v>
      </c>
    </row>
    <row r="5" spans="1:135" x14ac:dyDescent="0.2">
      <c r="A5" t="s">
        <v>205</v>
      </c>
      <c r="B5" t="s">
        <v>3</v>
      </c>
      <c r="C5">
        <v>32</v>
      </c>
      <c r="D5">
        <v>2</v>
      </c>
      <c r="E5" t="s">
        <v>29</v>
      </c>
      <c r="F5">
        <v>100</v>
      </c>
      <c r="G5">
        <v>0</v>
      </c>
      <c r="H5">
        <v>0</v>
      </c>
      <c r="I5" s="4">
        <v>20</v>
      </c>
      <c r="J5" s="4">
        <v>60</v>
      </c>
      <c r="K5">
        <f t="shared" si="0"/>
        <v>2</v>
      </c>
      <c r="L5">
        <f t="shared" si="6"/>
        <v>0</v>
      </c>
      <c r="M5" s="4">
        <f t="shared" si="1"/>
        <v>166</v>
      </c>
      <c r="N5">
        <f t="shared" si="7"/>
        <v>0</v>
      </c>
      <c r="O5">
        <f t="shared" si="8"/>
        <v>1</v>
      </c>
      <c r="P5">
        <f t="shared" si="9"/>
        <v>0</v>
      </c>
      <c r="Q5">
        <f t="shared" si="10"/>
        <v>1</v>
      </c>
      <c r="R5" s="4">
        <f t="shared" si="2"/>
        <v>0</v>
      </c>
      <c r="S5" s="4">
        <f t="shared" si="3"/>
        <v>40</v>
      </c>
      <c r="T5">
        <f t="shared" si="11"/>
        <v>0</v>
      </c>
      <c r="U5" s="4"/>
      <c r="V5" s="46">
        <v>0</v>
      </c>
      <c r="W5" s="67">
        <v>0</v>
      </c>
      <c r="X5" s="67">
        <v>0</v>
      </c>
      <c r="Y5" s="67">
        <f t="shared" si="12"/>
        <v>0</v>
      </c>
      <c r="Z5" s="22">
        <v>0</v>
      </c>
      <c r="AA5" s="22">
        <v>0</v>
      </c>
      <c r="AB5" s="47">
        <v>0</v>
      </c>
      <c r="AC5" s="67">
        <v>0</v>
      </c>
      <c r="AD5" s="38">
        <v>0</v>
      </c>
      <c r="AE5" s="38">
        <v>0</v>
      </c>
      <c r="AF5" s="38">
        <v>0</v>
      </c>
      <c r="AG5" s="22">
        <f t="shared" si="13"/>
        <v>0</v>
      </c>
      <c r="AH5" s="21">
        <v>0</v>
      </c>
      <c r="AI5" s="21">
        <v>0</v>
      </c>
      <c r="AJ5" s="38">
        <v>0</v>
      </c>
      <c r="AK5" s="38">
        <v>0</v>
      </c>
      <c r="AL5" s="22">
        <f t="shared" si="14"/>
        <v>0</v>
      </c>
      <c r="AM5" s="47">
        <v>0</v>
      </c>
      <c r="AN5" s="51">
        <v>0</v>
      </c>
      <c r="AO5" s="15">
        <v>0</v>
      </c>
      <c r="AP5" s="12">
        <v>0</v>
      </c>
      <c r="AQ5" s="15">
        <v>0</v>
      </c>
      <c r="AR5" s="15">
        <v>0</v>
      </c>
      <c r="AS5" s="15">
        <v>2</v>
      </c>
      <c r="AT5" s="15">
        <v>0</v>
      </c>
      <c r="AU5" s="15">
        <v>0</v>
      </c>
      <c r="AV5" s="15">
        <v>0</v>
      </c>
      <c r="AW5" s="15">
        <v>0</v>
      </c>
      <c r="AX5" s="21">
        <f t="shared" si="4"/>
        <v>2</v>
      </c>
      <c r="AY5" s="51">
        <v>0</v>
      </c>
      <c r="AZ5" s="38">
        <v>0</v>
      </c>
      <c r="BA5" s="38">
        <v>0</v>
      </c>
      <c r="BB5" s="38">
        <v>0</v>
      </c>
      <c r="BC5" s="22">
        <f t="shared" si="15"/>
        <v>0</v>
      </c>
      <c r="BD5" s="58">
        <v>0</v>
      </c>
      <c r="BE5" s="28">
        <v>0</v>
      </c>
      <c r="BF5" s="28">
        <v>0</v>
      </c>
      <c r="BG5" s="28">
        <v>0</v>
      </c>
      <c r="BH5" s="26">
        <f t="shared" si="16"/>
        <v>0</v>
      </c>
      <c r="BI5" s="22">
        <v>0</v>
      </c>
      <c r="BJ5" s="51">
        <v>10</v>
      </c>
      <c r="BK5" s="51">
        <v>0</v>
      </c>
      <c r="BL5" s="51">
        <v>0</v>
      </c>
      <c r="BM5" s="51">
        <f t="shared" si="17"/>
        <v>10</v>
      </c>
      <c r="BN5" s="47">
        <v>0</v>
      </c>
      <c r="BO5" s="47">
        <v>0</v>
      </c>
      <c r="BP5" s="22">
        <v>0</v>
      </c>
      <c r="BQ5" s="43">
        <v>0</v>
      </c>
      <c r="BR5" s="43">
        <v>0</v>
      </c>
      <c r="BS5" s="22">
        <f t="shared" si="18"/>
        <v>0</v>
      </c>
      <c r="BT5" s="47">
        <v>0</v>
      </c>
      <c r="BU5" s="21">
        <v>0</v>
      </c>
      <c r="BV5" s="19">
        <v>0</v>
      </c>
      <c r="BW5" s="19">
        <v>0</v>
      </c>
      <c r="BX5" s="19">
        <v>0</v>
      </c>
      <c r="BY5" s="21">
        <f t="shared" si="19"/>
        <v>0</v>
      </c>
      <c r="BZ5" s="21">
        <v>0</v>
      </c>
      <c r="CA5" s="51">
        <v>0</v>
      </c>
      <c r="CB5" s="15">
        <v>0</v>
      </c>
      <c r="CC5" s="47">
        <v>0</v>
      </c>
      <c r="CD5" s="15">
        <v>0</v>
      </c>
      <c r="CE5" s="47">
        <v>0</v>
      </c>
      <c r="CF5" s="47">
        <f t="shared" si="20"/>
        <v>0</v>
      </c>
      <c r="CG5" s="21">
        <f t="shared" si="21"/>
        <v>0</v>
      </c>
      <c r="CH5" s="4">
        <v>0</v>
      </c>
      <c r="CI5" s="4">
        <v>0</v>
      </c>
      <c r="CJ5" s="70">
        <f t="shared" si="22"/>
        <v>0</v>
      </c>
      <c r="CK5" s="22">
        <v>0</v>
      </c>
      <c r="CL5" s="58">
        <v>0</v>
      </c>
      <c r="CM5" s="58">
        <v>0</v>
      </c>
      <c r="CN5" s="43">
        <v>20</v>
      </c>
      <c r="CO5" s="43">
        <v>0</v>
      </c>
      <c r="CP5" s="43">
        <v>0</v>
      </c>
      <c r="CQ5" s="43">
        <v>0</v>
      </c>
      <c r="CR5" s="58">
        <v>0</v>
      </c>
      <c r="CS5" s="43">
        <v>20</v>
      </c>
      <c r="CT5" s="58">
        <v>0</v>
      </c>
      <c r="CU5" s="58">
        <f t="shared" si="5"/>
        <v>0</v>
      </c>
      <c r="CV5" s="43">
        <v>0</v>
      </c>
      <c r="CW5" s="43">
        <v>0</v>
      </c>
      <c r="CX5" s="67">
        <v>0</v>
      </c>
      <c r="CY5" s="22">
        <f t="shared" si="23"/>
        <v>40</v>
      </c>
      <c r="CZ5" s="22">
        <v>0</v>
      </c>
      <c r="DA5" s="4">
        <v>0</v>
      </c>
      <c r="DB5" s="22">
        <v>0</v>
      </c>
      <c r="DC5" s="47">
        <v>0</v>
      </c>
      <c r="DD5" s="30">
        <v>0</v>
      </c>
      <c r="DE5" s="57">
        <f t="shared" si="24"/>
        <v>0</v>
      </c>
      <c r="DF5" s="30">
        <v>0</v>
      </c>
      <c r="DG5" s="52">
        <v>1</v>
      </c>
      <c r="DH5" s="51">
        <v>0</v>
      </c>
      <c r="DI5" s="51">
        <v>0</v>
      </c>
      <c r="DJ5" s="51">
        <v>0</v>
      </c>
      <c r="DK5" s="51">
        <v>0</v>
      </c>
      <c r="DL5" s="51">
        <v>0</v>
      </c>
      <c r="DM5" s="51">
        <v>0</v>
      </c>
      <c r="DN5" s="67">
        <f t="shared" si="25"/>
        <v>1</v>
      </c>
      <c r="DO5" s="22">
        <v>0</v>
      </c>
      <c r="DP5" s="55">
        <v>0</v>
      </c>
      <c r="DQ5" s="22">
        <v>0</v>
      </c>
      <c r="DR5" s="4">
        <v>0</v>
      </c>
      <c r="DS5" s="4">
        <v>0</v>
      </c>
      <c r="DT5" s="4">
        <v>0</v>
      </c>
      <c r="DU5" s="4">
        <v>10</v>
      </c>
      <c r="DV5" s="4">
        <v>20</v>
      </c>
      <c r="DW5" s="52">
        <f t="shared" si="26"/>
        <v>30</v>
      </c>
      <c r="DX5" s="22">
        <v>0</v>
      </c>
      <c r="DY5" s="21">
        <v>0</v>
      </c>
      <c r="DZ5" s="58">
        <v>0</v>
      </c>
      <c r="EA5" s="4">
        <v>2</v>
      </c>
      <c r="EB5" s="4">
        <v>20</v>
      </c>
      <c r="EC5" s="47">
        <v>0</v>
      </c>
      <c r="ED5" s="17">
        <v>0</v>
      </c>
      <c r="EE5" s="30">
        <v>0</v>
      </c>
    </row>
    <row r="6" spans="1:135" x14ac:dyDescent="0.2">
      <c r="A6" t="s">
        <v>205</v>
      </c>
      <c r="B6" t="s">
        <v>36</v>
      </c>
      <c r="C6">
        <v>39</v>
      </c>
      <c r="D6">
        <v>2</v>
      </c>
      <c r="E6" t="s">
        <v>4</v>
      </c>
      <c r="F6">
        <v>100</v>
      </c>
      <c r="G6">
        <v>0</v>
      </c>
      <c r="H6">
        <v>0</v>
      </c>
      <c r="I6" s="4">
        <v>3</v>
      </c>
      <c r="J6" s="4">
        <v>80</v>
      </c>
      <c r="K6">
        <f t="shared" si="0"/>
        <v>3</v>
      </c>
      <c r="L6">
        <f t="shared" si="6"/>
        <v>7</v>
      </c>
      <c r="M6" s="4">
        <f t="shared" si="1"/>
        <v>394</v>
      </c>
      <c r="N6">
        <f t="shared" si="7"/>
        <v>2</v>
      </c>
      <c r="O6">
        <f t="shared" si="8"/>
        <v>4</v>
      </c>
      <c r="P6">
        <f t="shared" si="9"/>
        <v>0</v>
      </c>
      <c r="Q6">
        <f t="shared" si="10"/>
        <v>4</v>
      </c>
      <c r="R6" s="4">
        <f t="shared" si="2"/>
        <v>140</v>
      </c>
      <c r="S6" s="4">
        <f t="shared" si="3"/>
        <v>12</v>
      </c>
      <c r="T6">
        <f t="shared" si="11"/>
        <v>0</v>
      </c>
      <c r="U6" s="4"/>
      <c r="V6" s="46">
        <v>0</v>
      </c>
      <c r="W6" s="68">
        <v>0</v>
      </c>
      <c r="X6" s="67">
        <v>0</v>
      </c>
      <c r="Y6" s="67">
        <f t="shared" si="12"/>
        <v>0</v>
      </c>
      <c r="Z6" s="23">
        <v>0</v>
      </c>
      <c r="AA6" s="22">
        <v>0</v>
      </c>
      <c r="AB6" s="47">
        <v>0</v>
      </c>
      <c r="AC6" s="67">
        <v>1</v>
      </c>
      <c r="AD6" s="38">
        <v>0</v>
      </c>
      <c r="AE6" s="38">
        <v>1</v>
      </c>
      <c r="AF6" s="38">
        <v>0</v>
      </c>
      <c r="AG6" s="22">
        <f t="shared" si="13"/>
        <v>1</v>
      </c>
      <c r="AH6" s="21">
        <v>0</v>
      </c>
      <c r="AI6" s="21">
        <v>0</v>
      </c>
      <c r="AJ6" s="38">
        <v>0</v>
      </c>
      <c r="AK6" s="39">
        <v>60</v>
      </c>
      <c r="AL6" s="22">
        <f t="shared" si="14"/>
        <v>60</v>
      </c>
      <c r="AM6" s="47">
        <v>1</v>
      </c>
      <c r="AN6" s="52">
        <v>0</v>
      </c>
      <c r="AO6" s="15">
        <v>0</v>
      </c>
      <c r="AP6" s="12">
        <v>0</v>
      </c>
      <c r="AQ6" s="15">
        <v>0</v>
      </c>
      <c r="AR6" s="15">
        <v>0</v>
      </c>
      <c r="AS6" s="12">
        <v>3</v>
      </c>
      <c r="AT6" s="15">
        <v>0</v>
      </c>
      <c r="AU6" s="15">
        <v>0</v>
      </c>
      <c r="AV6" s="15">
        <v>0</v>
      </c>
      <c r="AW6" s="15">
        <v>0</v>
      </c>
      <c r="AX6" s="21">
        <f t="shared" si="4"/>
        <v>3</v>
      </c>
      <c r="AY6" s="51">
        <v>0</v>
      </c>
      <c r="AZ6" s="39">
        <v>0</v>
      </c>
      <c r="BA6" s="38">
        <v>0</v>
      </c>
      <c r="BB6" s="38">
        <v>0</v>
      </c>
      <c r="BC6" s="22">
        <f t="shared" si="15"/>
        <v>0</v>
      </c>
      <c r="BD6" s="58">
        <v>0</v>
      </c>
      <c r="BE6" s="28">
        <v>5</v>
      </c>
      <c r="BF6" s="29">
        <v>2</v>
      </c>
      <c r="BG6" s="29">
        <v>0</v>
      </c>
      <c r="BH6" s="26">
        <f t="shared" si="16"/>
        <v>7</v>
      </c>
      <c r="BI6" s="22">
        <v>0</v>
      </c>
      <c r="BJ6" s="52">
        <v>0</v>
      </c>
      <c r="BK6" s="52">
        <v>1</v>
      </c>
      <c r="BL6" s="51">
        <v>0</v>
      </c>
      <c r="BM6" s="51">
        <f t="shared" si="17"/>
        <v>1</v>
      </c>
      <c r="BN6" s="47">
        <v>0</v>
      </c>
      <c r="BO6" s="47">
        <v>0</v>
      </c>
      <c r="BP6" s="22">
        <v>0</v>
      </c>
      <c r="BQ6" s="43">
        <v>0</v>
      </c>
      <c r="BR6" s="43">
        <v>0</v>
      </c>
      <c r="BS6" s="22">
        <f t="shared" si="18"/>
        <v>0</v>
      </c>
      <c r="BT6" s="46">
        <v>0</v>
      </c>
      <c r="BU6" s="21">
        <v>0</v>
      </c>
      <c r="BV6" s="19">
        <v>0</v>
      </c>
      <c r="BW6" s="19">
        <v>0</v>
      </c>
      <c r="BX6" s="19">
        <v>0</v>
      </c>
      <c r="BY6" s="21">
        <f t="shared" si="19"/>
        <v>0</v>
      </c>
      <c r="BZ6" s="21">
        <v>0</v>
      </c>
      <c r="CA6" s="51">
        <v>0</v>
      </c>
      <c r="CB6" s="15">
        <v>0</v>
      </c>
      <c r="CC6" s="47">
        <v>0</v>
      </c>
      <c r="CD6" s="15">
        <v>0</v>
      </c>
      <c r="CE6" s="47">
        <v>0</v>
      </c>
      <c r="CF6" s="47">
        <f t="shared" si="20"/>
        <v>0</v>
      </c>
      <c r="CG6" s="21">
        <f t="shared" si="21"/>
        <v>0</v>
      </c>
      <c r="CH6" s="4">
        <v>0</v>
      </c>
      <c r="CI6">
        <v>0</v>
      </c>
      <c r="CJ6" s="70">
        <f t="shared" si="22"/>
        <v>0</v>
      </c>
      <c r="CK6" s="22">
        <v>0</v>
      </c>
      <c r="CL6" s="58">
        <v>0</v>
      </c>
      <c r="CM6" s="58">
        <v>0</v>
      </c>
      <c r="CN6" s="44">
        <v>30</v>
      </c>
      <c r="CO6" s="43">
        <v>0</v>
      </c>
      <c r="CP6" s="44">
        <v>0</v>
      </c>
      <c r="CQ6" s="43">
        <v>0</v>
      </c>
      <c r="CR6" s="59">
        <v>0</v>
      </c>
      <c r="CS6" s="44">
        <v>10</v>
      </c>
      <c r="CT6" s="59">
        <v>70</v>
      </c>
      <c r="CU6" s="58">
        <f t="shared" si="5"/>
        <v>70</v>
      </c>
      <c r="CV6" s="43">
        <v>0</v>
      </c>
      <c r="CW6" s="44">
        <v>0</v>
      </c>
      <c r="CX6" s="67">
        <v>0</v>
      </c>
      <c r="CY6" s="22">
        <f t="shared" si="23"/>
        <v>40</v>
      </c>
      <c r="CZ6" s="22">
        <v>0</v>
      </c>
      <c r="DA6" s="4">
        <v>0</v>
      </c>
      <c r="DB6" s="22">
        <v>0</v>
      </c>
      <c r="DC6" s="46">
        <v>0</v>
      </c>
      <c r="DD6" s="30">
        <v>0</v>
      </c>
      <c r="DE6" s="57">
        <f t="shared" si="24"/>
        <v>0</v>
      </c>
      <c r="DF6" s="30">
        <v>0</v>
      </c>
      <c r="DG6" s="52">
        <v>0</v>
      </c>
      <c r="DH6" s="51">
        <v>0</v>
      </c>
      <c r="DI6" s="52">
        <v>3</v>
      </c>
      <c r="DJ6" s="52">
        <v>0</v>
      </c>
      <c r="DK6" s="52">
        <v>0</v>
      </c>
      <c r="DL6" s="52">
        <v>0</v>
      </c>
      <c r="DM6" s="52">
        <v>0</v>
      </c>
      <c r="DN6" s="67">
        <f t="shared" si="25"/>
        <v>3</v>
      </c>
      <c r="DO6" s="22">
        <v>0</v>
      </c>
      <c r="DP6" s="55">
        <v>0</v>
      </c>
      <c r="DQ6" s="22">
        <v>0</v>
      </c>
      <c r="DR6" s="4">
        <v>0</v>
      </c>
      <c r="DS6" s="4">
        <v>0</v>
      </c>
      <c r="DT6" s="4">
        <v>0</v>
      </c>
      <c r="DU6" s="4">
        <v>10</v>
      </c>
      <c r="DV6" s="4">
        <v>1</v>
      </c>
      <c r="DW6" s="52">
        <f t="shared" si="26"/>
        <v>11</v>
      </c>
      <c r="DX6" s="22">
        <v>0</v>
      </c>
      <c r="DY6" s="21">
        <v>0</v>
      </c>
      <c r="DZ6" s="59">
        <v>70</v>
      </c>
      <c r="EA6">
        <v>0</v>
      </c>
      <c r="EB6">
        <v>0</v>
      </c>
      <c r="EC6" s="46">
        <v>1</v>
      </c>
      <c r="ED6" s="17">
        <v>0</v>
      </c>
      <c r="EE6" s="30">
        <v>0</v>
      </c>
    </row>
    <row r="7" spans="1:135" x14ac:dyDescent="0.2">
      <c r="A7" t="s">
        <v>205</v>
      </c>
      <c r="B7" t="s">
        <v>36</v>
      </c>
      <c r="C7">
        <v>39</v>
      </c>
      <c r="D7">
        <v>2</v>
      </c>
      <c r="E7" t="s">
        <v>29</v>
      </c>
      <c r="F7">
        <v>100</v>
      </c>
      <c r="G7">
        <v>0</v>
      </c>
      <c r="H7">
        <v>0</v>
      </c>
      <c r="I7" s="4">
        <v>10</v>
      </c>
      <c r="J7" s="4">
        <v>100</v>
      </c>
      <c r="K7">
        <f t="shared" si="0"/>
        <v>1</v>
      </c>
      <c r="L7">
        <f t="shared" si="6"/>
        <v>1</v>
      </c>
      <c r="M7" s="4">
        <f t="shared" si="1"/>
        <v>192</v>
      </c>
      <c r="N7">
        <f t="shared" si="7"/>
        <v>1</v>
      </c>
      <c r="O7">
        <f t="shared" si="8"/>
        <v>6</v>
      </c>
      <c r="P7">
        <f t="shared" si="9"/>
        <v>0</v>
      </c>
      <c r="Q7">
        <f t="shared" si="10"/>
        <v>6</v>
      </c>
      <c r="R7" s="4">
        <f t="shared" si="2"/>
        <v>150</v>
      </c>
      <c r="S7" s="4">
        <f t="shared" si="3"/>
        <v>10</v>
      </c>
      <c r="T7">
        <f t="shared" si="11"/>
        <v>0</v>
      </c>
      <c r="U7" s="4"/>
      <c r="V7" s="46">
        <v>0</v>
      </c>
      <c r="W7" s="68">
        <v>0</v>
      </c>
      <c r="X7" s="67">
        <v>0</v>
      </c>
      <c r="Y7" s="67">
        <f t="shared" si="12"/>
        <v>0</v>
      </c>
      <c r="Z7" s="23">
        <v>0</v>
      </c>
      <c r="AA7" s="22">
        <v>0</v>
      </c>
      <c r="AB7" s="47">
        <v>0</v>
      </c>
      <c r="AC7" s="67">
        <v>3</v>
      </c>
      <c r="AD7" s="38">
        <v>0</v>
      </c>
      <c r="AE7" s="38">
        <v>0</v>
      </c>
      <c r="AF7" s="38">
        <v>0</v>
      </c>
      <c r="AG7" s="22">
        <f t="shared" si="13"/>
        <v>0</v>
      </c>
      <c r="AH7" s="21">
        <v>0</v>
      </c>
      <c r="AI7" s="21">
        <v>0</v>
      </c>
      <c r="AJ7" s="38">
        <v>0</v>
      </c>
      <c r="AK7" s="39">
        <v>0</v>
      </c>
      <c r="AL7" s="22">
        <f t="shared" si="14"/>
        <v>0</v>
      </c>
      <c r="AM7" s="47">
        <v>1</v>
      </c>
      <c r="AN7" s="52">
        <v>0</v>
      </c>
      <c r="AO7" s="15">
        <v>0</v>
      </c>
      <c r="AP7" s="12">
        <v>0</v>
      </c>
      <c r="AQ7" s="15">
        <v>0</v>
      </c>
      <c r="AR7" s="15">
        <v>0</v>
      </c>
      <c r="AS7" s="12">
        <v>0</v>
      </c>
      <c r="AT7" s="15">
        <v>0</v>
      </c>
      <c r="AU7" s="15">
        <v>0</v>
      </c>
      <c r="AV7" s="15">
        <v>0</v>
      </c>
      <c r="AW7" s="15">
        <v>0</v>
      </c>
      <c r="AX7" s="21">
        <f t="shared" si="4"/>
        <v>0</v>
      </c>
      <c r="AY7" s="51">
        <v>0</v>
      </c>
      <c r="AZ7" s="39">
        <v>0</v>
      </c>
      <c r="BA7" s="38">
        <v>0</v>
      </c>
      <c r="BB7" s="38">
        <v>0</v>
      </c>
      <c r="BC7" s="22">
        <f t="shared" si="15"/>
        <v>0</v>
      </c>
      <c r="BD7" s="58">
        <v>0</v>
      </c>
      <c r="BE7" s="28">
        <v>0</v>
      </c>
      <c r="BF7" s="29">
        <v>1</v>
      </c>
      <c r="BG7" s="29">
        <v>0</v>
      </c>
      <c r="BH7" s="26">
        <f t="shared" si="16"/>
        <v>1</v>
      </c>
      <c r="BI7" s="22">
        <v>0</v>
      </c>
      <c r="BJ7" s="52">
        <v>0</v>
      </c>
      <c r="BK7" s="52">
        <v>0</v>
      </c>
      <c r="BL7" s="51">
        <v>0</v>
      </c>
      <c r="BM7" s="51">
        <f t="shared" si="17"/>
        <v>0</v>
      </c>
      <c r="BN7" s="47">
        <v>0</v>
      </c>
      <c r="BO7" s="47">
        <v>0</v>
      </c>
      <c r="BP7" s="22">
        <v>0</v>
      </c>
      <c r="BQ7" s="43">
        <v>0</v>
      </c>
      <c r="BR7" s="43">
        <v>0</v>
      </c>
      <c r="BS7" s="22">
        <f t="shared" si="18"/>
        <v>0</v>
      </c>
      <c r="BT7" s="46">
        <v>0</v>
      </c>
      <c r="BU7" s="21">
        <v>0</v>
      </c>
      <c r="BV7" s="19">
        <v>0</v>
      </c>
      <c r="BW7" s="19">
        <v>0</v>
      </c>
      <c r="BX7" s="19">
        <v>0</v>
      </c>
      <c r="BY7" s="21">
        <f t="shared" si="19"/>
        <v>0</v>
      </c>
      <c r="BZ7" s="21">
        <v>0</v>
      </c>
      <c r="CA7" s="51">
        <v>0</v>
      </c>
      <c r="CB7" s="15">
        <v>0</v>
      </c>
      <c r="CC7" s="47">
        <v>0</v>
      </c>
      <c r="CD7" s="15">
        <v>0</v>
      </c>
      <c r="CE7" s="47">
        <v>0</v>
      </c>
      <c r="CF7" s="47">
        <f t="shared" si="20"/>
        <v>0</v>
      </c>
      <c r="CG7" s="21">
        <f t="shared" si="21"/>
        <v>0</v>
      </c>
      <c r="CH7" s="4">
        <v>0</v>
      </c>
      <c r="CI7">
        <v>0</v>
      </c>
      <c r="CJ7" s="70">
        <f t="shared" si="22"/>
        <v>0</v>
      </c>
      <c r="CK7" s="22">
        <v>0</v>
      </c>
      <c r="CL7" s="58">
        <v>0</v>
      </c>
      <c r="CM7" s="58">
        <v>0</v>
      </c>
      <c r="CN7" s="44">
        <v>0</v>
      </c>
      <c r="CO7" s="43">
        <v>0</v>
      </c>
      <c r="CP7" s="44">
        <v>0</v>
      </c>
      <c r="CQ7" s="43">
        <v>0</v>
      </c>
      <c r="CR7" s="59">
        <v>0</v>
      </c>
      <c r="CS7" s="44">
        <v>0</v>
      </c>
      <c r="CT7" s="59">
        <v>80</v>
      </c>
      <c r="CU7" s="58">
        <f t="shared" si="5"/>
        <v>80</v>
      </c>
      <c r="CV7" s="43">
        <v>0</v>
      </c>
      <c r="CW7" s="44">
        <v>0</v>
      </c>
      <c r="CX7" s="67">
        <v>0</v>
      </c>
      <c r="CY7" s="22">
        <f t="shared" si="23"/>
        <v>0</v>
      </c>
      <c r="CZ7" s="22">
        <v>0</v>
      </c>
      <c r="DA7" s="4">
        <v>0</v>
      </c>
      <c r="DB7" s="22">
        <v>0</v>
      </c>
      <c r="DC7" s="46">
        <v>0</v>
      </c>
      <c r="DD7" s="30">
        <v>0</v>
      </c>
      <c r="DE7" s="57">
        <f t="shared" si="24"/>
        <v>0</v>
      </c>
      <c r="DF7" s="30">
        <v>0</v>
      </c>
      <c r="DG7" s="52">
        <v>0</v>
      </c>
      <c r="DH7" s="51">
        <v>0</v>
      </c>
      <c r="DI7" s="52">
        <v>3</v>
      </c>
      <c r="DJ7" s="52">
        <v>0</v>
      </c>
      <c r="DK7" s="52">
        <v>0</v>
      </c>
      <c r="DL7" s="52">
        <v>0</v>
      </c>
      <c r="DM7" s="52">
        <v>0</v>
      </c>
      <c r="DN7" s="67">
        <f t="shared" si="25"/>
        <v>3</v>
      </c>
      <c r="DO7" s="22">
        <v>0</v>
      </c>
      <c r="DP7" s="55">
        <v>0</v>
      </c>
      <c r="DQ7" s="22">
        <v>0</v>
      </c>
      <c r="DR7" s="4">
        <v>0</v>
      </c>
      <c r="DS7" s="4">
        <v>0</v>
      </c>
      <c r="DT7" s="4">
        <v>0</v>
      </c>
      <c r="DU7" s="4">
        <v>0</v>
      </c>
      <c r="DV7" s="4">
        <v>10</v>
      </c>
      <c r="DW7" s="52">
        <f t="shared" si="26"/>
        <v>10</v>
      </c>
      <c r="DX7" s="22">
        <v>0</v>
      </c>
      <c r="DY7" s="21">
        <v>1</v>
      </c>
      <c r="DZ7" s="59">
        <v>70</v>
      </c>
      <c r="EA7" s="6">
        <v>0</v>
      </c>
      <c r="EB7">
        <v>0</v>
      </c>
      <c r="EC7" s="46">
        <v>0</v>
      </c>
      <c r="ED7" s="17">
        <v>0</v>
      </c>
      <c r="EE7" s="30">
        <v>0</v>
      </c>
    </row>
    <row r="8" spans="1:135" x14ac:dyDescent="0.2">
      <c r="A8" t="s">
        <v>205</v>
      </c>
      <c r="B8" t="s">
        <v>36</v>
      </c>
      <c r="C8">
        <v>39</v>
      </c>
      <c r="D8">
        <v>2</v>
      </c>
      <c r="E8" t="s">
        <v>26</v>
      </c>
      <c r="F8">
        <v>100</v>
      </c>
      <c r="G8">
        <v>0</v>
      </c>
      <c r="H8">
        <v>0</v>
      </c>
      <c r="I8" s="4">
        <v>30</v>
      </c>
      <c r="J8" s="4">
        <v>80</v>
      </c>
      <c r="K8">
        <f t="shared" si="0"/>
        <v>0</v>
      </c>
      <c r="L8">
        <f t="shared" si="6"/>
        <v>20</v>
      </c>
      <c r="M8" s="4">
        <f t="shared" si="1"/>
        <v>334</v>
      </c>
      <c r="N8">
        <f t="shared" si="7"/>
        <v>0</v>
      </c>
      <c r="O8">
        <f t="shared" si="8"/>
        <v>11</v>
      </c>
      <c r="P8">
        <f t="shared" si="9"/>
        <v>0</v>
      </c>
      <c r="Q8">
        <f t="shared" si="10"/>
        <v>11</v>
      </c>
      <c r="R8" s="4">
        <f t="shared" si="2"/>
        <v>76</v>
      </c>
      <c r="S8" s="4">
        <f t="shared" si="3"/>
        <v>0</v>
      </c>
      <c r="T8">
        <f t="shared" si="11"/>
        <v>1</v>
      </c>
      <c r="U8" s="4"/>
      <c r="V8" s="46">
        <v>0</v>
      </c>
      <c r="W8" s="68">
        <v>10</v>
      </c>
      <c r="X8" s="67">
        <v>0</v>
      </c>
      <c r="Y8" s="67">
        <f t="shared" si="12"/>
        <v>10</v>
      </c>
      <c r="Z8" s="23">
        <v>10</v>
      </c>
      <c r="AA8" s="22">
        <v>0</v>
      </c>
      <c r="AB8" s="47">
        <v>0</v>
      </c>
      <c r="AC8" s="67">
        <v>0</v>
      </c>
      <c r="AD8" s="38">
        <v>20</v>
      </c>
      <c r="AE8" s="38">
        <v>0</v>
      </c>
      <c r="AF8" s="38">
        <v>0</v>
      </c>
      <c r="AG8" s="22">
        <f t="shared" si="13"/>
        <v>20</v>
      </c>
      <c r="AH8" s="21">
        <v>0</v>
      </c>
      <c r="AI8" s="21">
        <v>0</v>
      </c>
      <c r="AJ8" s="38">
        <v>0</v>
      </c>
      <c r="AK8" s="39">
        <v>30</v>
      </c>
      <c r="AL8" s="22">
        <f t="shared" si="14"/>
        <v>30</v>
      </c>
      <c r="AM8" s="47">
        <v>0</v>
      </c>
      <c r="AN8" s="51">
        <v>0</v>
      </c>
      <c r="AO8" s="15">
        <v>0</v>
      </c>
      <c r="AP8" s="12">
        <v>0</v>
      </c>
      <c r="AQ8" s="15">
        <v>0</v>
      </c>
      <c r="AR8" s="15">
        <v>0</v>
      </c>
      <c r="AS8" s="12">
        <v>0</v>
      </c>
      <c r="AT8" s="15">
        <v>0</v>
      </c>
      <c r="AU8" s="15">
        <v>0</v>
      </c>
      <c r="AV8" s="15">
        <v>0</v>
      </c>
      <c r="AW8" s="15">
        <v>0</v>
      </c>
      <c r="AX8" s="21">
        <f t="shared" si="4"/>
        <v>0</v>
      </c>
      <c r="AY8" s="51">
        <v>0</v>
      </c>
      <c r="AZ8" s="39">
        <v>0</v>
      </c>
      <c r="BA8" s="38">
        <v>0</v>
      </c>
      <c r="BB8" s="38">
        <v>0</v>
      </c>
      <c r="BC8" s="22">
        <f t="shared" si="15"/>
        <v>0</v>
      </c>
      <c r="BD8" s="58">
        <v>0</v>
      </c>
      <c r="BE8" s="28">
        <v>10</v>
      </c>
      <c r="BF8" s="29">
        <v>10</v>
      </c>
      <c r="BG8" s="29">
        <v>0</v>
      </c>
      <c r="BH8" s="26">
        <f t="shared" si="16"/>
        <v>20</v>
      </c>
      <c r="BI8" s="22">
        <v>0</v>
      </c>
      <c r="BJ8" s="52">
        <v>0</v>
      </c>
      <c r="BK8" s="52">
        <v>0</v>
      </c>
      <c r="BL8" s="51">
        <v>0</v>
      </c>
      <c r="BM8" s="51">
        <f t="shared" si="17"/>
        <v>0</v>
      </c>
      <c r="BN8" s="47">
        <v>0</v>
      </c>
      <c r="BO8" s="47">
        <v>0</v>
      </c>
      <c r="BP8" s="22">
        <v>0</v>
      </c>
      <c r="BQ8" s="43">
        <v>0</v>
      </c>
      <c r="BR8" s="43">
        <v>0</v>
      </c>
      <c r="BS8" s="22">
        <f t="shared" si="18"/>
        <v>0</v>
      </c>
      <c r="BT8" s="47">
        <v>0</v>
      </c>
      <c r="BU8" s="21">
        <v>0</v>
      </c>
      <c r="BV8" s="19">
        <v>0</v>
      </c>
      <c r="BW8" s="19">
        <v>0</v>
      </c>
      <c r="BX8" s="19">
        <v>0</v>
      </c>
      <c r="BY8" s="21">
        <f t="shared" si="19"/>
        <v>0</v>
      </c>
      <c r="BZ8" s="21">
        <v>0</v>
      </c>
      <c r="CA8" s="51">
        <v>0</v>
      </c>
      <c r="CB8" s="15">
        <v>0</v>
      </c>
      <c r="CC8" s="47">
        <v>0</v>
      </c>
      <c r="CD8" s="15">
        <v>0</v>
      </c>
      <c r="CE8" s="47">
        <v>0</v>
      </c>
      <c r="CF8" s="47">
        <f t="shared" si="20"/>
        <v>0</v>
      </c>
      <c r="CG8" s="21">
        <f t="shared" si="21"/>
        <v>0</v>
      </c>
      <c r="CH8" s="4">
        <v>0</v>
      </c>
      <c r="CI8">
        <v>1</v>
      </c>
      <c r="CJ8" s="70">
        <f t="shared" si="22"/>
        <v>1</v>
      </c>
      <c r="CK8" s="22">
        <v>0</v>
      </c>
      <c r="CL8" s="58">
        <v>0</v>
      </c>
      <c r="CM8" s="58">
        <v>0</v>
      </c>
      <c r="CN8" s="44">
        <v>0</v>
      </c>
      <c r="CO8" s="43">
        <v>0</v>
      </c>
      <c r="CP8" s="43">
        <v>0</v>
      </c>
      <c r="CQ8" s="43">
        <v>15</v>
      </c>
      <c r="CR8" s="58">
        <v>0</v>
      </c>
      <c r="CS8" s="43">
        <v>0</v>
      </c>
      <c r="CT8" s="58">
        <v>75</v>
      </c>
      <c r="CU8" s="58">
        <f t="shared" si="5"/>
        <v>75</v>
      </c>
      <c r="CV8" s="43">
        <v>0</v>
      </c>
      <c r="CW8" s="43">
        <v>0</v>
      </c>
      <c r="CX8" s="67">
        <v>0</v>
      </c>
      <c r="CY8" s="22">
        <f t="shared" si="23"/>
        <v>15</v>
      </c>
      <c r="CZ8" s="22">
        <v>0</v>
      </c>
      <c r="DA8" s="4">
        <v>0</v>
      </c>
      <c r="DB8" s="22">
        <v>0</v>
      </c>
      <c r="DC8" s="46">
        <v>0</v>
      </c>
      <c r="DD8" s="30">
        <v>0</v>
      </c>
      <c r="DE8" s="57">
        <f t="shared" si="24"/>
        <v>0</v>
      </c>
      <c r="DF8" s="30">
        <v>0</v>
      </c>
      <c r="DG8" s="52">
        <v>1</v>
      </c>
      <c r="DH8" s="51">
        <v>0</v>
      </c>
      <c r="DI8" s="52">
        <v>0</v>
      </c>
      <c r="DJ8" s="52">
        <v>0</v>
      </c>
      <c r="DK8" s="52">
        <v>0</v>
      </c>
      <c r="DL8" s="52">
        <v>0</v>
      </c>
      <c r="DM8" s="52">
        <v>0</v>
      </c>
      <c r="DN8" s="67">
        <f t="shared" si="25"/>
        <v>1</v>
      </c>
      <c r="DO8" s="22">
        <v>0</v>
      </c>
      <c r="DP8" s="55">
        <v>0</v>
      </c>
      <c r="DQ8" s="22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52">
        <f t="shared" si="26"/>
        <v>0</v>
      </c>
      <c r="DX8" s="22">
        <v>0</v>
      </c>
      <c r="DY8" s="21">
        <v>0</v>
      </c>
      <c r="DZ8" s="59">
        <v>1</v>
      </c>
      <c r="EA8" s="6">
        <v>0</v>
      </c>
      <c r="EB8">
        <v>0</v>
      </c>
      <c r="EC8" s="46">
        <v>0</v>
      </c>
      <c r="ED8" s="17">
        <v>0</v>
      </c>
      <c r="EE8" s="30">
        <v>0</v>
      </c>
    </row>
    <row r="9" spans="1:135" x14ac:dyDescent="0.2">
      <c r="A9" t="s">
        <v>205</v>
      </c>
      <c r="B9" t="s">
        <v>36</v>
      </c>
      <c r="C9">
        <v>39</v>
      </c>
      <c r="D9">
        <v>2</v>
      </c>
      <c r="E9" t="s">
        <v>17</v>
      </c>
      <c r="F9">
        <v>100</v>
      </c>
      <c r="G9">
        <v>0</v>
      </c>
      <c r="H9">
        <v>0</v>
      </c>
      <c r="I9" s="4">
        <v>10</v>
      </c>
      <c r="J9" s="4">
        <v>80</v>
      </c>
      <c r="K9">
        <f t="shared" si="0"/>
        <v>0</v>
      </c>
      <c r="L9">
        <f t="shared" si="6"/>
        <v>0</v>
      </c>
      <c r="M9" s="4">
        <f t="shared" si="1"/>
        <v>245</v>
      </c>
      <c r="N9">
        <f t="shared" si="7"/>
        <v>3</v>
      </c>
      <c r="O9">
        <f t="shared" si="8"/>
        <v>15</v>
      </c>
      <c r="P9">
        <f t="shared" si="9"/>
        <v>0</v>
      </c>
      <c r="Q9">
        <f t="shared" si="10"/>
        <v>15</v>
      </c>
      <c r="R9" s="4">
        <f t="shared" si="2"/>
        <v>80</v>
      </c>
      <c r="S9" s="4">
        <f t="shared" si="3"/>
        <v>21</v>
      </c>
      <c r="T9">
        <f t="shared" si="11"/>
        <v>0</v>
      </c>
      <c r="U9" s="4"/>
      <c r="V9" s="46">
        <v>0</v>
      </c>
      <c r="W9" s="67">
        <v>10</v>
      </c>
      <c r="X9" s="67">
        <v>0</v>
      </c>
      <c r="Y9" s="67">
        <f t="shared" si="12"/>
        <v>10</v>
      </c>
      <c r="Z9" s="23">
        <v>30</v>
      </c>
      <c r="AA9" s="22">
        <v>0</v>
      </c>
      <c r="AB9" s="47">
        <v>0</v>
      </c>
      <c r="AC9" s="67">
        <v>0</v>
      </c>
      <c r="AD9" s="38">
        <v>0</v>
      </c>
      <c r="AE9" s="38">
        <v>0</v>
      </c>
      <c r="AF9" s="38">
        <v>0</v>
      </c>
      <c r="AG9" s="22">
        <f t="shared" si="13"/>
        <v>0</v>
      </c>
      <c r="AH9" s="21">
        <v>0</v>
      </c>
      <c r="AI9" s="21">
        <v>0</v>
      </c>
      <c r="AJ9" s="38">
        <v>0</v>
      </c>
      <c r="AK9" s="39">
        <v>0</v>
      </c>
      <c r="AL9" s="22">
        <f t="shared" si="14"/>
        <v>0</v>
      </c>
      <c r="AM9" s="47">
        <v>3</v>
      </c>
      <c r="AN9" s="51">
        <v>0</v>
      </c>
      <c r="AO9" s="15">
        <v>0</v>
      </c>
      <c r="AP9" s="12">
        <v>0</v>
      </c>
      <c r="AQ9" s="15">
        <v>0</v>
      </c>
      <c r="AR9" s="15">
        <v>0</v>
      </c>
      <c r="AS9" s="12">
        <v>0</v>
      </c>
      <c r="AT9" s="15">
        <v>0</v>
      </c>
      <c r="AU9" s="15">
        <v>0</v>
      </c>
      <c r="AV9" s="15">
        <v>0</v>
      </c>
      <c r="AW9" s="15">
        <v>0</v>
      </c>
      <c r="AX9" s="21">
        <f t="shared" si="4"/>
        <v>0</v>
      </c>
      <c r="AY9" s="51">
        <v>0</v>
      </c>
      <c r="AZ9" s="39">
        <v>0</v>
      </c>
      <c r="BA9" s="38">
        <v>0</v>
      </c>
      <c r="BB9" s="38">
        <v>0</v>
      </c>
      <c r="BC9" s="22">
        <f t="shared" si="15"/>
        <v>0</v>
      </c>
      <c r="BD9" s="58">
        <v>0</v>
      </c>
      <c r="BE9" s="28">
        <v>0</v>
      </c>
      <c r="BF9" s="28">
        <v>0</v>
      </c>
      <c r="BG9" s="28">
        <v>0</v>
      </c>
      <c r="BH9" s="26">
        <f t="shared" si="16"/>
        <v>0</v>
      </c>
      <c r="BI9" s="22">
        <v>0</v>
      </c>
      <c r="BJ9" s="51">
        <v>0</v>
      </c>
      <c r="BK9" s="52">
        <v>1</v>
      </c>
      <c r="BL9" s="51">
        <v>0</v>
      </c>
      <c r="BM9" s="51">
        <f t="shared" si="17"/>
        <v>1</v>
      </c>
      <c r="BN9" s="47">
        <v>0</v>
      </c>
      <c r="BO9" s="47">
        <v>0</v>
      </c>
      <c r="BP9" s="22">
        <v>0</v>
      </c>
      <c r="BQ9" s="43">
        <v>0</v>
      </c>
      <c r="BR9" s="43">
        <v>0</v>
      </c>
      <c r="BS9" s="22">
        <f t="shared" si="18"/>
        <v>0</v>
      </c>
      <c r="BT9" s="47">
        <v>0</v>
      </c>
      <c r="BU9" s="21">
        <v>0</v>
      </c>
      <c r="BV9" s="19">
        <v>0</v>
      </c>
      <c r="BW9" s="19">
        <v>0</v>
      </c>
      <c r="BX9" s="19">
        <v>0</v>
      </c>
      <c r="BY9" s="21">
        <f t="shared" si="19"/>
        <v>0</v>
      </c>
      <c r="BZ9" s="21">
        <v>0</v>
      </c>
      <c r="CA9" s="51">
        <v>0</v>
      </c>
      <c r="CB9" s="15">
        <v>0</v>
      </c>
      <c r="CC9" s="47">
        <v>0</v>
      </c>
      <c r="CD9" s="15">
        <v>0</v>
      </c>
      <c r="CE9" s="47">
        <v>0</v>
      </c>
      <c r="CF9" s="47">
        <f t="shared" si="20"/>
        <v>0</v>
      </c>
      <c r="CG9" s="21">
        <f t="shared" si="21"/>
        <v>0</v>
      </c>
      <c r="CH9" s="4">
        <v>0</v>
      </c>
      <c r="CI9" s="4">
        <v>0</v>
      </c>
      <c r="CJ9" s="70">
        <f t="shared" si="22"/>
        <v>0</v>
      </c>
      <c r="CK9" s="22">
        <v>0</v>
      </c>
      <c r="CL9" s="58">
        <v>0</v>
      </c>
      <c r="CM9" s="58">
        <v>0</v>
      </c>
      <c r="CN9" s="44">
        <v>0</v>
      </c>
      <c r="CO9" s="43">
        <v>0</v>
      </c>
      <c r="CP9" s="43">
        <v>0</v>
      </c>
      <c r="CQ9" s="43">
        <v>0</v>
      </c>
      <c r="CR9" s="58">
        <v>0</v>
      </c>
      <c r="CS9" s="43">
        <v>0</v>
      </c>
      <c r="CT9" s="58">
        <v>80</v>
      </c>
      <c r="CU9" s="58">
        <f t="shared" si="5"/>
        <v>80</v>
      </c>
      <c r="CV9" s="43">
        <v>0</v>
      </c>
      <c r="CW9" s="43">
        <v>0</v>
      </c>
      <c r="CX9" s="67">
        <v>0</v>
      </c>
      <c r="CY9" s="22">
        <f t="shared" si="23"/>
        <v>0</v>
      </c>
      <c r="CZ9" s="22">
        <v>0</v>
      </c>
      <c r="DA9" s="4">
        <v>0</v>
      </c>
      <c r="DB9" s="22">
        <v>0</v>
      </c>
      <c r="DC9" s="47">
        <v>0</v>
      </c>
      <c r="DD9" s="30">
        <v>0</v>
      </c>
      <c r="DE9" s="57">
        <f t="shared" si="24"/>
        <v>0</v>
      </c>
      <c r="DF9" s="30">
        <v>0</v>
      </c>
      <c r="DG9" s="52">
        <v>0</v>
      </c>
      <c r="DH9" s="51">
        <v>0</v>
      </c>
      <c r="DI9" s="51">
        <v>0</v>
      </c>
      <c r="DJ9" s="51">
        <v>0</v>
      </c>
      <c r="DK9" s="51">
        <v>0</v>
      </c>
      <c r="DL9" s="51">
        <v>5</v>
      </c>
      <c r="DM9" s="51">
        <v>0</v>
      </c>
      <c r="DN9" s="67">
        <f t="shared" si="25"/>
        <v>5</v>
      </c>
      <c r="DO9" s="22">
        <v>0</v>
      </c>
      <c r="DP9" s="55">
        <v>0</v>
      </c>
      <c r="DQ9" s="22">
        <v>0</v>
      </c>
      <c r="DR9" s="4">
        <v>0</v>
      </c>
      <c r="DS9" s="4">
        <v>0</v>
      </c>
      <c r="DT9" s="4">
        <v>0</v>
      </c>
      <c r="DU9" s="4">
        <v>0</v>
      </c>
      <c r="DV9" s="4">
        <v>20</v>
      </c>
      <c r="DW9" s="52">
        <f t="shared" si="26"/>
        <v>20</v>
      </c>
      <c r="DX9" s="22">
        <v>0</v>
      </c>
      <c r="DY9" s="21">
        <v>0</v>
      </c>
      <c r="DZ9" s="59">
        <v>0</v>
      </c>
      <c r="EA9" s="6">
        <v>0</v>
      </c>
      <c r="EB9">
        <v>0</v>
      </c>
      <c r="EC9" s="46">
        <v>0</v>
      </c>
      <c r="ED9" s="17">
        <v>0</v>
      </c>
      <c r="EE9" s="30">
        <v>0</v>
      </c>
    </row>
    <row r="10" spans="1:135" x14ac:dyDescent="0.2">
      <c r="A10" t="s">
        <v>205</v>
      </c>
      <c r="B10" t="s">
        <v>56</v>
      </c>
      <c r="C10">
        <v>56</v>
      </c>
      <c r="D10">
        <v>2</v>
      </c>
      <c r="E10" t="s">
        <v>4</v>
      </c>
      <c r="F10">
        <v>50</v>
      </c>
      <c r="G10">
        <v>50</v>
      </c>
      <c r="H10">
        <v>0</v>
      </c>
      <c r="I10" s="4">
        <v>60</v>
      </c>
      <c r="J10" s="4">
        <v>50</v>
      </c>
      <c r="K10">
        <f t="shared" si="0"/>
        <v>0</v>
      </c>
      <c r="L10">
        <f t="shared" si="6"/>
        <v>2</v>
      </c>
      <c r="M10" s="4">
        <f t="shared" si="1"/>
        <v>128</v>
      </c>
      <c r="N10">
        <f t="shared" si="7"/>
        <v>3</v>
      </c>
      <c r="O10">
        <f t="shared" si="8"/>
        <v>0</v>
      </c>
      <c r="P10">
        <f t="shared" si="9"/>
        <v>0</v>
      </c>
      <c r="Q10">
        <f t="shared" si="10"/>
        <v>0</v>
      </c>
      <c r="R10" s="4">
        <f t="shared" si="2"/>
        <v>28</v>
      </c>
      <c r="S10" s="4">
        <f t="shared" si="3"/>
        <v>25</v>
      </c>
      <c r="T10">
        <f t="shared" si="11"/>
        <v>0</v>
      </c>
      <c r="U10" s="4"/>
      <c r="V10" s="46">
        <v>0</v>
      </c>
      <c r="W10" s="67">
        <v>0</v>
      </c>
      <c r="X10" s="67">
        <v>0</v>
      </c>
      <c r="Y10" s="67">
        <f t="shared" si="12"/>
        <v>0</v>
      </c>
      <c r="Z10" s="22">
        <v>0</v>
      </c>
      <c r="AA10" s="22">
        <v>0</v>
      </c>
      <c r="AB10" s="47">
        <v>0</v>
      </c>
      <c r="AC10" s="67">
        <v>0</v>
      </c>
      <c r="AD10" s="38">
        <v>0</v>
      </c>
      <c r="AE10" s="38">
        <v>0</v>
      </c>
      <c r="AF10" s="38">
        <v>0</v>
      </c>
      <c r="AG10" s="22">
        <f t="shared" si="13"/>
        <v>0</v>
      </c>
      <c r="AH10" s="21">
        <v>0</v>
      </c>
      <c r="AI10" s="21">
        <v>0</v>
      </c>
      <c r="AJ10" s="38">
        <v>20</v>
      </c>
      <c r="AK10" s="38">
        <v>0</v>
      </c>
      <c r="AL10" s="22">
        <f t="shared" si="14"/>
        <v>20</v>
      </c>
      <c r="AM10" s="47">
        <v>0</v>
      </c>
      <c r="AN10" s="51">
        <v>25</v>
      </c>
      <c r="AO10" s="15">
        <v>0</v>
      </c>
      <c r="AP10" s="12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21">
        <f t="shared" si="4"/>
        <v>0</v>
      </c>
      <c r="AY10" s="51">
        <v>0</v>
      </c>
      <c r="AZ10" s="38">
        <v>0</v>
      </c>
      <c r="BA10" s="38">
        <v>0</v>
      </c>
      <c r="BB10" s="38">
        <v>0</v>
      </c>
      <c r="BC10" s="22">
        <f t="shared" si="15"/>
        <v>0</v>
      </c>
      <c r="BD10" s="58">
        <v>0</v>
      </c>
      <c r="BE10" s="28">
        <v>1</v>
      </c>
      <c r="BF10" s="28">
        <v>1</v>
      </c>
      <c r="BG10" s="28">
        <v>0</v>
      </c>
      <c r="BH10" s="26">
        <f t="shared" si="16"/>
        <v>2</v>
      </c>
      <c r="BI10" s="22">
        <v>0</v>
      </c>
      <c r="BJ10" s="51">
        <v>0</v>
      </c>
      <c r="BK10" s="51">
        <v>0</v>
      </c>
      <c r="BL10" s="51">
        <v>0</v>
      </c>
      <c r="BM10" s="51">
        <f t="shared" si="17"/>
        <v>0</v>
      </c>
      <c r="BN10" s="47">
        <v>1</v>
      </c>
      <c r="BO10" s="47">
        <v>0</v>
      </c>
      <c r="BP10" s="22">
        <v>0</v>
      </c>
      <c r="BQ10" s="43">
        <v>0</v>
      </c>
      <c r="BR10" s="43">
        <v>0</v>
      </c>
      <c r="BS10" s="22">
        <f t="shared" si="18"/>
        <v>0</v>
      </c>
      <c r="BT10" s="47">
        <v>1</v>
      </c>
      <c r="BU10" s="21">
        <v>0</v>
      </c>
      <c r="BV10" s="19">
        <v>0</v>
      </c>
      <c r="BW10" s="19">
        <v>0</v>
      </c>
      <c r="BX10" s="19">
        <v>0</v>
      </c>
      <c r="BY10" s="21">
        <f t="shared" si="19"/>
        <v>0</v>
      </c>
      <c r="BZ10" s="21">
        <v>0</v>
      </c>
      <c r="CA10" s="51">
        <v>0</v>
      </c>
      <c r="CB10" s="15">
        <v>0</v>
      </c>
      <c r="CC10" s="47">
        <v>0</v>
      </c>
      <c r="CD10" s="15">
        <v>0</v>
      </c>
      <c r="CE10" s="47">
        <v>0</v>
      </c>
      <c r="CF10" s="47">
        <f t="shared" si="20"/>
        <v>0</v>
      </c>
      <c r="CG10" s="21">
        <f t="shared" si="21"/>
        <v>0</v>
      </c>
      <c r="CH10" s="4">
        <v>0</v>
      </c>
      <c r="CI10" s="4">
        <v>0</v>
      </c>
      <c r="CJ10" s="70">
        <f t="shared" si="22"/>
        <v>0</v>
      </c>
      <c r="CK10" s="22">
        <v>0</v>
      </c>
      <c r="CL10" s="58">
        <v>20</v>
      </c>
      <c r="CM10" s="58">
        <v>0</v>
      </c>
      <c r="CN10" s="43">
        <v>0</v>
      </c>
      <c r="CO10" s="43">
        <v>0</v>
      </c>
      <c r="CP10" s="43">
        <v>0</v>
      </c>
      <c r="CQ10" s="43">
        <v>0</v>
      </c>
      <c r="CR10" s="58">
        <v>8</v>
      </c>
      <c r="CS10" s="43">
        <v>0</v>
      </c>
      <c r="CT10" s="58">
        <v>0</v>
      </c>
      <c r="CU10" s="58">
        <f t="shared" si="5"/>
        <v>28</v>
      </c>
      <c r="CV10" s="43">
        <v>0</v>
      </c>
      <c r="CW10" s="43">
        <v>0</v>
      </c>
      <c r="CX10" s="67">
        <v>0</v>
      </c>
      <c r="CY10" s="22">
        <f t="shared" si="23"/>
        <v>0</v>
      </c>
      <c r="CZ10" s="22">
        <v>0</v>
      </c>
      <c r="DA10" s="4">
        <v>0</v>
      </c>
      <c r="DB10" s="22">
        <v>0</v>
      </c>
      <c r="DC10" s="47">
        <v>1</v>
      </c>
      <c r="DD10" s="30">
        <v>0</v>
      </c>
      <c r="DE10" s="57">
        <f t="shared" si="24"/>
        <v>0</v>
      </c>
      <c r="DF10" s="30">
        <v>0</v>
      </c>
      <c r="DG10" s="51">
        <v>0</v>
      </c>
      <c r="DH10" s="51">
        <v>0</v>
      </c>
      <c r="DI10" s="51">
        <v>0</v>
      </c>
      <c r="DJ10" s="51">
        <v>0</v>
      </c>
      <c r="DK10" s="51">
        <v>0</v>
      </c>
      <c r="DL10" s="51">
        <v>0</v>
      </c>
      <c r="DM10" s="51">
        <v>0</v>
      </c>
      <c r="DN10" s="67">
        <f t="shared" si="25"/>
        <v>0</v>
      </c>
      <c r="DO10" s="22">
        <v>0</v>
      </c>
      <c r="DP10" s="55">
        <v>0</v>
      </c>
      <c r="DQ10" s="22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52">
        <f t="shared" si="26"/>
        <v>0</v>
      </c>
      <c r="DX10" s="22">
        <v>0</v>
      </c>
      <c r="DY10" s="21">
        <v>0</v>
      </c>
      <c r="DZ10" s="58">
        <v>0</v>
      </c>
      <c r="EA10" s="4">
        <v>0</v>
      </c>
      <c r="EB10" s="4">
        <v>0</v>
      </c>
      <c r="EC10" s="47">
        <v>0</v>
      </c>
      <c r="ED10" s="17">
        <v>0</v>
      </c>
      <c r="EE10" s="30">
        <v>0</v>
      </c>
    </row>
    <row r="11" spans="1:135" x14ac:dyDescent="0.2">
      <c r="A11" t="s">
        <v>205</v>
      </c>
      <c r="B11" t="s">
        <v>56</v>
      </c>
      <c r="C11">
        <v>56</v>
      </c>
      <c r="D11">
        <v>2</v>
      </c>
      <c r="E11" t="s">
        <v>29</v>
      </c>
      <c r="F11">
        <v>75</v>
      </c>
      <c r="G11">
        <v>25</v>
      </c>
      <c r="H11">
        <v>0</v>
      </c>
      <c r="I11" s="4">
        <v>10</v>
      </c>
      <c r="J11" s="4">
        <v>30</v>
      </c>
      <c r="K11">
        <f t="shared" si="0"/>
        <v>0</v>
      </c>
      <c r="L11">
        <f t="shared" si="6"/>
        <v>33</v>
      </c>
      <c r="M11" s="4">
        <f>SUM(Z11:CZ11,DB11:DX11)</f>
        <v>195</v>
      </c>
      <c r="N11">
        <f t="shared" si="7"/>
        <v>1</v>
      </c>
      <c r="O11">
        <f t="shared" si="8"/>
        <v>5</v>
      </c>
      <c r="P11">
        <f t="shared" si="9"/>
        <v>0</v>
      </c>
      <c r="Q11">
        <f t="shared" si="10"/>
        <v>5</v>
      </c>
      <c r="R11" s="4">
        <f t="shared" si="2"/>
        <v>0</v>
      </c>
      <c r="S11" s="4">
        <f t="shared" si="3"/>
        <v>0</v>
      </c>
      <c r="T11">
        <f t="shared" si="11"/>
        <v>0</v>
      </c>
      <c r="U11" s="4"/>
      <c r="V11" s="46">
        <v>0</v>
      </c>
      <c r="W11" s="67">
        <v>0</v>
      </c>
      <c r="X11" s="67">
        <v>0</v>
      </c>
      <c r="Y11" s="67">
        <f t="shared" si="12"/>
        <v>0</v>
      </c>
      <c r="Z11" s="22">
        <v>0</v>
      </c>
      <c r="AA11" s="22">
        <v>0</v>
      </c>
      <c r="AB11" s="47">
        <v>0</v>
      </c>
      <c r="AC11" s="67">
        <v>2</v>
      </c>
      <c r="AD11" s="38">
        <v>0</v>
      </c>
      <c r="AE11" s="38">
        <v>0</v>
      </c>
      <c r="AF11" s="38">
        <v>0</v>
      </c>
      <c r="AG11" s="22">
        <f t="shared" si="13"/>
        <v>0</v>
      </c>
      <c r="AH11" s="21">
        <v>0</v>
      </c>
      <c r="AI11" s="24">
        <v>0</v>
      </c>
      <c r="AJ11" s="38">
        <v>0</v>
      </c>
      <c r="AK11" s="38">
        <v>30</v>
      </c>
      <c r="AL11" s="22">
        <f t="shared" si="14"/>
        <v>30</v>
      </c>
      <c r="AM11" s="47">
        <v>1</v>
      </c>
      <c r="AN11" s="51">
        <v>0</v>
      </c>
      <c r="AO11" s="15">
        <v>0</v>
      </c>
      <c r="AP11" s="12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21">
        <f t="shared" si="4"/>
        <v>0</v>
      </c>
      <c r="AY11" s="51">
        <v>0</v>
      </c>
      <c r="AZ11" s="38">
        <v>0</v>
      </c>
      <c r="BA11" s="40">
        <v>0</v>
      </c>
      <c r="BB11" s="40">
        <v>0</v>
      </c>
      <c r="BC11" s="22">
        <f t="shared" si="15"/>
        <v>0</v>
      </c>
      <c r="BD11" s="58">
        <v>0</v>
      </c>
      <c r="BE11" s="28">
        <v>30</v>
      </c>
      <c r="BF11" s="28">
        <v>1</v>
      </c>
      <c r="BG11" s="28">
        <v>2</v>
      </c>
      <c r="BH11" s="26">
        <f t="shared" si="16"/>
        <v>33</v>
      </c>
      <c r="BI11" s="22">
        <v>0</v>
      </c>
      <c r="BJ11" s="51">
        <v>0</v>
      </c>
      <c r="BK11" s="51">
        <v>0</v>
      </c>
      <c r="BL11" s="51">
        <v>0</v>
      </c>
      <c r="BM11" s="51">
        <f t="shared" si="17"/>
        <v>0</v>
      </c>
      <c r="BN11" s="63">
        <v>0</v>
      </c>
      <c r="BO11" s="47">
        <v>0</v>
      </c>
      <c r="BP11" s="22">
        <v>0</v>
      </c>
      <c r="BQ11" s="43">
        <v>0</v>
      </c>
      <c r="BR11" s="43">
        <v>0</v>
      </c>
      <c r="BS11" s="22">
        <f t="shared" si="18"/>
        <v>0</v>
      </c>
      <c r="BT11" s="47">
        <v>0</v>
      </c>
      <c r="BU11" s="21">
        <v>0</v>
      </c>
      <c r="BV11" s="19">
        <v>0</v>
      </c>
      <c r="BW11" s="19">
        <v>0</v>
      </c>
      <c r="BX11" s="19">
        <v>0</v>
      </c>
      <c r="BY11" s="21">
        <f t="shared" si="19"/>
        <v>0</v>
      </c>
      <c r="BZ11" s="21">
        <v>0</v>
      </c>
      <c r="CA11" s="51">
        <v>0</v>
      </c>
      <c r="CB11" s="15">
        <v>0</v>
      </c>
      <c r="CC11" s="47">
        <v>0</v>
      </c>
      <c r="CD11" s="15">
        <v>0</v>
      </c>
      <c r="CE11" s="47">
        <v>0</v>
      </c>
      <c r="CF11" s="47">
        <f t="shared" si="20"/>
        <v>0</v>
      </c>
      <c r="CG11" s="21">
        <f t="shared" si="21"/>
        <v>0</v>
      </c>
      <c r="CH11" s="4">
        <v>0</v>
      </c>
      <c r="CI11" s="4">
        <v>0</v>
      </c>
      <c r="CJ11" s="70">
        <f t="shared" si="22"/>
        <v>0</v>
      </c>
      <c r="CK11" s="22">
        <v>0</v>
      </c>
      <c r="CL11" s="58">
        <v>0</v>
      </c>
      <c r="CM11" s="58">
        <v>0</v>
      </c>
      <c r="CN11" s="43">
        <v>0</v>
      </c>
      <c r="CO11" s="43">
        <v>0</v>
      </c>
      <c r="CP11" s="43">
        <v>0</v>
      </c>
      <c r="CQ11" s="43">
        <v>30</v>
      </c>
      <c r="CR11" s="58">
        <v>0</v>
      </c>
      <c r="CS11" s="43">
        <v>0</v>
      </c>
      <c r="CT11" s="58">
        <v>0</v>
      </c>
      <c r="CU11" s="58">
        <f t="shared" si="5"/>
        <v>0</v>
      </c>
      <c r="CV11" s="43">
        <v>0</v>
      </c>
      <c r="CW11" s="43">
        <v>0</v>
      </c>
      <c r="CX11" s="67">
        <v>0</v>
      </c>
      <c r="CY11" s="22">
        <f t="shared" si="23"/>
        <v>30</v>
      </c>
      <c r="CZ11" s="22">
        <v>0</v>
      </c>
      <c r="DA11" s="4">
        <v>0</v>
      </c>
      <c r="DB11" s="22">
        <v>0</v>
      </c>
      <c r="DC11" s="47">
        <v>0</v>
      </c>
      <c r="DD11" s="30">
        <v>0</v>
      </c>
      <c r="DE11" s="57">
        <f t="shared" si="24"/>
        <v>0</v>
      </c>
      <c r="DF11" s="31">
        <v>0</v>
      </c>
      <c r="DG11" s="51">
        <v>0</v>
      </c>
      <c r="DH11" s="53">
        <v>0</v>
      </c>
      <c r="DI11" s="51">
        <v>0</v>
      </c>
      <c r="DJ11" s="51">
        <v>3</v>
      </c>
      <c r="DK11" s="51">
        <v>0</v>
      </c>
      <c r="DL11" s="51">
        <v>0</v>
      </c>
      <c r="DM11" s="51">
        <v>0</v>
      </c>
      <c r="DN11" s="67">
        <f t="shared" si="25"/>
        <v>3</v>
      </c>
      <c r="DO11" s="22">
        <v>0</v>
      </c>
      <c r="DP11" s="55">
        <v>0</v>
      </c>
      <c r="DQ11" s="22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52">
        <f t="shared" si="26"/>
        <v>0</v>
      </c>
      <c r="DX11" s="35">
        <v>0</v>
      </c>
      <c r="DY11" s="24">
        <v>0</v>
      </c>
      <c r="DZ11" s="58">
        <v>0</v>
      </c>
      <c r="EA11" s="4">
        <v>0</v>
      </c>
      <c r="EB11" s="4">
        <v>0</v>
      </c>
      <c r="EC11" s="47">
        <v>0</v>
      </c>
      <c r="ED11" s="17">
        <v>0</v>
      </c>
      <c r="EE11" s="30">
        <v>0</v>
      </c>
    </row>
    <row r="12" spans="1:135" x14ac:dyDescent="0.2">
      <c r="A12" t="s">
        <v>205</v>
      </c>
      <c r="B12" t="s">
        <v>56</v>
      </c>
      <c r="C12">
        <v>56</v>
      </c>
      <c r="D12">
        <v>2</v>
      </c>
      <c r="E12" t="s">
        <v>26</v>
      </c>
      <c r="F12">
        <v>70</v>
      </c>
      <c r="G12">
        <v>30</v>
      </c>
      <c r="H12">
        <v>0</v>
      </c>
      <c r="I12" s="4">
        <v>10</v>
      </c>
      <c r="J12" s="4">
        <v>70</v>
      </c>
      <c r="K12">
        <f t="shared" si="0"/>
        <v>0</v>
      </c>
      <c r="L12">
        <f t="shared" si="6"/>
        <v>71</v>
      </c>
      <c r="M12" s="4">
        <f t="shared" ref="M12:M75" si="27">SUM(Z12:CZ12,DB12:DX12)</f>
        <v>248</v>
      </c>
      <c r="N12">
        <f t="shared" si="7"/>
        <v>0</v>
      </c>
      <c r="O12">
        <f t="shared" si="8"/>
        <v>22</v>
      </c>
      <c r="P12">
        <f t="shared" si="9"/>
        <v>0</v>
      </c>
      <c r="Q12">
        <f t="shared" si="10"/>
        <v>22</v>
      </c>
      <c r="R12" s="4">
        <f t="shared" si="2"/>
        <v>0</v>
      </c>
      <c r="S12" s="4">
        <f t="shared" si="3"/>
        <v>0</v>
      </c>
      <c r="T12">
        <f t="shared" si="11"/>
        <v>1</v>
      </c>
      <c r="U12" s="4"/>
      <c r="V12" s="46">
        <v>0</v>
      </c>
      <c r="W12" s="67">
        <v>0</v>
      </c>
      <c r="X12" s="67">
        <v>0</v>
      </c>
      <c r="Y12" s="67">
        <f t="shared" si="12"/>
        <v>0</v>
      </c>
      <c r="Z12" s="22">
        <v>0</v>
      </c>
      <c r="AA12" s="22">
        <v>0</v>
      </c>
      <c r="AB12" s="47">
        <v>0</v>
      </c>
      <c r="AC12" s="67">
        <v>0</v>
      </c>
      <c r="AD12" s="38">
        <v>0</v>
      </c>
      <c r="AE12" s="38">
        <v>0</v>
      </c>
      <c r="AF12" s="38">
        <v>0</v>
      </c>
      <c r="AG12" s="22">
        <f t="shared" si="13"/>
        <v>0</v>
      </c>
      <c r="AH12" s="21">
        <v>0</v>
      </c>
      <c r="AI12" s="24">
        <v>0</v>
      </c>
      <c r="AJ12" s="38">
        <v>0</v>
      </c>
      <c r="AK12" s="38">
        <v>0</v>
      </c>
      <c r="AL12" s="22">
        <f t="shared" si="14"/>
        <v>0</v>
      </c>
      <c r="AM12" s="47">
        <v>0</v>
      </c>
      <c r="AN12" s="51">
        <v>0</v>
      </c>
      <c r="AO12" s="15">
        <v>0</v>
      </c>
      <c r="AP12" s="12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21">
        <f t="shared" si="4"/>
        <v>0</v>
      </c>
      <c r="AY12" s="51">
        <v>0</v>
      </c>
      <c r="AZ12" s="38">
        <v>0</v>
      </c>
      <c r="BA12" s="40">
        <v>0</v>
      </c>
      <c r="BB12" s="40">
        <v>0</v>
      </c>
      <c r="BC12" s="22">
        <f t="shared" si="15"/>
        <v>0</v>
      </c>
      <c r="BD12" s="58">
        <v>0</v>
      </c>
      <c r="BE12" s="28">
        <v>1</v>
      </c>
      <c r="BF12" s="28">
        <v>0</v>
      </c>
      <c r="BG12" s="28">
        <v>70</v>
      </c>
      <c r="BH12" s="26">
        <f t="shared" si="16"/>
        <v>71</v>
      </c>
      <c r="BI12" s="22">
        <v>0</v>
      </c>
      <c r="BJ12" s="51">
        <v>0</v>
      </c>
      <c r="BK12" s="51">
        <v>0</v>
      </c>
      <c r="BL12" s="51">
        <v>0</v>
      </c>
      <c r="BM12" s="51">
        <f t="shared" si="17"/>
        <v>0</v>
      </c>
      <c r="BN12" s="63">
        <v>0</v>
      </c>
      <c r="BO12" s="47">
        <v>0</v>
      </c>
      <c r="BP12" s="22">
        <v>0</v>
      </c>
      <c r="BQ12" s="43">
        <v>0</v>
      </c>
      <c r="BR12" s="43">
        <v>0</v>
      </c>
      <c r="BS12" s="22">
        <f t="shared" si="18"/>
        <v>0</v>
      </c>
      <c r="BT12" s="47">
        <v>0</v>
      </c>
      <c r="BU12" s="21">
        <v>0</v>
      </c>
      <c r="BV12" s="19">
        <v>0</v>
      </c>
      <c r="BW12" s="19">
        <v>0</v>
      </c>
      <c r="BX12" s="19">
        <v>0</v>
      </c>
      <c r="BY12" s="21">
        <f t="shared" si="19"/>
        <v>0</v>
      </c>
      <c r="BZ12" s="21">
        <v>0</v>
      </c>
      <c r="CA12" s="51">
        <v>0</v>
      </c>
      <c r="CB12" s="15">
        <v>0</v>
      </c>
      <c r="CC12" s="47">
        <v>0</v>
      </c>
      <c r="CD12" s="15">
        <v>0</v>
      </c>
      <c r="CE12" s="47">
        <v>0</v>
      </c>
      <c r="CF12" s="47">
        <f t="shared" si="20"/>
        <v>0</v>
      </c>
      <c r="CG12" s="21">
        <f t="shared" si="21"/>
        <v>0</v>
      </c>
      <c r="CH12" s="4">
        <v>0</v>
      </c>
      <c r="CI12" s="4">
        <v>1</v>
      </c>
      <c r="CJ12" s="70">
        <f t="shared" si="22"/>
        <v>1</v>
      </c>
      <c r="CK12" s="22">
        <v>0</v>
      </c>
      <c r="CL12" s="58">
        <v>0</v>
      </c>
      <c r="CM12" s="58">
        <v>0</v>
      </c>
      <c r="CN12" s="43">
        <v>0</v>
      </c>
      <c r="CO12" s="43">
        <v>0</v>
      </c>
      <c r="CP12" s="43">
        <v>10</v>
      </c>
      <c r="CQ12" s="43">
        <v>0</v>
      </c>
      <c r="CR12" s="58">
        <v>0</v>
      </c>
      <c r="CS12" s="43">
        <v>0</v>
      </c>
      <c r="CT12" s="58">
        <v>0</v>
      </c>
      <c r="CU12" s="58">
        <f t="shared" si="5"/>
        <v>0</v>
      </c>
      <c r="CV12" s="43">
        <v>0</v>
      </c>
      <c r="CW12" s="43">
        <v>20</v>
      </c>
      <c r="CX12" s="67">
        <v>0</v>
      </c>
      <c r="CY12" s="22">
        <f t="shared" si="23"/>
        <v>30</v>
      </c>
      <c r="CZ12" s="22">
        <v>0</v>
      </c>
      <c r="DA12" s="4">
        <v>0</v>
      </c>
      <c r="DB12" s="22">
        <v>0</v>
      </c>
      <c r="DC12" s="47">
        <v>0</v>
      </c>
      <c r="DD12" s="30">
        <v>0</v>
      </c>
      <c r="DE12" s="57">
        <f t="shared" si="24"/>
        <v>0</v>
      </c>
      <c r="DF12" s="31">
        <v>0</v>
      </c>
      <c r="DG12" s="51">
        <v>2</v>
      </c>
      <c r="DH12" s="53">
        <v>0</v>
      </c>
      <c r="DI12" s="51">
        <v>0</v>
      </c>
      <c r="DJ12" s="51">
        <v>20</v>
      </c>
      <c r="DK12" s="51">
        <v>0</v>
      </c>
      <c r="DL12" s="51">
        <v>0</v>
      </c>
      <c r="DM12" s="51">
        <v>0</v>
      </c>
      <c r="DN12" s="67">
        <f t="shared" si="25"/>
        <v>22</v>
      </c>
      <c r="DO12" s="22">
        <v>0</v>
      </c>
      <c r="DP12" s="55">
        <v>0</v>
      </c>
      <c r="DQ12" s="22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52">
        <f t="shared" si="26"/>
        <v>0</v>
      </c>
      <c r="DX12" s="35">
        <v>0</v>
      </c>
      <c r="DY12" s="24">
        <v>0</v>
      </c>
      <c r="DZ12" s="58">
        <v>0</v>
      </c>
      <c r="EA12" s="4">
        <v>0</v>
      </c>
      <c r="EB12" s="4">
        <v>0</v>
      </c>
      <c r="EC12" s="47">
        <v>0</v>
      </c>
      <c r="ED12" s="17">
        <v>0</v>
      </c>
      <c r="EE12" s="30">
        <v>0</v>
      </c>
    </row>
    <row r="13" spans="1:135" x14ac:dyDescent="0.2">
      <c r="A13" t="s">
        <v>205</v>
      </c>
      <c r="B13" t="s">
        <v>56</v>
      </c>
      <c r="C13">
        <v>56</v>
      </c>
      <c r="D13">
        <v>2</v>
      </c>
      <c r="E13" t="s">
        <v>17</v>
      </c>
      <c r="F13">
        <v>50</v>
      </c>
      <c r="G13">
        <v>50</v>
      </c>
      <c r="H13">
        <v>0</v>
      </c>
      <c r="I13" s="4">
        <v>30</v>
      </c>
      <c r="J13" s="4">
        <v>20</v>
      </c>
      <c r="K13">
        <f t="shared" si="0"/>
        <v>40</v>
      </c>
      <c r="L13">
        <f t="shared" si="6"/>
        <v>15</v>
      </c>
      <c r="M13" s="4">
        <f t="shared" si="27"/>
        <v>133</v>
      </c>
      <c r="N13">
        <f t="shared" si="7"/>
        <v>2</v>
      </c>
      <c r="O13">
        <f t="shared" si="8"/>
        <v>2</v>
      </c>
      <c r="P13">
        <f t="shared" si="9"/>
        <v>0</v>
      </c>
      <c r="Q13">
        <f t="shared" si="10"/>
        <v>2</v>
      </c>
      <c r="R13" s="4">
        <f t="shared" si="2"/>
        <v>3</v>
      </c>
      <c r="S13" s="4">
        <f t="shared" si="3"/>
        <v>10</v>
      </c>
      <c r="T13">
        <f t="shared" si="11"/>
        <v>1</v>
      </c>
      <c r="U13" s="4"/>
      <c r="V13" s="46">
        <v>0</v>
      </c>
      <c r="W13" s="67">
        <v>0</v>
      </c>
      <c r="X13" s="67">
        <v>0</v>
      </c>
      <c r="Y13" s="67">
        <f t="shared" si="12"/>
        <v>0</v>
      </c>
      <c r="Z13" s="22">
        <v>0</v>
      </c>
      <c r="AA13" s="22">
        <v>0</v>
      </c>
      <c r="AB13" s="47">
        <v>0</v>
      </c>
      <c r="AC13" s="67">
        <v>1</v>
      </c>
      <c r="AD13" s="38">
        <v>0</v>
      </c>
      <c r="AE13" s="38">
        <v>0</v>
      </c>
      <c r="AF13" s="38">
        <v>0</v>
      </c>
      <c r="AG13" s="22">
        <f t="shared" si="13"/>
        <v>0</v>
      </c>
      <c r="AH13" s="21">
        <v>0</v>
      </c>
      <c r="AI13" s="24">
        <v>0</v>
      </c>
      <c r="AJ13" s="38">
        <v>0</v>
      </c>
      <c r="AK13" s="38">
        <v>5</v>
      </c>
      <c r="AL13" s="22">
        <f t="shared" si="14"/>
        <v>5</v>
      </c>
      <c r="AM13" s="47">
        <v>1</v>
      </c>
      <c r="AN13" s="51">
        <v>0</v>
      </c>
      <c r="AO13" s="15">
        <v>0</v>
      </c>
      <c r="AP13" s="12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21">
        <f t="shared" si="4"/>
        <v>0</v>
      </c>
      <c r="AY13" s="51">
        <v>0</v>
      </c>
      <c r="AZ13" s="38">
        <v>0</v>
      </c>
      <c r="BA13" s="40">
        <v>0</v>
      </c>
      <c r="BB13" s="40">
        <v>0</v>
      </c>
      <c r="BC13" s="22">
        <f t="shared" si="15"/>
        <v>0</v>
      </c>
      <c r="BD13" s="58">
        <v>0</v>
      </c>
      <c r="BE13" s="28">
        <v>10</v>
      </c>
      <c r="BF13" s="28">
        <v>0</v>
      </c>
      <c r="BG13" s="28">
        <v>5</v>
      </c>
      <c r="BH13" s="26">
        <f t="shared" si="16"/>
        <v>15</v>
      </c>
      <c r="BI13" s="22">
        <v>0</v>
      </c>
      <c r="BJ13" s="51">
        <v>0</v>
      </c>
      <c r="BK13" s="51">
        <v>0</v>
      </c>
      <c r="BL13" s="51">
        <v>0</v>
      </c>
      <c r="BM13" s="51">
        <f t="shared" si="17"/>
        <v>0</v>
      </c>
      <c r="BN13" s="63">
        <v>0</v>
      </c>
      <c r="BO13" s="47">
        <v>0</v>
      </c>
      <c r="BP13" s="22">
        <v>0</v>
      </c>
      <c r="BQ13" s="43">
        <v>0</v>
      </c>
      <c r="BR13" s="43">
        <v>0</v>
      </c>
      <c r="BS13" s="22">
        <f t="shared" si="18"/>
        <v>0</v>
      </c>
      <c r="BT13" s="47">
        <v>0</v>
      </c>
      <c r="BU13" s="21">
        <v>0</v>
      </c>
      <c r="BV13" s="19">
        <v>20</v>
      </c>
      <c r="BW13" s="19">
        <v>0</v>
      </c>
      <c r="BX13" s="19">
        <v>0</v>
      </c>
      <c r="BY13" s="21">
        <f t="shared" si="19"/>
        <v>20</v>
      </c>
      <c r="BZ13" s="21">
        <v>0</v>
      </c>
      <c r="CA13" s="51">
        <v>0</v>
      </c>
      <c r="CB13" s="15">
        <v>0</v>
      </c>
      <c r="CC13" s="47">
        <v>0</v>
      </c>
      <c r="CD13" s="15">
        <v>0</v>
      </c>
      <c r="CE13" s="47">
        <v>0</v>
      </c>
      <c r="CF13" s="47">
        <f t="shared" si="20"/>
        <v>0</v>
      </c>
      <c r="CG13" s="21">
        <f t="shared" si="21"/>
        <v>0</v>
      </c>
      <c r="CH13" s="4">
        <v>0</v>
      </c>
      <c r="CI13" s="4">
        <v>1</v>
      </c>
      <c r="CJ13" s="70">
        <f t="shared" si="22"/>
        <v>1</v>
      </c>
      <c r="CK13" s="22">
        <v>0</v>
      </c>
      <c r="CL13" s="58">
        <v>0</v>
      </c>
      <c r="CM13" s="58">
        <v>0</v>
      </c>
      <c r="CN13" s="43">
        <v>0</v>
      </c>
      <c r="CO13" s="43">
        <v>0</v>
      </c>
      <c r="CP13" s="43">
        <v>0</v>
      </c>
      <c r="CQ13" s="43">
        <v>0</v>
      </c>
      <c r="CR13" s="58">
        <v>3</v>
      </c>
      <c r="CS13" s="43">
        <v>0</v>
      </c>
      <c r="CT13" s="58">
        <v>0</v>
      </c>
      <c r="CU13" s="58">
        <f t="shared" si="5"/>
        <v>3</v>
      </c>
      <c r="CV13" s="43">
        <v>0</v>
      </c>
      <c r="CW13" s="43">
        <v>10</v>
      </c>
      <c r="CX13" s="67">
        <v>0</v>
      </c>
      <c r="CY13" s="22">
        <f t="shared" si="23"/>
        <v>10</v>
      </c>
      <c r="CZ13" s="22">
        <v>0</v>
      </c>
      <c r="DA13" s="4">
        <v>0</v>
      </c>
      <c r="DB13" s="22">
        <v>0</v>
      </c>
      <c r="DC13" s="47">
        <v>1</v>
      </c>
      <c r="DD13" s="30">
        <v>0</v>
      </c>
      <c r="DE13" s="57">
        <f t="shared" si="24"/>
        <v>0</v>
      </c>
      <c r="DF13" s="31">
        <v>0</v>
      </c>
      <c r="DG13" s="51">
        <v>0</v>
      </c>
      <c r="DH13" s="53">
        <v>0</v>
      </c>
      <c r="DI13" s="51">
        <v>0</v>
      </c>
      <c r="DJ13" s="51">
        <v>1</v>
      </c>
      <c r="DK13" s="51">
        <v>0</v>
      </c>
      <c r="DL13" s="51">
        <v>0</v>
      </c>
      <c r="DM13" s="51">
        <v>0</v>
      </c>
      <c r="DN13" s="67">
        <f t="shared" si="25"/>
        <v>1</v>
      </c>
      <c r="DO13" s="22">
        <v>0</v>
      </c>
      <c r="DP13" s="55">
        <v>0</v>
      </c>
      <c r="DQ13" s="22">
        <v>0</v>
      </c>
      <c r="DR13" s="4">
        <v>0</v>
      </c>
      <c r="DS13" s="4">
        <v>0</v>
      </c>
      <c r="DT13" s="4">
        <v>0</v>
      </c>
      <c r="DU13" s="4">
        <v>0</v>
      </c>
      <c r="DV13" s="4">
        <v>10</v>
      </c>
      <c r="DW13" s="52">
        <f t="shared" si="26"/>
        <v>10</v>
      </c>
      <c r="DX13" s="35">
        <v>0</v>
      </c>
      <c r="DY13" s="24">
        <v>0</v>
      </c>
      <c r="DZ13" s="58">
        <v>0</v>
      </c>
      <c r="EA13" s="4">
        <v>0</v>
      </c>
      <c r="EB13" s="4">
        <v>0</v>
      </c>
      <c r="EC13" s="47">
        <v>0</v>
      </c>
      <c r="ED13" s="17">
        <v>0</v>
      </c>
      <c r="EE13" s="30">
        <v>0</v>
      </c>
    </row>
    <row r="14" spans="1:135" ht="15" customHeight="1" x14ac:dyDescent="0.2">
      <c r="A14" t="s">
        <v>205</v>
      </c>
      <c r="B14" t="s">
        <v>68</v>
      </c>
      <c r="C14">
        <v>57</v>
      </c>
      <c r="D14">
        <v>2</v>
      </c>
      <c r="E14" t="s">
        <v>26</v>
      </c>
      <c r="F14">
        <v>50</v>
      </c>
      <c r="G14">
        <v>50</v>
      </c>
      <c r="H14">
        <v>0</v>
      </c>
      <c r="I14" s="4">
        <v>10</v>
      </c>
      <c r="J14" s="4">
        <v>15</v>
      </c>
      <c r="K14">
        <f t="shared" si="0"/>
        <v>10</v>
      </c>
      <c r="L14">
        <f t="shared" si="6"/>
        <v>2</v>
      </c>
      <c r="M14" s="4">
        <f t="shared" si="27"/>
        <v>240</v>
      </c>
      <c r="N14">
        <f t="shared" si="7"/>
        <v>2</v>
      </c>
      <c r="O14">
        <f t="shared" si="8"/>
        <v>1</v>
      </c>
      <c r="P14">
        <f t="shared" si="9"/>
        <v>0</v>
      </c>
      <c r="Q14">
        <f t="shared" si="10"/>
        <v>1</v>
      </c>
      <c r="R14" s="4">
        <f t="shared" si="2"/>
        <v>3</v>
      </c>
      <c r="S14" s="4">
        <f t="shared" si="3"/>
        <v>1</v>
      </c>
      <c r="T14">
        <f t="shared" si="11"/>
        <v>2</v>
      </c>
      <c r="U14" s="4"/>
      <c r="V14" s="46">
        <v>0</v>
      </c>
      <c r="W14" s="67">
        <v>0</v>
      </c>
      <c r="X14" s="67">
        <v>0</v>
      </c>
      <c r="Y14" s="67">
        <f t="shared" si="12"/>
        <v>0</v>
      </c>
      <c r="Z14" s="22">
        <v>0</v>
      </c>
      <c r="AA14" s="22">
        <v>0</v>
      </c>
      <c r="AB14" s="47">
        <v>0</v>
      </c>
      <c r="AC14" s="67">
        <v>1</v>
      </c>
      <c r="AD14" s="38">
        <v>0</v>
      </c>
      <c r="AE14" s="40">
        <v>0</v>
      </c>
      <c r="AF14" s="38">
        <v>0</v>
      </c>
      <c r="AG14" s="22">
        <f t="shared" si="13"/>
        <v>0</v>
      </c>
      <c r="AH14" s="21">
        <v>6</v>
      </c>
      <c r="AI14" s="24">
        <v>0</v>
      </c>
      <c r="AJ14" s="38">
        <v>0</v>
      </c>
      <c r="AK14" s="38">
        <v>60</v>
      </c>
      <c r="AL14" s="22">
        <f t="shared" si="14"/>
        <v>60</v>
      </c>
      <c r="AM14" s="47">
        <v>1</v>
      </c>
      <c r="AN14" s="51">
        <v>0</v>
      </c>
      <c r="AO14" s="15">
        <v>0</v>
      </c>
      <c r="AP14" s="12">
        <v>0</v>
      </c>
      <c r="AQ14" s="15">
        <v>0</v>
      </c>
      <c r="AR14" s="15">
        <v>1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21">
        <f t="shared" si="4"/>
        <v>1</v>
      </c>
      <c r="AY14" s="51">
        <v>0</v>
      </c>
      <c r="AZ14" s="38">
        <v>0</v>
      </c>
      <c r="BA14" s="38">
        <v>0</v>
      </c>
      <c r="BB14" s="40">
        <v>0</v>
      </c>
      <c r="BC14" s="22">
        <f t="shared" si="15"/>
        <v>0</v>
      </c>
      <c r="BD14" s="58">
        <v>0</v>
      </c>
      <c r="BE14" s="28">
        <v>0</v>
      </c>
      <c r="BF14" s="28">
        <v>2</v>
      </c>
      <c r="BG14" s="28">
        <v>0</v>
      </c>
      <c r="BH14" s="26">
        <f t="shared" si="16"/>
        <v>2</v>
      </c>
      <c r="BI14" s="22">
        <v>0</v>
      </c>
      <c r="BJ14" s="51">
        <v>0</v>
      </c>
      <c r="BK14" s="51">
        <v>0</v>
      </c>
      <c r="BL14" s="51">
        <v>0</v>
      </c>
      <c r="BM14" s="51">
        <f t="shared" si="17"/>
        <v>0</v>
      </c>
      <c r="BN14" s="63">
        <v>0</v>
      </c>
      <c r="BO14" s="47">
        <v>0</v>
      </c>
      <c r="BP14" s="22">
        <v>0</v>
      </c>
      <c r="BQ14" s="43">
        <v>0</v>
      </c>
      <c r="BR14" s="43">
        <v>0</v>
      </c>
      <c r="BS14" s="22">
        <f t="shared" si="18"/>
        <v>0</v>
      </c>
      <c r="BT14" s="47">
        <v>0</v>
      </c>
      <c r="BU14" s="21">
        <v>3</v>
      </c>
      <c r="BV14" s="48">
        <v>0</v>
      </c>
      <c r="BW14" s="19">
        <v>0</v>
      </c>
      <c r="BX14" s="19">
        <v>0</v>
      </c>
      <c r="BY14" s="21">
        <f t="shared" si="19"/>
        <v>0</v>
      </c>
      <c r="BZ14" s="21">
        <v>0</v>
      </c>
      <c r="CA14" s="51">
        <v>0</v>
      </c>
      <c r="CB14" s="15">
        <v>0</v>
      </c>
      <c r="CC14" s="47">
        <v>0</v>
      </c>
      <c r="CD14" s="15">
        <v>0</v>
      </c>
      <c r="CE14" s="47">
        <v>0</v>
      </c>
      <c r="CF14" s="47">
        <f t="shared" si="20"/>
        <v>0</v>
      </c>
      <c r="CG14" s="21">
        <f t="shared" si="21"/>
        <v>0</v>
      </c>
      <c r="CH14" s="4">
        <v>0</v>
      </c>
      <c r="CI14" s="4">
        <v>2</v>
      </c>
      <c r="CJ14" s="70">
        <f t="shared" si="22"/>
        <v>2</v>
      </c>
      <c r="CK14" s="22">
        <v>0</v>
      </c>
      <c r="CL14" s="61">
        <v>0</v>
      </c>
      <c r="CM14" s="58">
        <v>3</v>
      </c>
      <c r="CN14" s="43">
        <v>0</v>
      </c>
      <c r="CO14" s="43">
        <v>0</v>
      </c>
      <c r="CP14" s="43">
        <v>0</v>
      </c>
      <c r="CQ14" s="43">
        <v>25</v>
      </c>
      <c r="CR14" s="58">
        <v>0</v>
      </c>
      <c r="CS14" s="43">
        <v>0</v>
      </c>
      <c r="CT14" s="58">
        <v>0</v>
      </c>
      <c r="CU14" s="58">
        <f t="shared" si="5"/>
        <v>3</v>
      </c>
      <c r="CV14" s="43">
        <v>0</v>
      </c>
      <c r="CW14" s="43">
        <v>20</v>
      </c>
      <c r="CX14" s="67">
        <v>0</v>
      </c>
      <c r="CY14" s="22">
        <f t="shared" si="23"/>
        <v>45</v>
      </c>
      <c r="CZ14" s="22">
        <v>0</v>
      </c>
      <c r="DA14" s="4">
        <v>0</v>
      </c>
      <c r="DB14" s="22">
        <v>0</v>
      </c>
      <c r="DC14" s="47">
        <v>1</v>
      </c>
      <c r="DD14" s="30">
        <v>0</v>
      </c>
      <c r="DE14" s="57">
        <f t="shared" si="24"/>
        <v>0</v>
      </c>
      <c r="DF14" s="31">
        <v>0</v>
      </c>
      <c r="DG14" s="51">
        <v>0</v>
      </c>
      <c r="DH14" s="53">
        <v>0</v>
      </c>
      <c r="DI14" s="51">
        <v>0</v>
      </c>
      <c r="DJ14" s="51">
        <v>0</v>
      </c>
      <c r="DK14" s="51">
        <v>0</v>
      </c>
      <c r="DL14" s="51">
        <v>0</v>
      </c>
      <c r="DM14" s="51">
        <v>0</v>
      </c>
      <c r="DN14" s="67">
        <f t="shared" si="25"/>
        <v>0</v>
      </c>
      <c r="DO14" s="22">
        <v>0</v>
      </c>
      <c r="DP14" s="55">
        <v>0</v>
      </c>
      <c r="DQ14" s="22">
        <v>0</v>
      </c>
      <c r="DR14" s="4">
        <v>0</v>
      </c>
      <c r="DS14" s="4">
        <v>0</v>
      </c>
      <c r="DT14" s="4">
        <v>0</v>
      </c>
      <c r="DU14" s="4">
        <v>0</v>
      </c>
      <c r="DV14" s="4">
        <v>1</v>
      </c>
      <c r="DW14" s="52">
        <f t="shared" si="26"/>
        <v>1</v>
      </c>
      <c r="DX14" s="22">
        <v>0</v>
      </c>
      <c r="DY14" s="21">
        <v>0</v>
      </c>
      <c r="DZ14" s="58">
        <v>0</v>
      </c>
      <c r="EA14" s="8">
        <v>0</v>
      </c>
      <c r="EB14" s="8">
        <v>0</v>
      </c>
      <c r="EC14" s="63">
        <v>0</v>
      </c>
      <c r="ED14" s="17">
        <v>0</v>
      </c>
      <c r="EE14" s="30">
        <v>0</v>
      </c>
    </row>
    <row r="15" spans="1:135" ht="15" customHeight="1" x14ac:dyDescent="0.2">
      <c r="A15" t="s">
        <v>205</v>
      </c>
      <c r="B15" t="s">
        <v>68</v>
      </c>
      <c r="C15">
        <v>57</v>
      </c>
      <c r="D15">
        <v>2</v>
      </c>
      <c r="E15" t="s">
        <v>17</v>
      </c>
      <c r="F15">
        <v>75</v>
      </c>
      <c r="G15">
        <v>25</v>
      </c>
      <c r="H15">
        <v>0</v>
      </c>
      <c r="I15" s="4">
        <v>5</v>
      </c>
      <c r="J15" s="4">
        <v>0</v>
      </c>
      <c r="K15">
        <f t="shared" si="0"/>
        <v>2</v>
      </c>
      <c r="L15">
        <f t="shared" si="6"/>
        <v>15</v>
      </c>
      <c r="M15" s="4">
        <f t="shared" si="27"/>
        <v>91</v>
      </c>
      <c r="N15">
        <f t="shared" si="7"/>
        <v>1</v>
      </c>
      <c r="O15">
        <f t="shared" si="8"/>
        <v>7</v>
      </c>
      <c r="P15">
        <f t="shared" si="9"/>
        <v>0</v>
      </c>
      <c r="Q15">
        <f t="shared" si="10"/>
        <v>7</v>
      </c>
      <c r="R15" s="4">
        <f t="shared" si="2"/>
        <v>0</v>
      </c>
      <c r="S15" s="4">
        <f t="shared" si="3"/>
        <v>0</v>
      </c>
      <c r="T15">
        <f t="shared" si="11"/>
        <v>0</v>
      </c>
      <c r="U15" s="4"/>
      <c r="V15" s="46">
        <v>0</v>
      </c>
      <c r="W15" s="67">
        <v>1</v>
      </c>
      <c r="X15" s="67">
        <v>0</v>
      </c>
      <c r="Y15" s="67">
        <f t="shared" si="12"/>
        <v>1</v>
      </c>
      <c r="Z15" s="22">
        <v>0</v>
      </c>
      <c r="AA15" s="22">
        <v>0</v>
      </c>
      <c r="AB15" s="47">
        <v>0</v>
      </c>
      <c r="AC15" s="67">
        <v>5</v>
      </c>
      <c r="AD15" s="38">
        <v>0</v>
      </c>
      <c r="AE15" s="40">
        <v>0</v>
      </c>
      <c r="AF15" s="38">
        <v>0</v>
      </c>
      <c r="AG15" s="22">
        <f t="shared" si="13"/>
        <v>0</v>
      </c>
      <c r="AH15" s="21">
        <v>0</v>
      </c>
      <c r="AI15" s="24">
        <v>0</v>
      </c>
      <c r="AJ15" s="38">
        <v>0</v>
      </c>
      <c r="AK15" s="38">
        <v>15</v>
      </c>
      <c r="AL15" s="22">
        <f t="shared" si="14"/>
        <v>15</v>
      </c>
      <c r="AM15" s="47">
        <v>1</v>
      </c>
      <c r="AN15" s="51">
        <v>0</v>
      </c>
      <c r="AO15" s="15">
        <v>0</v>
      </c>
      <c r="AP15" s="12">
        <v>0</v>
      </c>
      <c r="AQ15" s="15">
        <v>0</v>
      </c>
      <c r="AR15" s="15">
        <v>1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21">
        <f t="shared" si="4"/>
        <v>1</v>
      </c>
      <c r="AY15" s="51">
        <v>0</v>
      </c>
      <c r="AZ15" s="38">
        <v>0</v>
      </c>
      <c r="BA15" s="40">
        <v>0</v>
      </c>
      <c r="BB15" s="40">
        <v>0</v>
      </c>
      <c r="BC15" s="22">
        <f t="shared" si="15"/>
        <v>0</v>
      </c>
      <c r="BD15" s="58">
        <v>0</v>
      </c>
      <c r="BE15" s="28">
        <v>15</v>
      </c>
      <c r="BF15" s="28">
        <v>0</v>
      </c>
      <c r="BG15" s="28">
        <v>0</v>
      </c>
      <c r="BH15" s="26">
        <f t="shared" si="16"/>
        <v>15</v>
      </c>
      <c r="BI15" s="22">
        <v>0</v>
      </c>
      <c r="BJ15" s="51">
        <v>0</v>
      </c>
      <c r="BK15" s="51">
        <v>0</v>
      </c>
      <c r="BL15" s="51">
        <v>0</v>
      </c>
      <c r="BM15" s="51">
        <f t="shared" si="17"/>
        <v>0</v>
      </c>
      <c r="BN15" s="63">
        <v>0</v>
      </c>
      <c r="BO15" s="47">
        <v>0</v>
      </c>
      <c r="BP15" s="22">
        <v>0</v>
      </c>
      <c r="BQ15" s="43">
        <v>0</v>
      </c>
      <c r="BR15" s="43">
        <v>0</v>
      </c>
      <c r="BS15" s="22">
        <f t="shared" si="18"/>
        <v>0</v>
      </c>
      <c r="BT15" s="47">
        <v>0</v>
      </c>
      <c r="BU15" s="21">
        <v>0</v>
      </c>
      <c r="BV15" s="48">
        <v>0</v>
      </c>
      <c r="BW15" s="19">
        <v>0</v>
      </c>
      <c r="BX15" s="19">
        <v>0</v>
      </c>
      <c r="BY15" s="21">
        <f t="shared" si="19"/>
        <v>0</v>
      </c>
      <c r="BZ15" s="21">
        <v>0</v>
      </c>
      <c r="CA15" s="51">
        <v>0</v>
      </c>
      <c r="CB15" s="15">
        <v>0</v>
      </c>
      <c r="CC15" s="47">
        <v>0</v>
      </c>
      <c r="CD15" s="15">
        <v>0</v>
      </c>
      <c r="CE15" s="47">
        <v>0</v>
      </c>
      <c r="CF15" s="47">
        <f t="shared" si="20"/>
        <v>0</v>
      </c>
      <c r="CG15" s="21">
        <f t="shared" si="21"/>
        <v>0</v>
      </c>
      <c r="CH15" s="4">
        <v>0</v>
      </c>
      <c r="CI15" s="4">
        <v>0</v>
      </c>
      <c r="CJ15" s="70">
        <f t="shared" si="22"/>
        <v>0</v>
      </c>
      <c r="CK15" s="22">
        <v>0</v>
      </c>
      <c r="CL15" s="61">
        <v>0</v>
      </c>
      <c r="CM15" s="58">
        <v>0</v>
      </c>
      <c r="CN15" s="43">
        <v>0</v>
      </c>
      <c r="CO15" s="43">
        <v>0</v>
      </c>
      <c r="CP15" s="43">
        <v>0</v>
      </c>
      <c r="CQ15" s="43">
        <v>5</v>
      </c>
      <c r="CR15" s="58">
        <v>0</v>
      </c>
      <c r="CS15" s="43">
        <v>0</v>
      </c>
      <c r="CT15" s="58">
        <v>0</v>
      </c>
      <c r="CU15" s="58">
        <f t="shared" si="5"/>
        <v>0</v>
      </c>
      <c r="CV15" s="43">
        <v>0</v>
      </c>
      <c r="CW15" s="43">
        <v>5</v>
      </c>
      <c r="CX15" s="67">
        <v>0</v>
      </c>
      <c r="CY15" s="22">
        <f t="shared" si="23"/>
        <v>10</v>
      </c>
      <c r="CZ15" s="22">
        <v>0</v>
      </c>
      <c r="DA15" s="4">
        <v>0</v>
      </c>
      <c r="DB15" s="22">
        <v>0</v>
      </c>
      <c r="DC15" s="47">
        <v>0</v>
      </c>
      <c r="DD15" s="30">
        <v>0</v>
      </c>
      <c r="DE15" s="57">
        <f t="shared" si="24"/>
        <v>0</v>
      </c>
      <c r="DF15" s="31">
        <v>0</v>
      </c>
      <c r="DG15" s="51">
        <v>0</v>
      </c>
      <c r="DH15" s="53">
        <v>0</v>
      </c>
      <c r="DI15" s="51">
        <v>0</v>
      </c>
      <c r="DJ15" s="51">
        <v>1</v>
      </c>
      <c r="DK15" s="51">
        <v>0</v>
      </c>
      <c r="DL15" s="51">
        <v>0</v>
      </c>
      <c r="DM15" s="51">
        <v>0</v>
      </c>
      <c r="DN15" s="67">
        <f t="shared" si="25"/>
        <v>1</v>
      </c>
      <c r="DO15" s="22">
        <v>0</v>
      </c>
      <c r="DP15" s="55">
        <v>0</v>
      </c>
      <c r="DQ15" s="22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52">
        <f t="shared" si="26"/>
        <v>0</v>
      </c>
      <c r="DX15" s="35">
        <v>1</v>
      </c>
      <c r="DY15" s="24">
        <v>1</v>
      </c>
      <c r="DZ15" s="58">
        <v>0</v>
      </c>
      <c r="EA15" s="8">
        <v>0</v>
      </c>
      <c r="EB15" s="8">
        <v>0</v>
      </c>
      <c r="EC15" s="63">
        <v>0</v>
      </c>
      <c r="ED15" s="17">
        <v>0</v>
      </c>
      <c r="EE15" s="30">
        <v>0</v>
      </c>
    </row>
    <row r="16" spans="1:135" ht="15" customHeight="1" x14ac:dyDescent="0.2">
      <c r="A16" t="s">
        <v>205</v>
      </c>
      <c r="B16" t="s">
        <v>68</v>
      </c>
      <c r="C16">
        <v>57</v>
      </c>
      <c r="D16">
        <v>2</v>
      </c>
      <c r="E16" t="s">
        <v>29</v>
      </c>
      <c r="F16">
        <v>60</v>
      </c>
      <c r="G16">
        <v>40</v>
      </c>
      <c r="H16">
        <v>0</v>
      </c>
      <c r="I16" s="4">
        <v>2</v>
      </c>
      <c r="J16" s="4">
        <v>60</v>
      </c>
      <c r="K16">
        <f t="shared" si="0"/>
        <v>0</v>
      </c>
      <c r="L16">
        <f t="shared" si="6"/>
        <v>2</v>
      </c>
      <c r="M16" s="4">
        <f t="shared" si="27"/>
        <v>82</v>
      </c>
      <c r="N16">
        <f t="shared" si="7"/>
        <v>6</v>
      </c>
      <c r="O16">
        <f t="shared" si="8"/>
        <v>6</v>
      </c>
      <c r="P16">
        <f t="shared" si="9"/>
        <v>0</v>
      </c>
      <c r="Q16">
        <f t="shared" si="10"/>
        <v>6</v>
      </c>
      <c r="R16" s="4">
        <f t="shared" si="2"/>
        <v>0</v>
      </c>
      <c r="S16" s="4">
        <f t="shared" si="3"/>
        <v>0</v>
      </c>
      <c r="T16">
        <f t="shared" si="11"/>
        <v>0</v>
      </c>
      <c r="U16" s="4"/>
      <c r="V16" s="46">
        <v>0</v>
      </c>
      <c r="W16" s="67">
        <v>0</v>
      </c>
      <c r="X16" s="67">
        <v>0</v>
      </c>
      <c r="Y16" s="67">
        <f t="shared" si="12"/>
        <v>0</v>
      </c>
      <c r="Z16" s="22">
        <v>0</v>
      </c>
      <c r="AA16" s="22">
        <v>0</v>
      </c>
      <c r="AB16" s="47">
        <v>0</v>
      </c>
      <c r="AC16" s="67">
        <v>0</v>
      </c>
      <c r="AD16" s="38">
        <v>0</v>
      </c>
      <c r="AE16" s="40">
        <v>0</v>
      </c>
      <c r="AF16" s="38">
        <v>0</v>
      </c>
      <c r="AG16" s="22">
        <f t="shared" si="13"/>
        <v>0</v>
      </c>
      <c r="AH16" s="21">
        <v>0</v>
      </c>
      <c r="AI16" s="24">
        <v>0</v>
      </c>
      <c r="AJ16" s="38">
        <v>0</v>
      </c>
      <c r="AK16" s="38">
        <v>15</v>
      </c>
      <c r="AL16" s="22">
        <f t="shared" si="14"/>
        <v>15</v>
      </c>
      <c r="AM16" s="47">
        <v>1</v>
      </c>
      <c r="AN16" s="51">
        <v>0</v>
      </c>
      <c r="AO16" s="15">
        <v>0</v>
      </c>
      <c r="AP16" s="12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21">
        <f t="shared" si="4"/>
        <v>0</v>
      </c>
      <c r="AY16" s="51">
        <v>0</v>
      </c>
      <c r="AZ16" s="38">
        <v>0</v>
      </c>
      <c r="BA16" s="40">
        <v>0</v>
      </c>
      <c r="BB16" s="40">
        <v>0</v>
      </c>
      <c r="BC16" s="22">
        <f t="shared" si="15"/>
        <v>0</v>
      </c>
      <c r="BD16" s="58">
        <v>0</v>
      </c>
      <c r="BE16" s="28">
        <v>1</v>
      </c>
      <c r="BF16" s="28">
        <v>1</v>
      </c>
      <c r="BG16" s="28">
        <v>0</v>
      </c>
      <c r="BH16" s="26">
        <f t="shared" si="16"/>
        <v>2</v>
      </c>
      <c r="BI16" s="22">
        <v>0</v>
      </c>
      <c r="BJ16" s="51">
        <v>0</v>
      </c>
      <c r="BK16" s="51">
        <v>0</v>
      </c>
      <c r="BL16" s="51">
        <v>0</v>
      </c>
      <c r="BM16" s="51">
        <f t="shared" si="17"/>
        <v>0</v>
      </c>
      <c r="BN16" s="63">
        <v>0</v>
      </c>
      <c r="BO16" s="47">
        <v>0</v>
      </c>
      <c r="BP16" s="22">
        <v>0</v>
      </c>
      <c r="BQ16" s="43">
        <v>0</v>
      </c>
      <c r="BR16" s="43">
        <v>0</v>
      </c>
      <c r="BS16" s="22">
        <f t="shared" si="18"/>
        <v>0</v>
      </c>
      <c r="BT16" s="47">
        <v>0</v>
      </c>
      <c r="BU16" s="21">
        <v>0</v>
      </c>
      <c r="BV16" s="48">
        <v>0</v>
      </c>
      <c r="BW16" s="19">
        <v>0</v>
      </c>
      <c r="BX16" s="19">
        <v>0</v>
      </c>
      <c r="BY16" s="21">
        <f t="shared" si="19"/>
        <v>0</v>
      </c>
      <c r="BZ16" s="21">
        <v>0</v>
      </c>
      <c r="CA16" s="51">
        <v>0</v>
      </c>
      <c r="CB16" s="15">
        <v>0</v>
      </c>
      <c r="CC16" s="47">
        <v>0</v>
      </c>
      <c r="CD16" s="15">
        <v>0</v>
      </c>
      <c r="CE16" s="47">
        <v>0</v>
      </c>
      <c r="CF16" s="47">
        <f t="shared" si="20"/>
        <v>0</v>
      </c>
      <c r="CG16" s="21">
        <f t="shared" si="21"/>
        <v>0</v>
      </c>
      <c r="CH16" s="4">
        <v>0</v>
      </c>
      <c r="CI16" s="4">
        <v>0</v>
      </c>
      <c r="CJ16" s="70">
        <f t="shared" si="22"/>
        <v>0</v>
      </c>
      <c r="CK16" s="22">
        <v>0</v>
      </c>
      <c r="CL16" s="61">
        <v>0</v>
      </c>
      <c r="CM16" s="58">
        <v>0</v>
      </c>
      <c r="CN16" s="43">
        <v>0</v>
      </c>
      <c r="CO16" s="43">
        <v>0</v>
      </c>
      <c r="CP16" s="43">
        <v>0</v>
      </c>
      <c r="CQ16" s="43">
        <v>10</v>
      </c>
      <c r="CR16" s="58">
        <v>0</v>
      </c>
      <c r="CS16" s="43">
        <v>0</v>
      </c>
      <c r="CT16" s="58">
        <v>0</v>
      </c>
      <c r="CU16" s="58">
        <f t="shared" si="5"/>
        <v>0</v>
      </c>
      <c r="CV16" s="43">
        <v>0</v>
      </c>
      <c r="CW16" s="43">
        <v>5</v>
      </c>
      <c r="CX16" s="67">
        <v>0</v>
      </c>
      <c r="CY16" s="22">
        <f t="shared" si="23"/>
        <v>15</v>
      </c>
      <c r="CZ16" s="22">
        <v>0</v>
      </c>
      <c r="DA16" s="4">
        <v>0</v>
      </c>
      <c r="DB16" s="22">
        <v>0</v>
      </c>
      <c r="DC16" s="47">
        <v>5</v>
      </c>
      <c r="DD16" s="30">
        <v>0</v>
      </c>
      <c r="DE16" s="57">
        <f t="shared" si="24"/>
        <v>0</v>
      </c>
      <c r="DF16" s="31">
        <v>0</v>
      </c>
      <c r="DG16" s="51">
        <v>0</v>
      </c>
      <c r="DH16" s="53">
        <v>0</v>
      </c>
      <c r="DI16" s="51">
        <v>0</v>
      </c>
      <c r="DJ16" s="51">
        <v>6</v>
      </c>
      <c r="DK16" s="51">
        <v>0</v>
      </c>
      <c r="DL16" s="51">
        <v>0</v>
      </c>
      <c r="DM16" s="51">
        <v>0</v>
      </c>
      <c r="DN16" s="67">
        <f t="shared" si="25"/>
        <v>6</v>
      </c>
      <c r="DO16" s="22">
        <v>0</v>
      </c>
      <c r="DP16" s="55">
        <v>0</v>
      </c>
      <c r="DQ16" s="22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52">
        <f t="shared" si="26"/>
        <v>0</v>
      </c>
      <c r="DX16" s="35">
        <v>0</v>
      </c>
      <c r="DY16" s="24">
        <v>0</v>
      </c>
      <c r="DZ16" s="58">
        <v>0</v>
      </c>
      <c r="EA16" s="8">
        <v>0</v>
      </c>
      <c r="EB16" s="8">
        <v>0</v>
      </c>
      <c r="EC16" s="63">
        <v>0</v>
      </c>
      <c r="ED16" s="17">
        <v>0</v>
      </c>
      <c r="EE16" s="30">
        <v>0</v>
      </c>
    </row>
    <row r="17" spans="1:135" ht="15" customHeight="1" x14ac:dyDescent="0.2">
      <c r="A17" t="s">
        <v>205</v>
      </c>
      <c r="B17" t="s">
        <v>68</v>
      </c>
      <c r="C17">
        <v>57</v>
      </c>
      <c r="D17">
        <v>2</v>
      </c>
      <c r="E17" t="s">
        <v>4</v>
      </c>
      <c r="F17">
        <v>80</v>
      </c>
      <c r="G17">
        <v>60</v>
      </c>
      <c r="H17">
        <v>0</v>
      </c>
      <c r="I17" s="4">
        <v>10</v>
      </c>
      <c r="J17" s="4">
        <v>80</v>
      </c>
      <c r="K17">
        <f t="shared" si="0"/>
        <v>10</v>
      </c>
      <c r="L17">
        <f t="shared" si="6"/>
        <v>2</v>
      </c>
      <c r="M17" s="4">
        <f t="shared" si="27"/>
        <v>67</v>
      </c>
      <c r="N17">
        <f t="shared" si="7"/>
        <v>1</v>
      </c>
      <c r="O17">
        <f t="shared" si="8"/>
        <v>21</v>
      </c>
      <c r="P17">
        <f t="shared" si="9"/>
        <v>0</v>
      </c>
      <c r="Q17">
        <f t="shared" si="10"/>
        <v>21</v>
      </c>
      <c r="R17" s="4">
        <f t="shared" si="2"/>
        <v>3</v>
      </c>
      <c r="S17" s="4">
        <f t="shared" si="3"/>
        <v>0</v>
      </c>
      <c r="T17">
        <f t="shared" si="11"/>
        <v>1</v>
      </c>
      <c r="U17" s="4"/>
      <c r="V17" s="46">
        <v>0</v>
      </c>
      <c r="W17" s="67">
        <v>0</v>
      </c>
      <c r="X17" s="67">
        <v>0</v>
      </c>
      <c r="Y17" s="67">
        <f t="shared" si="12"/>
        <v>0</v>
      </c>
      <c r="Z17" s="22">
        <v>0</v>
      </c>
      <c r="AA17" s="22">
        <v>0</v>
      </c>
      <c r="AB17" s="47">
        <v>0</v>
      </c>
      <c r="AC17" s="67">
        <v>20</v>
      </c>
      <c r="AD17" s="38">
        <v>0</v>
      </c>
      <c r="AE17" s="40">
        <v>0</v>
      </c>
      <c r="AF17" s="38">
        <v>0</v>
      </c>
      <c r="AG17" s="22">
        <f t="shared" si="13"/>
        <v>0</v>
      </c>
      <c r="AH17" s="21">
        <v>10</v>
      </c>
      <c r="AI17" s="24">
        <v>0</v>
      </c>
      <c r="AJ17" s="38">
        <v>0</v>
      </c>
      <c r="AK17" s="38">
        <v>3</v>
      </c>
      <c r="AL17" s="22">
        <f t="shared" si="14"/>
        <v>3</v>
      </c>
      <c r="AM17" s="47">
        <v>1</v>
      </c>
      <c r="AN17" s="51">
        <v>0</v>
      </c>
      <c r="AO17" s="15">
        <v>0</v>
      </c>
      <c r="AP17" s="12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21">
        <f t="shared" si="4"/>
        <v>0</v>
      </c>
      <c r="AY17" s="51">
        <v>0</v>
      </c>
      <c r="AZ17" s="38">
        <v>0</v>
      </c>
      <c r="BA17" s="40">
        <v>0</v>
      </c>
      <c r="BB17" s="40">
        <v>0</v>
      </c>
      <c r="BC17" s="22">
        <f t="shared" si="15"/>
        <v>0</v>
      </c>
      <c r="BD17" s="58">
        <v>0</v>
      </c>
      <c r="BE17" s="28">
        <v>1</v>
      </c>
      <c r="BF17" s="28">
        <v>1</v>
      </c>
      <c r="BG17" s="28">
        <v>0</v>
      </c>
      <c r="BH17" s="26">
        <f t="shared" si="16"/>
        <v>2</v>
      </c>
      <c r="BI17" s="22">
        <v>0</v>
      </c>
      <c r="BJ17" s="51">
        <v>0</v>
      </c>
      <c r="BK17" s="51">
        <v>0</v>
      </c>
      <c r="BL17" s="51">
        <v>0</v>
      </c>
      <c r="BM17" s="51">
        <f t="shared" si="17"/>
        <v>0</v>
      </c>
      <c r="BN17" s="63">
        <v>0</v>
      </c>
      <c r="BO17" s="47">
        <v>0</v>
      </c>
      <c r="BP17" s="22">
        <v>0</v>
      </c>
      <c r="BQ17" s="43">
        <v>0</v>
      </c>
      <c r="BR17" s="43">
        <v>0</v>
      </c>
      <c r="BS17" s="22">
        <f t="shared" si="18"/>
        <v>0</v>
      </c>
      <c r="BT17" s="47">
        <v>0</v>
      </c>
      <c r="BU17" s="21">
        <v>0</v>
      </c>
      <c r="BV17" s="48">
        <v>0</v>
      </c>
      <c r="BW17" s="19">
        <v>0</v>
      </c>
      <c r="BX17" s="19">
        <v>0</v>
      </c>
      <c r="BY17" s="21">
        <f t="shared" si="19"/>
        <v>0</v>
      </c>
      <c r="BZ17" s="21">
        <v>0</v>
      </c>
      <c r="CA17" s="51">
        <v>0</v>
      </c>
      <c r="CB17" s="15">
        <v>0</v>
      </c>
      <c r="CC17" s="47">
        <v>0</v>
      </c>
      <c r="CD17" s="15">
        <v>0</v>
      </c>
      <c r="CE17" s="47">
        <v>0</v>
      </c>
      <c r="CF17" s="47">
        <f t="shared" si="20"/>
        <v>0</v>
      </c>
      <c r="CG17" s="21">
        <f t="shared" si="21"/>
        <v>0</v>
      </c>
      <c r="CH17" s="4">
        <v>0</v>
      </c>
      <c r="CI17" s="4">
        <v>1</v>
      </c>
      <c r="CJ17" s="70">
        <f t="shared" si="22"/>
        <v>1</v>
      </c>
      <c r="CK17" s="22">
        <v>0</v>
      </c>
      <c r="CL17" s="61">
        <v>0</v>
      </c>
      <c r="CM17" s="58">
        <v>3</v>
      </c>
      <c r="CN17" s="43">
        <v>0</v>
      </c>
      <c r="CO17" s="43">
        <v>0</v>
      </c>
      <c r="CP17" s="43">
        <v>0</v>
      </c>
      <c r="CQ17" s="43">
        <v>5</v>
      </c>
      <c r="CR17" s="58">
        <v>0</v>
      </c>
      <c r="CS17" s="43">
        <v>0</v>
      </c>
      <c r="CT17" s="58">
        <v>0</v>
      </c>
      <c r="CU17" s="58">
        <f t="shared" si="5"/>
        <v>3</v>
      </c>
      <c r="CV17" s="43">
        <v>0</v>
      </c>
      <c r="CW17" s="43">
        <v>3</v>
      </c>
      <c r="CX17" s="67">
        <v>0</v>
      </c>
      <c r="CY17" s="22">
        <f t="shared" si="23"/>
        <v>8</v>
      </c>
      <c r="CZ17" s="22">
        <v>0</v>
      </c>
      <c r="DA17" s="4">
        <v>0</v>
      </c>
      <c r="DB17" s="22">
        <v>0</v>
      </c>
      <c r="DC17" s="47">
        <v>0</v>
      </c>
      <c r="DD17" s="30">
        <v>0</v>
      </c>
      <c r="DE17" s="57">
        <f t="shared" si="24"/>
        <v>0</v>
      </c>
      <c r="DF17" s="31">
        <v>0</v>
      </c>
      <c r="DG17" s="51">
        <v>0</v>
      </c>
      <c r="DH17" s="53">
        <v>0</v>
      </c>
      <c r="DI17" s="51">
        <v>0</v>
      </c>
      <c r="DJ17" s="51">
        <v>1</v>
      </c>
      <c r="DK17" s="51">
        <v>0</v>
      </c>
      <c r="DL17" s="51">
        <v>0</v>
      </c>
      <c r="DM17" s="51">
        <v>0</v>
      </c>
      <c r="DN17" s="67">
        <f t="shared" si="25"/>
        <v>1</v>
      </c>
      <c r="DO17" s="22">
        <v>0</v>
      </c>
      <c r="DP17" s="55">
        <v>0</v>
      </c>
      <c r="DQ17" s="22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52">
        <f t="shared" si="26"/>
        <v>0</v>
      </c>
      <c r="DX17" s="35">
        <v>0</v>
      </c>
      <c r="DY17" s="24">
        <v>0</v>
      </c>
      <c r="DZ17" s="58">
        <v>0</v>
      </c>
      <c r="EA17" s="8">
        <v>0</v>
      </c>
      <c r="EB17" s="8">
        <v>0</v>
      </c>
      <c r="EC17" s="63">
        <v>0</v>
      </c>
      <c r="ED17" s="17">
        <v>0</v>
      </c>
      <c r="EE17" s="30">
        <v>0</v>
      </c>
    </row>
    <row r="18" spans="1:135" x14ac:dyDescent="0.2">
      <c r="A18" t="s">
        <v>205</v>
      </c>
      <c r="B18" t="s">
        <v>76</v>
      </c>
      <c r="C18">
        <v>47</v>
      </c>
      <c r="D18">
        <v>2</v>
      </c>
      <c r="E18" t="s">
        <v>4</v>
      </c>
      <c r="F18">
        <v>100</v>
      </c>
      <c r="G18">
        <v>0</v>
      </c>
      <c r="H18">
        <v>0</v>
      </c>
      <c r="I18" s="4">
        <v>20</v>
      </c>
      <c r="J18" s="4">
        <v>20</v>
      </c>
      <c r="K18">
        <f t="shared" si="0"/>
        <v>6</v>
      </c>
      <c r="L18">
        <f t="shared" si="6"/>
        <v>1</v>
      </c>
      <c r="M18" s="4">
        <f t="shared" si="27"/>
        <v>207</v>
      </c>
      <c r="N18">
        <f t="shared" si="7"/>
        <v>11</v>
      </c>
      <c r="O18">
        <f t="shared" si="8"/>
        <v>10</v>
      </c>
      <c r="P18">
        <f t="shared" si="9"/>
        <v>0</v>
      </c>
      <c r="Q18">
        <f t="shared" si="10"/>
        <v>10</v>
      </c>
      <c r="R18" s="4">
        <f t="shared" si="2"/>
        <v>15</v>
      </c>
      <c r="S18" s="4">
        <f t="shared" si="3"/>
        <v>10</v>
      </c>
      <c r="T18">
        <f t="shared" si="11"/>
        <v>1</v>
      </c>
      <c r="U18" s="4"/>
      <c r="V18" s="46">
        <v>0</v>
      </c>
      <c r="W18" s="67">
        <v>5</v>
      </c>
      <c r="X18" s="68">
        <v>0</v>
      </c>
      <c r="Y18" s="67">
        <f t="shared" si="12"/>
        <v>5</v>
      </c>
      <c r="Z18" s="23">
        <v>0</v>
      </c>
      <c r="AA18" s="22">
        <v>0</v>
      </c>
      <c r="AB18" s="47">
        <v>0</v>
      </c>
      <c r="AC18" s="67">
        <v>0</v>
      </c>
      <c r="AD18" s="39">
        <v>5</v>
      </c>
      <c r="AE18" s="40">
        <v>0</v>
      </c>
      <c r="AF18" s="39">
        <v>0</v>
      </c>
      <c r="AG18" s="22">
        <f t="shared" si="13"/>
        <v>5</v>
      </c>
      <c r="AH18" s="10">
        <v>5</v>
      </c>
      <c r="AI18" s="24">
        <v>0</v>
      </c>
      <c r="AJ18" s="39">
        <v>0</v>
      </c>
      <c r="AK18" s="39">
        <v>0</v>
      </c>
      <c r="AL18" s="22">
        <f t="shared" si="14"/>
        <v>0</v>
      </c>
      <c r="AM18" s="47">
        <v>3</v>
      </c>
      <c r="AN18" s="52">
        <v>0</v>
      </c>
      <c r="AO18" s="12">
        <v>0</v>
      </c>
      <c r="AP18" s="12">
        <v>0</v>
      </c>
      <c r="AQ18" s="15">
        <v>0</v>
      </c>
      <c r="AR18" s="12">
        <v>1</v>
      </c>
      <c r="AS18" s="12">
        <v>0</v>
      </c>
      <c r="AT18" s="12">
        <v>0</v>
      </c>
      <c r="AU18" s="15">
        <v>0</v>
      </c>
      <c r="AV18" s="15">
        <v>0</v>
      </c>
      <c r="AW18" s="15">
        <v>0</v>
      </c>
      <c r="AX18" s="21">
        <f t="shared" si="4"/>
        <v>1</v>
      </c>
      <c r="AY18" s="51">
        <v>0</v>
      </c>
      <c r="AZ18" s="39">
        <v>0</v>
      </c>
      <c r="BA18" s="40">
        <v>0</v>
      </c>
      <c r="BB18" s="40">
        <v>0</v>
      </c>
      <c r="BC18" s="22">
        <f t="shared" si="15"/>
        <v>0</v>
      </c>
      <c r="BD18" s="58">
        <v>0</v>
      </c>
      <c r="BE18" s="28">
        <v>0</v>
      </c>
      <c r="BF18" s="28">
        <v>0</v>
      </c>
      <c r="BG18" s="28">
        <v>1</v>
      </c>
      <c r="BH18" s="26">
        <f t="shared" si="16"/>
        <v>1</v>
      </c>
      <c r="BI18" s="23">
        <v>0</v>
      </c>
      <c r="BJ18" s="51">
        <v>5</v>
      </c>
      <c r="BK18" s="52">
        <v>5</v>
      </c>
      <c r="BL18" s="51">
        <v>0</v>
      </c>
      <c r="BM18" s="51">
        <f t="shared" si="17"/>
        <v>10</v>
      </c>
      <c r="BN18" s="63">
        <v>0</v>
      </c>
      <c r="BO18" s="47">
        <v>0</v>
      </c>
      <c r="BP18" s="22">
        <v>0</v>
      </c>
      <c r="BQ18" s="43">
        <v>0</v>
      </c>
      <c r="BR18" s="43">
        <v>0</v>
      </c>
      <c r="BS18" s="22">
        <f t="shared" si="18"/>
        <v>0</v>
      </c>
      <c r="BT18" s="46">
        <v>0</v>
      </c>
      <c r="BU18" s="10">
        <v>0</v>
      </c>
      <c r="BV18" s="48">
        <v>0</v>
      </c>
      <c r="BW18" s="19">
        <v>0</v>
      </c>
      <c r="BX18" s="19">
        <v>0</v>
      </c>
      <c r="BY18" s="21">
        <f t="shared" si="19"/>
        <v>0</v>
      </c>
      <c r="BZ18" s="21">
        <v>0</v>
      </c>
      <c r="CA18" s="52">
        <v>0</v>
      </c>
      <c r="CB18" s="12">
        <v>1</v>
      </c>
      <c r="CC18" s="46">
        <v>4</v>
      </c>
      <c r="CD18" s="12">
        <v>0</v>
      </c>
      <c r="CE18" s="47">
        <v>0</v>
      </c>
      <c r="CF18" s="47">
        <f t="shared" si="20"/>
        <v>4</v>
      </c>
      <c r="CG18" s="21">
        <f t="shared" si="21"/>
        <v>1</v>
      </c>
      <c r="CH18" s="4">
        <v>0</v>
      </c>
      <c r="CI18" s="4">
        <v>1</v>
      </c>
      <c r="CJ18" s="70">
        <f t="shared" si="22"/>
        <v>1</v>
      </c>
      <c r="CK18" s="22">
        <v>0</v>
      </c>
      <c r="CL18" s="61">
        <v>0</v>
      </c>
      <c r="CM18" s="59">
        <v>10</v>
      </c>
      <c r="CN18" s="44">
        <v>0</v>
      </c>
      <c r="CO18" s="43">
        <v>0</v>
      </c>
      <c r="CP18" s="44">
        <v>0</v>
      </c>
      <c r="CQ18" s="44">
        <v>20</v>
      </c>
      <c r="CR18" s="59">
        <v>0</v>
      </c>
      <c r="CS18" s="44">
        <v>30</v>
      </c>
      <c r="CT18" s="59">
        <v>0</v>
      </c>
      <c r="CU18" s="58">
        <f t="shared" si="5"/>
        <v>10</v>
      </c>
      <c r="CV18" s="43">
        <v>0</v>
      </c>
      <c r="CW18" s="44">
        <v>10</v>
      </c>
      <c r="CX18" s="67">
        <v>0</v>
      </c>
      <c r="CY18" s="22">
        <f t="shared" si="23"/>
        <v>60</v>
      </c>
      <c r="CZ18" s="22">
        <v>0</v>
      </c>
      <c r="DA18" s="4">
        <v>0</v>
      </c>
      <c r="DB18" s="22">
        <v>0</v>
      </c>
      <c r="DC18" s="46">
        <v>3</v>
      </c>
      <c r="DD18" s="30">
        <v>0</v>
      </c>
      <c r="DE18" s="57">
        <f t="shared" si="24"/>
        <v>0</v>
      </c>
      <c r="DF18" s="31">
        <v>0</v>
      </c>
      <c r="DG18" s="52">
        <v>5</v>
      </c>
      <c r="DH18" s="53">
        <v>0</v>
      </c>
      <c r="DI18" s="51">
        <v>0</v>
      </c>
      <c r="DJ18" s="51">
        <v>0</v>
      </c>
      <c r="DK18" s="51">
        <v>0</v>
      </c>
      <c r="DL18" s="51">
        <v>0</v>
      </c>
      <c r="DM18" s="51">
        <v>0</v>
      </c>
      <c r="DN18" s="67">
        <f t="shared" si="25"/>
        <v>5</v>
      </c>
      <c r="DO18" s="22">
        <v>0</v>
      </c>
      <c r="DP18" s="55">
        <v>0</v>
      </c>
      <c r="DQ18" s="22">
        <v>0</v>
      </c>
      <c r="DR18">
        <v>0</v>
      </c>
      <c r="DS18" s="4">
        <v>0</v>
      </c>
      <c r="DT18" s="4">
        <v>0</v>
      </c>
      <c r="DU18" s="4">
        <v>0</v>
      </c>
      <c r="DV18" s="4">
        <v>0</v>
      </c>
      <c r="DW18" s="52">
        <f t="shared" si="26"/>
        <v>0</v>
      </c>
      <c r="DX18" s="35">
        <v>0</v>
      </c>
      <c r="DY18" s="24">
        <v>0</v>
      </c>
      <c r="DZ18" s="59">
        <v>5</v>
      </c>
      <c r="EA18" s="8">
        <v>0</v>
      </c>
      <c r="EB18" s="8">
        <v>0</v>
      </c>
      <c r="EC18" s="63">
        <v>1</v>
      </c>
      <c r="ED18" s="17">
        <v>0</v>
      </c>
      <c r="EE18" s="30">
        <v>0</v>
      </c>
    </row>
    <row r="19" spans="1:135" x14ac:dyDescent="0.2">
      <c r="A19" t="s">
        <v>205</v>
      </c>
      <c r="B19" t="s">
        <v>76</v>
      </c>
      <c r="C19">
        <v>47</v>
      </c>
      <c r="D19">
        <v>2</v>
      </c>
      <c r="E19" t="s">
        <v>17</v>
      </c>
      <c r="F19">
        <v>100</v>
      </c>
      <c r="G19">
        <v>0</v>
      </c>
      <c r="H19">
        <v>0</v>
      </c>
      <c r="I19" s="4">
        <v>20</v>
      </c>
      <c r="J19" s="4">
        <v>0</v>
      </c>
      <c r="K19">
        <f t="shared" si="0"/>
        <v>0</v>
      </c>
      <c r="L19">
        <f t="shared" si="6"/>
        <v>2</v>
      </c>
      <c r="M19" s="4">
        <f t="shared" si="27"/>
        <v>40</v>
      </c>
      <c r="N19">
        <f t="shared" si="7"/>
        <v>1</v>
      </c>
      <c r="O19">
        <f t="shared" si="8"/>
        <v>4</v>
      </c>
      <c r="P19">
        <f t="shared" si="9"/>
        <v>0</v>
      </c>
      <c r="Q19">
        <f t="shared" si="10"/>
        <v>4</v>
      </c>
      <c r="R19" s="4">
        <f t="shared" si="2"/>
        <v>5</v>
      </c>
      <c r="S19" s="4">
        <f t="shared" si="3"/>
        <v>0</v>
      </c>
      <c r="T19">
        <f t="shared" si="11"/>
        <v>0</v>
      </c>
      <c r="U19" s="4"/>
      <c r="V19" s="46">
        <v>0</v>
      </c>
      <c r="W19" s="67">
        <v>2</v>
      </c>
      <c r="X19" s="67">
        <v>1</v>
      </c>
      <c r="Y19" s="67">
        <f t="shared" si="12"/>
        <v>3</v>
      </c>
      <c r="Z19" s="22">
        <v>0</v>
      </c>
      <c r="AA19" s="22">
        <v>0</v>
      </c>
      <c r="AB19" s="47">
        <v>0</v>
      </c>
      <c r="AC19" s="67">
        <v>1</v>
      </c>
      <c r="AD19" s="38">
        <v>5</v>
      </c>
      <c r="AE19" s="40">
        <v>0</v>
      </c>
      <c r="AF19" s="38">
        <v>0</v>
      </c>
      <c r="AG19" s="22">
        <f t="shared" si="13"/>
        <v>5</v>
      </c>
      <c r="AH19" s="21">
        <v>0</v>
      </c>
      <c r="AI19" s="24">
        <v>0</v>
      </c>
      <c r="AJ19" s="38">
        <v>0</v>
      </c>
      <c r="AK19" s="38">
        <v>0</v>
      </c>
      <c r="AL19" s="22">
        <f t="shared" si="14"/>
        <v>0</v>
      </c>
      <c r="AM19" s="47">
        <v>1</v>
      </c>
      <c r="AN19" s="51">
        <v>0</v>
      </c>
      <c r="AO19" s="15">
        <v>0</v>
      </c>
      <c r="AP19" s="12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21">
        <f t="shared" si="4"/>
        <v>0</v>
      </c>
      <c r="AY19" s="51">
        <v>0</v>
      </c>
      <c r="AZ19" s="38">
        <v>0</v>
      </c>
      <c r="BA19" s="40">
        <v>0</v>
      </c>
      <c r="BB19" s="40">
        <v>0</v>
      </c>
      <c r="BC19" s="22">
        <f t="shared" si="15"/>
        <v>0</v>
      </c>
      <c r="BD19" s="58">
        <v>0</v>
      </c>
      <c r="BE19" s="28">
        <v>2</v>
      </c>
      <c r="BF19" s="28">
        <v>0</v>
      </c>
      <c r="BG19" s="28">
        <v>0</v>
      </c>
      <c r="BH19" s="26">
        <f t="shared" si="16"/>
        <v>2</v>
      </c>
      <c r="BI19" s="22">
        <v>0</v>
      </c>
      <c r="BJ19" s="51">
        <v>0</v>
      </c>
      <c r="BK19" s="51">
        <v>0</v>
      </c>
      <c r="BL19" s="51">
        <v>0</v>
      </c>
      <c r="BM19" s="51">
        <f t="shared" si="17"/>
        <v>0</v>
      </c>
      <c r="BN19" s="63">
        <v>0</v>
      </c>
      <c r="BO19" s="47">
        <v>0</v>
      </c>
      <c r="BP19" s="22">
        <v>0</v>
      </c>
      <c r="BQ19" s="43">
        <v>0</v>
      </c>
      <c r="BR19" s="43">
        <v>0</v>
      </c>
      <c r="BS19" s="22">
        <f t="shared" si="18"/>
        <v>0</v>
      </c>
      <c r="BT19" s="47">
        <v>0</v>
      </c>
      <c r="BU19" s="21">
        <v>0</v>
      </c>
      <c r="BV19" s="48">
        <v>0</v>
      </c>
      <c r="BW19" s="19">
        <v>0</v>
      </c>
      <c r="BX19" s="19">
        <v>0</v>
      </c>
      <c r="BY19" s="21">
        <f t="shared" si="19"/>
        <v>0</v>
      </c>
      <c r="BZ19" s="21">
        <v>0</v>
      </c>
      <c r="CA19" s="51">
        <v>0</v>
      </c>
      <c r="CB19" s="15">
        <v>0</v>
      </c>
      <c r="CC19" s="47">
        <v>0</v>
      </c>
      <c r="CD19" s="15">
        <v>0</v>
      </c>
      <c r="CE19" s="47">
        <v>0</v>
      </c>
      <c r="CF19" s="47">
        <f t="shared" si="20"/>
        <v>0</v>
      </c>
      <c r="CG19" s="21">
        <f t="shared" si="21"/>
        <v>0</v>
      </c>
      <c r="CH19" s="4">
        <v>0</v>
      </c>
      <c r="CI19" s="4">
        <v>0</v>
      </c>
      <c r="CJ19" s="70">
        <f t="shared" si="22"/>
        <v>0</v>
      </c>
      <c r="CK19" s="22">
        <v>0</v>
      </c>
      <c r="CL19" s="61">
        <v>0</v>
      </c>
      <c r="CM19" s="58">
        <v>5</v>
      </c>
      <c r="CN19" s="43">
        <v>0</v>
      </c>
      <c r="CO19" s="43">
        <v>0</v>
      </c>
      <c r="CP19" s="43">
        <v>0</v>
      </c>
      <c r="CQ19" s="43">
        <v>5</v>
      </c>
      <c r="CR19" s="58">
        <v>0</v>
      </c>
      <c r="CS19" s="43">
        <v>1</v>
      </c>
      <c r="CT19" s="58">
        <v>0</v>
      </c>
      <c r="CU19" s="58">
        <f t="shared" si="5"/>
        <v>5</v>
      </c>
      <c r="CV19" s="43">
        <v>0</v>
      </c>
      <c r="CW19" s="43">
        <v>0</v>
      </c>
      <c r="CX19" s="67">
        <v>0</v>
      </c>
      <c r="CY19" s="22">
        <f t="shared" si="23"/>
        <v>6</v>
      </c>
      <c r="CZ19" s="22">
        <v>0</v>
      </c>
      <c r="DA19" s="4">
        <v>0</v>
      </c>
      <c r="DB19" s="22">
        <v>0</v>
      </c>
      <c r="DC19" s="47">
        <v>0</v>
      </c>
      <c r="DD19" s="30">
        <v>0</v>
      </c>
      <c r="DE19" s="57">
        <f t="shared" si="24"/>
        <v>0</v>
      </c>
      <c r="DF19" s="31">
        <v>0</v>
      </c>
      <c r="DG19" s="51">
        <v>1</v>
      </c>
      <c r="DH19" s="53">
        <v>0</v>
      </c>
      <c r="DI19" s="51">
        <v>0</v>
      </c>
      <c r="DJ19" s="51">
        <v>0</v>
      </c>
      <c r="DK19" s="51">
        <v>0</v>
      </c>
      <c r="DL19" s="51">
        <v>0</v>
      </c>
      <c r="DM19" s="51">
        <v>0</v>
      </c>
      <c r="DN19" s="67">
        <f t="shared" si="25"/>
        <v>1</v>
      </c>
      <c r="DO19" s="22">
        <v>0</v>
      </c>
      <c r="DP19" s="55">
        <v>0</v>
      </c>
      <c r="DQ19" s="22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52">
        <f t="shared" si="26"/>
        <v>0</v>
      </c>
      <c r="DX19" s="35">
        <v>0</v>
      </c>
      <c r="DY19" s="24">
        <v>0</v>
      </c>
      <c r="DZ19" s="58">
        <v>0</v>
      </c>
      <c r="EA19" s="8">
        <v>0</v>
      </c>
      <c r="EB19" s="8">
        <v>0</v>
      </c>
      <c r="EC19" s="63">
        <v>0</v>
      </c>
      <c r="ED19" s="17">
        <v>0</v>
      </c>
      <c r="EE19" s="30">
        <v>0</v>
      </c>
    </row>
    <row r="20" spans="1:135" x14ac:dyDescent="0.2">
      <c r="A20" t="s">
        <v>205</v>
      </c>
      <c r="B20" t="s">
        <v>76</v>
      </c>
      <c r="C20">
        <v>47</v>
      </c>
      <c r="D20">
        <v>2</v>
      </c>
      <c r="E20" t="s">
        <v>26</v>
      </c>
      <c r="F20">
        <v>100</v>
      </c>
      <c r="G20">
        <v>0</v>
      </c>
      <c r="H20">
        <v>0</v>
      </c>
      <c r="I20" s="4">
        <v>5</v>
      </c>
      <c r="J20" s="4">
        <v>40</v>
      </c>
      <c r="K20">
        <f t="shared" si="0"/>
        <v>0</v>
      </c>
      <c r="L20">
        <f t="shared" si="6"/>
        <v>2</v>
      </c>
      <c r="M20" s="4">
        <f t="shared" si="27"/>
        <v>49</v>
      </c>
      <c r="N20">
        <f t="shared" si="7"/>
        <v>3</v>
      </c>
      <c r="O20">
        <f t="shared" si="8"/>
        <v>11</v>
      </c>
      <c r="P20">
        <f t="shared" si="9"/>
        <v>0</v>
      </c>
      <c r="Q20">
        <f t="shared" si="10"/>
        <v>11</v>
      </c>
      <c r="R20" s="4">
        <f t="shared" si="2"/>
        <v>1</v>
      </c>
      <c r="S20" s="4">
        <f t="shared" si="3"/>
        <v>1</v>
      </c>
      <c r="T20">
        <f t="shared" si="11"/>
        <v>0</v>
      </c>
      <c r="U20" s="4"/>
      <c r="V20" s="46">
        <v>0</v>
      </c>
      <c r="W20" s="67">
        <v>10</v>
      </c>
      <c r="X20" s="67">
        <v>0</v>
      </c>
      <c r="Y20" s="67">
        <f t="shared" si="12"/>
        <v>10</v>
      </c>
      <c r="Z20" s="22">
        <v>0</v>
      </c>
      <c r="AA20" s="22">
        <v>0</v>
      </c>
      <c r="AB20" s="47">
        <v>0</v>
      </c>
      <c r="AC20" s="67">
        <v>1</v>
      </c>
      <c r="AD20" s="38">
        <v>10</v>
      </c>
      <c r="AE20" s="40">
        <v>0</v>
      </c>
      <c r="AF20" s="38">
        <v>0</v>
      </c>
      <c r="AG20" s="22">
        <f t="shared" si="13"/>
        <v>10</v>
      </c>
      <c r="AH20" s="21">
        <v>0</v>
      </c>
      <c r="AI20" s="24">
        <v>0</v>
      </c>
      <c r="AJ20" s="38">
        <v>0</v>
      </c>
      <c r="AK20" s="38">
        <v>0</v>
      </c>
      <c r="AL20" s="22">
        <f t="shared" si="14"/>
        <v>0</v>
      </c>
      <c r="AM20" s="47">
        <v>1</v>
      </c>
      <c r="AN20" s="51">
        <v>0</v>
      </c>
      <c r="AO20" s="15">
        <v>0</v>
      </c>
      <c r="AP20" s="12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21">
        <f t="shared" si="4"/>
        <v>0</v>
      </c>
      <c r="AY20" s="51">
        <v>0</v>
      </c>
      <c r="AZ20" s="38">
        <v>0</v>
      </c>
      <c r="BA20" s="40">
        <v>0</v>
      </c>
      <c r="BB20" s="40">
        <v>0</v>
      </c>
      <c r="BC20" s="22">
        <f t="shared" si="15"/>
        <v>0</v>
      </c>
      <c r="BD20" s="58">
        <v>0</v>
      </c>
      <c r="BE20" s="28">
        <v>2</v>
      </c>
      <c r="BF20" s="28">
        <v>0</v>
      </c>
      <c r="BG20" s="28">
        <v>0</v>
      </c>
      <c r="BH20" s="26">
        <f t="shared" si="16"/>
        <v>2</v>
      </c>
      <c r="BI20" s="22">
        <v>0</v>
      </c>
      <c r="BJ20" s="51">
        <v>0</v>
      </c>
      <c r="BK20" s="51">
        <v>0</v>
      </c>
      <c r="BL20" s="51">
        <v>0</v>
      </c>
      <c r="BM20" s="51">
        <f t="shared" si="17"/>
        <v>0</v>
      </c>
      <c r="BN20" s="63">
        <v>0</v>
      </c>
      <c r="BO20" s="47">
        <v>0</v>
      </c>
      <c r="BP20" s="22">
        <v>0</v>
      </c>
      <c r="BQ20" s="43">
        <v>0</v>
      </c>
      <c r="BR20" s="43">
        <v>0</v>
      </c>
      <c r="BS20" s="22">
        <f t="shared" si="18"/>
        <v>0</v>
      </c>
      <c r="BT20" s="47">
        <v>0</v>
      </c>
      <c r="BU20" s="21">
        <v>0</v>
      </c>
      <c r="BV20" s="48">
        <v>0</v>
      </c>
      <c r="BW20" s="19">
        <v>0</v>
      </c>
      <c r="BX20" s="19">
        <v>0</v>
      </c>
      <c r="BY20" s="21">
        <f t="shared" si="19"/>
        <v>0</v>
      </c>
      <c r="BZ20" s="21">
        <v>0</v>
      </c>
      <c r="CA20" s="51">
        <v>1</v>
      </c>
      <c r="CB20" s="15">
        <v>0</v>
      </c>
      <c r="CC20" s="47">
        <v>0</v>
      </c>
      <c r="CD20" s="15">
        <v>0</v>
      </c>
      <c r="CE20" s="47">
        <v>0</v>
      </c>
      <c r="CF20" s="47">
        <f t="shared" si="20"/>
        <v>0</v>
      </c>
      <c r="CG20" s="21">
        <f t="shared" si="21"/>
        <v>0</v>
      </c>
      <c r="CH20" s="4">
        <v>0</v>
      </c>
      <c r="CI20" s="4">
        <v>0</v>
      </c>
      <c r="CJ20" s="70">
        <f t="shared" si="22"/>
        <v>0</v>
      </c>
      <c r="CK20" s="22">
        <v>0</v>
      </c>
      <c r="CL20" s="61">
        <v>0</v>
      </c>
      <c r="CM20" s="58">
        <v>0</v>
      </c>
      <c r="CN20" s="43">
        <v>0</v>
      </c>
      <c r="CO20" s="43">
        <v>0</v>
      </c>
      <c r="CP20" s="43">
        <v>0</v>
      </c>
      <c r="CQ20" s="43">
        <v>5</v>
      </c>
      <c r="CR20" s="58">
        <v>0</v>
      </c>
      <c r="CS20" s="43">
        <v>0</v>
      </c>
      <c r="CT20" s="58">
        <v>0</v>
      </c>
      <c r="CU20" s="58">
        <f t="shared" si="5"/>
        <v>0</v>
      </c>
      <c r="CV20" s="43">
        <v>0</v>
      </c>
      <c r="CW20" s="43">
        <v>5</v>
      </c>
      <c r="CX20" s="67">
        <v>0</v>
      </c>
      <c r="CY20" s="22">
        <f t="shared" si="23"/>
        <v>10</v>
      </c>
      <c r="CZ20" s="22">
        <v>0</v>
      </c>
      <c r="DA20" s="4">
        <v>0</v>
      </c>
      <c r="DB20" s="22">
        <v>0</v>
      </c>
      <c r="DC20" s="47">
        <v>2</v>
      </c>
      <c r="DD20" s="30">
        <v>0</v>
      </c>
      <c r="DE20" s="57">
        <f t="shared" si="24"/>
        <v>0</v>
      </c>
      <c r="DF20" s="31">
        <v>0</v>
      </c>
      <c r="DG20" s="51">
        <v>0</v>
      </c>
      <c r="DH20" s="53">
        <v>0</v>
      </c>
      <c r="DI20" s="51">
        <v>0</v>
      </c>
      <c r="DJ20" s="51">
        <v>0</v>
      </c>
      <c r="DK20" s="51">
        <v>0</v>
      </c>
      <c r="DL20" s="51">
        <v>0</v>
      </c>
      <c r="DM20" s="51">
        <v>0</v>
      </c>
      <c r="DN20" s="67">
        <f t="shared" si="25"/>
        <v>0</v>
      </c>
      <c r="DO20" s="22">
        <v>0</v>
      </c>
      <c r="DP20" s="55">
        <v>0</v>
      </c>
      <c r="DQ20" s="22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52">
        <f t="shared" si="26"/>
        <v>0</v>
      </c>
      <c r="DX20" s="35">
        <v>0</v>
      </c>
      <c r="DY20" s="24">
        <v>0</v>
      </c>
      <c r="DZ20" s="58">
        <v>1</v>
      </c>
      <c r="EA20" s="8">
        <v>0</v>
      </c>
      <c r="EB20" s="8">
        <v>0</v>
      </c>
      <c r="EC20" s="63">
        <v>0</v>
      </c>
      <c r="ED20" s="17">
        <v>0</v>
      </c>
      <c r="EE20" s="30">
        <v>0</v>
      </c>
    </row>
    <row r="21" spans="1:135" x14ac:dyDescent="0.2">
      <c r="A21" t="s">
        <v>205</v>
      </c>
      <c r="B21" t="s">
        <v>76</v>
      </c>
      <c r="C21">
        <v>47</v>
      </c>
      <c r="D21">
        <v>2</v>
      </c>
      <c r="E21" t="s">
        <v>29</v>
      </c>
      <c r="J21" s="4">
        <v>25</v>
      </c>
      <c r="K21">
        <f t="shared" si="0"/>
        <v>2</v>
      </c>
      <c r="L21">
        <f t="shared" si="6"/>
        <v>6</v>
      </c>
      <c r="M21" s="4">
        <f t="shared" si="27"/>
        <v>177</v>
      </c>
      <c r="N21">
        <f t="shared" si="7"/>
        <v>2</v>
      </c>
      <c r="O21">
        <f t="shared" si="8"/>
        <v>5</v>
      </c>
      <c r="P21">
        <f t="shared" si="9"/>
        <v>0</v>
      </c>
      <c r="Q21">
        <f t="shared" si="10"/>
        <v>5</v>
      </c>
      <c r="R21" s="4">
        <f t="shared" si="2"/>
        <v>75</v>
      </c>
      <c r="S21" s="4">
        <f t="shared" si="3"/>
        <v>0</v>
      </c>
      <c r="T21">
        <f t="shared" si="11"/>
        <v>2</v>
      </c>
      <c r="U21" s="4"/>
      <c r="V21" s="46">
        <v>0</v>
      </c>
      <c r="W21" s="67">
        <v>1</v>
      </c>
      <c r="X21" s="67">
        <v>0</v>
      </c>
      <c r="Y21" s="67">
        <f t="shared" si="12"/>
        <v>1</v>
      </c>
      <c r="Z21" s="22">
        <v>0</v>
      </c>
      <c r="AA21" s="22">
        <v>0</v>
      </c>
      <c r="AB21" s="47">
        <v>0</v>
      </c>
      <c r="AC21" s="67">
        <v>1</v>
      </c>
      <c r="AD21" s="38">
        <v>0</v>
      </c>
      <c r="AE21" s="41">
        <v>0</v>
      </c>
      <c r="AF21" s="38">
        <v>0</v>
      </c>
      <c r="AG21" s="22">
        <f t="shared" si="13"/>
        <v>0</v>
      </c>
      <c r="AH21" s="21">
        <v>0</v>
      </c>
      <c r="AI21" s="25">
        <v>0</v>
      </c>
      <c r="AJ21" s="38">
        <v>0</v>
      </c>
      <c r="AK21" s="38">
        <v>0</v>
      </c>
      <c r="AL21" s="22">
        <f t="shared" si="14"/>
        <v>0</v>
      </c>
      <c r="AM21" s="47">
        <v>2</v>
      </c>
      <c r="AN21" s="51">
        <v>0</v>
      </c>
      <c r="AO21" s="15">
        <v>0</v>
      </c>
      <c r="AP21" s="12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21">
        <f t="shared" si="4"/>
        <v>0</v>
      </c>
      <c r="AY21" s="51">
        <v>0</v>
      </c>
      <c r="AZ21" s="38">
        <v>0</v>
      </c>
      <c r="BA21" s="41">
        <v>0</v>
      </c>
      <c r="BB21" s="41">
        <v>0</v>
      </c>
      <c r="BC21" s="22">
        <f t="shared" si="15"/>
        <v>0</v>
      </c>
      <c r="BD21" s="58">
        <v>0</v>
      </c>
      <c r="BE21" s="28">
        <v>0</v>
      </c>
      <c r="BF21" s="28">
        <v>0</v>
      </c>
      <c r="BG21" s="28">
        <v>6</v>
      </c>
      <c r="BH21" s="26">
        <f t="shared" si="16"/>
        <v>6</v>
      </c>
      <c r="BI21" s="22">
        <v>0</v>
      </c>
      <c r="BJ21" s="51">
        <v>0</v>
      </c>
      <c r="BK21" s="51">
        <v>0</v>
      </c>
      <c r="BL21" s="51">
        <v>0</v>
      </c>
      <c r="BM21" s="51">
        <f t="shared" si="17"/>
        <v>0</v>
      </c>
      <c r="BN21" s="64">
        <v>0</v>
      </c>
      <c r="BO21" s="47">
        <v>0</v>
      </c>
      <c r="BP21" s="22">
        <v>0</v>
      </c>
      <c r="BQ21" s="43">
        <v>0</v>
      </c>
      <c r="BR21" s="43">
        <v>0</v>
      </c>
      <c r="BS21" s="22">
        <f t="shared" si="18"/>
        <v>0</v>
      </c>
      <c r="BT21" s="47">
        <v>0</v>
      </c>
      <c r="BU21" s="21">
        <v>0</v>
      </c>
      <c r="BV21" s="49">
        <v>0</v>
      </c>
      <c r="BW21" s="19">
        <v>0</v>
      </c>
      <c r="BX21" s="19">
        <v>0</v>
      </c>
      <c r="BY21" s="21">
        <f t="shared" si="19"/>
        <v>0</v>
      </c>
      <c r="BZ21" s="21">
        <v>0</v>
      </c>
      <c r="CA21" s="51">
        <v>0</v>
      </c>
      <c r="CB21" s="15">
        <v>0</v>
      </c>
      <c r="CC21" s="47">
        <v>0</v>
      </c>
      <c r="CD21" s="15">
        <v>0</v>
      </c>
      <c r="CE21" s="47">
        <v>0</v>
      </c>
      <c r="CF21" s="47">
        <f t="shared" si="20"/>
        <v>0</v>
      </c>
      <c r="CG21" s="21">
        <f t="shared" si="21"/>
        <v>0</v>
      </c>
      <c r="CH21" s="4">
        <v>0</v>
      </c>
      <c r="CI21" s="4">
        <v>2</v>
      </c>
      <c r="CJ21" s="70">
        <f t="shared" si="22"/>
        <v>2</v>
      </c>
      <c r="CK21" s="22">
        <v>0</v>
      </c>
      <c r="CL21" s="62">
        <v>0</v>
      </c>
      <c r="CM21" s="58">
        <v>75</v>
      </c>
      <c r="CN21" s="43">
        <v>0</v>
      </c>
      <c r="CO21" s="43">
        <v>0</v>
      </c>
      <c r="CP21" s="43">
        <v>0</v>
      </c>
      <c r="CQ21" s="43">
        <v>0</v>
      </c>
      <c r="CR21" s="58">
        <v>0</v>
      </c>
      <c r="CS21" s="43">
        <v>0</v>
      </c>
      <c r="CT21" s="58">
        <v>0</v>
      </c>
      <c r="CU21" s="58">
        <f t="shared" si="5"/>
        <v>75</v>
      </c>
      <c r="CV21" s="43">
        <v>0</v>
      </c>
      <c r="CW21" s="43">
        <v>0</v>
      </c>
      <c r="CX21" s="67">
        <v>0</v>
      </c>
      <c r="CY21" s="22">
        <f t="shared" si="23"/>
        <v>0</v>
      </c>
      <c r="CZ21" s="22">
        <v>0</v>
      </c>
      <c r="DA21" s="4">
        <v>0</v>
      </c>
      <c r="DB21" s="22">
        <v>0</v>
      </c>
      <c r="DC21" s="47">
        <v>0</v>
      </c>
      <c r="DD21" s="30">
        <v>0</v>
      </c>
      <c r="DE21" s="57">
        <f t="shared" si="24"/>
        <v>0</v>
      </c>
      <c r="DF21" s="32">
        <v>0</v>
      </c>
      <c r="DG21" s="51">
        <v>3</v>
      </c>
      <c r="DH21" s="54">
        <v>0</v>
      </c>
      <c r="DI21" s="51">
        <v>0</v>
      </c>
      <c r="DJ21" s="51">
        <v>0</v>
      </c>
      <c r="DK21" s="51">
        <v>0</v>
      </c>
      <c r="DL21" s="51">
        <v>0</v>
      </c>
      <c r="DM21" s="51">
        <v>0</v>
      </c>
      <c r="DN21" s="67">
        <f t="shared" si="25"/>
        <v>3</v>
      </c>
      <c r="DO21" s="22">
        <v>0</v>
      </c>
      <c r="DP21" s="55">
        <v>0</v>
      </c>
      <c r="DQ21" s="22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52">
        <f t="shared" si="26"/>
        <v>0</v>
      </c>
      <c r="DX21" s="36">
        <v>2</v>
      </c>
      <c r="DY21" s="25">
        <v>2</v>
      </c>
      <c r="DZ21" s="58">
        <v>0</v>
      </c>
      <c r="EA21" s="7">
        <v>0</v>
      </c>
      <c r="EB21" s="7">
        <v>0</v>
      </c>
      <c r="EC21" s="64">
        <v>0</v>
      </c>
      <c r="ED21" s="17">
        <v>0</v>
      </c>
      <c r="EE21" s="30">
        <v>0</v>
      </c>
    </row>
    <row r="22" spans="1:135" x14ac:dyDescent="0.2">
      <c r="A22" t="s">
        <v>205</v>
      </c>
      <c r="B22" t="s">
        <v>85</v>
      </c>
      <c r="C22">
        <v>37</v>
      </c>
      <c r="D22">
        <v>3</v>
      </c>
      <c r="E22" t="s">
        <v>26</v>
      </c>
      <c r="F22">
        <v>65</v>
      </c>
      <c r="G22">
        <v>35</v>
      </c>
      <c r="H22">
        <v>0</v>
      </c>
      <c r="I22" s="4">
        <v>5</v>
      </c>
      <c r="J22" s="4">
        <v>30</v>
      </c>
      <c r="K22">
        <f t="shared" si="0"/>
        <v>10</v>
      </c>
      <c r="L22">
        <f t="shared" si="6"/>
        <v>1</v>
      </c>
      <c r="M22" s="4">
        <f t="shared" si="27"/>
        <v>278</v>
      </c>
      <c r="N22">
        <f t="shared" si="7"/>
        <v>1</v>
      </c>
      <c r="O22">
        <f t="shared" si="8"/>
        <v>2</v>
      </c>
      <c r="P22">
        <f t="shared" si="9"/>
        <v>0</v>
      </c>
      <c r="Q22">
        <f t="shared" si="10"/>
        <v>2</v>
      </c>
      <c r="R22" s="4">
        <f t="shared" si="2"/>
        <v>10</v>
      </c>
      <c r="S22" s="4">
        <f t="shared" si="3"/>
        <v>3</v>
      </c>
      <c r="T22">
        <f t="shared" si="11"/>
        <v>0</v>
      </c>
      <c r="U22" s="4"/>
      <c r="V22" s="46">
        <v>0</v>
      </c>
      <c r="W22" s="67">
        <v>0</v>
      </c>
      <c r="X22" s="67">
        <v>0</v>
      </c>
      <c r="Y22" s="67">
        <f t="shared" si="12"/>
        <v>0</v>
      </c>
      <c r="Z22" s="22">
        <v>0</v>
      </c>
      <c r="AA22" s="22">
        <v>0</v>
      </c>
      <c r="AB22" s="47">
        <v>0</v>
      </c>
      <c r="AC22" s="67">
        <v>0</v>
      </c>
      <c r="AD22" s="38">
        <v>0</v>
      </c>
      <c r="AE22" s="41">
        <v>0</v>
      </c>
      <c r="AF22" s="38">
        <v>0</v>
      </c>
      <c r="AG22" s="22">
        <f t="shared" si="13"/>
        <v>0</v>
      </c>
      <c r="AH22" s="21">
        <v>5</v>
      </c>
      <c r="AI22" s="24">
        <v>0</v>
      </c>
      <c r="AJ22" s="38">
        <v>0</v>
      </c>
      <c r="AK22" s="38">
        <v>35</v>
      </c>
      <c r="AL22" s="22">
        <f t="shared" si="14"/>
        <v>35</v>
      </c>
      <c r="AM22" s="47">
        <v>1</v>
      </c>
      <c r="AN22" s="51">
        <v>0</v>
      </c>
      <c r="AO22" s="15">
        <v>0</v>
      </c>
      <c r="AP22" s="12">
        <v>0</v>
      </c>
      <c r="AQ22" s="15">
        <v>0</v>
      </c>
      <c r="AR22" s="15">
        <v>0</v>
      </c>
      <c r="AS22" s="15">
        <v>5</v>
      </c>
      <c r="AT22" s="15">
        <v>0</v>
      </c>
      <c r="AU22" s="15">
        <v>0</v>
      </c>
      <c r="AV22" s="15">
        <v>0</v>
      </c>
      <c r="AW22" s="15">
        <v>0</v>
      </c>
      <c r="AX22" s="21">
        <f t="shared" si="4"/>
        <v>5</v>
      </c>
      <c r="AY22" s="51">
        <v>0</v>
      </c>
      <c r="AZ22" s="38">
        <v>0</v>
      </c>
      <c r="BA22" s="41">
        <v>0</v>
      </c>
      <c r="BB22" s="40">
        <v>0</v>
      </c>
      <c r="BC22" s="22">
        <f t="shared" si="15"/>
        <v>0</v>
      </c>
      <c r="BD22" s="58">
        <v>0</v>
      </c>
      <c r="BE22" s="28">
        <v>1</v>
      </c>
      <c r="BF22" s="28">
        <v>0</v>
      </c>
      <c r="BG22" s="28">
        <v>0</v>
      </c>
      <c r="BH22" s="26">
        <f t="shared" si="16"/>
        <v>1</v>
      </c>
      <c r="BI22" s="22">
        <v>0</v>
      </c>
      <c r="BJ22" s="51">
        <v>0</v>
      </c>
      <c r="BK22" s="51">
        <v>0</v>
      </c>
      <c r="BL22" s="51">
        <v>0</v>
      </c>
      <c r="BM22" s="51">
        <f t="shared" si="17"/>
        <v>0</v>
      </c>
      <c r="BN22" s="63">
        <v>0</v>
      </c>
      <c r="BO22" s="47">
        <v>0</v>
      </c>
      <c r="BP22" s="22">
        <v>0</v>
      </c>
      <c r="BQ22" s="43">
        <v>0</v>
      </c>
      <c r="BR22" s="43">
        <v>0</v>
      </c>
      <c r="BS22" s="22">
        <f t="shared" si="18"/>
        <v>0</v>
      </c>
      <c r="BT22" s="47">
        <v>0</v>
      </c>
      <c r="BU22" s="21">
        <v>0</v>
      </c>
      <c r="BV22" s="49">
        <v>0</v>
      </c>
      <c r="BW22" s="19">
        <v>0</v>
      </c>
      <c r="BX22" s="19">
        <v>0</v>
      </c>
      <c r="BY22" s="21">
        <f t="shared" si="19"/>
        <v>0</v>
      </c>
      <c r="BZ22" s="25">
        <v>0</v>
      </c>
      <c r="CA22" s="51">
        <v>0</v>
      </c>
      <c r="CB22" s="15">
        <v>0</v>
      </c>
      <c r="CC22" s="47">
        <v>0</v>
      </c>
      <c r="CD22" s="15">
        <v>0</v>
      </c>
      <c r="CE22" s="47">
        <v>0</v>
      </c>
      <c r="CF22" s="47">
        <f t="shared" si="20"/>
        <v>0</v>
      </c>
      <c r="CG22" s="21">
        <f t="shared" si="21"/>
        <v>0</v>
      </c>
      <c r="CH22" s="4">
        <v>0</v>
      </c>
      <c r="CI22" s="4">
        <v>0</v>
      </c>
      <c r="CJ22" s="70">
        <f t="shared" si="22"/>
        <v>0</v>
      </c>
      <c r="CK22" s="22">
        <v>0</v>
      </c>
      <c r="CL22" s="62">
        <v>0</v>
      </c>
      <c r="CM22" s="58">
        <v>0</v>
      </c>
      <c r="CN22" s="43">
        <v>0</v>
      </c>
      <c r="CO22" s="43">
        <v>0</v>
      </c>
      <c r="CP22" s="43">
        <v>0</v>
      </c>
      <c r="CQ22" s="43">
        <v>50</v>
      </c>
      <c r="CR22" s="58">
        <v>0</v>
      </c>
      <c r="CS22" s="43">
        <v>40</v>
      </c>
      <c r="CT22" s="58">
        <v>0</v>
      </c>
      <c r="CU22" s="58">
        <f t="shared" si="5"/>
        <v>0</v>
      </c>
      <c r="CV22" s="43">
        <v>0</v>
      </c>
      <c r="CW22" s="43">
        <v>0</v>
      </c>
      <c r="CX22" s="67">
        <v>0</v>
      </c>
      <c r="CY22" s="22">
        <f t="shared" si="23"/>
        <v>90</v>
      </c>
      <c r="CZ22" s="22">
        <v>0</v>
      </c>
      <c r="DA22" s="4">
        <v>0</v>
      </c>
      <c r="DB22" s="22">
        <v>0</v>
      </c>
      <c r="DC22" s="47">
        <v>0</v>
      </c>
      <c r="DD22" s="30">
        <v>0</v>
      </c>
      <c r="DE22" s="57">
        <f t="shared" si="24"/>
        <v>0</v>
      </c>
      <c r="DF22" s="31">
        <v>0</v>
      </c>
      <c r="DG22" s="51">
        <v>0</v>
      </c>
      <c r="DH22" s="53">
        <v>0</v>
      </c>
      <c r="DI22" s="51">
        <v>0</v>
      </c>
      <c r="DJ22" s="51">
        <v>2</v>
      </c>
      <c r="DK22" s="51">
        <v>0</v>
      </c>
      <c r="DL22" s="51">
        <v>0</v>
      </c>
      <c r="DM22" s="51">
        <v>0</v>
      </c>
      <c r="DN22" s="67">
        <f t="shared" si="25"/>
        <v>2</v>
      </c>
      <c r="DO22" s="22">
        <v>0</v>
      </c>
      <c r="DP22" s="55">
        <v>0</v>
      </c>
      <c r="DQ22" s="22">
        <v>0</v>
      </c>
      <c r="DR22" s="4">
        <v>0</v>
      </c>
      <c r="DS22" s="4">
        <v>0</v>
      </c>
      <c r="DT22" s="4">
        <v>0</v>
      </c>
      <c r="DU22" s="4">
        <v>0</v>
      </c>
      <c r="DV22" s="4">
        <v>3</v>
      </c>
      <c r="DW22" s="52">
        <f t="shared" si="26"/>
        <v>3</v>
      </c>
      <c r="DX22" s="36">
        <v>0</v>
      </c>
      <c r="DY22" s="25">
        <v>0</v>
      </c>
      <c r="DZ22" s="58">
        <v>10</v>
      </c>
      <c r="EA22" s="4">
        <v>0</v>
      </c>
      <c r="EB22" s="4">
        <v>0</v>
      </c>
      <c r="EC22" s="47">
        <v>0</v>
      </c>
      <c r="ED22" s="17">
        <v>0</v>
      </c>
      <c r="EE22" s="30">
        <v>0</v>
      </c>
    </row>
    <row r="23" spans="1:135" x14ac:dyDescent="0.2">
      <c r="A23" t="s">
        <v>205</v>
      </c>
      <c r="B23" t="s">
        <v>85</v>
      </c>
      <c r="C23">
        <v>37</v>
      </c>
      <c r="D23">
        <v>3</v>
      </c>
      <c r="E23" t="s">
        <v>29</v>
      </c>
      <c r="F23">
        <v>40</v>
      </c>
      <c r="G23">
        <v>0</v>
      </c>
      <c r="H23">
        <v>0</v>
      </c>
      <c r="I23" s="4">
        <v>20</v>
      </c>
      <c r="J23" s="4">
        <v>0</v>
      </c>
      <c r="K23">
        <f t="shared" si="0"/>
        <v>10</v>
      </c>
      <c r="L23">
        <f t="shared" si="6"/>
        <v>5</v>
      </c>
      <c r="M23" s="4">
        <f t="shared" si="27"/>
        <v>167</v>
      </c>
      <c r="N23">
        <f t="shared" si="7"/>
        <v>7</v>
      </c>
      <c r="O23">
        <f t="shared" si="8"/>
        <v>0</v>
      </c>
      <c r="P23">
        <f t="shared" si="9"/>
        <v>0</v>
      </c>
      <c r="Q23">
        <f t="shared" si="10"/>
        <v>0</v>
      </c>
      <c r="R23" s="4">
        <f t="shared" si="2"/>
        <v>50</v>
      </c>
      <c r="S23" s="4">
        <f t="shared" si="3"/>
        <v>0</v>
      </c>
      <c r="T23">
        <f t="shared" si="11"/>
        <v>0</v>
      </c>
      <c r="U23" s="4"/>
      <c r="V23" s="46">
        <v>0</v>
      </c>
      <c r="W23" s="67">
        <v>0</v>
      </c>
      <c r="X23" s="67">
        <v>0</v>
      </c>
      <c r="Y23" s="67">
        <f t="shared" si="12"/>
        <v>0</v>
      </c>
      <c r="Z23" s="22">
        <v>0</v>
      </c>
      <c r="AA23" s="22">
        <v>0</v>
      </c>
      <c r="AB23" s="47">
        <v>0</v>
      </c>
      <c r="AC23" s="67">
        <v>0</v>
      </c>
      <c r="AD23" s="38">
        <v>0</v>
      </c>
      <c r="AE23" s="41">
        <v>0</v>
      </c>
      <c r="AF23" s="38">
        <v>10</v>
      </c>
      <c r="AG23" s="22">
        <f t="shared" si="13"/>
        <v>10</v>
      </c>
      <c r="AH23" s="21">
        <v>0</v>
      </c>
      <c r="AI23" s="24">
        <v>5</v>
      </c>
      <c r="AJ23" s="38">
        <v>0</v>
      </c>
      <c r="AK23" s="38">
        <v>0</v>
      </c>
      <c r="AL23" s="22">
        <f t="shared" si="14"/>
        <v>0</v>
      </c>
      <c r="AM23" s="47">
        <v>0</v>
      </c>
      <c r="AN23" s="51">
        <v>0</v>
      </c>
      <c r="AO23" s="15">
        <v>0</v>
      </c>
      <c r="AP23" s="12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21">
        <f t="shared" si="4"/>
        <v>0</v>
      </c>
      <c r="AY23" s="51">
        <v>0</v>
      </c>
      <c r="AZ23" s="38">
        <v>0</v>
      </c>
      <c r="BA23" s="41">
        <v>0</v>
      </c>
      <c r="BB23" s="40">
        <v>0</v>
      </c>
      <c r="BC23" s="22">
        <f t="shared" si="15"/>
        <v>0</v>
      </c>
      <c r="BD23" s="58">
        <v>0</v>
      </c>
      <c r="BE23" s="28">
        <v>5</v>
      </c>
      <c r="BF23" s="28">
        <v>0</v>
      </c>
      <c r="BG23" s="28">
        <v>0</v>
      </c>
      <c r="BH23" s="26">
        <f t="shared" si="16"/>
        <v>5</v>
      </c>
      <c r="BI23" s="22">
        <v>0</v>
      </c>
      <c r="BJ23" s="51">
        <v>0</v>
      </c>
      <c r="BK23" s="51">
        <v>0</v>
      </c>
      <c r="BL23" s="51">
        <v>0</v>
      </c>
      <c r="BM23" s="51">
        <f t="shared" si="17"/>
        <v>0</v>
      </c>
      <c r="BN23" s="63">
        <v>0</v>
      </c>
      <c r="BO23" s="47">
        <v>0</v>
      </c>
      <c r="BP23" s="22">
        <v>0</v>
      </c>
      <c r="BQ23" s="43">
        <v>0</v>
      </c>
      <c r="BR23" s="43">
        <v>0</v>
      </c>
      <c r="BS23" s="22">
        <f t="shared" si="18"/>
        <v>0</v>
      </c>
      <c r="BT23" s="47">
        <v>4</v>
      </c>
      <c r="BU23" s="21">
        <v>0</v>
      </c>
      <c r="BV23" s="49">
        <v>0</v>
      </c>
      <c r="BW23" s="19">
        <v>0</v>
      </c>
      <c r="BX23" s="19">
        <v>0</v>
      </c>
      <c r="BY23" s="21">
        <f t="shared" si="19"/>
        <v>0</v>
      </c>
      <c r="BZ23" s="25">
        <v>5</v>
      </c>
      <c r="CA23" s="51">
        <v>0</v>
      </c>
      <c r="CB23" s="15">
        <v>0</v>
      </c>
      <c r="CC23" s="47">
        <v>0</v>
      </c>
      <c r="CD23" s="15">
        <v>1</v>
      </c>
      <c r="CE23" s="47">
        <v>0</v>
      </c>
      <c r="CF23" s="47">
        <f t="shared" si="20"/>
        <v>1</v>
      </c>
      <c r="CG23" s="21">
        <f t="shared" si="21"/>
        <v>1</v>
      </c>
      <c r="CH23" s="4">
        <v>0</v>
      </c>
      <c r="CI23" s="4">
        <v>0</v>
      </c>
      <c r="CJ23" s="70">
        <f t="shared" si="22"/>
        <v>0</v>
      </c>
      <c r="CK23" s="22">
        <v>0</v>
      </c>
      <c r="CL23" s="62">
        <v>0</v>
      </c>
      <c r="CM23" s="58">
        <v>0</v>
      </c>
      <c r="CN23" s="43">
        <v>0</v>
      </c>
      <c r="CO23" s="43">
        <v>0</v>
      </c>
      <c r="CP23" s="43">
        <v>0</v>
      </c>
      <c r="CQ23" s="43">
        <v>30</v>
      </c>
      <c r="CR23" s="58">
        <v>0</v>
      </c>
      <c r="CS23" s="43">
        <v>30</v>
      </c>
      <c r="CT23" s="58">
        <v>0</v>
      </c>
      <c r="CU23" s="58">
        <f t="shared" si="5"/>
        <v>0</v>
      </c>
      <c r="CV23" s="43">
        <v>0</v>
      </c>
      <c r="CW23" s="43">
        <v>0</v>
      </c>
      <c r="CX23" s="67">
        <v>0</v>
      </c>
      <c r="CY23" s="22">
        <f t="shared" si="23"/>
        <v>60</v>
      </c>
      <c r="CZ23" s="22">
        <v>0</v>
      </c>
      <c r="DA23" s="4">
        <v>0</v>
      </c>
      <c r="DB23" s="22">
        <v>0</v>
      </c>
      <c r="DC23" s="47">
        <v>0</v>
      </c>
      <c r="DD23" s="30">
        <v>0</v>
      </c>
      <c r="DE23" s="57">
        <f t="shared" si="24"/>
        <v>0</v>
      </c>
      <c r="DF23" s="31">
        <v>0</v>
      </c>
      <c r="DG23" s="51">
        <v>0</v>
      </c>
      <c r="DH23" s="53">
        <v>0</v>
      </c>
      <c r="DI23" s="51">
        <v>0</v>
      </c>
      <c r="DJ23" s="51">
        <v>0</v>
      </c>
      <c r="DK23" s="51">
        <v>0</v>
      </c>
      <c r="DL23" s="51">
        <v>0</v>
      </c>
      <c r="DM23" s="51">
        <v>0</v>
      </c>
      <c r="DN23" s="67">
        <f t="shared" si="25"/>
        <v>0</v>
      </c>
      <c r="DO23" s="22">
        <v>0</v>
      </c>
      <c r="DP23" s="55">
        <v>0</v>
      </c>
      <c r="DQ23" s="22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52">
        <f t="shared" si="26"/>
        <v>0</v>
      </c>
      <c r="DX23" s="36">
        <v>0</v>
      </c>
      <c r="DY23" s="25">
        <v>0</v>
      </c>
      <c r="DZ23" s="58">
        <v>50</v>
      </c>
      <c r="EA23" s="4">
        <v>0</v>
      </c>
      <c r="EB23" s="4">
        <v>0</v>
      </c>
      <c r="EC23" s="47">
        <v>2</v>
      </c>
      <c r="ED23" s="17">
        <v>0</v>
      </c>
      <c r="EE23" s="30">
        <v>0</v>
      </c>
    </row>
    <row r="24" spans="1:135" x14ac:dyDescent="0.2">
      <c r="A24" t="s">
        <v>205</v>
      </c>
      <c r="B24" t="s">
        <v>85</v>
      </c>
      <c r="C24">
        <v>37</v>
      </c>
      <c r="D24">
        <v>3</v>
      </c>
      <c r="E24" t="s">
        <v>4</v>
      </c>
      <c r="F24">
        <v>40</v>
      </c>
      <c r="G24">
        <v>60</v>
      </c>
      <c r="H24">
        <v>0</v>
      </c>
      <c r="I24" s="4">
        <v>25</v>
      </c>
      <c r="J24" s="4">
        <v>0</v>
      </c>
      <c r="K24">
        <f t="shared" si="0"/>
        <v>13</v>
      </c>
      <c r="L24">
        <f t="shared" si="6"/>
        <v>3</v>
      </c>
      <c r="M24" s="4">
        <f t="shared" si="27"/>
        <v>156</v>
      </c>
      <c r="N24">
        <f t="shared" si="7"/>
        <v>3</v>
      </c>
      <c r="O24">
        <f t="shared" si="8"/>
        <v>1</v>
      </c>
      <c r="P24">
        <f t="shared" si="9"/>
        <v>0</v>
      </c>
      <c r="Q24">
        <f t="shared" si="10"/>
        <v>1</v>
      </c>
      <c r="R24" s="4">
        <f t="shared" si="2"/>
        <v>0</v>
      </c>
      <c r="S24" s="4">
        <f t="shared" si="3"/>
        <v>0</v>
      </c>
      <c r="T24">
        <f t="shared" si="11"/>
        <v>0</v>
      </c>
      <c r="U24" s="4"/>
      <c r="V24" s="46">
        <v>0</v>
      </c>
      <c r="W24" s="67">
        <v>0</v>
      </c>
      <c r="X24" s="67">
        <v>0</v>
      </c>
      <c r="Y24" s="67">
        <f t="shared" si="12"/>
        <v>0</v>
      </c>
      <c r="Z24" s="22">
        <v>0</v>
      </c>
      <c r="AA24" s="22">
        <v>0</v>
      </c>
      <c r="AB24" s="47">
        <v>0</v>
      </c>
      <c r="AC24" s="67">
        <v>0</v>
      </c>
      <c r="AD24" s="38">
        <v>30</v>
      </c>
      <c r="AE24" s="41">
        <v>0</v>
      </c>
      <c r="AF24" s="38">
        <v>0</v>
      </c>
      <c r="AG24" s="22">
        <f t="shared" si="13"/>
        <v>30</v>
      </c>
      <c r="AH24" s="21">
        <v>3</v>
      </c>
      <c r="AI24" s="24">
        <v>7</v>
      </c>
      <c r="AJ24" s="38">
        <v>0</v>
      </c>
      <c r="AK24" s="38">
        <v>15</v>
      </c>
      <c r="AL24" s="22">
        <f t="shared" si="14"/>
        <v>15</v>
      </c>
      <c r="AM24" s="47">
        <v>1</v>
      </c>
      <c r="AN24" s="51">
        <v>0</v>
      </c>
      <c r="AO24" s="15">
        <v>1</v>
      </c>
      <c r="AP24" s="12">
        <v>0</v>
      </c>
      <c r="AQ24" s="15">
        <v>0</v>
      </c>
      <c r="AR24" s="15">
        <v>0</v>
      </c>
      <c r="AS24" s="15">
        <v>2</v>
      </c>
      <c r="AT24" s="15">
        <v>0</v>
      </c>
      <c r="AU24" s="15">
        <v>0</v>
      </c>
      <c r="AV24" s="15">
        <v>0</v>
      </c>
      <c r="AW24" s="15">
        <v>0</v>
      </c>
      <c r="AX24" s="21">
        <f t="shared" si="4"/>
        <v>3</v>
      </c>
      <c r="AY24" s="51">
        <v>0</v>
      </c>
      <c r="AZ24" s="38">
        <v>0</v>
      </c>
      <c r="BA24" s="41">
        <v>0</v>
      </c>
      <c r="BB24" s="40">
        <v>0</v>
      </c>
      <c r="BC24" s="22">
        <f t="shared" si="15"/>
        <v>0</v>
      </c>
      <c r="BD24" s="58">
        <v>0</v>
      </c>
      <c r="BE24" s="28">
        <v>0</v>
      </c>
      <c r="BF24" s="28">
        <v>3</v>
      </c>
      <c r="BG24" s="28">
        <v>0</v>
      </c>
      <c r="BH24" s="26">
        <f t="shared" si="16"/>
        <v>3</v>
      </c>
      <c r="BI24" s="22">
        <v>0</v>
      </c>
      <c r="BJ24" s="51">
        <v>0</v>
      </c>
      <c r="BK24" s="51">
        <v>0</v>
      </c>
      <c r="BL24" s="51">
        <v>0</v>
      </c>
      <c r="BM24" s="51">
        <f t="shared" si="17"/>
        <v>0</v>
      </c>
      <c r="BN24" s="63">
        <v>0</v>
      </c>
      <c r="BO24" s="47">
        <v>0</v>
      </c>
      <c r="BP24" s="22">
        <v>0</v>
      </c>
      <c r="BQ24" s="43">
        <v>0</v>
      </c>
      <c r="BR24" s="43">
        <v>0</v>
      </c>
      <c r="BS24" s="22">
        <f t="shared" si="18"/>
        <v>0</v>
      </c>
      <c r="BT24" s="47">
        <v>0</v>
      </c>
      <c r="BU24" s="21">
        <v>0</v>
      </c>
      <c r="BV24" s="49">
        <v>0</v>
      </c>
      <c r="BW24" s="19">
        <v>0</v>
      </c>
      <c r="BX24" s="19">
        <v>0</v>
      </c>
      <c r="BY24" s="21">
        <f t="shared" si="19"/>
        <v>0</v>
      </c>
      <c r="BZ24" s="25">
        <v>0</v>
      </c>
      <c r="CA24" s="51">
        <v>0</v>
      </c>
      <c r="CB24" s="15">
        <v>0</v>
      </c>
      <c r="CC24" s="47">
        <v>0</v>
      </c>
      <c r="CD24" s="15">
        <v>0</v>
      </c>
      <c r="CE24" s="47">
        <v>0</v>
      </c>
      <c r="CF24" s="47">
        <f t="shared" si="20"/>
        <v>0</v>
      </c>
      <c r="CG24" s="21">
        <f t="shared" si="21"/>
        <v>0</v>
      </c>
      <c r="CH24" s="4">
        <v>0</v>
      </c>
      <c r="CI24" s="4">
        <v>0</v>
      </c>
      <c r="CJ24" s="70">
        <f t="shared" si="22"/>
        <v>0</v>
      </c>
      <c r="CK24" s="22">
        <v>0</v>
      </c>
      <c r="CL24" s="62">
        <v>0</v>
      </c>
      <c r="CM24" s="58">
        <v>0</v>
      </c>
      <c r="CN24" s="43">
        <v>0</v>
      </c>
      <c r="CO24" s="43">
        <v>0</v>
      </c>
      <c r="CP24" s="43">
        <v>0</v>
      </c>
      <c r="CQ24" s="43">
        <v>0</v>
      </c>
      <c r="CR24" s="58">
        <v>0</v>
      </c>
      <c r="CS24" s="43">
        <v>20</v>
      </c>
      <c r="CT24" s="58">
        <v>0</v>
      </c>
      <c r="CU24" s="58">
        <f t="shared" si="5"/>
        <v>0</v>
      </c>
      <c r="CV24" s="43">
        <v>0</v>
      </c>
      <c r="CW24" s="43">
        <v>0</v>
      </c>
      <c r="CX24" s="67">
        <v>0</v>
      </c>
      <c r="CY24" s="22">
        <f t="shared" si="23"/>
        <v>20</v>
      </c>
      <c r="CZ24" s="22">
        <v>0</v>
      </c>
      <c r="DA24" s="4">
        <v>0</v>
      </c>
      <c r="DB24" s="22">
        <v>0</v>
      </c>
      <c r="DC24" s="47">
        <v>1</v>
      </c>
      <c r="DD24" s="30">
        <v>0</v>
      </c>
      <c r="DE24" s="57">
        <f t="shared" si="24"/>
        <v>0</v>
      </c>
      <c r="DF24" s="31">
        <v>0</v>
      </c>
      <c r="DG24" s="51">
        <v>0</v>
      </c>
      <c r="DH24" s="53">
        <v>0</v>
      </c>
      <c r="DI24" s="51">
        <v>0</v>
      </c>
      <c r="DJ24" s="51">
        <v>1</v>
      </c>
      <c r="DK24" s="51">
        <v>0</v>
      </c>
      <c r="DL24" s="51">
        <v>0</v>
      </c>
      <c r="DM24" s="51">
        <v>0</v>
      </c>
      <c r="DN24" s="67">
        <f t="shared" si="25"/>
        <v>1</v>
      </c>
      <c r="DO24" s="22">
        <v>0</v>
      </c>
      <c r="DP24" s="55">
        <v>0</v>
      </c>
      <c r="DQ24" s="22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52">
        <f t="shared" si="26"/>
        <v>0</v>
      </c>
      <c r="DX24" s="36">
        <v>0</v>
      </c>
      <c r="DY24" s="25">
        <v>0</v>
      </c>
      <c r="DZ24" s="58">
        <v>0</v>
      </c>
      <c r="EA24" s="4">
        <v>0</v>
      </c>
      <c r="EB24" s="4">
        <v>0</v>
      </c>
      <c r="EC24" s="47">
        <v>1</v>
      </c>
      <c r="ED24" s="17">
        <v>0</v>
      </c>
      <c r="EE24" s="30">
        <v>0</v>
      </c>
    </row>
    <row r="25" spans="1:135" x14ac:dyDescent="0.2">
      <c r="A25" t="s">
        <v>205</v>
      </c>
      <c r="B25" t="s">
        <v>85</v>
      </c>
      <c r="C25">
        <v>37</v>
      </c>
      <c r="D25">
        <v>3</v>
      </c>
      <c r="E25" t="s">
        <v>17</v>
      </c>
      <c r="F25">
        <v>40</v>
      </c>
      <c r="G25">
        <v>60</v>
      </c>
      <c r="H25">
        <v>0</v>
      </c>
      <c r="I25" s="4">
        <v>0</v>
      </c>
      <c r="J25" s="4">
        <v>0</v>
      </c>
      <c r="K25">
        <f t="shared" si="0"/>
        <v>14</v>
      </c>
      <c r="L25">
        <f t="shared" si="6"/>
        <v>1</v>
      </c>
      <c r="M25" s="4">
        <f t="shared" si="27"/>
        <v>74</v>
      </c>
      <c r="N25">
        <f t="shared" si="7"/>
        <v>1</v>
      </c>
      <c r="O25">
        <f t="shared" si="8"/>
        <v>2</v>
      </c>
      <c r="P25">
        <f t="shared" si="9"/>
        <v>0</v>
      </c>
      <c r="Q25">
        <f t="shared" si="10"/>
        <v>2</v>
      </c>
      <c r="R25" s="4">
        <f t="shared" si="2"/>
        <v>0</v>
      </c>
      <c r="S25" s="4">
        <f t="shared" si="3"/>
        <v>1</v>
      </c>
      <c r="T25">
        <f t="shared" si="11"/>
        <v>0</v>
      </c>
      <c r="U25" s="4"/>
      <c r="V25" s="46">
        <v>0</v>
      </c>
      <c r="W25" s="67">
        <v>1</v>
      </c>
      <c r="X25" s="67">
        <v>0</v>
      </c>
      <c r="Y25" s="67">
        <f t="shared" si="12"/>
        <v>1</v>
      </c>
      <c r="Z25" s="22">
        <v>0</v>
      </c>
      <c r="AA25" s="22">
        <v>0</v>
      </c>
      <c r="AB25" s="47">
        <v>0</v>
      </c>
      <c r="AC25" s="67">
        <v>1</v>
      </c>
      <c r="AD25" s="38">
        <v>0</v>
      </c>
      <c r="AE25" s="41">
        <v>0</v>
      </c>
      <c r="AF25" s="38">
        <v>0</v>
      </c>
      <c r="AG25" s="22">
        <f t="shared" si="13"/>
        <v>0</v>
      </c>
      <c r="AH25" s="21">
        <v>10</v>
      </c>
      <c r="AI25" s="25">
        <v>0</v>
      </c>
      <c r="AJ25" s="38">
        <v>0</v>
      </c>
      <c r="AK25" s="38">
        <v>20</v>
      </c>
      <c r="AL25" s="22">
        <f t="shared" si="14"/>
        <v>20</v>
      </c>
      <c r="AM25" s="47">
        <v>0</v>
      </c>
      <c r="AN25" s="51">
        <v>0</v>
      </c>
      <c r="AO25" s="15">
        <v>3</v>
      </c>
      <c r="AP25" s="12">
        <v>0</v>
      </c>
      <c r="AQ25" s="15">
        <v>0</v>
      </c>
      <c r="AR25" s="15">
        <v>0</v>
      </c>
      <c r="AS25" s="15">
        <v>1</v>
      </c>
      <c r="AT25" s="15">
        <v>0</v>
      </c>
      <c r="AU25" s="15">
        <v>0</v>
      </c>
      <c r="AV25" s="15">
        <v>0</v>
      </c>
      <c r="AW25" s="15">
        <v>0</v>
      </c>
      <c r="AX25" s="21">
        <f t="shared" si="4"/>
        <v>4</v>
      </c>
      <c r="AY25" s="51">
        <v>0</v>
      </c>
      <c r="AZ25" s="38">
        <v>0</v>
      </c>
      <c r="BA25" s="41">
        <v>0</v>
      </c>
      <c r="BB25" s="41">
        <v>0</v>
      </c>
      <c r="BC25" s="22">
        <f t="shared" si="15"/>
        <v>0</v>
      </c>
      <c r="BD25" s="58">
        <v>0</v>
      </c>
      <c r="BE25" s="28">
        <v>0</v>
      </c>
      <c r="BF25" s="28">
        <v>1</v>
      </c>
      <c r="BG25" s="28">
        <v>0</v>
      </c>
      <c r="BH25" s="26">
        <f t="shared" si="16"/>
        <v>1</v>
      </c>
      <c r="BI25" s="22">
        <v>0</v>
      </c>
      <c r="BJ25" s="51">
        <v>0</v>
      </c>
      <c r="BK25" s="51">
        <v>0</v>
      </c>
      <c r="BL25" s="51">
        <v>0</v>
      </c>
      <c r="BM25" s="51">
        <f t="shared" si="17"/>
        <v>0</v>
      </c>
      <c r="BN25" s="64">
        <v>0</v>
      </c>
      <c r="BO25" s="47">
        <v>0</v>
      </c>
      <c r="BP25" s="22">
        <v>0</v>
      </c>
      <c r="BQ25" s="43">
        <v>0</v>
      </c>
      <c r="BR25" s="43">
        <v>0</v>
      </c>
      <c r="BS25" s="22">
        <f t="shared" si="18"/>
        <v>0</v>
      </c>
      <c r="BT25" s="47">
        <v>0</v>
      </c>
      <c r="BU25" s="21">
        <v>0</v>
      </c>
      <c r="BV25" s="49">
        <v>0</v>
      </c>
      <c r="BW25" s="19">
        <v>0</v>
      </c>
      <c r="BX25" s="19">
        <v>0</v>
      </c>
      <c r="BY25" s="21">
        <f t="shared" si="19"/>
        <v>0</v>
      </c>
      <c r="BZ25" s="25">
        <v>0</v>
      </c>
      <c r="CA25" s="51">
        <v>0</v>
      </c>
      <c r="CB25" s="15">
        <v>0</v>
      </c>
      <c r="CC25" s="47">
        <v>0</v>
      </c>
      <c r="CD25" s="15">
        <v>0</v>
      </c>
      <c r="CE25" s="47">
        <v>0</v>
      </c>
      <c r="CF25" s="47">
        <f t="shared" si="20"/>
        <v>0</v>
      </c>
      <c r="CG25" s="21">
        <f t="shared" si="21"/>
        <v>0</v>
      </c>
      <c r="CH25" s="4">
        <v>0</v>
      </c>
      <c r="CI25" s="4">
        <v>0</v>
      </c>
      <c r="CJ25" s="70">
        <f t="shared" si="22"/>
        <v>0</v>
      </c>
      <c r="CK25" s="22">
        <v>0</v>
      </c>
      <c r="CL25" s="62">
        <v>0</v>
      </c>
      <c r="CM25" s="58">
        <v>0</v>
      </c>
      <c r="CN25" s="43">
        <v>0</v>
      </c>
      <c r="CO25" s="43">
        <v>0</v>
      </c>
      <c r="CP25" s="43">
        <v>0</v>
      </c>
      <c r="CQ25" s="43">
        <v>0</v>
      </c>
      <c r="CR25" s="58">
        <v>0</v>
      </c>
      <c r="CS25" s="43">
        <v>5</v>
      </c>
      <c r="CT25" s="58">
        <v>0</v>
      </c>
      <c r="CU25" s="58">
        <f t="shared" si="5"/>
        <v>0</v>
      </c>
      <c r="CV25" s="43">
        <v>0</v>
      </c>
      <c r="CW25" s="43">
        <v>0</v>
      </c>
      <c r="CX25" s="67">
        <v>0</v>
      </c>
      <c r="CY25" s="22">
        <f t="shared" si="23"/>
        <v>5</v>
      </c>
      <c r="CZ25" s="22">
        <v>0</v>
      </c>
      <c r="DA25" s="4">
        <v>0</v>
      </c>
      <c r="DB25" s="22">
        <v>0</v>
      </c>
      <c r="DC25" s="47">
        <v>1</v>
      </c>
      <c r="DD25" s="30">
        <v>0</v>
      </c>
      <c r="DE25" s="57">
        <f t="shared" si="24"/>
        <v>0</v>
      </c>
      <c r="DF25" s="32">
        <v>0</v>
      </c>
      <c r="DG25" s="51">
        <v>0</v>
      </c>
      <c r="DH25" s="54">
        <v>0</v>
      </c>
      <c r="DI25" s="51">
        <v>0</v>
      </c>
      <c r="DJ25" s="51">
        <v>0</v>
      </c>
      <c r="DK25" s="51">
        <v>0</v>
      </c>
      <c r="DL25" s="51">
        <v>0</v>
      </c>
      <c r="DM25" s="51">
        <v>0</v>
      </c>
      <c r="DN25" s="67">
        <f t="shared" si="25"/>
        <v>0</v>
      </c>
      <c r="DO25" s="22">
        <v>0</v>
      </c>
      <c r="DP25" s="55">
        <v>0</v>
      </c>
      <c r="DQ25" s="22">
        <v>0</v>
      </c>
      <c r="DR25" s="4">
        <v>0</v>
      </c>
      <c r="DS25" s="4">
        <v>0</v>
      </c>
      <c r="DT25" s="4">
        <v>0</v>
      </c>
      <c r="DU25" s="4">
        <v>1</v>
      </c>
      <c r="DV25" s="4">
        <v>0</v>
      </c>
      <c r="DW25" s="52">
        <f t="shared" si="26"/>
        <v>1</v>
      </c>
      <c r="DX25" s="36">
        <v>0</v>
      </c>
      <c r="DY25" s="25">
        <v>0</v>
      </c>
      <c r="DZ25" s="58">
        <v>0</v>
      </c>
      <c r="EA25" s="4">
        <v>0</v>
      </c>
      <c r="EB25" s="4">
        <v>0</v>
      </c>
      <c r="EC25" s="47">
        <v>0</v>
      </c>
      <c r="ED25" s="17">
        <v>0</v>
      </c>
      <c r="EE25" s="30">
        <v>0</v>
      </c>
    </row>
    <row r="26" spans="1:135" x14ac:dyDescent="0.2">
      <c r="A26" t="s">
        <v>205</v>
      </c>
      <c r="B26" s="6" t="s">
        <v>98</v>
      </c>
      <c r="C26">
        <v>15</v>
      </c>
      <c r="D26">
        <v>3</v>
      </c>
      <c r="E26" t="s">
        <v>26</v>
      </c>
      <c r="F26">
        <v>60</v>
      </c>
      <c r="G26">
        <v>40</v>
      </c>
      <c r="H26">
        <v>0</v>
      </c>
      <c r="I26" s="4">
        <v>5</v>
      </c>
      <c r="J26" s="4">
        <v>80</v>
      </c>
      <c r="K26">
        <f t="shared" si="0"/>
        <v>6</v>
      </c>
      <c r="L26">
        <f t="shared" si="6"/>
        <v>2</v>
      </c>
      <c r="M26" s="4">
        <f t="shared" si="27"/>
        <v>186</v>
      </c>
      <c r="N26">
        <f t="shared" si="7"/>
        <v>4</v>
      </c>
      <c r="O26">
        <f t="shared" si="8"/>
        <v>7</v>
      </c>
      <c r="P26">
        <f t="shared" si="9"/>
        <v>0</v>
      </c>
      <c r="Q26">
        <f t="shared" si="10"/>
        <v>7</v>
      </c>
      <c r="R26" s="4">
        <f t="shared" si="2"/>
        <v>10</v>
      </c>
      <c r="S26" s="4">
        <f t="shared" si="3"/>
        <v>48</v>
      </c>
      <c r="T26">
        <f t="shared" si="11"/>
        <v>0</v>
      </c>
      <c r="U26" s="4"/>
      <c r="V26" s="46">
        <v>0</v>
      </c>
      <c r="W26" s="67">
        <v>0</v>
      </c>
      <c r="X26" s="67">
        <v>0</v>
      </c>
      <c r="Y26" s="67">
        <f t="shared" si="12"/>
        <v>0</v>
      </c>
      <c r="Z26" s="22">
        <v>0</v>
      </c>
      <c r="AA26" s="22">
        <v>0</v>
      </c>
      <c r="AB26" s="47">
        <v>0</v>
      </c>
      <c r="AC26" s="67">
        <v>5</v>
      </c>
      <c r="AD26" s="38">
        <v>0</v>
      </c>
      <c r="AE26" s="41">
        <v>0</v>
      </c>
      <c r="AF26" s="38">
        <v>0</v>
      </c>
      <c r="AG26" s="22">
        <f t="shared" si="13"/>
        <v>0</v>
      </c>
      <c r="AH26" s="21">
        <v>5</v>
      </c>
      <c r="AI26" s="24">
        <v>0</v>
      </c>
      <c r="AJ26" s="38">
        <v>0</v>
      </c>
      <c r="AK26" s="38">
        <v>5</v>
      </c>
      <c r="AL26" s="22">
        <f t="shared" si="14"/>
        <v>5</v>
      </c>
      <c r="AM26" s="47">
        <v>0</v>
      </c>
      <c r="AN26" s="51">
        <v>0</v>
      </c>
      <c r="AO26" s="15">
        <v>0</v>
      </c>
      <c r="AP26" s="12">
        <v>0</v>
      </c>
      <c r="AQ26" s="15">
        <v>0</v>
      </c>
      <c r="AR26" s="15">
        <v>0</v>
      </c>
      <c r="AS26" s="15">
        <v>1</v>
      </c>
      <c r="AT26" s="15">
        <v>0</v>
      </c>
      <c r="AU26" s="15">
        <v>0</v>
      </c>
      <c r="AV26" s="15">
        <v>0</v>
      </c>
      <c r="AW26" s="15">
        <v>0</v>
      </c>
      <c r="AX26" s="21">
        <f t="shared" si="4"/>
        <v>1</v>
      </c>
      <c r="AY26" s="51">
        <v>0</v>
      </c>
      <c r="AZ26" s="38">
        <v>0</v>
      </c>
      <c r="BA26" s="41">
        <v>0</v>
      </c>
      <c r="BB26" s="40">
        <v>0</v>
      </c>
      <c r="BC26" s="22">
        <f t="shared" si="15"/>
        <v>0</v>
      </c>
      <c r="BD26" s="58">
        <v>0</v>
      </c>
      <c r="BE26" s="28">
        <v>0</v>
      </c>
      <c r="BF26" s="28">
        <v>2</v>
      </c>
      <c r="BG26" s="28">
        <v>0</v>
      </c>
      <c r="BH26" s="26">
        <f t="shared" si="16"/>
        <v>2</v>
      </c>
      <c r="BI26" s="22">
        <v>0</v>
      </c>
      <c r="BJ26" s="51">
        <v>0</v>
      </c>
      <c r="BK26" s="51">
        <v>40</v>
      </c>
      <c r="BL26" s="51">
        <v>0</v>
      </c>
      <c r="BM26" s="51">
        <f t="shared" si="17"/>
        <v>40</v>
      </c>
      <c r="BN26" s="63">
        <v>0</v>
      </c>
      <c r="BO26" s="47">
        <v>0</v>
      </c>
      <c r="BP26" s="22">
        <v>0</v>
      </c>
      <c r="BQ26" s="43">
        <v>0</v>
      </c>
      <c r="BR26" s="43">
        <v>0</v>
      </c>
      <c r="BS26" s="22">
        <f t="shared" si="18"/>
        <v>0</v>
      </c>
      <c r="BT26" s="47">
        <v>0</v>
      </c>
      <c r="BU26" s="21">
        <v>0</v>
      </c>
      <c r="BV26" s="19">
        <v>0</v>
      </c>
      <c r="BW26" s="19">
        <v>0</v>
      </c>
      <c r="BX26" s="19">
        <v>0</v>
      </c>
      <c r="BY26" s="21">
        <f t="shared" si="19"/>
        <v>0</v>
      </c>
      <c r="BZ26" s="21">
        <v>0</v>
      </c>
      <c r="CA26" s="51">
        <v>0</v>
      </c>
      <c r="CB26" s="15">
        <v>0</v>
      </c>
      <c r="CC26" s="47">
        <v>0</v>
      </c>
      <c r="CD26" s="15">
        <v>3</v>
      </c>
      <c r="CE26" s="47">
        <v>0</v>
      </c>
      <c r="CF26" s="47">
        <f t="shared" si="20"/>
        <v>3</v>
      </c>
      <c r="CG26" s="21">
        <f t="shared" si="21"/>
        <v>3</v>
      </c>
      <c r="CH26" s="4">
        <v>0</v>
      </c>
      <c r="CI26" s="4">
        <v>0</v>
      </c>
      <c r="CJ26" s="70">
        <f t="shared" si="22"/>
        <v>0</v>
      </c>
      <c r="CK26" s="22">
        <v>0</v>
      </c>
      <c r="CL26" s="62">
        <v>0</v>
      </c>
      <c r="CM26" s="58">
        <v>0</v>
      </c>
      <c r="CN26" s="43">
        <v>0</v>
      </c>
      <c r="CO26" s="43">
        <v>0</v>
      </c>
      <c r="CP26" s="43">
        <v>0</v>
      </c>
      <c r="CQ26" s="43">
        <v>5</v>
      </c>
      <c r="CR26" s="58">
        <v>0</v>
      </c>
      <c r="CS26" s="43">
        <v>10</v>
      </c>
      <c r="CT26" s="58">
        <v>0</v>
      </c>
      <c r="CU26" s="58">
        <f t="shared" si="5"/>
        <v>0</v>
      </c>
      <c r="CV26" s="43">
        <v>0</v>
      </c>
      <c r="CW26" s="43">
        <v>10</v>
      </c>
      <c r="CX26" s="67">
        <v>0</v>
      </c>
      <c r="CY26" s="22">
        <f t="shared" si="23"/>
        <v>25</v>
      </c>
      <c r="CZ26" s="22">
        <v>0</v>
      </c>
      <c r="DA26" s="4">
        <v>0</v>
      </c>
      <c r="DB26" s="22">
        <v>0</v>
      </c>
      <c r="DC26" s="47">
        <v>1</v>
      </c>
      <c r="DD26" s="30">
        <v>0</v>
      </c>
      <c r="DE26" s="57">
        <f t="shared" si="24"/>
        <v>0</v>
      </c>
      <c r="DF26" s="31">
        <v>0</v>
      </c>
      <c r="DG26" s="51">
        <v>0</v>
      </c>
      <c r="DH26" s="53">
        <v>0</v>
      </c>
      <c r="DI26" s="51">
        <v>0</v>
      </c>
      <c r="DJ26" s="51">
        <v>2</v>
      </c>
      <c r="DK26" s="51">
        <v>0</v>
      </c>
      <c r="DL26" s="51">
        <v>0</v>
      </c>
      <c r="DM26" s="51">
        <v>0</v>
      </c>
      <c r="DN26" s="67">
        <f t="shared" si="25"/>
        <v>2</v>
      </c>
      <c r="DO26" s="22">
        <v>0</v>
      </c>
      <c r="DP26" s="55">
        <v>0</v>
      </c>
      <c r="DQ26" s="22">
        <v>0</v>
      </c>
      <c r="DR26" s="4">
        <v>0</v>
      </c>
      <c r="DS26" s="4">
        <v>0</v>
      </c>
      <c r="DT26" s="4">
        <v>0</v>
      </c>
      <c r="DU26" s="4">
        <v>5</v>
      </c>
      <c r="DV26" s="4">
        <v>3</v>
      </c>
      <c r="DW26" s="52">
        <f t="shared" si="26"/>
        <v>8</v>
      </c>
      <c r="DX26" s="36">
        <v>0</v>
      </c>
      <c r="DY26" s="25">
        <v>0</v>
      </c>
      <c r="DZ26" s="58">
        <v>10</v>
      </c>
      <c r="EA26" s="4">
        <v>0</v>
      </c>
      <c r="EB26" s="4">
        <v>0</v>
      </c>
      <c r="EC26" s="47">
        <v>0</v>
      </c>
      <c r="ED26" s="17">
        <v>0</v>
      </c>
      <c r="EE26" s="30">
        <v>0</v>
      </c>
    </row>
    <row r="27" spans="1:135" x14ac:dyDescent="0.2">
      <c r="A27" t="s">
        <v>205</v>
      </c>
      <c r="B27" s="6" t="s">
        <v>98</v>
      </c>
      <c r="C27">
        <v>15</v>
      </c>
      <c r="D27">
        <v>3</v>
      </c>
      <c r="E27" t="s">
        <v>29</v>
      </c>
      <c r="F27">
        <v>100</v>
      </c>
      <c r="G27">
        <v>0</v>
      </c>
      <c r="H27">
        <v>0</v>
      </c>
      <c r="I27" s="4">
        <v>10</v>
      </c>
      <c r="J27" s="4">
        <v>0</v>
      </c>
      <c r="K27">
        <f t="shared" si="0"/>
        <v>60</v>
      </c>
      <c r="L27">
        <f t="shared" si="6"/>
        <v>15</v>
      </c>
      <c r="M27" s="4">
        <f t="shared" si="27"/>
        <v>448</v>
      </c>
      <c r="N27">
        <f t="shared" si="7"/>
        <v>0</v>
      </c>
      <c r="O27">
        <f t="shared" si="8"/>
        <v>25</v>
      </c>
      <c r="P27">
        <f t="shared" si="9"/>
        <v>0</v>
      </c>
      <c r="Q27">
        <f t="shared" si="10"/>
        <v>25</v>
      </c>
      <c r="R27" s="4">
        <f t="shared" si="2"/>
        <v>0</v>
      </c>
      <c r="S27" s="4">
        <f t="shared" si="3"/>
        <v>34</v>
      </c>
      <c r="T27">
        <f t="shared" si="11"/>
        <v>0</v>
      </c>
      <c r="U27" s="4"/>
      <c r="V27" s="46">
        <v>0</v>
      </c>
      <c r="W27" s="67">
        <v>25</v>
      </c>
      <c r="X27" s="67">
        <v>0</v>
      </c>
      <c r="Y27" s="67">
        <f t="shared" si="12"/>
        <v>25</v>
      </c>
      <c r="Z27" s="22">
        <v>0</v>
      </c>
      <c r="AA27" s="22">
        <v>0</v>
      </c>
      <c r="AB27" s="47">
        <v>0</v>
      </c>
      <c r="AC27" s="67">
        <v>0</v>
      </c>
      <c r="AD27" s="38">
        <v>0</v>
      </c>
      <c r="AE27" s="41">
        <v>0</v>
      </c>
      <c r="AF27" s="38">
        <v>0</v>
      </c>
      <c r="AG27" s="22">
        <f t="shared" si="13"/>
        <v>0</v>
      </c>
      <c r="AH27" s="21">
        <v>0</v>
      </c>
      <c r="AI27" s="24">
        <v>5</v>
      </c>
      <c r="AJ27" s="38">
        <v>0</v>
      </c>
      <c r="AK27" s="38">
        <v>0</v>
      </c>
      <c r="AL27" s="22">
        <f t="shared" si="14"/>
        <v>0</v>
      </c>
      <c r="AM27" s="47">
        <v>0</v>
      </c>
      <c r="AN27" s="51">
        <v>0</v>
      </c>
      <c r="AO27" s="15">
        <v>0</v>
      </c>
      <c r="AP27" s="12">
        <v>0</v>
      </c>
      <c r="AQ27" s="15">
        <v>0</v>
      </c>
      <c r="AR27" s="15">
        <v>0</v>
      </c>
      <c r="AS27" s="15">
        <v>50</v>
      </c>
      <c r="AT27" s="15">
        <v>5</v>
      </c>
      <c r="AU27" s="15">
        <v>0</v>
      </c>
      <c r="AV27" s="15">
        <v>0</v>
      </c>
      <c r="AW27" s="15">
        <v>0</v>
      </c>
      <c r="AX27" s="21">
        <f t="shared" si="4"/>
        <v>55</v>
      </c>
      <c r="AY27" s="51">
        <v>0</v>
      </c>
      <c r="AZ27" s="38">
        <v>0</v>
      </c>
      <c r="BA27" s="41">
        <v>0</v>
      </c>
      <c r="BB27" s="40">
        <v>0</v>
      </c>
      <c r="BC27" s="22">
        <f t="shared" si="15"/>
        <v>0</v>
      </c>
      <c r="BD27" s="58">
        <v>0</v>
      </c>
      <c r="BE27" s="28">
        <v>0</v>
      </c>
      <c r="BF27" s="28">
        <v>15</v>
      </c>
      <c r="BG27" s="28">
        <v>0</v>
      </c>
      <c r="BH27" s="26">
        <f t="shared" si="16"/>
        <v>15</v>
      </c>
      <c r="BI27" s="22">
        <v>0</v>
      </c>
      <c r="BJ27" s="51">
        <v>0</v>
      </c>
      <c r="BK27" s="51">
        <v>10</v>
      </c>
      <c r="BL27" s="51">
        <v>0</v>
      </c>
      <c r="BM27" s="51">
        <f t="shared" si="17"/>
        <v>10</v>
      </c>
      <c r="BN27" s="63">
        <v>0</v>
      </c>
      <c r="BO27" s="47">
        <v>0</v>
      </c>
      <c r="BP27" s="22">
        <v>0</v>
      </c>
      <c r="BQ27" s="43">
        <v>0</v>
      </c>
      <c r="BR27" s="43">
        <v>0</v>
      </c>
      <c r="BS27" s="22">
        <f t="shared" si="18"/>
        <v>0</v>
      </c>
      <c r="BT27" s="47">
        <v>0</v>
      </c>
      <c r="BU27" s="21">
        <v>0</v>
      </c>
      <c r="BV27" s="19">
        <v>0</v>
      </c>
      <c r="BW27" s="19">
        <v>0</v>
      </c>
      <c r="BX27" s="19">
        <v>0</v>
      </c>
      <c r="BY27" s="21">
        <f t="shared" si="19"/>
        <v>0</v>
      </c>
      <c r="BZ27" s="21">
        <v>0</v>
      </c>
      <c r="CA27" s="51">
        <v>0</v>
      </c>
      <c r="CB27" s="15">
        <v>0</v>
      </c>
      <c r="CC27" s="47">
        <v>0</v>
      </c>
      <c r="CD27" s="15">
        <v>0</v>
      </c>
      <c r="CE27" s="47">
        <v>0</v>
      </c>
      <c r="CF27" s="47">
        <f t="shared" si="20"/>
        <v>0</v>
      </c>
      <c r="CG27" s="21">
        <f t="shared" si="21"/>
        <v>0</v>
      </c>
      <c r="CH27" s="4">
        <v>0</v>
      </c>
      <c r="CI27" s="4">
        <v>0</v>
      </c>
      <c r="CJ27" s="70">
        <f t="shared" si="22"/>
        <v>0</v>
      </c>
      <c r="CK27" s="22">
        <v>0</v>
      </c>
      <c r="CL27" s="62">
        <v>0</v>
      </c>
      <c r="CM27" s="58">
        <v>0</v>
      </c>
      <c r="CN27" s="43">
        <v>0</v>
      </c>
      <c r="CO27" s="43">
        <v>0</v>
      </c>
      <c r="CP27" s="43">
        <v>0</v>
      </c>
      <c r="CQ27" s="43">
        <v>50</v>
      </c>
      <c r="CR27" s="58">
        <v>0</v>
      </c>
      <c r="CS27" s="43">
        <v>0</v>
      </c>
      <c r="CT27" s="58">
        <v>0</v>
      </c>
      <c r="CU27" s="58">
        <f t="shared" si="5"/>
        <v>0</v>
      </c>
      <c r="CV27" s="43">
        <v>0</v>
      </c>
      <c r="CW27" s="43">
        <v>60</v>
      </c>
      <c r="CX27" s="67">
        <v>0</v>
      </c>
      <c r="CY27" s="22">
        <f t="shared" si="23"/>
        <v>110</v>
      </c>
      <c r="CZ27" s="22">
        <v>0</v>
      </c>
      <c r="DA27" s="4">
        <v>0</v>
      </c>
      <c r="DB27" s="22">
        <v>0</v>
      </c>
      <c r="DC27" s="47">
        <v>0</v>
      </c>
      <c r="DD27" s="30">
        <v>0</v>
      </c>
      <c r="DE27" s="57">
        <f t="shared" si="24"/>
        <v>0</v>
      </c>
      <c r="DF27" s="31">
        <v>0</v>
      </c>
      <c r="DG27" s="51">
        <v>0</v>
      </c>
      <c r="DH27" s="53">
        <v>0</v>
      </c>
      <c r="DI27" s="51">
        <v>0</v>
      </c>
      <c r="DJ27" s="51">
        <v>0</v>
      </c>
      <c r="DK27" s="51">
        <v>0</v>
      </c>
      <c r="DL27" s="51">
        <v>0</v>
      </c>
      <c r="DM27" s="51">
        <v>0</v>
      </c>
      <c r="DN27" s="67">
        <f t="shared" si="25"/>
        <v>0</v>
      </c>
      <c r="DO27" s="22">
        <v>0</v>
      </c>
      <c r="DP27" s="55">
        <v>0</v>
      </c>
      <c r="DQ27" s="22">
        <v>15</v>
      </c>
      <c r="DR27" s="4">
        <v>1</v>
      </c>
      <c r="DS27" s="4">
        <v>0</v>
      </c>
      <c r="DT27" s="4">
        <v>0</v>
      </c>
      <c r="DU27" s="4">
        <v>20</v>
      </c>
      <c r="DV27" s="4">
        <v>3</v>
      </c>
      <c r="DW27" s="52">
        <f t="shared" si="26"/>
        <v>24</v>
      </c>
      <c r="DX27" s="36">
        <v>0</v>
      </c>
      <c r="DY27" s="25">
        <v>0</v>
      </c>
      <c r="DZ27" s="58">
        <v>0</v>
      </c>
      <c r="EA27" s="4">
        <v>0</v>
      </c>
      <c r="EB27" s="4">
        <v>0</v>
      </c>
      <c r="EC27" s="47">
        <v>0</v>
      </c>
      <c r="ED27" s="17">
        <v>0</v>
      </c>
      <c r="EE27" s="30">
        <v>0</v>
      </c>
    </row>
    <row r="28" spans="1:135" x14ac:dyDescent="0.2">
      <c r="A28" t="s">
        <v>205</v>
      </c>
      <c r="B28" s="6" t="s">
        <v>98</v>
      </c>
      <c r="C28">
        <v>15</v>
      </c>
      <c r="D28">
        <v>3</v>
      </c>
      <c r="E28" s="6" t="s">
        <v>26</v>
      </c>
      <c r="F28">
        <v>100</v>
      </c>
      <c r="G28">
        <v>0</v>
      </c>
      <c r="H28">
        <v>0</v>
      </c>
      <c r="I28" s="4">
        <v>0</v>
      </c>
      <c r="J28" s="4">
        <v>100</v>
      </c>
      <c r="K28">
        <f t="shared" si="0"/>
        <v>0</v>
      </c>
      <c r="L28">
        <f t="shared" si="6"/>
        <v>3</v>
      </c>
      <c r="M28" s="4">
        <f t="shared" si="27"/>
        <v>57</v>
      </c>
      <c r="N28">
        <f t="shared" si="7"/>
        <v>0</v>
      </c>
      <c r="O28">
        <f t="shared" si="8"/>
        <v>15</v>
      </c>
      <c r="P28">
        <f t="shared" si="9"/>
        <v>0</v>
      </c>
      <c r="Q28">
        <f t="shared" si="10"/>
        <v>15</v>
      </c>
      <c r="R28" s="4">
        <f t="shared" si="2"/>
        <v>0</v>
      </c>
      <c r="S28" s="4">
        <f t="shared" si="3"/>
        <v>15</v>
      </c>
      <c r="T28">
        <f t="shared" si="11"/>
        <v>0</v>
      </c>
      <c r="U28" s="4"/>
      <c r="V28" s="46">
        <v>0</v>
      </c>
      <c r="W28" s="67">
        <v>0</v>
      </c>
      <c r="X28" s="67">
        <v>0</v>
      </c>
      <c r="Y28" s="67">
        <f t="shared" si="12"/>
        <v>0</v>
      </c>
      <c r="Z28" s="22">
        <v>0</v>
      </c>
      <c r="AA28" s="22">
        <v>0</v>
      </c>
      <c r="AB28" s="47">
        <v>0</v>
      </c>
      <c r="AC28" s="67">
        <v>15</v>
      </c>
      <c r="AD28" s="38">
        <v>0</v>
      </c>
      <c r="AE28" s="41">
        <v>0</v>
      </c>
      <c r="AF28" s="38">
        <v>0</v>
      </c>
      <c r="AG28" s="22">
        <f t="shared" si="13"/>
        <v>0</v>
      </c>
      <c r="AH28" s="21">
        <v>0</v>
      </c>
      <c r="AI28" s="24">
        <v>0</v>
      </c>
      <c r="AJ28" s="38">
        <v>0</v>
      </c>
      <c r="AK28" s="38">
        <v>0</v>
      </c>
      <c r="AL28" s="22">
        <f t="shared" si="14"/>
        <v>0</v>
      </c>
      <c r="AM28" s="47">
        <v>0</v>
      </c>
      <c r="AN28" s="51">
        <v>0</v>
      </c>
      <c r="AO28" s="15">
        <v>0</v>
      </c>
      <c r="AP28" s="12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21">
        <f t="shared" si="4"/>
        <v>0</v>
      </c>
      <c r="AY28" s="51">
        <v>0</v>
      </c>
      <c r="AZ28" s="38">
        <v>0</v>
      </c>
      <c r="BA28" s="41">
        <v>0</v>
      </c>
      <c r="BB28" s="40">
        <v>0</v>
      </c>
      <c r="BC28" s="22">
        <f t="shared" si="15"/>
        <v>0</v>
      </c>
      <c r="BD28" s="58">
        <v>0</v>
      </c>
      <c r="BE28" s="28">
        <v>0</v>
      </c>
      <c r="BF28" s="28">
        <v>3</v>
      </c>
      <c r="BG28" s="28">
        <v>0</v>
      </c>
      <c r="BH28" s="26">
        <f t="shared" si="16"/>
        <v>3</v>
      </c>
      <c r="BI28" s="22">
        <v>0</v>
      </c>
      <c r="BJ28" s="51">
        <v>0</v>
      </c>
      <c r="BK28" s="51">
        <v>5</v>
      </c>
      <c r="BL28" s="51">
        <v>0</v>
      </c>
      <c r="BM28" s="51">
        <f t="shared" si="17"/>
        <v>5</v>
      </c>
      <c r="BN28" s="63">
        <v>0</v>
      </c>
      <c r="BO28" s="47">
        <v>0</v>
      </c>
      <c r="BP28" s="22">
        <v>0</v>
      </c>
      <c r="BQ28" s="43">
        <v>0</v>
      </c>
      <c r="BR28" s="43">
        <v>0</v>
      </c>
      <c r="BS28" s="22">
        <f t="shared" si="18"/>
        <v>0</v>
      </c>
      <c r="BT28" s="47">
        <v>0</v>
      </c>
      <c r="BU28" s="21">
        <v>0</v>
      </c>
      <c r="BV28" s="19">
        <v>0</v>
      </c>
      <c r="BW28" s="19">
        <v>0</v>
      </c>
      <c r="BX28" s="19">
        <v>0</v>
      </c>
      <c r="BY28" s="21">
        <f t="shared" si="19"/>
        <v>0</v>
      </c>
      <c r="BZ28" s="21">
        <v>0</v>
      </c>
      <c r="CA28" s="51">
        <v>0</v>
      </c>
      <c r="CB28" s="15">
        <v>0</v>
      </c>
      <c r="CC28" s="47">
        <v>0</v>
      </c>
      <c r="CD28" s="15">
        <v>0</v>
      </c>
      <c r="CE28" s="47">
        <v>0</v>
      </c>
      <c r="CF28" s="47">
        <f t="shared" si="20"/>
        <v>0</v>
      </c>
      <c r="CG28" s="21">
        <f t="shared" si="21"/>
        <v>0</v>
      </c>
      <c r="CH28" s="4">
        <v>0</v>
      </c>
      <c r="CI28" s="4">
        <v>0</v>
      </c>
      <c r="CJ28" s="70">
        <f t="shared" si="22"/>
        <v>0</v>
      </c>
      <c r="CK28" s="22">
        <v>0</v>
      </c>
      <c r="CL28" s="62">
        <v>0</v>
      </c>
      <c r="CM28" s="58">
        <v>0</v>
      </c>
      <c r="CN28" s="43">
        <v>0</v>
      </c>
      <c r="CO28" s="43">
        <v>0</v>
      </c>
      <c r="CP28" s="43">
        <v>0</v>
      </c>
      <c r="CQ28" s="43">
        <v>0</v>
      </c>
      <c r="CR28" s="58">
        <v>0</v>
      </c>
      <c r="CS28" s="43">
        <v>0</v>
      </c>
      <c r="CT28" s="58">
        <v>0</v>
      </c>
      <c r="CU28" s="58">
        <f t="shared" si="5"/>
        <v>0</v>
      </c>
      <c r="CV28" s="43">
        <v>0</v>
      </c>
      <c r="CW28" s="43">
        <v>3</v>
      </c>
      <c r="CX28" s="67">
        <v>0</v>
      </c>
      <c r="CY28" s="22">
        <f t="shared" si="23"/>
        <v>3</v>
      </c>
      <c r="CZ28" s="22">
        <v>0</v>
      </c>
      <c r="DA28" s="4">
        <v>0</v>
      </c>
      <c r="DB28" s="22">
        <v>0</v>
      </c>
      <c r="DC28" s="47">
        <v>0</v>
      </c>
      <c r="DD28" s="30">
        <v>0</v>
      </c>
      <c r="DE28" s="57">
        <f t="shared" si="24"/>
        <v>0</v>
      </c>
      <c r="DF28" s="31">
        <v>0</v>
      </c>
      <c r="DG28" s="51">
        <v>0</v>
      </c>
      <c r="DH28" s="53">
        <v>0</v>
      </c>
      <c r="DI28" s="51">
        <v>0</v>
      </c>
      <c r="DJ28" s="51">
        <v>0</v>
      </c>
      <c r="DK28" s="51">
        <v>0</v>
      </c>
      <c r="DL28" s="51">
        <v>0</v>
      </c>
      <c r="DM28" s="51">
        <v>0</v>
      </c>
      <c r="DN28" s="67">
        <f t="shared" si="25"/>
        <v>0</v>
      </c>
      <c r="DO28" s="22">
        <v>0</v>
      </c>
      <c r="DP28" s="55">
        <v>0</v>
      </c>
      <c r="DQ28" s="22">
        <v>0</v>
      </c>
      <c r="DR28" s="4">
        <v>10</v>
      </c>
      <c r="DS28" s="4">
        <v>0</v>
      </c>
      <c r="DT28" s="4">
        <v>0</v>
      </c>
      <c r="DU28" s="4">
        <v>0</v>
      </c>
      <c r="DV28" s="4">
        <v>0</v>
      </c>
      <c r="DW28" s="52">
        <f t="shared" si="26"/>
        <v>10</v>
      </c>
      <c r="DX28" s="36">
        <v>0</v>
      </c>
      <c r="DY28" s="25">
        <v>0</v>
      </c>
      <c r="DZ28" s="58">
        <v>0</v>
      </c>
      <c r="EA28" s="4">
        <v>0</v>
      </c>
      <c r="EB28" s="4">
        <v>0</v>
      </c>
      <c r="EC28" s="47">
        <v>0</v>
      </c>
      <c r="ED28" s="17">
        <v>0</v>
      </c>
      <c r="EE28" s="30">
        <v>0</v>
      </c>
    </row>
    <row r="29" spans="1:135" x14ac:dyDescent="0.2">
      <c r="A29" t="s">
        <v>205</v>
      </c>
      <c r="B29" s="6" t="s">
        <v>98</v>
      </c>
      <c r="C29">
        <v>15</v>
      </c>
      <c r="D29">
        <v>3</v>
      </c>
      <c r="E29" s="6" t="s">
        <v>17</v>
      </c>
      <c r="F29">
        <v>100</v>
      </c>
      <c r="G29">
        <v>0</v>
      </c>
      <c r="H29">
        <v>0</v>
      </c>
      <c r="I29" s="4">
        <v>0</v>
      </c>
      <c r="J29" s="4">
        <v>50</v>
      </c>
      <c r="K29">
        <f t="shared" si="0"/>
        <v>0</v>
      </c>
      <c r="L29">
        <f t="shared" si="6"/>
        <v>0</v>
      </c>
      <c r="M29" s="4">
        <f t="shared" si="27"/>
        <v>180</v>
      </c>
      <c r="N29">
        <f t="shared" si="7"/>
        <v>1</v>
      </c>
      <c r="O29">
        <f t="shared" si="8"/>
        <v>5</v>
      </c>
      <c r="P29">
        <f t="shared" si="9"/>
        <v>0</v>
      </c>
      <c r="Q29">
        <f t="shared" si="10"/>
        <v>5</v>
      </c>
      <c r="R29" s="4">
        <f t="shared" si="2"/>
        <v>10</v>
      </c>
      <c r="S29" s="4">
        <f t="shared" si="3"/>
        <v>55</v>
      </c>
      <c r="T29">
        <f t="shared" si="11"/>
        <v>0</v>
      </c>
      <c r="U29" s="4"/>
      <c r="V29" s="46">
        <v>0</v>
      </c>
      <c r="W29" s="67">
        <v>0</v>
      </c>
      <c r="X29" s="67">
        <v>0</v>
      </c>
      <c r="Y29" s="67">
        <f t="shared" si="12"/>
        <v>0</v>
      </c>
      <c r="Z29" s="22">
        <v>0</v>
      </c>
      <c r="AA29" s="22">
        <v>0</v>
      </c>
      <c r="AB29" s="47">
        <v>0</v>
      </c>
      <c r="AC29" s="67">
        <v>5</v>
      </c>
      <c r="AD29" s="38">
        <v>0</v>
      </c>
      <c r="AE29" s="41">
        <v>0</v>
      </c>
      <c r="AF29" s="38">
        <v>0</v>
      </c>
      <c r="AG29" s="22">
        <f t="shared" si="13"/>
        <v>0</v>
      </c>
      <c r="AH29" s="21">
        <v>0</v>
      </c>
      <c r="AI29" s="24">
        <v>0</v>
      </c>
      <c r="AJ29" s="38">
        <v>0</v>
      </c>
      <c r="AK29" s="38">
        <v>15</v>
      </c>
      <c r="AL29" s="22">
        <f t="shared" si="14"/>
        <v>15</v>
      </c>
      <c r="AM29" s="47">
        <v>0</v>
      </c>
      <c r="AN29" s="51">
        <v>0</v>
      </c>
      <c r="AO29" s="15">
        <v>0</v>
      </c>
      <c r="AP29" s="12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21">
        <f t="shared" si="4"/>
        <v>0</v>
      </c>
      <c r="AY29" s="51">
        <v>0</v>
      </c>
      <c r="AZ29" s="38">
        <v>0</v>
      </c>
      <c r="BA29" s="41">
        <v>0</v>
      </c>
      <c r="BB29" s="40">
        <v>0</v>
      </c>
      <c r="BC29" s="22">
        <f t="shared" si="15"/>
        <v>0</v>
      </c>
      <c r="BD29" s="58">
        <v>0</v>
      </c>
      <c r="BE29" s="28">
        <v>0</v>
      </c>
      <c r="BF29" s="28">
        <v>0</v>
      </c>
      <c r="BG29" s="28">
        <v>0</v>
      </c>
      <c r="BH29" s="26">
        <f t="shared" si="16"/>
        <v>0</v>
      </c>
      <c r="BI29" s="22">
        <v>0</v>
      </c>
      <c r="BJ29" s="51">
        <v>0</v>
      </c>
      <c r="BK29" s="51">
        <v>40</v>
      </c>
      <c r="BL29" s="51">
        <v>0</v>
      </c>
      <c r="BM29" s="51">
        <f t="shared" si="17"/>
        <v>40</v>
      </c>
      <c r="BN29" s="63">
        <v>0</v>
      </c>
      <c r="BO29" s="47">
        <v>0</v>
      </c>
      <c r="BP29" s="22">
        <v>0</v>
      </c>
      <c r="BQ29" s="43">
        <v>0</v>
      </c>
      <c r="BR29" s="43">
        <v>0</v>
      </c>
      <c r="BS29" s="22">
        <f t="shared" si="18"/>
        <v>0</v>
      </c>
      <c r="BT29" s="47">
        <v>0</v>
      </c>
      <c r="BU29" s="21">
        <v>0</v>
      </c>
      <c r="BV29" s="19">
        <v>0</v>
      </c>
      <c r="BW29" s="19">
        <v>0</v>
      </c>
      <c r="BX29" s="19">
        <v>0</v>
      </c>
      <c r="BY29" s="21">
        <f t="shared" si="19"/>
        <v>0</v>
      </c>
      <c r="BZ29" s="21">
        <v>0</v>
      </c>
      <c r="CA29" s="51">
        <v>0</v>
      </c>
      <c r="CB29" s="15">
        <v>0</v>
      </c>
      <c r="CC29" s="47">
        <v>0</v>
      </c>
      <c r="CD29" s="15">
        <v>0</v>
      </c>
      <c r="CE29" s="47">
        <v>0</v>
      </c>
      <c r="CF29" s="47">
        <f t="shared" si="20"/>
        <v>0</v>
      </c>
      <c r="CG29" s="21">
        <f t="shared" si="21"/>
        <v>0</v>
      </c>
      <c r="CH29" s="4">
        <v>0</v>
      </c>
      <c r="CI29" s="4">
        <v>0</v>
      </c>
      <c r="CJ29" s="70">
        <f t="shared" si="22"/>
        <v>0</v>
      </c>
      <c r="CK29" s="22">
        <v>0</v>
      </c>
      <c r="CL29" s="62">
        <v>0</v>
      </c>
      <c r="CM29" s="58">
        <v>0</v>
      </c>
      <c r="CN29" s="43">
        <v>0</v>
      </c>
      <c r="CO29" s="43">
        <v>0</v>
      </c>
      <c r="CP29" s="43">
        <v>0</v>
      </c>
      <c r="CQ29" s="43">
        <v>15</v>
      </c>
      <c r="CR29" s="58">
        <v>0</v>
      </c>
      <c r="CS29" s="43">
        <v>0</v>
      </c>
      <c r="CT29" s="58">
        <v>0</v>
      </c>
      <c r="CU29" s="58">
        <f t="shared" si="5"/>
        <v>0</v>
      </c>
      <c r="CV29" s="43">
        <v>0</v>
      </c>
      <c r="CW29" s="43">
        <v>2</v>
      </c>
      <c r="CX29" s="67">
        <v>0</v>
      </c>
      <c r="CY29" s="22">
        <f t="shared" si="23"/>
        <v>17</v>
      </c>
      <c r="CZ29" s="22">
        <v>0</v>
      </c>
      <c r="DA29" s="4">
        <v>0</v>
      </c>
      <c r="DB29" s="22">
        <v>0</v>
      </c>
      <c r="DC29" s="47">
        <v>1</v>
      </c>
      <c r="DD29" s="30">
        <v>0</v>
      </c>
      <c r="DE29" s="57">
        <f t="shared" si="24"/>
        <v>0</v>
      </c>
      <c r="DF29" s="31">
        <v>0</v>
      </c>
      <c r="DG29" s="51">
        <v>0</v>
      </c>
      <c r="DH29" s="53">
        <v>0</v>
      </c>
      <c r="DI29" s="51">
        <v>0</v>
      </c>
      <c r="DJ29" s="51">
        <v>0</v>
      </c>
      <c r="DK29" s="51">
        <v>0</v>
      </c>
      <c r="DL29" s="51">
        <v>0</v>
      </c>
      <c r="DM29" s="51">
        <v>0</v>
      </c>
      <c r="DN29" s="67">
        <f t="shared" si="25"/>
        <v>0</v>
      </c>
      <c r="DO29" s="22">
        <v>0</v>
      </c>
      <c r="DP29" s="55">
        <v>0</v>
      </c>
      <c r="DQ29" s="22">
        <v>0</v>
      </c>
      <c r="DR29" s="4">
        <v>5</v>
      </c>
      <c r="DS29" s="4">
        <v>0</v>
      </c>
      <c r="DT29" s="4">
        <v>0</v>
      </c>
      <c r="DU29" s="4">
        <v>5</v>
      </c>
      <c r="DV29" s="4">
        <v>5</v>
      </c>
      <c r="DW29" s="52">
        <f t="shared" si="26"/>
        <v>15</v>
      </c>
      <c r="DX29" s="36">
        <v>0</v>
      </c>
      <c r="DY29" s="25">
        <v>0</v>
      </c>
      <c r="DZ29" s="58">
        <v>10</v>
      </c>
      <c r="EA29" s="4">
        <v>0</v>
      </c>
      <c r="EB29" s="4">
        <v>0</v>
      </c>
      <c r="EC29" s="47">
        <v>0</v>
      </c>
      <c r="ED29" s="17">
        <v>0</v>
      </c>
      <c r="EE29" s="30">
        <v>0</v>
      </c>
    </row>
    <row r="30" spans="1:135" x14ac:dyDescent="0.2">
      <c r="A30" t="s">
        <v>205</v>
      </c>
      <c r="B30" t="s">
        <v>104</v>
      </c>
      <c r="C30">
        <v>55</v>
      </c>
      <c r="D30">
        <v>3</v>
      </c>
      <c r="E30" t="s">
        <v>29</v>
      </c>
      <c r="F30">
        <v>65</v>
      </c>
      <c r="G30">
        <v>35</v>
      </c>
      <c r="H30">
        <v>0</v>
      </c>
      <c r="I30" s="4">
        <v>5</v>
      </c>
      <c r="J30">
        <v>50</v>
      </c>
      <c r="K30">
        <f t="shared" si="0"/>
        <v>20</v>
      </c>
      <c r="L30">
        <f t="shared" si="6"/>
        <v>0</v>
      </c>
      <c r="M30" s="4">
        <f t="shared" si="27"/>
        <v>324</v>
      </c>
      <c r="N30">
        <f t="shared" si="7"/>
        <v>3</v>
      </c>
      <c r="O30">
        <f t="shared" si="8"/>
        <v>5</v>
      </c>
      <c r="P30">
        <f t="shared" si="9"/>
        <v>0</v>
      </c>
      <c r="Q30">
        <f t="shared" si="10"/>
        <v>5</v>
      </c>
      <c r="R30" s="4">
        <f t="shared" si="2"/>
        <v>2</v>
      </c>
      <c r="S30" s="4">
        <f t="shared" si="3"/>
        <v>25</v>
      </c>
      <c r="T30">
        <f t="shared" si="11"/>
        <v>0</v>
      </c>
      <c r="V30" s="46">
        <v>0</v>
      </c>
      <c r="W30" s="67">
        <v>3</v>
      </c>
      <c r="X30" s="67">
        <v>0</v>
      </c>
      <c r="Y30" s="67">
        <f t="shared" si="12"/>
        <v>3</v>
      </c>
      <c r="Z30" s="22">
        <v>0</v>
      </c>
      <c r="AA30" s="22">
        <v>0</v>
      </c>
      <c r="AB30" s="47">
        <v>0</v>
      </c>
      <c r="AC30" s="68">
        <v>2</v>
      </c>
      <c r="AD30" s="38">
        <v>5</v>
      </c>
      <c r="AE30" s="41">
        <v>0</v>
      </c>
      <c r="AF30" s="38">
        <v>0</v>
      </c>
      <c r="AG30" s="22">
        <f t="shared" si="13"/>
        <v>5</v>
      </c>
      <c r="AH30" s="21">
        <v>0</v>
      </c>
      <c r="AI30" s="24">
        <v>5</v>
      </c>
      <c r="AJ30" s="38">
        <v>0</v>
      </c>
      <c r="AK30" s="38">
        <v>50</v>
      </c>
      <c r="AL30" s="22">
        <f t="shared" si="14"/>
        <v>50</v>
      </c>
      <c r="AM30" s="46">
        <v>2</v>
      </c>
      <c r="AN30" s="51">
        <v>0</v>
      </c>
      <c r="AO30" s="15">
        <v>0</v>
      </c>
      <c r="AP30" s="12">
        <v>0</v>
      </c>
      <c r="AQ30" s="15">
        <v>0</v>
      </c>
      <c r="AR30" s="15">
        <v>5</v>
      </c>
      <c r="AS30" s="15">
        <v>10</v>
      </c>
      <c r="AT30" s="15">
        <v>0</v>
      </c>
      <c r="AU30" s="15">
        <v>0</v>
      </c>
      <c r="AV30" s="15">
        <v>0</v>
      </c>
      <c r="AW30" s="15">
        <v>0</v>
      </c>
      <c r="AX30" s="21">
        <f t="shared" si="4"/>
        <v>15</v>
      </c>
      <c r="AY30" s="52">
        <v>0</v>
      </c>
      <c r="AZ30" s="38">
        <v>0</v>
      </c>
      <c r="BA30" s="41">
        <v>0</v>
      </c>
      <c r="BB30" s="40">
        <v>0</v>
      </c>
      <c r="BC30" s="22">
        <f t="shared" si="15"/>
        <v>0</v>
      </c>
      <c r="BD30" s="58">
        <v>0</v>
      </c>
      <c r="BE30" s="28">
        <v>0</v>
      </c>
      <c r="BF30" s="28">
        <v>0</v>
      </c>
      <c r="BG30" s="28">
        <v>0</v>
      </c>
      <c r="BH30" s="26">
        <f t="shared" si="16"/>
        <v>0</v>
      </c>
      <c r="BI30" s="22">
        <v>0</v>
      </c>
      <c r="BJ30" s="51">
        <v>0</v>
      </c>
      <c r="BK30" s="51">
        <v>0</v>
      </c>
      <c r="BL30" s="51">
        <v>0</v>
      </c>
      <c r="BM30" s="51">
        <f t="shared" si="17"/>
        <v>0</v>
      </c>
      <c r="BN30" s="63">
        <v>0</v>
      </c>
      <c r="BO30" s="47">
        <v>0</v>
      </c>
      <c r="BP30" s="22">
        <v>0</v>
      </c>
      <c r="BQ30" s="43">
        <v>0</v>
      </c>
      <c r="BR30" s="43">
        <v>0</v>
      </c>
      <c r="BS30" s="22">
        <f t="shared" si="18"/>
        <v>0</v>
      </c>
      <c r="BT30" s="47">
        <v>0</v>
      </c>
      <c r="BU30" s="21">
        <v>0</v>
      </c>
      <c r="BV30" s="19">
        <v>0</v>
      </c>
      <c r="BW30" s="19">
        <v>0</v>
      </c>
      <c r="BX30" s="19">
        <v>0</v>
      </c>
      <c r="BY30" s="21">
        <f t="shared" si="19"/>
        <v>0</v>
      </c>
      <c r="BZ30" s="21">
        <v>0</v>
      </c>
      <c r="CA30" s="51">
        <v>0</v>
      </c>
      <c r="CB30" s="15">
        <v>0</v>
      </c>
      <c r="CC30" s="47">
        <v>0</v>
      </c>
      <c r="CD30" s="15">
        <v>0</v>
      </c>
      <c r="CE30" s="47">
        <v>0</v>
      </c>
      <c r="CF30" s="47">
        <f t="shared" si="20"/>
        <v>0</v>
      </c>
      <c r="CG30" s="21">
        <f t="shared" si="21"/>
        <v>0</v>
      </c>
      <c r="CH30" s="4">
        <v>0</v>
      </c>
      <c r="CI30" s="4">
        <v>0</v>
      </c>
      <c r="CJ30" s="70">
        <f t="shared" si="22"/>
        <v>0</v>
      </c>
      <c r="CK30" s="22">
        <v>0</v>
      </c>
      <c r="CL30" s="58">
        <v>0</v>
      </c>
      <c r="CM30" s="58">
        <v>2</v>
      </c>
      <c r="CN30" s="43">
        <v>0</v>
      </c>
      <c r="CO30" s="43">
        <v>0</v>
      </c>
      <c r="CP30" s="43">
        <v>0</v>
      </c>
      <c r="CQ30" s="43">
        <v>30</v>
      </c>
      <c r="CR30" s="58">
        <v>0</v>
      </c>
      <c r="CS30" s="43">
        <v>0</v>
      </c>
      <c r="CT30" s="58">
        <v>0</v>
      </c>
      <c r="CU30" s="58">
        <f t="shared" si="5"/>
        <v>2</v>
      </c>
      <c r="CV30" s="43">
        <v>30</v>
      </c>
      <c r="CW30" s="43">
        <v>0</v>
      </c>
      <c r="CX30" s="67">
        <v>0</v>
      </c>
      <c r="CY30" s="22">
        <f t="shared" si="23"/>
        <v>60</v>
      </c>
      <c r="CZ30" s="22">
        <v>0</v>
      </c>
      <c r="DA30" s="4">
        <v>0</v>
      </c>
      <c r="DB30" s="22">
        <v>0</v>
      </c>
      <c r="DC30" s="47">
        <v>1</v>
      </c>
      <c r="DD30" s="30">
        <v>0</v>
      </c>
      <c r="DE30" s="57">
        <f t="shared" si="24"/>
        <v>0</v>
      </c>
      <c r="DF30" s="31">
        <v>0</v>
      </c>
      <c r="DG30" s="51">
        <v>0</v>
      </c>
      <c r="DH30" s="53">
        <v>0</v>
      </c>
      <c r="DI30" s="51">
        <v>0</v>
      </c>
      <c r="DJ30" s="51">
        <v>0</v>
      </c>
      <c r="DK30" s="51">
        <v>0</v>
      </c>
      <c r="DL30" s="51">
        <v>0</v>
      </c>
      <c r="DM30" s="51">
        <v>0</v>
      </c>
      <c r="DN30" s="67">
        <f t="shared" si="25"/>
        <v>0</v>
      </c>
      <c r="DO30" s="22">
        <v>0</v>
      </c>
      <c r="DP30" s="55">
        <v>0</v>
      </c>
      <c r="DQ30" s="22">
        <v>0</v>
      </c>
      <c r="DR30" s="4">
        <v>0</v>
      </c>
      <c r="DS30" s="4">
        <v>0</v>
      </c>
      <c r="DT30" s="4">
        <v>0</v>
      </c>
      <c r="DU30">
        <v>25</v>
      </c>
      <c r="DV30">
        <v>0</v>
      </c>
      <c r="DW30" s="52">
        <f t="shared" si="26"/>
        <v>25</v>
      </c>
      <c r="DX30" s="36">
        <v>0</v>
      </c>
      <c r="DY30" s="25">
        <v>0</v>
      </c>
      <c r="DZ30" s="58">
        <v>0</v>
      </c>
      <c r="EA30" s="4">
        <v>0</v>
      </c>
      <c r="EB30" s="4">
        <v>0</v>
      </c>
      <c r="EC30" s="47">
        <v>0</v>
      </c>
      <c r="ED30" s="17">
        <v>0</v>
      </c>
      <c r="EE30" s="30">
        <v>0</v>
      </c>
    </row>
    <row r="31" spans="1:135" x14ac:dyDescent="0.2">
      <c r="A31" t="s">
        <v>205</v>
      </c>
      <c r="B31" t="s">
        <v>104</v>
      </c>
      <c r="C31">
        <v>55</v>
      </c>
      <c r="D31">
        <v>3</v>
      </c>
      <c r="E31" t="s">
        <v>4</v>
      </c>
      <c r="F31">
        <v>25</v>
      </c>
      <c r="G31">
        <v>75</v>
      </c>
      <c r="H31">
        <v>0</v>
      </c>
      <c r="I31" s="4">
        <v>10</v>
      </c>
      <c r="J31" s="4">
        <v>45</v>
      </c>
      <c r="K31">
        <f t="shared" si="0"/>
        <v>1</v>
      </c>
      <c r="L31">
        <f t="shared" si="6"/>
        <v>2</v>
      </c>
      <c r="M31" s="4">
        <f t="shared" si="27"/>
        <v>149</v>
      </c>
      <c r="N31">
        <f t="shared" si="7"/>
        <v>3</v>
      </c>
      <c r="O31">
        <f t="shared" si="8"/>
        <v>20</v>
      </c>
      <c r="P31">
        <f t="shared" si="9"/>
        <v>0</v>
      </c>
      <c r="Q31">
        <f t="shared" si="10"/>
        <v>20</v>
      </c>
      <c r="R31" s="4">
        <f t="shared" si="2"/>
        <v>10</v>
      </c>
      <c r="S31" s="4">
        <f t="shared" si="3"/>
        <v>0</v>
      </c>
      <c r="T31">
        <f t="shared" si="11"/>
        <v>0</v>
      </c>
      <c r="U31" s="4"/>
      <c r="V31" s="46">
        <v>0</v>
      </c>
      <c r="W31" s="67">
        <v>0</v>
      </c>
      <c r="X31" s="67">
        <v>0</v>
      </c>
      <c r="Y31" s="67">
        <f t="shared" si="12"/>
        <v>0</v>
      </c>
      <c r="Z31" s="22">
        <v>0</v>
      </c>
      <c r="AA31" s="22">
        <v>0</v>
      </c>
      <c r="AB31" s="47">
        <v>0</v>
      </c>
      <c r="AC31" s="67">
        <v>20</v>
      </c>
      <c r="AD31" s="38">
        <v>0</v>
      </c>
      <c r="AE31" s="41">
        <v>0</v>
      </c>
      <c r="AF31" s="38">
        <v>0</v>
      </c>
      <c r="AG31" s="22">
        <f t="shared" si="13"/>
        <v>0</v>
      </c>
      <c r="AH31" s="21">
        <v>0</v>
      </c>
      <c r="AI31" s="24">
        <v>0</v>
      </c>
      <c r="AJ31" s="38">
        <v>0</v>
      </c>
      <c r="AK31" s="38">
        <v>0</v>
      </c>
      <c r="AL31" s="22">
        <f t="shared" si="14"/>
        <v>0</v>
      </c>
      <c r="AM31" s="47">
        <v>2</v>
      </c>
      <c r="AN31" s="51">
        <v>0</v>
      </c>
      <c r="AO31" s="15">
        <v>0</v>
      </c>
      <c r="AP31" s="12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21">
        <f t="shared" si="4"/>
        <v>0</v>
      </c>
      <c r="AY31" s="51">
        <v>0</v>
      </c>
      <c r="AZ31" s="38">
        <v>0</v>
      </c>
      <c r="BA31" s="41">
        <v>0</v>
      </c>
      <c r="BB31" s="40">
        <v>0</v>
      </c>
      <c r="BC31" s="22">
        <f t="shared" si="15"/>
        <v>0</v>
      </c>
      <c r="BD31" s="58">
        <v>0</v>
      </c>
      <c r="BE31" s="28">
        <v>0</v>
      </c>
      <c r="BF31" s="28">
        <v>2</v>
      </c>
      <c r="BG31" s="28">
        <v>0</v>
      </c>
      <c r="BH31" s="26">
        <f t="shared" si="16"/>
        <v>2</v>
      </c>
      <c r="BI31" s="22">
        <v>0</v>
      </c>
      <c r="BJ31" s="51">
        <v>0</v>
      </c>
      <c r="BK31" s="51">
        <v>0</v>
      </c>
      <c r="BL31" s="51">
        <v>0</v>
      </c>
      <c r="BM31" s="51">
        <f t="shared" si="17"/>
        <v>0</v>
      </c>
      <c r="BN31" s="63">
        <v>0</v>
      </c>
      <c r="BO31" s="47">
        <v>0</v>
      </c>
      <c r="BP31" s="22">
        <v>0</v>
      </c>
      <c r="BQ31" s="43">
        <v>0</v>
      </c>
      <c r="BR31" s="43">
        <v>0</v>
      </c>
      <c r="BS31" s="22">
        <f t="shared" si="18"/>
        <v>0</v>
      </c>
      <c r="BT31" s="47">
        <v>0</v>
      </c>
      <c r="BU31" s="21">
        <v>0</v>
      </c>
      <c r="BV31" s="19">
        <v>0</v>
      </c>
      <c r="BW31" s="19">
        <v>0</v>
      </c>
      <c r="BX31" s="19">
        <v>0</v>
      </c>
      <c r="BY31" s="21">
        <f t="shared" si="19"/>
        <v>0</v>
      </c>
      <c r="BZ31" s="21">
        <v>0</v>
      </c>
      <c r="CA31" s="51">
        <v>0</v>
      </c>
      <c r="CB31" s="15">
        <v>0</v>
      </c>
      <c r="CC31" s="47">
        <v>0</v>
      </c>
      <c r="CD31" s="15">
        <v>1</v>
      </c>
      <c r="CE31" s="47">
        <v>0</v>
      </c>
      <c r="CF31" s="47">
        <f t="shared" si="20"/>
        <v>1</v>
      </c>
      <c r="CG31" s="21">
        <f t="shared" si="21"/>
        <v>1</v>
      </c>
      <c r="CH31" s="4">
        <v>0</v>
      </c>
      <c r="CI31" s="4">
        <v>0</v>
      </c>
      <c r="CJ31" s="70">
        <f t="shared" si="22"/>
        <v>0</v>
      </c>
      <c r="CK31" s="22">
        <v>0</v>
      </c>
      <c r="CL31" s="58">
        <v>0</v>
      </c>
      <c r="CM31" s="58">
        <v>5</v>
      </c>
      <c r="CN31" s="43">
        <v>0</v>
      </c>
      <c r="CO31" s="43">
        <v>0</v>
      </c>
      <c r="CP31" s="43">
        <v>0</v>
      </c>
      <c r="CQ31" s="43">
        <v>20</v>
      </c>
      <c r="CR31" s="58">
        <v>0</v>
      </c>
      <c r="CS31" s="43">
        <v>5</v>
      </c>
      <c r="CT31" s="58">
        <v>0</v>
      </c>
      <c r="CU31" s="58">
        <f t="shared" si="5"/>
        <v>5</v>
      </c>
      <c r="CV31" s="43">
        <v>0</v>
      </c>
      <c r="CW31" s="43">
        <v>30</v>
      </c>
      <c r="CX31" s="67">
        <v>0</v>
      </c>
      <c r="CY31" s="22">
        <f t="shared" si="23"/>
        <v>55</v>
      </c>
      <c r="CZ31" s="22">
        <v>0</v>
      </c>
      <c r="DA31" s="4">
        <v>0</v>
      </c>
      <c r="DB31" s="22">
        <v>0</v>
      </c>
      <c r="DC31" s="47">
        <v>0</v>
      </c>
      <c r="DD31" s="30">
        <v>0</v>
      </c>
      <c r="DE31" s="57">
        <f t="shared" si="24"/>
        <v>0</v>
      </c>
      <c r="DF31" s="31">
        <v>0</v>
      </c>
      <c r="DG31" s="51">
        <v>0</v>
      </c>
      <c r="DH31" s="53">
        <v>0</v>
      </c>
      <c r="DI31" s="51">
        <v>0</v>
      </c>
      <c r="DJ31" s="51">
        <v>0</v>
      </c>
      <c r="DK31" s="51">
        <v>0</v>
      </c>
      <c r="DL31" s="51">
        <v>0</v>
      </c>
      <c r="DM31" s="51">
        <v>0</v>
      </c>
      <c r="DN31" s="67">
        <f t="shared" si="25"/>
        <v>0</v>
      </c>
      <c r="DO31" s="22">
        <v>0</v>
      </c>
      <c r="DP31" s="55">
        <v>0</v>
      </c>
      <c r="DQ31" s="22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52">
        <f t="shared" si="26"/>
        <v>0</v>
      </c>
      <c r="DX31" s="36">
        <v>0</v>
      </c>
      <c r="DY31" s="25">
        <v>1</v>
      </c>
      <c r="DZ31" s="58">
        <v>5</v>
      </c>
      <c r="EA31" s="4">
        <v>0</v>
      </c>
      <c r="EB31" s="4">
        <v>0</v>
      </c>
      <c r="EC31" s="47">
        <v>0</v>
      </c>
      <c r="ED31" s="17">
        <v>0</v>
      </c>
      <c r="EE31" s="30">
        <v>0</v>
      </c>
    </row>
    <row r="32" spans="1:135" x14ac:dyDescent="0.2">
      <c r="A32" t="s">
        <v>205</v>
      </c>
      <c r="B32" t="s">
        <v>104</v>
      </c>
      <c r="C32">
        <v>55</v>
      </c>
      <c r="D32">
        <v>3</v>
      </c>
      <c r="E32" t="s">
        <v>17</v>
      </c>
      <c r="F32">
        <v>50</v>
      </c>
      <c r="G32">
        <v>50</v>
      </c>
      <c r="H32">
        <v>0</v>
      </c>
      <c r="I32" s="4">
        <v>20</v>
      </c>
      <c r="J32" s="4">
        <v>60</v>
      </c>
      <c r="K32">
        <f t="shared" si="0"/>
        <v>14</v>
      </c>
      <c r="L32">
        <f t="shared" si="6"/>
        <v>1</v>
      </c>
      <c r="M32" s="4">
        <f t="shared" si="27"/>
        <v>133</v>
      </c>
      <c r="N32">
        <f t="shared" si="7"/>
        <v>1</v>
      </c>
      <c r="O32">
        <f t="shared" si="8"/>
        <v>10</v>
      </c>
      <c r="P32">
        <f t="shared" si="9"/>
        <v>0</v>
      </c>
      <c r="Q32">
        <f t="shared" si="10"/>
        <v>10</v>
      </c>
      <c r="R32" s="4">
        <f t="shared" si="2"/>
        <v>10</v>
      </c>
      <c r="S32" s="4">
        <f t="shared" si="3"/>
        <v>0</v>
      </c>
      <c r="T32">
        <f t="shared" si="11"/>
        <v>0</v>
      </c>
      <c r="U32" s="4"/>
      <c r="V32" s="46">
        <v>0</v>
      </c>
      <c r="W32" s="67">
        <v>0</v>
      </c>
      <c r="X32" s="67">
        <v>0</v>
      </c>
      <c r="Y32" s="67">
        <f t="shared" si="12"/>
        <v>0</v>
      </c>
      <c r="Z32" s="22">
        <v>0</v>
      </c>
      <c r="AA32" s="22">
        <v>0</v>
      </c>
      <c r="AB32" s="47">
        <v>0</v>
      </c>
      <c r="AC32" s="67">
        <v>0</v>
      </c>
      <c r="AD32" s="38">
        <v>5</v>
      </c>
      <c r="AE32" s="41">
        <v>0</v>
      </c>
      <c r="AF32" s="38">
        <v>0</v>
      </c>
      <c r="AG32" s="22">
        <f t="shared" si="13"/>
        <v>5</v>
      </c>
      <c r="AH32" s="21">
        <v>10</v>
      </c>
      <c r="AI32" s="24">
        <v>2</v>
      </c>
      <c r="AJ32" s="38">
        <v>0</v>
      </c>
      <c r="AK32" s="38">
        <v>10</v>
      </c>
      <c r="AL32" s="22">
        <f t="shared" si="14"/>
        <v>10</v>
      </c>
      <c r="AM32" s="47">
        <v>0</v>
      </c>
      <c r="AN32" s="51">
        <v>0</v>
      </c>
      <c r="AO32" s="15">
        <v>0</v>
      </c>
      <c r="AP32" s="12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21">
        <f t="shared" si="4"/>
        <v>0</v>
      </c>
      <c r="AY32" s="51">
        <v>0</v>
      </c>
      <c r="AZ32" s="38">
        <v>0</v>
      </c>
      <c r="BA32" s="41">
        <v>0</v>
      </c>
      <c r="BB32" s="40">
        <v>0</v>
      </c>
      <c r="BC32" s="22">
        <f t="shared" si="15"/>
        <v>0</v>
      </c>
      <c r="BD32" s="58">
        <v>0</v>
      </c>
      <c r="BE32" s="28">
        <v>0</v>
      </c>
      <c r="BF32" s="28">
        <v>1</v>
      </c>
      <c r="BG32" s="28">
        <v>0</v>
      </c>
      <c r="BH32" s="26">
        <f t="shared" si="16"/>
        <v>1</v>
      </c>
      <c r="BI32" s="22">
        <v>0</v>
      </c>
      <c r="BJ32" s="51">
        <v>0</v>
      </c>
      <c r="BK32" s="51">
        <v>0</v>
      </c>
      <c r="BL32" s="51">
        <v>0</v>
      </c>
      <c r="BM32" s="51">
        <f t="shared" si="17"/>
        <v>0</v>
      </c>
      <c r="BN32" s="63">
        <v>0</v>
      </c>
      <c r="BO32" s="47">
        <v>0</v>
      </c>
      <c r="BP32" s="22">
        <v>0</v>
      </c>
      <c r="BQ32" s="43">
        <v>0</v>
      </c>
      <c r="BR32" s="43">
        <v>0</v>
      </c>
      <c r="BS32" s="22">
        <f t="shared" si="18"/>
        <v>0</v>
      </c>
      <c r="BT32" s="47">
        <v>0</v>
      </c>
      <c r="BU32" s="21">
        <v>1</v>
      </c>
      <c r="BV32" s="19">
        <v>0</v>
      </c>
      <c r="BW32" s="19">
        <v>0</v>
      </c>
      <c r="BX32" s="19">
        <v>0</v>
      </c>
      <c r="BY32" s="21">
        <f t="shared" si="19"/>
        <v>0</v>
      </c>
      <c r="BZ32" s="21">
        <v>0</v>
      </c>
      <c r="CA32" s="51">
        <v>0</v>
      </c>
      <c r="CB32" s="15">
        <v>0</v>
      </c>
      <c r="CC32" s="47">
        <v>0</v>
      </c>
      <c r="CD32" s="15">
        <v>1</v>
      </c>
      <c r="CE32" s="47">
        <v>0</v>
      </c>
      <c r="CF32" s="47">
        <f t="shared" si="20"/>
        <v>1</v>
      </c>
      <c r="CG32" s="21">
        <f t="shared" si="21"/>
        <v>1</v>
      </c>
      <c r="CH32" s="4">
        <v>0</v>
      </c>
      <c r="CI32" s="4">
        <v>0</v>
      </c>
      <c r="CJ32" s="70">
        <f t="shared" si="22"/>
        <v>0</v>
      </c>
      <c r="CK32" s="22">
        <v>0</v>
      </c>
      <c r="CL32" s="58">
        <v>0</v>
      </c>
      <c r="CM32" s="58">
        <v>10</v>
      </c>
      <c r="CN32" s="43">
        <v>0</v>
      </c>
      <c r="CO32" s="43">
        <v>0</v>
      </c>
      <c r="CP32" s="43">
        <v>0</v>
      </c>
      <c r="CQ32" s="43">
        <v>0</v>
      </c>
      <c r="CR32" s="58">
        <v>0</v>
      </c>
      <c r="CS32" s="43">
        <v>10</v>
      </c>
      <c r="CT32" s="58">
        <v>0</v>
      </c>
      <c r="CU32" s="58">
        <f t="shared" si="5"/>
        <v>10</v>
      </c>
      <c r="CV32" s="43">
        <v>0</v>
      </c>
      <c r="CW32" s="43">
        <v>10</v>
      </c>
      <c r="CX32" s="67">
        <v>0</v>
      </c>
      <c r="CY32" s="22">
        <f t="shared" si="23"/>
        <v>20</v>
      </c>
      <c r="CZ32" s="22">
        <v>0</v>
      </c>
      <c r="DA32" s="4">
        <v>0</v>
      </c>
      <c r="DB32" s="22">
        <v>0</v>
      </c>
      <c r="DC32" s="47">
        <v>0</v>
      </c>
      <c r="DD32" s="30">
        <v>0</v>
      </c>
      <c r="DE32" s="57">
        <f t="shared" si="24"/>
        <v>0</v>
      </c>
      <c r="DF32" s="31">
        <v>0</v>
      </c>
      <c r="DG32" s="51">
        <v>0</v>
      </c>
      <c r="DH32" s="53">
        <v>0</v>
      </c>
      <c r="DI32" s="51">
        <v>0</v>
      </c>
      <c r="DJ32" s="51">
        <v>10</v>
      </c>
      <c r="DK32" s="51">
        <v>0</v>
      </c>
      <c r="DL32" s="51">
        <v>0</v>
      </c>
      <c r="DM32" s="51">
        <v>0</v>
      </c>
      <c r="DN32" s="67">
        <f t="shared" si="25"/>
        <v>10</v>
      </c>
      <c r="DO32" s="22">
        <v>0</v>
      </c>
      <c r="DP32" s="55">
        <v>0</v>
      </c>
      <c r="DQ32" s="22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52">
        <f t="shared" si="26"/>
        <v>0</v>
      </c>
      <c r="DX32" s="36">
        <v>5</v>
      </c>
      <c r="DY32" s="25">
        <v>1</v>
      </c>
      <c r="DZ32" s="58">
        <v>0</v>
      </c>
      <c r="EA32" s="4">
        <v>0</v>
      </c>
      <c r="EB32" s="4">
        <v>0</v>
      </c>
      <c r="EC32" s="47">
        <v>0</v>
      </c>
      <c r="ED32" s="17">
        <v>0</v>
      </c>
      <c r="EE32" s="30">
        <v>0</v>
      </c>
    </row>
    <row r="33" spans="1:135" x14ac:dyDescent="0.2">
      <c r="A33" t="s">
        <v>205</v>
      </c>
      <c r="B33" t="s">
        <v>104</v>
      </c>
      <c r="C33">
        <v>55</v>
      </c>
      <c r="D33">
        <v>3</v>
      </c>
      <c r="E33" t="s">
        <v>26</v>
      </c>
      <c r="F33">
        <v>60</v>
      </c>
      <c r="G33">
        <v>40</v>
      </c>
      <c r="H33">
        <v>0</v>
      </c>
      <c r="I33" s="4">
        <v>8</v>
      </c>
      <c r="J33" s="4">
        <v>0</v>
      </c>
      <c r="K33">
        <f t="shared" si="0"/>
        <v>10</v>
      </c>
      <c r="L33">
        <f t="shared" si="6"/>
        <v>1</v>
      </c>
      <c r="M33" s="4">
        <f t="shared" si="27"/>
        <v>279</v>
      </c>
      <c r="N33">
        <f t="shared" si="7"/>
        <v>2</v>
      </c>
      <c r="O33">
        <f t="shared" si="8"/>
        <v>5</v>
      </c>
      <c r="P33">
        <f t="shared" si="9"/>
        <v>0</v>
      </c>
      <c r="Q33">
        <f t="shared" si="10"/>
        <v>5</v>
      </c>
      <c r="R33" s="4">
        <f t="shared" si="2"/>
        <v>3</v>
      </c>
      <c r="S33" s="4">
        <f t="shared" si="3"/>
        <v>1</v>
      </c>
      <c r="T33">
        <f t="shared" si="11"/>
        <v>0</v>
      </c>
      <c r="U33" s="4"/>
      <c r="V33" s="46">
        <v>0</v>
      </c>
      <c r="W33" s="67">
        <v>0</v>
      </c>
      <c r="X33" s="67">
        <v>0</v>
      </c>
      <c r="Y33" s="67">
        <f t="shared" si="12"/>
        <v>0</v>
      </c>
      <c r="Z33" s="22">
        <v>0</v>
      </c>
      <c r="AA33" s="22">
        <v>0</v>
      </c>
      <c r="AB33" s="47">
        <v>0</v>
      </c>
      <c r="AC33" s="67">
        <v>5</v>
      </c>
      <c r="AD33" s="38">
        <v>40</v>
      </c>
      <c r="AE33" s="41">
        <v>0</v>
      </c>
      <c r="AF33" s="38">
        <v>0</v>
      </c>
      <c r="AG33" s="22">
        <f t="shared" si="13"/>
        <v>40</v>
      </c>
      <c r="AH33" s="21">
        <v>5</v>
      </c>
      <c r="AI33" s="24">
        <v>5</v>
      </c>
      <c r="AJ33" s="38">
        <v>0</v>
      </c>
      <c r="AK33" s="38">
        <v>60</v>
      </c>
      <c r="AL33" s="22">
        <f t="shared" si="14"/>
        <v>60</v>
      </c>
      <c r="AM33" s="47">
        <v>1</v>
      </c>
      <c r="AN33" s="51">
        <v>0</v>
      </c>
      <c r="AO33" s="15">
        <v>0</v>
      </c>
      <c r="AP33" s="12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21">
        <f t="shared" si="4"/>
        <v>0</v>
      </c>
      <c r="AY33" s="51">
        <v>0</v>
      </c>
      <c r="AZ33" s="38">
        <v>0</v>
      </c>
      <c r="BA33" s="41">
        <v>0</v>
      </c>
      <c r="BB33" s="40">
        <v>0</v>
      </c>
      <c r="BC33" s="22">
        <f t="shared" si="15"/>
        <v>0</v>
      </c>
      <c r="BD33" s="58">
        <v>0</v>
      </c>
      <c r="BE33" s="28">
        <v>0</v>
      </c>
      <c r="BF33" s="28">
        <v>1</v>
      </c>
      <c r="BG33" s="28">
        <v>0</v>
      </c>
      <c r="BH33" s="26">
        <f t="shared" si="16"/>
        <v>1</v>
      </c>
      <c r="BI33" s="22">
        <v>0</v>
      </c>
      <c r="BJ33" s="51">
        <v>0</v>
      </c>
      <c r="BK33" s="51">
        <v>1</v>
      </c>
      <c r="BL33" s="51">
        <v>0</v>
      </c>
      <c r="BM33" s="51">
        <f t="shared" si="17"/>
        <v>1</v>
      </c>
      <c r="BN33" s="63">
        <v>0</v>
      </c>
      <c r="BO33" s="47">
        <v>0</v>
      </c>
      <c r="BP33" s="22">
        <v>0</v>
      </c>
      <c r="BQ33" s="43">
        <v>0</v>
      </c>
      <c r="BR33" s="43">
        <v>0</v>
      </c>
      <c r="BS33" s="22">
        <f t="shared" si="18"/>
        <v>0</v>
      </c>
      <c r="BT33" s="47">
        <v>0</v>
      </c>
      <c r="BU33" s="21">
        <v>0</v>
      </c>
      <c r="BV33" s="19">
        <v>0</v>
      </c>
      <c r="BW33" s="19">
        <v>0</v>
      </c>
      <c r="BX33" s="19">
        <v>0</v>
      </c>
      <c r="BY33" s="21">
        <f t="shared" si="19"/>
        <v>0</v>
      </c>
      <c r="BZ33" s="21">
        <v>0</v>
      </c>
      <c r="CA33" s="51">
        <v>0</v>
      </c>
      <c r="CB33" s="15">
        <v>0</v>
      </c>
      <c r="CC33" s="47">
        <v>0</v>
      </c>
      <c r="CD33" s="15">
        <v>1</v>
      </c>
      <c r="CE33" s="47">
        <v>0</v>
      </c>
      <c r="CF33" s="47">
        <f t="shared" si="20"/>
        <v>1</v>
      </c>
      <c r="CG33" s="21">
        <f t="shared" si="21"/>
        <v>1</v>
      </c>
      <c r="CH33" s="4">
        <v>0</v>
      </c>
      <c r="CI33" s="4">
        <v>0</v>
      </c>
      <c r="CJ33" s="70">
        <f t="shared" si="22"/>
        <v>0</v>
      </c>
      <c r="CK33" s="22">
        <v>0</v>
      </c>
      <c r="CL33" s="58">
        <v>0</v>
      </c>
      <c r="CM33" s="58">
        <v>3</v>
      </c>
      <c r="CN33" s="43">
        <v>0</v>
      </c>
      <c r="CO33" s="43">
        <v>0</v>
      </c>
      <c r="CP33" s="43">
        <v>0</v>
      </c>
      <c r="CQ33" s="43">
        <v>15</v>
      </c>
      <c r="CR33" s="58">
        <v>0</v>
      </c>
      <c r="CS33" s="43">
        <v>10</v>
      </c>
      <c r="CT33" s="58">
        <v>0</v>
      </c>
      <c r="CU33" s="58">
        <f t="shared" si="5"/>
        <v>3</v>
      </c>
      <c r="CV33" s="43">
        <v>0</v>
      </c>
      <c r="CW33" s="43">
        <v>0</v>
      </c>
      <c r="CX33" s="67">
        <v>0</v>
      </c>
      <c r="CY33" s="22">
        <f t="shared" si="23"/>
        <v>25</v>
      </c>
      <c r="CZ33" s="22">
        <v>0</v>
      </c>
      <c r="DA33" s="4">
        <v>0</v>
      </c>
      <c r="DB33" s="22">
        <v>0</v>
      </c>
      <c r="DC33" s="47">
        <v>0</v>
      </c>
      <c r="DD33" s="30">
        <v>0</v>
      </c>
      <c r="DE33" s="57">
        <f t="shared" si="24"/>
        <v>0</v>
      </c>
      <c r="DF33" s="31">
        <v>0</v>
      </c>
      <c r="DG33" s="51">
        <v>0</v>
      </c>
      <c r="DH33" s="53">
        <v>0</v>
      </c>
      <c r="DI33" s="51">
        <v>0</v>
      </c>
      <c r="DJ33" s="51">
        <v>0</v>
      </c>
      <c r="DK33" s="51">
        <v>0</v>
      </c>
      <c r="DL33" s="51">
        <v>0</v>
      </c>
      <c r="DM33" s="51">
        <v>0</v>
      </c>
      <c r="DN33" s="67">
        <f t="shared" si="25"/>
        <v>0</v>
      </c>
      <c r="DO33" s="22">
        <v>0</v>
      </c>
      <c r="DP33" s="55">
        <v>0</v>
      </c>
      <c r="DQ33" s="22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52">
        <f t="shared" si="26"/>
        <v>0</v>
      </c>
      <c r="DX33" s="36">
        <v>0</v>
      </c>
      <c r="DY33" s="21">
        <v>0</v>
      </c>
      <c r="DZ33" s="58">
        <v>0</v>
      </c>
      <c r="EA33" s="4">
        <v>0</v>
      </c>
      <c r="EB33" s="4">
        <v>0</v>
      </c>
      <c r="EC33" s="47">
        <v>0</v>
      </c>
      <c r="ED33" s="17">
        <v>0</v>
      </c>
      <c r="EE33" s="30">
        <v>0</v>
      </c>
    </row>
    <row r="34" spans="1:135" x14ac:dyDescent="0.2">
      <c r="A34" t="s">
        <v>205</v>
      </c>
      <c r="B34" t="s">
        <v>106</v>
      </c>
      <c r="C34">
        <v>54</v>
      </c>
      <c r="D34">
        <v>3</v>
      </c>
      <c r="E34" t="s">
        <v>17</v>
      </c>
      <c r="F34">
        <v>0</v>
      </c>
      <c r="G34">
        <v>100</v>
      </c>
      <c r="H34">
        <v>0</v>
      </c>
      <c r="I34" s="4">
        <v>10</v>
      </c>
      <c r="J34" s="4">
        <v>0</v>
      </c>
      <c r="K34">
        <f t="shared" ref="K34:K65" si="28">SUM(AH34:AI34,AX34,BU34:BZ34,DY34)</f>
        <v>3</v>
      </c>
      <c r="L34">
        <f t="shared" si="6"/>
        <v>0</v>
      </c>
      <c r="M34" s="4">
        <f t="shared" si="27"/>
        <v>324</v>
      </c>
      <c r="N34">
        <f t="shared" ref="N34:N65" si="29">SUM(AB34,AM34,BN34,BO34,BT34,CF34,DC34,EC34)</f>
        <v>0</v>
      </c>
      <c r="O34">
        <f t="shared" ref="O34:O65" si="30">SUM(W34,AC34,CX34,DN34)</f>
        <v>1</v>
      </c>
      <c r="P34">
        <f t="shared" si="9"/>
        <v>0</v>
      </c>
      <c r="Q34">
        <f t="shared" si="10"/>
        <v>1</v>
      </c>
      <c r="R34" s="4">
        <f t="shared" ref="R34:R65" si="31">SUM(BD34,CU34,DZ34)</f>
        <v>50</v>
      </c>
      <c r="S34" s="4">
        <f t="shared" ref="S34:S65" si="32">SUM(AN34,AY34,BM34,CA34,DW34)</f>
        <v>0</v>
      </c>
      <c r="T34">
        <f t="shared" si="11"/>
        <v>0</v>
      </c>
      <c r="U34" s="4"/>
      <c r="V34" s="46">
        <v>0</v>
      </c>
      <c r="W34" s="67">
        <v>0</v>
      </c>
      <c r="X34" s="67">
        <v>0</v>
      </c>
      <c r="Y34" s="67">
        <f t="shared" si="12"/>
        <v>0</v>
      </c>
      <c r="Z34" s="22">
        <v>0</v>
      </c>
      <c r="AA34" s="22">
        <v>0</v>
      </c>
      <c r="AB34" s="47">
        <v>0</v>
      </c>
      <c r="AC34" s="67">
        <v>0</v>
      </c>
      <c r="AD34" s="38">
        <v>0</v>
      </c>
      <c r="AE34" s="41">
        <v>0</v>
      </c>
      <c r="AF34" s="38">
        <v>0</v>
      </c>
      <c r="AG34" s="22">
        <f t="shared" si="13"/>
        <v>0</v>
      </c>
      <c r="AH34" s="21">
        <v>2</v>
      </c>
      <c r="AI34" s="24">
        <v>0</v>
      </c>
      <c r="AJ34" s="38">
        <v>0</v>
      </c>
      <c r="AK34" s="38">
        <v>0</v>
      </c>
      <c r="AL34" s="22">
        <f t="shared" si="14"/>
        <v>0</v>
      </c>
      <c r="AM34" s="47">
        <v>0</v>
      </c>
      <c r="AN34" s="51">
        <v>0</v>
      </c>
      <c r="AO34" s="15">
        <v>0</v>
      </c>
      <c r="AP34" s="12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21">
        <f t="shared" ref="AX34:AX65" si="33">SUM(AO34:AW34,ED34)</f>
        <v>0</v>
      </c>
      <c r="AY34" s="51">
        <v>0</v>
      </c>
      <c r="AZ34" s="38">
        <v>0</v>
      </c>
      <c r="BA34" s="41">
        <v>0</v>
      </c>
      <c r="BB34" s="40">
        <v>0</v>
      </c>
      <c r="BC34" s="22">
        <f t="shared" si="15"/>
        <v>0</v>
      </c>
      <c r="BD34" s="58">
        <v>0</v>
      </c>
      <c r="BE34" s="28">
        <v>0</v>
      </c>
      <c r="BF34" s="28">
        <v>0</v>
      </c>
      <c r="BG34" s="28">
        <v>0</v>
      </c>
      <c r="BH34" s="26">
        <f t="shared" si="16"/>
        <v>0</v>
      </c>
      <c r="BI34" s="22">
        <v>0</v>
      </c>
      <c r="BJ34" s="51">
        <v>0</v>
      </c>
      <c r="BK34" s="51">
        <v>0</v>
      </c>
      <c r="BL34" s="51">
        <v>0</v>
      </c>
      <c r="BM34" s="51">
        <f t="shared" si="17"/>
        <v>0</v>
      </c>
      <c r="BN34" s="63">
        <v>0</v>
      </c>
      <c r="BO34" s="47">
        <v>0</v>
      </c>
      <c r="BP34" s="22">
        <v>0</v>
      </c>
      <c r="BQ34" s="43">
        <v>0</v>
      </c>
      <c r="BR34" s="43">
        <v>0</v>
      </c>
      <c r="BS34" s="22">
        <f t="shared" si="18"/>
        <v>0</v>
      </c>
      <c r="BT34" s="47">
        <v>0</v>
      </c>
      <c r="BU34" s="21">
        <v>0</v>
      </c>
      <c r="BV34" s="19">
        <v>0</v>
      </c>
      <c r="BW34" s="19">
        <v>0</v>
      </c>
      <c r="BX34" s="19">
        <v>0</v>
      </c>
      <c r="BY34" s="21">
        <f t="shared" si="19"/>
        <v>0</v>
      </c>
      <c r="BZ34" s="21">
        <v>0</v>
      </c>
      <c r="CA34" s="51">
        <v>0</v>
      </c>
      <c r="CB34" s="15">
        <v>0</v>
      </c>
      <c r="CC34" s="47">
        <v>0</v>
      </c>
      <c r="CD34" s="15">
        <v>0</v>
      </c>
      <c r="CE34" s="47">
        <v>0</v>
      </c>
      <c r="CF34" s="47">
        <f t="shared" si="20"/>
        <v>0</v>
      </c>
      <c r="CG34" s="21">
        <f t="shared" si="21"/>
        <v>0</v>
      </c>
      <c r="CH34" s="4">
        <v>0</v>
      </c>
      <c r="CI34" s="4">
        <v>0</v>
      </c>
      <c r="CJ34" s="70">
        <f t="shared" si="22"/>
        <v>0</v>
      </c>
      <c r="CK34" s="22">
        <v>0</v>
      </c>
      <c r="CL34" s="58">
        <v>0</v>
      </c>
      <c r="CM34" s="58">
        <v>50</v>
      </c>
      <c r="CN34" s="43">
        <v>0</v>
      </c>
      <c r="CO34" s="43">
        <v>0</v>
      </c>
      <c r="CP34" s="43">
        <v>0</v>
      </c>
      <c r="CQ34" s="43">
        <v>10</v>
      </c>
      <c r="CR34" s="58">
        <v>0</v>
      </c>
      <c r="CS34" s="43">
        <v>50</v>
      </c>
      <c r="CT34" s="58">
        <v>0</v>
      </c>
      <c r="CU34" s="58">
        <f t="shared" si="5"/>
        <v>50</v>
      </c>
      <c r="CV34" s="43">
        <v>0</v>
      </c>
      <c r="CW34" s="43">
        <v>50</v>
      </c>
      <c r="CX34" s="67">
        <v>0</v>
      </c>
      <c r="CY34" s="22">
        <f t="shared" si="23"/>
        <v>110</v>
      </c>
      <c r="CZ34" s="22">
        <v>0</v>
      </c>
      <c r="DA34" s="4">
        <v>0</v>
      </c>
      <c r="DB34" s="22">
        <v>0</v>
      </c>
      <c r="DC34" s="47">
        <v>0</v>
      </c>
      <c r="DD34" s="30">
        <v>0</v>
      </c>
      <c r="DE34" s="57">
        <f t="shared" si="24"/>
        <v>0</v>
      </c>
      <c r="DF34" s="31">
        <v>0</v>
      </c>
      <c r="DG34" s="51">
        <v>0</v>
      </c>
      <c r="DH34" s="53">
        <v>0</v>
      </c>
      <c r="DI34" s="51">
        <v>0</v>
      </c>
      <c r="DJ34" s="51">
        <v>1</v>
      </c>
      <c r="DK34" s="51">
        <v>0</v>
      </c>
      <c r="DL34" s="51">
        <v>0</v>
      </c>
      <c r="DM34" s="51">
        <v>0</v>
      </c>
      <c r="DN34" s="67">
        <f t="shared" si="25"/>
        <v>1</v>
      </c>
      <c r="DO34" s="22">
        <v>0</v>
      </c>
      <c r="DP34" s="55">
        <v>0</v>
      </c>
      <c r="DQ34" s="22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52">
        <f t="shared" si="26"/>
        <v>0</v>
      </c>
      <c r="DX34" s="36">
        <v>0</v>
      </c>
      <c r="DY34" s="25">
        <v>1</v>
      </c>
      <c r="DZ34" s="58">
        <v>0</v>
      </c>
      <c r="EA34" s="4">
        <v>0</v>
      </c>
      <c r="EB34" s="4">
        <v>0</v>
      </c>
      <c r="EC34" s="47">
        <v>0</v>
      </c>
      <c r="ED34" s="17">
        <v>0</v>
      </c>
      <c r="EE34" s="30">
        <v>0</v>
      </c>
    </row>
    <row r="35" spans="1:135" x14ac:dyDescent="0.2">
      <c r="A35" t="s">
        <v>205</v>
      </c>
      <c r="B35" t="s">
        <v>106</v>
      </c>
      <c r="C35">
        <v>54</v>
      </c>
      <c r="D35">
        <v>3</v>
      </c>
      <c r="E35" t="s">
        <v>4</v>
      </c>
      <c r="F35">
        <v>0</v>
      </c>
      <c r="G35">
        <v>100</v>
      </c>
      <c r="H35">
        <v>0</v>
      </c>
      <c r="I35" s="4">
        <v>20</v>
      </c>
      <c r="J35" s="4">
        <v>50</v>
      </c>
      <c r="K35">
        <f t="shared" si="28"/>
        <v>1</v>
      </c>
      <c r="L35">
        <f t="shared" si="6"/>
        <v>0</v>
      </c>
      <c r="M35" s="4">
        <f t="shared" si="27"/>
        <v>158</v>
      </c>
      <c r="N35">
        <f t="shared" si="29"/>
        <v>0</v>
      </c>
      <c r="O35">
        <f t="shared" si="30"/>
        <v>3</v>
      </c>
      <c r="P35">
        <f t="shared" si="9"/>
        <v>0</v>
      </c>
      <c r="Q35">
        <f t="shared" si="10"/>
        <v>3</v>
      </c>
      <c r="R35" s="4">
        <f t="shared" si="31"/>
        <v>5</v>
      </c>
      <c r="S35" s="4">
        <f t="shared" si="32"/>
        <v>0</v>
      </c>
      <c r="T35">
        <f t="shared" si="11"/>
        <v>0</v>
      </c>
      <c r="U35" s="4"/>
      <c r="V35" s="46">
        <v>0</v>
      </c>
      <c r="W35" s="67">
        <v>0</v>
      </c>
      <c r="X35" s="67">
        <v>0</v>
      </c>
      <c r="Y35" s="67">
        <f t="shared" si="12"/>
        <v>0</v>
      </c>
      <c r="Z35" s="22">
        <v>0</v>
      </c>
      <c r="AA35" s="22">
        <v>0</v>
      </c>
      <c r="AB35" s="47">
        <v>0</v>
      </c>
      <c r="AC35" s="67">
        <v>0</v>
      </c>
      <c r="AD35" s="38">
        <v>0</v>
      </c>
      <c r="AE35" s="41">
        <v>0</v>
      </c>
      <c r="AF35" s="38">
        <v>0</v>
      </c>
      <c r="AG35" s="22">
        <f t="shared" si="13"/>
        <v>0</v>
      </c>
      <c r="AH35" s="21">
        <v>0</v>
      </c>
      <c r="AI35" s="24">
        <v>0</v>
      </c>
      <c r="AJ35" s="38">
        <v>0</v>
      </c>
      <c r="AK35" s="38">
        <v>0</v>
      </c>
      <c r="AL35" s="22">
        <f t="shared" si="14"/>
        <v>0</v>
      </c>
      <c r="AM35" s="47">
        <v>0</v>
      </c>
      <c r="AN35" s="51">
        <v>0</v>
      </c>
      <c r="AO35" s="15">
        <v>0</v>
      </c>
      <c r="AP35" s="12">
        <v>0</v>
      </c>
      <c r="AQ35" s="15">
        <v>0</v>
      </c>
      <c r="AR35" s="15">
        <v>1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21">
        <f t="shared" si="33"/>
        <v>1</v>
      </c>
      <c r="AY35" s="51">
        <v>0</v>
      </c>
      <c r="AZ35" s="38">
        <v>0</v>
      </c>
      <c r="BA35" s="40">
        <v>0</v>
      </c>
      <c r="BB35" s="40">
        <v>0</v>
      </c>
      <c r="BC35" s="22">
        <f t="shared" si="15"/>
        <v>0</v>
      </c>
      <c r="BD35" s="58">
        <v>0</v>
      </c>
      <c r="BE35" s="28">
        <v>0</v>
      </c>
      <c r="BF35" s="28">
        <v>0</v>
      </c>
      <c r="BG35" s="28">
        <v>0</v>
      </c>
      <c r="BH35" s="26">
        <f t="shared" si="16"/>
        <v>0</v>
      </c>
      <c r="BI35" s="22">
        <v>0</v>
      </c>
      <c r="BJ35" s="51">
        <v>0</v>
      </c>
      <c r="BK35" s="51">
        <v>0</v>
      </c>
      <c r="BL35" s="51">
        <v>0</v>
      </c>
      <c r="BM35" s="51">
        <f t="shared" si="17"/>
        <v>0</v>
      </c>
      <c r="BN35" s="63">
        <v>0</v>
      </c>
      <c r="BO35" s="47">
        <v>0</v>
      </c>
      <c r="BP35" s="22">
        <v>0</v>
      </c>
      <c r="BQ35" s="43">
        <v>0</v>
      </c>
      <c r="BR35" s="43">
        <v>0</v>
      </c>
      <c r="BS35" s="22">
        <f t="shared" si="18"/>
        <v>0</v>
      </c>
      <c r="BT35" s="47">
        <v>0</v>
      </c>
      <c r="BU35" s="21">
        <v>0</v>
      </c>
      <c r="BV35" s="19">
        <v>0</v>
      </c>
      <c r="BW35" s="19">
        <v>0</v>
      </c>
      <c r="BX35" s="19">
        <v>0</v>
      </c>
      <c r="BY35" s="21">
        <f t="shared" si="19"/>
        <v>0</v>
      </c>
      <c r="BZ35" s="21">
        <v>0</v>
      </c>
      <c r="CA35" s="51">
        <v>0</v>
      </c>
      <c r="CB35" s="15">
        <v>0</v>
      </c>
      <c r="CC35" s="47">
        <v>0</v>
      </c>
      <c r="CD35" s="15">
        <v>0</v>
      </c>
      <c r="CE35" s="47">
        <v>0</v>
      </c>
      <c r="CF35" s="47">
        <f t="shared" si="20"/>
        <v>0</v>
      </c>
      <c r="CG35" s="21">
        <f t="shared" si="21"/>
        <v>0</v>
      </c>
      <c r="CH35" s="4">
        <v>0</v>
      </c>
      <c r="CI35" s="4">
        <v>0</v>
      </c>
      <c r="CJ35" s="70">
        <f t="shared" si="22"/>
        <v>0</v>
      </c>
      <c r="CK35" s="22">
        <v>0</v>
      </c>
      <c r="CL35" s="58">
        <v>0</v>
      </c>
      <c r="CM35" s="58">
        <v>0</v>
      </c>
      <c r="CN35" s="43">
        <v>0</v>
      </c>
      <c r="CO35" s="43">
        <v>0</v>
      </c>
      <c r="CP35" s="43">
        <v>0</v>
      </c>
      <c r="CQ35" s="43">
        <v>0</v>
      </c>
      <c r="CR35" s="58">
        <v>0</v>
      </c>
      <c r="CS35" s="43">
        <v>25</v>
      </c>
      <c r="CT35" s="58">
        <v>0</v>
      </c>
      <c r="CU35" s="58">
        <f t="shared" si="5"/>
        <v>0</v>
      </c>
      <c r="CV35" s="43">
        <v>0</v>
      </c>
      <c r="CW35" s="43">
        <v>40</v>
      </c>
      <c r="CX35" s="67">
        <v>0</v>
      </c>
      <c r="CY35" s="22">
        <f t="shared" si="23"/>
        <v>65</v>
      </c>
      <c r="CZ35" s="22">
        <v>0</v>
      </c>
      <c r="DA35" s="4">
        <v>0</v>
      </c>
      <c r="DB35" s="22">
        <v>0</v>
      </c>
      <c r="DC35" s="47">
        <v>0</v>
      </c>
      <c r="DD35" s="30">
        <v>0</v>
      </c>
      <c r="DE35" s="57">
        <f t="shared" si="24"/>
        <v>0</v>
      </c>
      <c r="DF35" s="31">
        <v>0</v>
      </c>
      <c r="DG35" s="51">
        <v>0</v>
      </c>
      <c r="DH35" s="53">
        <v>0</v>
      </c>
      <c r="DI35" s="51">
        <v>0</v>
      </c>
      <c r="DJ35" s="51">
        <v>3</v>
      </c>
      <c r="DK35" s="51">
        <v>0</v>
      </c>
      <c r="DL35" s="51">
        <v>0</v>
      </c>
      <c r="DM35" s="51">
        <v>0</v>
      </c>
      <c r="DN35" s="67">
        <f t="shared" si="25"/>
        <v>3</v>
      </c>
      <c r="DO35" s="22">
        <v>0</v>
      </c>
      <c r="DP35" s="55">
        <v>0</v>
      </c>
      <c r="DQ35" s="22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52">
        <f t="shared" si="26"/>
        <v>0</v>
      </c>
      <c r="DX35" s="35">
        <v>20</v>
      </c>
      <c r="DY35" s="24">
        <v>0</v>
      </c>
      <c r="DZ35" s="58">
        <v>5</v>
      </c>
      <c r="EA35" s="5">
        <v>0</v>
      </c>
      <c r="EB35" s="5">
        <v>0</v>
      </c>
      <c r="EC35" s="64">
        <v>0</v>
      </c>
      <c r="ED35" s="17">
        <v>0</v>
      </c>
      <c r="EE35" s="30">
        <v>0</v>
      </c>
    </row>
    <row r="36" spans="1:135" x14ac:dyDescent="0.2">
      <c r="A36" t="s">
        <v>205</v>
      </c>
      <c r="B36" t="s">
        <v>106</v>
      </c>
      <c r="C36">
        <v>54</v>
      </c>
      <c r="D36">
        <v>3</v>
      </c>
      <c r="E36" t="s">
        <v>29</v>
      </c>
      <c r="F36">
        <v>30</v>
      </c>
      <c r="G36">
        <v>70</v>
      </c>
      <c r="H36">
        <v>0</v>
      </c>
      <c r="I36" s="4">
        <v>10</v>
      </c>
      <c r="J36" s="4">
        <v>0</v>
      </c>
      <c r="K36">
        <f t="shared" si="28"/>
        <v>2</v>
      </c>
      <c r="L36">
        <f t="shared" si="6"/>
        <v>1</v>
      </c>
      <c r="M36" s="4">
        <f t="shared" si="27"/>
        <v>106</v>
      </c>
      <c r="N36">
        <f t="shared" si="29"/>
        <v>1</v>
      </c>
      <c r="O36">
        <f t="shared" si="30"/>
        <v>1</v>
      </c>
      <c r="P36">
        <f t="shared" si="9"/>
        <v>0</v>
      </c>
      <c r="Q36">
        <f t="shared" si="10"/>
        <v>1</v>
      </c>
      <c r="R36" s="4">
        <f t="shared" si="31"/>
        <v>3</v>
      </c>
      <c r="S36" s="4">
        <f t="shared" si="32"/>
        <v>0</v>
      </c>
      <c r="T36">
        <f t="shared" si="11"/>
        <v>0</v>
      </c>
      <c r="U36" s="4"/>
      <c r="V36" s="46">
        <v>0</v>
      </c>
      <c r="W36" s="67">
        <v>0</v>
      </c>
      <c r="X36" s="67">
        <v>0</v>
      </c>
      <c r="Y36" s="67">
        <f t="shared" si="12"/>
        <v>0</v>
      </c>
      <c r="Z36" s="22">
        <v>0</v>
      </c>
      <c r="AA36" s="22">
        <v>0</v>
      </c>
      <c r="AB36" s="47">
        <v>0</v>
      </c>
      <c r="AC36" s="67">
        <v>1</v>
      </c>
      <c r="AD36" s="38">
        <v>30</v>
      </c>
      <c r="AE36" s="41">
        <v>0</v>
      </c>
      <c r="AF36" s="38">
        <v>0</v>
      </c>
      <c r="AG36" s="22">
        <f t="shared" si="13"/>
        <v>30</v>
      </c>
      <c r="AH36" s="21">
        <v>0</v>
      </c>
      <c r="AI36" s="24">
        <v>0</v>
      </c>
      <c r="AJ36" s="38">
        <v>0</v>
      </c>
      <c r="AK36" s="38">
        <v>1</v>
      </c>
      <c r="AL36" s="22">
        <f t="shared" si="14"/>
        <v>1</v>
      </c>
      <c r="AM36" s="47">
        <v>1</v>
      </c>
      <c r="AN36" s="51">
        <v>0</v>
      </c>
      <c r="AO36" s="15">
        <v>0</v>
      </c>
      <c r="AP36" s="12">
        <v>0</v>
      </c>
      <c r="AQ36" s="15">
        <v>0</v>
      </c>
      <c r="AR36" s="15">
        <v>0</v>
      </c>
      <c r="AS36" s="15">
        <v>0</v>
      </c>
      <c r="AT36" s="15">
        <v>1</v>
      </c>
      <c r="AU36" s="15">
        <v>0</v>
      </c>
      <c r="AV36" s="15">
        <v>0</v>
      </c>
      <c r="AW36" s="15">
        <v>0</v>
      </c>
      <c r="AX36" s="21">
        <f t="shared" si="33"/>
        <v>1</v>
      </c>
      <c r="AY36" s="51">
        <v>0</v>
      </c>
      <c r="AZ36" s="38">
        <v>0</v>
      </c>
      <c r="BA36" s="40">
        <v>0</v>
      </c>
      <c r="BB36" s="40">
        <v>0</v>
      </c>
      <c r="BC36" s="22">
        <f t="shared" si="15"/>
        <v>0</v>
      </c>
      <c r="BD36" s="58">
        <v>0</v>
      </c>
      <c r="BE36" s="28">
        <v>0</v>
      </c>
      <c r="BF36" s="28">
        <v>1</v>
      </c>
      <c r="BG36" s="28">
        <v>0</v>
      </c>
      <c r="BH36" s="26">
        <f t="shared" si="16"/>
        <v>1</v>
      </c>
      <c r="BI36" s="22">
        <v>0</v>
      </c>
      <c r="BJ36" s="51">
        <v>0</v>
      </c>
      <c r="BK36" s="51">
        <v>0</v>
      </c>
      <c r="BL36" s="51">
        <v>0</v>
      </c>
      <c r="BM36" s="51">
        <f t="shared" si="17"/>
        <v>0</v>
      </c>
      <c r="BN36" s="63">
        <v>0</v>
      </c>
      <c r="BO36" s="47">
        <v>0</v>
      </c>
      <c r="BP36" s="22">
        <v>0</v>
      </c>
      <c r="BQ36" s="43">
        <v>0</v>
      </c>
      <c r="BR36" s="43">
        <v>0</v>
      </c>
      <c r="BS36" s="22">
        <f t="shared" si="18"/>
        <v>0</v>
      </c>
      <c r="BT36" s="47">
        <v>0</v>
      </c>
      <c r="BU36" s="21">
        <v>0</v>
      </c>
      <c r="BV36" s="19">
        <v>0</v>
      </c>
      <c r="BW36" s="19">
        <v>0</v>
      </c>
      <c r="BX36" s="19">
        <v>0</v>
      </c>
      <c r="BY36" s="21">
        <f t="shared" si="19"/>
        <v>0</v>
      </c>
      <c r="BZ36" s="21">
        <v>0</v>
      </c>
      <c r="CA36" s="51">
        <v>0</v>
      </c>
      <c r="CB36" s="15">
        <v>0</v>
      </c>
      <c r="CC36" s="47">
        <v>0</v>
      </c>
      <c r="CD36" s="15">
        <v>0</v>
      </c>
      <c r="CE36" s="47">
        <v>0</v>
      </c>
      <c r="CF36" s="47">
        <f t="shared" si="20"/>
        <v>0</v>
      </c>
      <c r="CG36" s="21">
        <f t="shared" si="21"/>
        <v>0</v>
      </c>
      <c r="CH36" s="4">
        <v>0</v>
      </c>
      <c r="CI36" s="4">
        <v>0</v>
      </c>
      <c r="CJ36" s="70">
        <f t="shared" si="22"/>
        <v>0</v>
      </c>
      <c r="CK36" s="22">
        <v>0</v>
      </c>
      <c r="CL36" s="58">
        <v>0</v>
      </c>
      <c r="CM36" s="58">
        <v>3</v>
      </c>
      <c r="CN36" s="43">
        <v>0</v>
      </c>
      <c r="CO36" s="43">
        <v>0</v>
      </c>
      <c r="CP36" s="43">
        <v>0</v>
      </c>
      <c r="CQ36" s="43">
        <v>10</v>
      </c>
      <c r="CR36" s="58">
        <v>0</v>
      </c>
      <c r="CS36" s="43">
        <v>0</v>
      </c>
      <c r="CT36" s="58">
        <v>0</v>
      </c>
      <c r="CU36" s="58">
        <f t="shared" si="5"/>
        <v>3</v>
      </c>
      <c r="CV36" s="43">
        <v>0</v>
      </c>
      <c r="CW36" s="43">
        <v>5</v>
      </c>
      <c r="CX36" s="67">
        <v>0</v>
      </c>
      <c r="CY36" s="22">
        <f t="shared" si="23"/>
        <v>15</v>
      </c>
      <c r="CZ36" s="22">
        <v>0</v>
      </c>
      <c r="DA36" s="4">
        <v>0</v>
      </c>
      <c r="DB36" s="22">
        <v>0</v>
      </c>
      <c r="DC36" s="47">
        <v>0</v>
      </c>
      <c r="DD36" s="30">
        <v>0</v>
      </c>
      <c r="DE36" s="57">
        <f t="shared" si="24"/>
        <v>0</v>
      </c>
      <c r="DF36" s="31">
        <v>0</v>
      </c>
      <c r="DG36" s="51">
        <v>0</v>
      </c>
      <c r="DH36" s="53">
        <v>0</v>
      </c>
      <c r="DI36" s="51">
        <v>0</v>
      </c>
      <c r="DJ36" s="51">
        <v>0</v>
      </c>
      <c r="DK36" s="51">
        <v>0</v>
      </c>
      <c r="DL36" s="51">
        <v>0</v>
      </c>
      <c r="DM36" s="51">
        <v>0</v>
      </c>
      <c r="DN36" s="67">
        <f t="shared" si="25"/>
        <v>0</v>
      </c>
      <c r="DO36" s="22">
        <v>0</v>
      </c>
      <c r="DP36" s="55">
        <v>0</v>
      </c>
      <c r="DQ36" s="22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52">
        <f t="shared" si="26"/>
        <v>0</v>
      </c>
      <c r="DX36" s="35">
        <v>2</v>
      </c>
      <c r="DY36" s="24">
        <v>1</v>
      </c>
      <c r="DZ36" s="58">
        <v>0</v>
      </c>
      <c r="EA36" s="5">
        <v>0</v>
      </c>
      <c r="EB36" s="5">
        <v>0</v>
      </c>
      <c r="EC36" s="64">
        <v>0</v>
      </c>
      <c r="ED36" s="17">
        <v>0</v>
      </c>
      <c r="EE36" s="30">
        <v>0</v>
      </c>
    </row>
    <row r="37" spans="1:135" x14ac:dyDescent="0.2">
      <c r="A37" t="s">
        <v>205</v>
      </c>
      <c r="B37" t="s">
        <v>106</v>
      </c>
      <c r="C37">
        <v>54</v>
      </c>
      <c r="D37">
        <v>3</v>
      </c>
      <c r="E37" t="s">
        <v>26</v>
      </c>
      <c r="F37">
        <v>100</v>
      </c>
      <c r="G37">
        <v>0</v>
      </c>
      <c r="H37">
        <v>0</v>
      </c>
      <c r="I37" s="4">
        <v>5</v>
      </c>
      <c r="J37" s="4">
        <v>0</v>
      </c>
      <c r="K37">
        <f t="shared" si="28"/>
        <v>1</v>
      </c>
      <c r="L37">
        <f t="shared" si="6"/>
        <v>0</v>
      </c>
      <c r="M37" s="4">
        <f t="shared" si="27"/>
        <v>318</v>
      </c>
      <c r="N37">
        <f t="shared" si="29"/>
        <v>0</v>
      </c>
      <c r="O37">
        <f t="shared" si="30"/>
        <v>0</v>
      </c>
      <c r="P37">
        <f t="shared" si="9"/>
        <v>0</v>
      </c>
      <c r="Q37">
        <f t="shared" si="10"/>
        <v>0</v>
      </c>
      <c r="R37" s="4">
        <f t="shared" si="31"/>
        <v>85</v>
      </c>
      <c r="S37" s="4">
        <f t="shared" si="32"/>
        <v>2</v>
      </c>
      <c r="T37">
        <f t="shared" si="11"/>
        <v>0</v>
      </c>
      <c r="U37" s="4"/>
      <c r="V37" s="46">
        <v>0</v>
      </c>
      <c r="W37" s="67">
        <v>0</v>
      </c>
      <c r="X37" s="67">
        <v>0</v>
      </c>
      <c r="Y37" s="67">
        <f t="shared" si="12"/>
        <v>0</v>
      </c>
      <c r="Z37" s="22">
        <v>0</v>
      </c>
      <c r="AA37" s="22">
        <v>0</v>
      </c>
      <c r="AB37" s="47">
        <v>0</v>
      </c>
      <c r="AC37" s="67">
        <v>0</v>
      </c>
      <c r="AD37" s="38">
        <v>0</v>
      </c>
      <c r="AE37" s="41">
        <v>0</v>
      </c>
      <c r="AF37" s="38">
        <v>0</v>
      </c>
      <c r="AG37" s="22">
        <f t="shared" si="13"/>
        <v>0</v>
      </c>
      <c r="AH37" s="21">
        <v>1</v>
      </c>
      <c r="AI37" s="24">
        <v>0</v>
      </c>
      <c r="AJ37" s="38">
        <v>0</v>
      </c>
      <c r="AK37" s="38">
        <v>1</v>
      </c>
      <c r="AL37" s="22">
        <f t="shared" si="14"/>
        <v>1</v>
      </c>
      <c r="AM37" s="47">
        <v>0</v>
      </c>
      <c r="AN37" s="51">
        <v>0</v>
      </c>
      <c r="AO37" s="15">
        <v>0</v>
      </c>
      <c r="AP37" s="12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21">
        <f t="shared" si="33"/>
        <v>0</v>
      </c>
      <c r="AY37" s="51">
        <v>0</v>
      </c>
      <c r="AZ37" s="38">
        <v>0</v>
      </c>
      <c r="BA37" s="40">
        <v>0</v>
      </c>
      <c r="BB37" s="40">
        <v>0</v>
      </c>
      <c r="BC37" s="22">
        <f t="shared" si="15"/>
        <v>0</v>
      </c>
      <c r="BD37" s="58">
        <v>0</v>
      </c>
      <c r="BE37" s="28">
        <v>0</v>
      </c>
      <c r="BF37" s="28">
        <v>0</v>
      </c>
      <c r="BG37" s="28">
        <v>0</v>
      </c>
      <c r="BH37" s="26">
        <f t="shared" si="16"/>
        <v>0</v>
      </c>
      <c r="BI37" s="22">
        <v>0</v>
      </c>
      <c r="BJ37" s="51">
        <v>0</v>
      </c>
      <c r="BK37" s="51">
        <v>2</v>
      </c>
      <c r="BL37" s="51">
        <v>0</v>
      </c>
      <c r="BM37" s="51">
        <f t="shared" si="17"/>
        <v>2</v>
      </c>
      <c r="BN37" s="63">
        <v>0</v>
      </c>
      <c r="BO37" s="47">
        <v>0</v>
      </c>
      <c r="BP37" s="22">
        <v>0</v>
      </c>
      <c r="BQ37" s="43">
        <v>0</v>
      </c>
      <c r="BR37" s="43">
        <v>0</v>
      </c>
      <c r="BS37" s="22">
        <f t="shared" si="18"/>
        <v>0</v>
      </c>
      <c r="BT37" s="47">
        <v>0</v>
      </c>
      <c r="BU37" s="21">
        <v>0</v>
      </c>
      <c r="BV37" s="19">
        <v>0</v>
      </c>
      <c r="BW37" s="19">
        <v>0</v>
      </c>
      <c r="BX37" s="19">
        <v>0</v>
      </c>
      <c r="BY37" s="21">
        <f t="shared" si="19"/>
        <v>0</v>
      </c>
      <c r="BZ37" s="21">
        <v>0</v>
      </c>
      <c r="CA37" s="51">
        <v>0</v>
      </c>
      <c r="CB37" s="15">
        <v>0</v>
      </c>
      <c r="CC37" s="47">
        <v>0</v>
      </c>
      <c r="CD37" s="15">
        <v>0</v>
      </c>
      <c r="CE37" s="47">
        <v>0</v>
      </c>
      <c r="CF37" s="47">
        <f t="shared" si="20"/>
        <v>0</v>
      </c>
      <c r="CG37" s="21">
        <f t="shared" si="21"/>
        <v>0</v>
      </c>
      <c r="CH37" s="4">
        <v>0</v>
      </c>
      <c r="CI37" s="4">
        <v>0</v>
      </c>
      <c r="CJ37" s="70">
        <f t="shared" si="22"/>
        <v>0</v>
      </c>
      <c r="CK37" s="22">
        <v>0</v>
      </c>
      <c r="CL37" s="58">
        <v>0</v>
      </c>
      <c r="CM37" s="58">
        <v>85</v>
      </c>
      <c r="CN37" s="43">
        <v>0</v>
      </c>
      <c r="CO37" s="43">
        <v>0</v>
      </c>
      <c r="CP37" s="43">
        <v>0</v>
      </c>
      <c r="CQ37" s="43">
        <v>30</v>
      </c>
      <c r="CR37" s="58">
        <v>0</v>
      </c>
      <c r="CS37" s="43">
        <v>10</v>
      </c>
      <c r="CT37" s="58">
        <v>0</v>
      </c>
      <c r="CU37" s="58">
        <f t="shared" si="5"/>
        <v>85</v>
      </c>
      <c r="CV37" s="43">
        <v>0</v>
      </c>
      <c r="CW37" s="43">
        <v>30</v>
      </c>
      <c r="CX37" s="67">
        <v>0</v>
      </c>
      <c r="CY37" s="22">
        <f t="shared" si="23"/>
        <v>70</v>
      </c>
      <c r="CZ37" s="22">
        <v>0</v>
      </c>
      <c r="DA37" s="4">
        <v>0</v>
      </c>
      <c r="DB37" s="22">
        <v>0</v>
      </c>
      <c r="DC37" s="47">
        <v>0</v>
      </c>
      <c r="DD37" s="30">
        <v>0</v>
      </c>
      <c r="DE37" s="57">
        <f t="shared" si="24"/>
        <v>0</v>
      </c>
      <c r="DF37" s="31">
        <v>0</v>
      </c>
      <c r="DG37" s="51">
        <v>0</v>
      </c>
      <c r="DH37" s="53">
        <v>0</v>
      </c>
      <c r="DI37" s="51">
        <v>0</v>
      </c>
      <c r="DJ37" s="51">
        <v>0</v>
      </c>
      <c r="DK37" s="51">
        <v>0</v>
      </c>
      <c r="DL37" s="51">
        <v>0</v>
      </c>
      <c r="DM37" s="51">
        <v>0</v>
      </c>
      <c r="DN37" s="67">
        <f t="shared" si="25"/>
        <v>0</v>
      </c>
      <c r="DO37" s="22">
        <v>0</v>
      </c>
      <c r="DP37" s="55">
        <v>0</v>
      </c>
      <c r="DQ37" s="22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52">
        <f t="shared" si="26"/>
        <v>0</v>
      </c>
      <c r="DX37" s="35">
        <v>1</v>
      </c>
      <c r="DY37" s="24">
        <v>0</v>
      </c>
      <c r="DZ37" s="58">
        <v>0</v>
      </c>
      <c r="EA37" s="5">
        <v>0</v>
      </c>
      <c r="EB37" s="5">
        <v>0</v>
      </c>
      <c r="EC37" s="64">
        <v>0</v>
      </c>
      <c r="ED37" s="17">
        <v>0</v>
      </c>
      <c r="EE37" s="30">
        <v>0</v>
      </c>
    </row>
    <row r="38" spans="1:135" x14ac:dyDescent="0.2">
      <c r="A38" t="s">
        <v>205</v>
      </c>
      <c r="B38" t="s">
        <v>109</v>
      </c>
      <c r="C38">
        <v>14</v>
      </c>
      <c r="D38">
        <v>3</v>
      </c>
      <c r="E38" t="s">
        <v>17</v>
      </c>
      <c r="F38">
        <v>100</v>
      </c>
      <c r="G38">
        <v>0</v>
      </c>
      <c r="H38">
        <v>0</v>
      </c>
      <c r="I38" s="4">
        <v>3</v>
      </c>
      <c r="J38" s="4">
        <v>30</v>
      </c>
      <c r="K38">
        <f t="shared" si="28"/>
        <v>19</v>
      </c>
      <c r="L38">
        <f t="shared" si="6"/>
        <v>1</v>
      </c>
      <c r="M38" s="4">
        <f t="shared" si="27"/>
        <v>140</v>
      </c>
      <c r="N38">
        <f t="shared" si="29"/>
        <v>1</v>
      </c>
      <c r="O38">
        <f t="shared" si="30"/>
        <v>0</v>
      </c>
      <c r="P38">
        <f t="shared" si="9"/>
        <v>0</v>
      </c>
      <c r="Q38">
        <f t="shared" si="10"/>
        <v>0</v>
      </c>
      <c r="R38" s="4">
        <f t="shared" si="31"/>
        <v>0</v>
      </c>
      <c r="S38" s="4">
        <f t="shared" si="32"/>
        <v>0</v>
      </c>
      <c r="T38">
        <f t="shared" si="11"/>
        <v>0</v>
      </c>
      <c r="U38" s="4"/>
      <c r="V38" s="47">
        <v>0</v>
      </c>
      <c r="W38" s="67">
        <v>0</v>
      </c>
      <c r="X38" s="67">
        <v>0</v>
      </c>
      <c r="Y38" s="67">
        <f t="shared" si="12"/>
        <v>0</v>
      </c>
      <c r="Z38" s="22">
        <v>0</v>
      </c>
      <c r="AA38" s="22">
        <v>0</v>
      </c>
      <c r="AB38" s="47">
        <v>0</v>
      </c>
      <c r="AC38" s="67">
        <v>0</v>
      </c>
      <c r="AD38" s="38">
        <v>0</v>
      </c>
      <c r="AE38" s="41">
        <v>0</v>
      </c>
      <c r="AF38" s="38">
        <v>10</v>
      </c>
      <c r="AG38" s="22">
        <f t="shared" si="13"/>
        <v>10</v>
      </c>
      <c r="AH38" s="21">
        <v>1</v>
      </c>
      <c r="AI38" s="25">
        <v>0</v>
      </c>
      <c r="AJ38" s="38">
        <v>0</v>
      </c>
      <c r="AK38" s="38">
        <v>5</v>
      </c>
      <c r="AL38" s="22">
        <f t="shared" si="14"/>
        <v>5</v>
      </c>
      <c r="AM38" s="47">
        <v>1</v>
      </c>
      <c r="AN38" s="51">
        <v>0</v>
      </c>
      <c r="AO38" s="15">
        <v>1</v>
      </c>
      <c r="AP38" s="12">
        <v>0</v>
      </c>
      <c r="AQ38" s="15">
        <v>0</v>
      </c>
      <c r="AR38" s="15">
        <v>5</v>
      </c>
      <c r="AS38" s="15">
        <v>2</v>
      </c>
      <c r="AT38" s="15">
        <v>5</v>
      </c>
      <c r="AU38" s="15">
        <v>5</v>
      </c>
      <c r="AV38" s="15">
        <v>0</v>
      </c>
      <c r="AW38" s="15">
        <v>0</v>
      </c>
      <c r="AX38" s="21">
        <f t="shared" si="33"/>
        <v>18</v>
      </c>
      <c r="AY38" s="51">
        <v>0</v>
      </c>
      <c r="AZ38" s="38">
        <v>0</v>
      </c>
      <c r="BA38" s="40">
        <v>0</v>
      </c>
      <c r="BB38" s="41">
        <v>0</v>
      </c>
      <c r="BC38" s="22">
        <f t="shared" si="15"/>
        <v>0</v>
      </c>
      <c r="BD38" s="58">
        <v>0</v>
      </c>
      <c r="BE38" s="28">
        <v>0</v>
      </c>
      <c r="BF38" s="28">
        <v>1</v>
      </c>
      <c r="BG38" s="28">
        <v>0</v>
      </c>
      <c r="BH38" s="26">
        <f t="shared" si="16"/>
        <v>1</v>
      </c>
      <c r="BI38" s="22">
        <v>0</v>
      </c>
      <c r="BJ38" s="51">
        <v>0</v>
      </c>
      <c r="BK38" s="51">
        <v>0</v>
      </c>
      <c r="BL38" s="51">
        <v>0</v>
      </c>
      <c r="BM38" s="51">
        <f t="shared" si="17"/>
        <v>0</v>
      </c>
      <c r="BN38" s="64">
        <v>0</v>
      </c>
      <c r="BO38" s="47">
        <v>0</v>
      </c>
      <c r="BP38" s="22">
        <v>0</v>
      </c>
      <c r="BQ38" s="43">
        <v>0</v>
      </c>
      <c r="BR38" s="43">
        <v>0</v>
      </c>
      <c r="BS38" s="22">
        <f t="shared" si="18"/>
        <v>0</v>
      </c>
      <c r="BT38" s="47">
        <v>0</v>
      </c>
      <c r="BU38" s="21">
        <v>0</v>
      </c>
      <c r="BV38" s="19">
        <v>0</v>
      </c>
      <c r="BW38" s="19">
        <v>0</v>
      </c>
      <c r="BX38" s="19">
        <v>0</v>
      </c>
      <c r="BY38" s="21">
        <f t="shared" si="19"/>
        <v>0</v>
      </c>
      <c r="BZ38" s="21">
        <v>0</v>
      </c>
      <c r="CA38" s="51">
        <v>0</v>
      </c>
      <c r="CB38" s="15">
        <v>0</v>
      </c>
      <c r="CC38" s="47">
        <v>0</v>
      </c>
      <c r="CD38" s="15">
        <v>0</v>
      </c>
      <c r="CE38" s="47">
        <v>0</v>
      </c>
      <c r="CF38" s="47">
        <f t="shared" si="20"/>
        <v>0</v>
      </c>
      <c r="CG38" s="21">
        <f t="shared" si="21"/>
        <v>0</v>
      </c>
      <c r="CH38" s="4">
        <v>0</v>
      </c>
      <c r="CI38" s="4">
        <v>0</v>
      </c>
      <c r="CJ38" s="70">
        <f t="shared" si="22"/>
        <v>0</v>
      </c>
      <c r="CK38" s="22">
        <v>0</v>
      </c>
      <c r="CL38" s="58">
        <v>0</v>
      </c>
      <c r="CM38" s="58">
        <v>0</v>
      </c>
      <c r="CN38" s="43">
        <v>15</v>
      </c>
      <c r="CO38" s="43">
        <v>0</v>
      </c>
      <c r="CP38" s="43">
        <v>0</v>
      </c>
      <c r="CQ38" s="43">
        <v>0</v>
      </c>
      <c r="CR38" s="58">
        <v>0</v>
      </c>
      <c r="CS38" s="43">
        <v>5</v>
      </c>
      <c r="CT38" s="58">
        <v>0</v>
      </c>
      <c r="CU38" s="58">
        <f t="shared" si="5"/>
        <v>0</v>
      </c>
      <c r="CV38" s="43">
        <v>0</v>
      </c>
      <c r="CW38" s="43">
        <v>15</v>
      </c>
      <c r="CX38" s="67">
        <v>0</v>
      </c>
      <c r="CY38" s="22">
        <f t="shared" si="23"/>
        <v>35</v>
      </c>
      <c r="CZ38" s="22">
        <v>0</v>
      </c>
      <c r="DA38" s="4">
        <v>0</v>
      </c>
      <c r="DB38" s="22">
        <v>0</v>
      </c>
      <c r="DC38" s="47">
        <v>0</v>
      </c>
      <c r="DD38" s="30">
        <v>0</v>
      </c>
      <c r="DE38" s="57">
        <f t="shared" si="24"/>
        <v>0</v>
      </c>
      <c r="DF38" s="32">
        <v>0</v>
      </c>
      <c r="DG38" s="51">
        <v>0</v>
      </c>
      <c r="DH38" s="54">
        <v>0</v>
      </c>
      <c r="DI38" s="51">
        <v>0</v>
      </c>
      <c r="DJ38" s="51">
        <v>0</v>
      </c>
      <c r="DK38" s="51">
        <v>0</v>
      </c>
      <c r="DL38" s="51">
        <v>0</v>
      </c>
      <c r="DM38" s="51">
        <v>0</v>
      </c>
      <c r="DN38" s="67">
        <f t="shared" si="25"/>
        <v>0</v>
      </c>
      <c r="DO38" s="22">
        <v>0</v>
      </c>
      <c r="DP38" s="55">
        <v>0</v>
      </c>
      <c r="DQ38" s="22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52">
        <f t="shared" si="26"/>
        <v>0</v>
      </c>
      <c r="DX38" s="35">
        <v>0</v>
      </c>
      <c r="DY38" s="24">
        <v>0</v>
      </c>
      <c r="DZ38" s="58">
        <v>0</v>
      </c>
      <c r="EA38" s="5">
        <v>0</v>
      </c>
      <c r="EB38" s="5">
        <v>0</v>
      </c>
      <c r="EC38" s="64">
        <v>0</v>
      </c>
      <c r="ED38" s="17">
        <v>0</v>
      </c>
      <c r="EE38" s="30">
        <v>0</v>
      </c>
    </row>
    <row r="39" spans="1:135" x14ac:dyDescent="0.2">
      <c r="A39" t="s">
        <v>205</v>
      </c>
      <c r="B39" t="s">
        <v>109</v>
      </c>
      <c r="C39">
        <v>14</v>
      </c>
      <c r="D39">
        <v>3</v>
      </c>
      <c r="E39" t="s">
        <v>26</v>
      </c>
      <c r="F39">
        <v>100</v>
      </c>
      <c r="G39">
        <v>0</v>
      </c>
      <c r="H39">
        <v>0</v>
      </c>
      <c r="I39" s="4">
        <v>10</v>
      </c>
      <c r="J39" s="4">
        <v>60</v>
      </c>
      <c r="K39">
        <f t="shared" si="28"/>
        <v>11</v>
      </c>
      <c r="L39">
        <f t="shared" si="6"/>
        <v>2</v>
      </c>
      <c r="M39" s="4">
        <f t="shared" si="27"/>
        <v>103</v>
      </c>
      <c r="N39">
        <f t="shared" si="29"/>
        <v>0</v>
      </c>
      <c r="O39">
        <f t="shared" si="30"/>
        <v>3</v>
      </c>
      <c r="P39">
        <f t="shared" si="9"/>
        <v>0</v>
      </c>
      <c r="Q39">
        <f t="shared" si="10"/>
        <v>3</v>
      </c>
      <c r="R39" s="4">
        <f t="shared" si="31"/>
        <v>3</v>
      </c>
      <c r="S39" s="4">
        <f t="shared" si="32"/>
        <v>0</v>
      </c>
      <c r="T39">
        <f t="shared" si="11"/>
        <v>0</v>
      </c>
      <c r="U39" s="4"/>
      <c r="V39" s="47">
        <v>0</v>
      </c>
      <c r="W39" s="67">
        <v>0</v>
      </c>
      <c r="X39" s="67">
        <v>0</v>
      </c>
      <c r="Y39" s="67">
        <f t="shared" si="12"/>
        <v>0</v>
      </c>
      <c r="Z39" s="22">
        <v>0</v>
      </c>
      <c r="AA39" s="22">
        <v>0</v>
      </c>
      <c r="AB39" s="47">
        <v>0</v>
      </c>
      <c r="AC39" s="67">
        <v>3</v>
      </c>
      <c r="AD39" s="38">
        <v>0</v>
      </c>
      <c r="AE39" s="41">
        <v>0</v>
      </c>
      <c r="AF39" s="38">
        <v>2</v>
      </c>
      <c r="AG39" s="22">
        <f t="shared" si="13"/>
        <v>2</v>
      </c>
      <c r="AH39" s="21">
        <v>10</v>
      </c>
      <c r="AI39" s="25">
        <v>0</v>
      </c>
      <c r="AJ39" s="38">
        <v>0</v>
      </c>
      <c r="AK39" s="38">
        <v>0</v>
      </c>
      <c r="AL39" s="22">
        <f t="shared" si="14"/>
        <v>0</v>
      </c>
      <c r="AM39" s="47">
        <v>0</v>
      </c>
      <c r="AN39" s="51">
        <v>0</v>
      </c>
      <c r="AO39" s="15">
        <v>0</v>
      </c>
      <c r="AP39" s="12">
        <v>0</v>
      </c>
      <c r="AQ39" s="15">
        <v>0</v>
      </c>
      <c r="AR39" s="15">
        <v>1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21">
        <f t="shared" si="33"/>
        <v>1</v>
      </c>
      <c r="AY39" s="51">
        <v>0</v>
      </c>
      <c r="AZ39" s="38">
        <v>0</v>
      </c>
      <c r="BA39" s="40">
        <v>0</v>
      </c>
      <c r="BB39" s="41">
        <v>0</v>
      </c>
      <c r="BC39" s="22">
        <f t="shared" si="15"/>
        <v>0</v>
      </c>
      <c r="BD39" s="58">
        <v>0</v>
      </c>
      <c r="BE39" s="28">
        <v>0</v>
      </c>
      <c r="BF39" s="28">
        <v>2</v>
      </c>
      <c r="BG39" s="28">
        <v>0</v>
      </c>
      <c r="BH39" s="26">
        <f t="shared" si="16"/>
        <v>2</v>
      </c>
      <c r="BI39" s="22">
        <v>0</v>
      </c>
      <c r="BJ39" s="51">
        <v>0</v>
      </c>
      <c r="BK39" s="51">
        <v>0</v>
      </c>
      <c r="BL39" s="51">
        <v>0</v>
      </c>
      <c r="BM39" s="51">
        <f t="shared" si="17"/>
        <v>0</v>
      </c>
      <c r="BN39" s="64">
        <v>0</v>
      </c>
      <c r="BO39" s="47">
        <v>0</v>
      </c>
      <c r="BP39" s="22">
        <v>0</v>
      </c>
      <c r="BQ39" s="43">
        <v>0</v>
      </c>
      <c r="BR39" s="43">
        <v>0</v>
      </c>
      <c r="BS39" s="22">
        <f t="shared" si="18"/>
        <v>0</v>
      </c>
      <c r="BT39" s="47">
        <v>0</v>
      </c>
      <c r="BU39" s="21">
        <v>0</v>
      </c>
      <c r="BV39" s="19">
        <v>0</v>
      </c>
      <c r="BW39" s="19">
        <v>0</v>
      </c>
      <c r="BX39" s="19">
        <v>0</v>
      </c>
      <c r="BY39" s="21">
        <f t="shared" si="19"/>
        <v>0</v>
      </c>
      <c r="BZ39" s="21">
        <v>0</v>
      </c>
      <c r="CA39" s="51">
        <v>0</v>
      </c>
      <c r="CB39" s="15">
        <v>0</v>
      </c>
      <c r="CC39" s="47">
        <v>0</v>
      </c>
      <c r="CD39" s="15">
        <v>0</v>
      </c>
      <c r="CE39" s="47">
        <v>0</v>
      </c>
      <c r="CF39" s="47">
        <f t="shared" si="20"/>
        <v>0</v>
      </c>
      <c r="CG39" s="21">
        <f t="shared" si="21"/>
        <v>0</v>
      </c>
      <c r="CH39" s="4">
        <v>0</v>
      </c>
      <c r="CI39" s="4">
        <v>0</v>
      </c>
      <c r="CJ39" s="70">
        <f t="shared" si="22"/>
        <v>0</v>
      </c>
      <c r="CK39" s="22">
        <v>0</v>
      </c>
      <c r="CL39" s="58">
        <v>0</v>
      </c>
      <c r="CM39" s="58">
        <v>0</v>
      </c>
      <c r="CN39" s="43">
        <v>20</v>
      </c>
      <c r="CO39" s="43">
        <v>0</v>
      </c>
      <c r="CP39" s="43">
        <v>0</v>
      </c>
      <c r="CQ39" s="43">
        <v>0</v>
      </c>
      <c r="CR39" s="58">
        <v>0</v>
      </c>
      <c r="CS39" s="43">
        <v>0</v>
      </c>
      <c r="CT39" s="58">
        <v>0</v>
      </c>
      <c r="CU39" s="58">
        <f t="shared" si="5"/>
        <v>0</v>
      </c>
      <c r="CV39" s="43">
        <v>0</v>
      </c>
      <c r="CW39" s="43">
        <v>20</v>
      </c>
      <c r="CX39" s="67">
        <v>0</v>
      </c>
      <c r="CY39" s="22">
        <f t="shared" si="23"/>
        <v>40</v>
      </c>
      <c r="CZ39" s="22">
        <v>0</v>
      </c>
      <c r="DA39" s="4">
        <v>0</v>
      </c>
      <c r="DB39" s="22">
        <v>0</v>
      </c>
      <c r="DC39" s="47">
        <v>0</v>
      </c>
      <c r="DD39" s="30">
        <v>0</v>
      </c>
      <c r="DE39" s="57">
        <f t="shared" si="24"/>
        <v>0</v>
      </c>
      <c r="DF39" s="32">
        <v>0</v>
      </c>
      <c r="DG39" s="51">
        <v>0</v>
      </c>
      <c r="DH39" s="54">
        <v>0</v>
      </c>
      <c r="DI39" s="51">
        <v>0</v>
      </c>
      <c r="DJ39" s="51">
        <v>0</v>
      </c>
      <c r="DK39" s="51">
        <v>0</v>
      </c>
      <c r="DL39" s="51">
        <v>0</v>
      </c>
      <c r="DM39" s="51">
        <v>0</v>
      </c>
      <c r="DN39" s="67">
        <f t="shared" si="25"/>
        <v>0</v>
      </c>
      <c r="DO39" s="22">
        <v>0</v>
      </c>
      <c r="DP39" s="55">
        <v>0</v>
      </c>
      <c r="DQ39" s="22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52">
        <f t="shared" si="26"/>
        <v>0</v>
      </c>
      <c r="DX39" s="35">
        <v>0</v>
      </c>
      <c r="DY39" s="24">
        <v>0</v>
      </c>
      <c r="DZ39" s="58">
        <v>3</v>
      </c>
      <c r="EA39" s="5">
        <v>0</v>
      </c>
      <c r="EB39" s="5">
        <v>0</v>
      </c>
      <c r="EC39" s="64">
        <v>0</v>
      </c>
      <c r="ED39" s="17">
        <v>0</v>
      </c>
      <c r="EE39" s="30">
        <v>0</v>
      </c>
    </row>
    <row r="40" spans="1:135" x14ac:dyDescent="0.2">
      <c r="A40" t="s">
        <v>205</v>
      </c>
      <c r="B40" t="s">
        <v>109</v>
      </c>
      <c r="C40">
        <v>14</v>
      </c>
      <c r="D40">
        <v>3</v>
      </c>
      <c r="E40" t="s">
        <v>29</v>
      </c>
      <c r="F40">
        <v>100</v>
      </c>
      <c r="G40">
        <v>0</v>
      </c>
      <c r="H40">
        <v>0</v>
      </c>
      <c r="I40" s="4">
        <v>0</v>
      </c>
      <c r="J40" s="4">
        <v>70</v>
      </c>
      <c r="K40">
        <f t="shared" si="28"/>
        <v>8</v>
      </c>
      <c r="L40">
        <f t="shared" si="6"/>
        <v>5</v>
      </c>
      <c r="M40" s="4">
        <f t="shared" si="27"/>
        <v>245</v>
      </c>
      <c r="N40">
        <f t="shared" si="29"/>
        <v>4</v>
      </c>
      <c r="O40">
        <f t="shared" si="30"/>
        <v>6</v>
      </c>
      <c r="P40">
        <f t="shared" si="9"/>
        <v>0</v>
      </c>
      <c r="Q40">
        <f t="shared" si="10"/>
        <v>6</v>
      </c>
      <c r="R40" s="4">
        <f t="shared" si="31"/>
        <v>5</v>
      </c>
      <c r="S40" s="4">
        <f t="shared" si="32"/>
        <v>0</v>
      </c>
      <c r="T40">
        <f t="shared" si="11"/>
        <v>0</v>
      </c>
      <c r="U40" s="4"/>
      <c r="V40" s="47">
        <v>1</v>
      </c>
      <c r="W40" s="67">
        <v>5</v>
      </c>
      <c r="X40" s="67">
        <v>0</v>
      </c>
      <c r="Y40" s="67">
        <f t="shared" si="12"/>
        <v>5</v>
      </c>
      <c r="Z40" s="22">
        <v>0</v>
      </c>
      <c r="AA40" s="22">
        <v>0</v>
      </c>
      <c r="AB40" s="47">
        <v>0</v>
      </c>
      <c r="AC40" s="67">
        <v>1</v>
      </c>
      <c r="AD40" s="38">
        <v>0</v>
      </c>
      <c r="AE40" s="41">
        <v>0</v>
      </c>
      <c r="AF40" s="38">
        <v>20</v>
      </c>
      <c r="AG40" s="22">
        <f t="shared" si="13"/>
        <v>20</v>
      </c>
      <c r="AH40" s="21">
        <v>0</v>
      </c>
      <c r="AI40" s="25">
        <v>0</v>
      </c>
      <c r="AJ40" s="38">
        <v>0</v>
      </c>
      <c r="AK40" s="38">
        <v>0</v>
      </c>
      <c r="AL40" s="22">
        <f t="shared" si="14"/>
        <v>0</v>
      </c>
      <c r="AM40" s="47">
        <v>1</v>
      </c>
      <c r="AN40" s="51">
        <v>0</v>
      </c>
      <c r="AO40" s="15">
        <v>0</v>
      </c>
      <c r="AP40" s="12">
        <v>0</v>
      </c>
      <c r="AQ40" s="15">
        <v>0</v>
      </c>
      <c r="AR40" s="15">
        <v>3</v>
      </c>
      <c r="AS40" s="15">
        <v>0</v>
      </c>
      <c r="AT40" s="15">
        <v>5</v>
      </c>
      <c r="AU40" s="15">
        <v>0</v>
      </c>
      <c r="AV40" s="15">
        <v>0</v>
      </c>
      <c r="AW40" s="15">
        <v>0</v>
      </c>
      <c r="AX40" s="21">
        <f t="shared" si="33"/>
        <v>8</v>
      </c>
      <c r="AY40" s="51">
        <v>0</v>
      </c>
      <c r="AZ40" s="38">
        <v>0</v>
      </c>
      <c r="BA40" s="40">
        <v>0</v>
      </c>
      <c r="BB40" s="41">
        <v>0</v>
      </c>
      <c r="BC40" s="22">
        <f t="shared" si="15"/>
        <v>0</v>
      </c>
      <c r="BD40" s="58">
        <v>0</v>
      </c>
      <c r="BE40" s="28">
        <v>0</v>
      </c>
      <c r="BF40" s="28">
        <v>5</v>
      </c>
      <c r="BG40" s="28">
        <v>0</v>
      </c>
      <c r="BH40" s="26">
        <f t="shared" si="16"/>
        <v>5</v>
      </c>
      <c r="BI40" s="22">
        <v>0</v>
      </c>
      <c r="BJ40" s="51">
        <v>0</v>
      </c>
      <c r="BK40" s="51">
        <v>0</v>
      </c>
      <c r="BL40" s="51">
        <v>0</v>
      </c>
      <c r="BM40" s="51">
        <f t="shared" si="17"/>
        <v>0</v>
      </c>
      <c r="BN40" s="64">
        <v>0</v>
      </c>
      <c r="BO40" s="47">
        <v>0</v>
      </c>
      <c r="BP40" s="22">
        <v>0</v>
      </c>
      <c r="BQ40" s="43">
        <v>0</v>
      </c>
      <c r="BR40" s="43">
        <v>0</v>
      </c>
      <c r="BS40" s="22">
        <f t="shared" si="18"/>
        <v>0</v>
      </c>
      <c r="BT40" s="47">
        <v>0</v>
      </c>
      <c r="BU40" s="21">
        <v>0</v>
      </c>
      <c r="BV40" s="19">
        <v>0</v>
      </c>
      <c r="BW40" s="19">
        <v>0</v>
      </c>
      <c r="BX40" s="19">
        <v>0</v>
      </c>
      <c r="BY40" s="21">
        <f t="shared" si="19"/>
        <v>0</v>
      </c>
      <c r="BZ40" s="21">
        <v>0</v>
      </c>
      <c r="CA40" s="51">
        <v>0</v>
      </c>
      <c r="CB40" s="15">
        <v>0</v>
      </c>
      <c r="CC40" s="47">
        <v>0</v>
      </c>
      <c r="CD40" s="15">
        <v>2</v>
      </c>
      <c r="CE40" s="47">
        <v>0</v>
      </c>
      <c r="CF40" s="47">
        <f t="shared" si="20"/>
        <v>2</v>
      </c>
      <c r="CG40" s="21">
        <f t="shared" si="21"/>
        <v>2</v>
      </c>
      <c r="CH40" s="4">
        <v>0</v>
      </c>
      <c r="CI40" s="4">
        <v>0</v>
      </c>
      <c r="CJ40" s="70">
        <f t="shared" si="22"/>
        <v>0</v>
      </c>
      <c r="CK40" s="22">
        <v>0</v>
      </c>
      <c r="CL40" s="58">
        <v>0</v>
      </c>
      <c r="CM40" s="58">
        <v>0</v>
      </c>
      <c r="CN40" s="43">
        <v>30</v>
      </c>
      <c r="CO40" s="43">
        <v>0</v>
      </c>
      <c r="CP40" s="43">
        <v>0</v>
      </c>
      <c r="CQ40" s="43">
        <v>15</v>
      </c>
      <c r="CR40" s="58">
        <v>0</v>
      </c>
      <c r="CS40" s="43">
        <v>0</v>
      </c>
      <c r="CT40" s="58">
        <v>0</v>
      </c>
      <c r="CU40" s="58">
        <f t="shared" si="5"/>
        <v>0</v>
      </c>
      <c r="CV40" s="43">
        <v>0</v>
      </c>
      <c r="CW40" s="43">
        <v>40</v>
      </c>
      <c r="CX40" s="67">
        <v>0</v>
      </c>
      <c r="CY40" s="22">
        <f t="shared" si="23"/>
        <v>85</v>
      </c>
      <c r="CZ40" s="22">
        <v>0</v>
      </c>
      <c r="DA40" s="4">
        <v>0</v>
      </c>
      <c r="DB40" s="22">
        <v>0</v>
      </c>
      <c r="DC40" s="47">
        <v>1</v>
      </c>
      <c r="DD40" s="30">
        <v>0</v>
      </c>
      <c r="DE40" s="57">
        <f t="shared" si="24"/>
        <v>0</v>
      </c>
      <c r="DF40" s="32">
        <v>0</v>
      </c>
      <c r="DG40" s="51">
        <v>0</v>
      </c>
      <c r="DH40" s="54">
        <v>0</v>
      </c>
      <c r="DI40" s="51">
        <v>0</v>
      </c>
      <c r="DJ40" s="51">
        <v>0</v>
      </c>
      <c r="DK40" s="51">
        <v>0</v>
      </c>
      <c r="DL40" s="51">
        <v>0</v>
      </c>
      <c r="DM40" s="51">
        <v>0</v>
      </c>
      <c r="DN40" s="67">
        <f t="shared" si="25"/>
        <v>0</v>
      </c>
      <c r="DO40" s="22">
        <v>0</v>
      </c>
      <c r="DP40" s="55">
        <v>0</v>
      </c>
      <c r="DQ40" s="22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52">
        <f t="shared" si="26"/>
        <v>0</v>
      </c>
      <c r="DX40" s="35">
        <v>0</v>
      </c>
      <c r="DY40" s="24">
        <v>0</v>
      </c>
      <c r="DZ40" s="58">
        <v>5</v>
      </c>
      <c r="EA40" s="5">
        <v>0</v>
      </c>
      <c r="EB40" s="5">
        <v>0</v>
      </c>
      <c r="EC40" s="64">
        <v>0</v>
      </c>
      <c r="ED40" s="17">
        <v>0</v>
      </c>
      <c r="EE40" s="30">
        <v>0</v>
      </c>
    </row>
    <row r="41" spans="1:135" x14ac:dyDescent="0.2">
      <c r="A41" t="s">
        <v>205</v>
      </c>
      <c r="B41" t="s">
        <v>109</v>
      </c>
      <c r="C41">
        <v>14</v>
      </c>
      <c r="D41">
        <v>3</v>
      </c>
      <c r="E41" t="s">
        <v>4</v>
      </c>
      <c r="F41">
        <v>100</v>
      </c>
      <c r="G41">
        <v>0</v>
      </c>
      <c r="H41">
        <v>0</v>
      </c>
      <c r="I41" s="4">
        <v>5</v>
      </c>
      <c r="J41" s="4">
        <v>15</v>
      </c>
      <c r="K41">
        <f t="shared" si="28"/>
        <v>25</v>
      </c>
      <c r="L41">
        <f t="shared" si="6"/>
        <v>4</v>
      </c>
      <c r="M41" s="4">
        <f t="shared" si="27"/>
        <v>111</v>
      </c>
      <c r="N41">
        <f t="shared" si="29"/>
        <v>3</v>
      </c>
      <c r="O41">
        <f t="shared" si="30"/>
        <v>3</v>
      </c>
      <c r="P41">
        <f t="shared" si="9"/>
        <v>0</v>
      </c>
      <c r="Q41">
        <f t="shared" si="10"/>
        <v>3</v>
      </c>
      <c r="R41" s="4">
        <f t="shared" si="31"/>
        <v>5</v>
      </c>
      <c r="S41" s="4">
        <f t="shared" si="32"/>
        <v>1</v>
      </c>
      <c r="T41">
        <f t="shared" si="11"/>
        <v>0</v>
      </c>
      <c r="U41" s="4"/>
      <c r="V41" s="47">
        <v>0</v>
      </c>
      <c r="W41" s="67">
        <v>1</v>
      </c>
      <c r="X41" s="67">
        <v>0</v>
      </c>
      <c r="Y41" s="67">
        <f t="shared" si="12"/>
        <v>1</v>
      </c>
      <c r="Z41" s="22">
        <v>0</v>
      </c>
      <c r="AA41" s="22">
        <v>0</v>
      </c>
      <c r="AB41" s="47">
        <v>0</v>
      </c>
      <c r="AC41" s="67">
        <v>2</v>
      </c>
      <c r="AD41" s="38">
        <v>0</v>
      </c>
      <c r="AE41" s="41">
        <v>0</v>
      </c>
      <c r="AF41" s="38">
        <v>0</v>
      </c>
      <c r="AG41" s="22">
        <f t="shared" si="13"/>
        <v>0</v>
      </c>
      <c r="AH41" s="21">
        <v>0</v>
      </c>
      <c r="AI41" s="25">
        <v>15</v>
      </c>
      <c r="AJ41" s="38">
        <v>0</v>
      </c>
      <c r="AK41" s="38">
        <v>5</v>
      </c>
      <c r="AL41" s="22">
        <f t="shared" si="14"/>
        <v>5</v>
      </c>
      <c r="AM41" s="47">
        <v>0</v>
      </c>
      <c r="AN41" s="51">
        <v>0</v>
      </c>
      <c r="AO41" s="15">
        <v>1</v>
      </c>
      <c r="AP41" s="12">
        <v>0</v>
      </c>
      <c r="AQ41" s="15">
        <v>0</v>
      </c>
      <c r="AR41" s="15">
        <v>8</v>
      </c>
      <c r="AS41" s="15">
        <v>1</v>
      </c>
      <c r="AT41" s="15">
        <v>0</v>
      </c>
      <c r="AU41" s="15">
        <v>0</v>
      </c>
      <c r="AV41" s="15">
        <v>0</v>
      </c>
      <c r="AW41" s="15">
        <v>0</v>
      </c>
      <c r="AX41" s="21">
        <f t="shared" si="33"/>
        <v>10</v>
      </c>
      <c r="AY41" s="51">
        <v>0</v>
      </c>
      <c r="AZ41" s="38">
        <v>0</v>
      </c>
      <c r="BA41" s="40">
        <v>0</v>
      </c>
      <c r="BB41" s="41">
        <v>0</v>
      </c>
      <c r="BC41" s="22">
        <f t="shared" si="15"/>
        <v>0</v>
      </c>
      <c r="BD41" s="58">
        <v>0</v>
      </c>
      <c r="BE41" s="28">
        <v>3</v>
      </c>
      <c r="BF41" s="28">
        <v>1</v>
      </c>
      <c r="BG41" s="28">
        <v>0</v>
      </c>
      <c r="BH41" s="26">
        <f t="shared" si="16"/>
        <v>4</v>
      </c>
      <c r="BI41" s="22">
        <v>0</v>
      </c>
      <c r="BJ41" s="51">
        <v>0</v>
      </c>
      <c r="BK41" s="51">
        <v>0</v>
      </c>
      <c r="BL41" s="51">
        <v>0</v>
      </c>
      <c r="BM41" s="51">
        <f t="shared" si="17"/>
        <v>0</v>
      </c>
      <c r="BN41" s="64">
        <v>0</v>
      </c>
      <c r="BO41" s="47">
        <v>0</v>
      </c>
      <c r="BP41" s="22">
        <v>0</v>
      </c>
      <c r="BQ41" s="43">
        <v>0</v>
      </c>
      <c r="BR41" s="43">
        <v>0</v>
      </c>
      <c r="BS41" s="22">
        <f t="shared" si="18"/>
        <v>0</v>
      </c>
      <c r="BT41" s="47">
        <v>1</v>
      </c>
      <c r="BU41" s="21">
        <v>0</v>
      </c>
      <c r="BV41" s="19">
        <v>0</v>
      </c>
      <c r="BW41" s="19">
        <v>0</v>
      </c>
      <c r="BX41" s="19">
        <v>0</v>
      </c>
      <c r="BY41" s="21">
        <f t="shared" si="19"/>
        <v>0</v>
      </c>
      <c r="BZ41" s="21">
        <v>0</v>
      </c>
      <c r="CA41" s="51">
        <v>0</v>
      </c>
      <c r="CB41" s="15">
        <v>0</v>
      </c>
      <c r="CC41" s="47">
        <v>0</v>
      </c>
      <c r="CD41" s="15">
        <v>1</v>
      </c>
      <c r="CE41" s="47">
        <v>0</v>
      </c>
      <c r="CF41" s="47">
        <f t="shared" si="20"/>
        <v>1</v>
      </c>
      <c r="CG41" s="21">
        <f t="shared" si="21"/>
        <v>1</v>
      </c>
      <c r="CH41" s="4">
        <v>0</v>
      </c>
      <c r="CI41" s="4">
        <v>0</v>
      </c>
      <c r="CJ41" s="70">
        <f t="shared" si="22"/>
        <v>0</v>
      </c>
      <c r="CK41" s="22">
        <v>0</v>
      </c>
      <c r="CL41" s="58">
        <v>0</v>
      </c>
      <c r="CM41" s="58">
        <v>5</v>
      </c>
      <c r="CN41" s="43">
        <v>0</v>
      </c>
      <c r="CO41" s="43">
        <v>10</v>
      </c>
      <c r="CP41" s="43">
        <v>0</v>
      </c>
      <c r="CQ41" s="43">
        <v>0</v>
      </c>
      <c r="CR41" s="58">
        <v>0</v>
      </c>
      <c r="CS41" s="43">
        <v>10</v>
      </c>
      <c r="CT41" s="58">
        <v>0</v>
      </c>
      <c r="CU41" s="58">
        <f t="shared" si="5"/>
        <v>5</v>
      </c>
      <c r="CV41" s="43">
        <v>0</v>
      </c>
      <c r="CW41" s="43">
        <v>0</v>
      </c>
      <c r="CX41" s="67">
        <v>0</v>
      </c>
      <c r="CY41" s="22">
        <f t="shared" si="23"/>
        <v>20</v>
      </c>
      <c r="CZ41" s="22">
        <v>0</v>
      </c>
      <c r="DA41" s="4">
        <v>0</v>
      </c>
      <c r="DB41" s="22">
        <v>0</v>
      </c>
      <c r="DC41" s="47">
        <v>0</v>
      </c>
      <c r="DD41" s="30">
        <v>0</v>
      </c>
      <c r="DE41" s="57">
        <f t="shared" si="24"/>
        <v>0</v>
      </c>
      <c r="DF41" s="32">
        <v>0</v>
      </c>
      <c r="DG41" s="51">
        <v>0</v>
      </c>
      <c r="DH41" s="54">
        <v>0</v>
      </c>
      <c r="DI41" s="51">
        <v>0</v>
      </c>
      <c r="DJ41" s="51">
        <v>0</v>
      </c>
      <c r="DK41" s="51">
        <v>0</v>
      </c>
      <c r="DL41" s="51">
        <v>0</v>
      </c>
      <c r="DM41" s="51">
        <v>0</v>
      </c>
      <c r="DN41" s="67">
        <f t="shared" si="25"/>
        <v>0</v>
      </c>
      <c r="DO41" s="22">
        <v>0</v>
      </c>
      <c r="DP41" s="55">
        <v>0</v>
      </c>
      <c r="DQ41" s="22">
        <v>0</v>
      </c>
      <c r="DR41" s="4">
        <v>0</v>
      </c>
      <c r="DS41" s="4">
        <v>0</v>
      </c>
      <c r="DT41" s="4">
        <v>0</v>
      </c>
      <c r="DU41" s="4">
        <v>0</v>
      </c>
      <c r="DV41" s="4">
        <v>1</v>
      </c>
      <c r="DW41" s="52">
        <f t="shared" si="26"/>
        <v>1</v>
      </c>
      <c r="DX41" s="35">
        <v>0</v>
      </c>
      <c r="DY41" s="24">
        <v>0</v>
      </c>
      <c r="DZ41" s="58">
        <v>0</v>
      </c>
      <c r="EA41" s="5">
        <v>0</v>
      </c>
      <c r="EB41" s="5">
        <v>0</v>
      </c>
      <c r="EC41" s="64">
        <v>1</v>
      </c>
      <c r="ED41" s="17">
        <v>0</v>
      </c>
      <c r="EE41" s="30">
        <v>0</v>
      </c>
    </row>
    <row r="42" spans="1:135" x14ac:dyDescent="0.2">
      <c r="A42" t="s">
        <v>205</v>
      </c>
      <c r="B42" t="s">
        <v>114</v>
      </c>
      <c r="C42">
        <v>7</v>
      </c>
      <c r="D42">
        <v>3</v>
      </c>
      <c r="E42" t="s">
        <v>29</v>
      </c>
      <c r="F42">
        <v>30</v>
      </c>
      <c r="G42">
        <v>50</v>
      </c>
      <c r="H42">
        <v>0</v>
      </c>
      <c r="I42" s="4">
        <v>10</v>
      </c>
      <c r="J42" s="4">
        <v>0</v>
      </c>
      <c r="K42">
        <f t="shared" si="28"/>
        <v>8</v>
      </c>
      <c r="L42">
        <f t="shared" si="6"/>
        <v>1</v>
      </c>
      <c r="M42" s="4">
        <f t="shared" si="27"/>
        <v>221</v>
      </c>
      <c r="N42">
        <f t="shared" si="29"/>
        <v>1</v>
      </c>
      <c r="O42">
        <f t="shared" si="30"/>
        <v>2</v>
      </c>
      <c r="P42">
        <f t="shared" si="9"/>
        <v>1</v>
      </c>
      <c r="Q42">
        <f t="shared" si="10"/>
        <v>3</v>
      </c>
      <c r="R42" s="4">
        <f t="shared" si="31"/>
        <v>10</v>
      </c>
      <c r="S42" s="4">
        <f t="shared" si="32"/>
        <v>0</v>
      </c>
      <c r="T42">
        <f t="shared" si="11"/>
        <v>0</v>
      </c>
      <c r="U42" s="4"/>
      <c r="V42" s="47">
        <v>0</v>
      </c>
      <c r="W42" s="67">
        <v>0</v>
      </c>
      <c r="X42" s="67">
        <v>0</v>
      </c>
      <c r="Y42" s="67">
        <f t="shared" si="12"/>
        <v>0</v>
      </c>
      <c r="Z42" s="22">
        <v>0</v>
      </c>
      <c r="AA42" s="22">
        <v>0</v>
      </c>
      <c r="AB42" s="47">
        <v>0</v>
      </c>
      <c r="AC42" s="67">
        <v>1</v>
      </c>
      <c r="AD42" s="38">
        <v>0</v>
      </c>
      <c r="AE42" s="41">
        <v>0</v>
      </c>
      <c r="AF42" s="38">
        <v>10</v>
      </c>
      <c r="AG42" s="22">
        <f t="shared" si="13"/>
        <v>10</v>
      </c>
      <c r="AH42" s="21">
        <v>3</v>
      </c>
      <c r="AI42" s="25">
        <v>0</v>
      </c>
      <c r="AJ42" s="38">
        <v>0</v>
      </c>
      <c r="AK42" s="38">
        <v>15</v>
      </c>
      <c r="AL42" s="22">
        <f t="shared" si="14"/>
        <v>15</v>
      </c>
      <c r="AM42" s="47">
        <v>1</v>
      </c>
      <c r="AN42" s="51">
        <v>0</v>
      </c>
      <c r="AO42" s="15">
        <v>0</v>
      </c>
      <c r="AP42" s="12">
        <v>0</v>
      </c>
      <c r="AQ42" s="15">
        <v>0</v>
      </c>
      <c r="AR42" s="15">
        <v>1</v>
      </c>
      <c r="AS42" s="15">
        <v>1</v>
      </c>
      <c r="AT42" s="15">
        <v>3</v>
      </c>
      <c r="AU42" s="15">
        <v>0</v>
      </c>
      <c r="AV42" s="15">
        <v>0</v>
      </c>
      <c r="AW42" s="15">
        <v>0</v>
      </c>
      <c r="AX42" s="21">
        <f t="shared" si="33"/>
        <v>5</v>
      </c>
      <c r="AY42" s="51">
        <v>0</v>
      </c>
      <c r="AZ42" s="38">
        <v>0</v>
      </c>
      <c r="BA42" s="41">
        <v>5</v>
      </c>
      <c r="BB42" s="41">
        <v>0</v>
      </c>
      <c r="BC42" s="22">
        <f t="shared" si="15"/>
        <v>5</v>
      </c>
      <c r="BD42" s="58">
        <v>0</v>
      </c>
      <c r="BE42" s="28">
        <v>0</v>
      </c>
      <c r="BF42" s="28">
        <v>1</v>
      </c>
      <c r="BG42" s="28">
        <v>0</v>
      </c>
      <c r="BH42" s="26">
        <f t="shared" si="16"/>
        <v>1</v>
      </c>
      <c r="BI42" s="22">
        <v>0</v>
      </c>
      <c r="BJ42" s="51">
        <v>0</v>
      </c>
      <c r="BK42" s="51">
        <v>0</v>
      </c>
      <c r="BL42" s="51">
        <v>0</v>
      </c>
      <c r="BM42" s="51">
        <f t="shared" si="17"/>
        <v>0</v>
      </c>
      <c r="BN42" s="64">
        <v>0</v>
      </c>
      <c r="BO42" s="47">
        <v>0</v>
      </c>
      <c r="BP42" s="22">
        <v>0</v>
      </c>
      <c r="BQ42" s="43">
        <v>0</v>
      </c>
      <c r="BR42" s="43">
        <v>0</v>
      </c>
      <c r="BS42" s="22">
        <f t="shared" si="18"/>
        <v>0</v>
      </c>
      <c r="BT42" s="47">
        <v>0</v>
      </c>
      <c r="BU42" s="21">
        <v>0</v>
      </c>
      <c r="BV42" s="19">
        <v>0</v>
      </c>
      <c r="BW42" s="19">
        <v>0</v>
      </c>
      <c r="BX42" s="19">
        <v>0</v>
      </c>
      <c r="BY42" s="21">
        <f t="shared" si="19"/>
        <v>0</v>
      </c>
      <c r="BZ42" s="21">
        <v>0</v>
      </c>
      <c r="CA42" s="51">
        <v>0</v>
      </c>
      <c r="CB42" s="15">
        <v>0</v>
      </c>
      <c r="CC42" s="47">
        <v>0</v>
      </c>
      <c r="CD42" s="15">
        <v>0</v>
      </c>
      <c r="CE42" s="47">
        <v>0</v>
      </c>
      <c r="CF42" s="47">
        <f t="shared" si="20"/>
        <v>0</v>
      </c>
      <c r="CG42" s="21">
        <f t="shared" si="21"/>
        <v>0</v>
      </c>
      <c r="CH42" s="4">
        <v>0</v>
      </c>
      <c r="CI42" s="4">
        <v>0</v>
      </c>
      <c r="CJ42" s="70">
        <f t="shared" si="22"/>
        <v>0</v>
      </c>
      <c r="CK42" s="22">
        <v>0</v>
      </c>
      <c r="CL42" s="58">
        <v>0</v>
      </c>
      <c r="CM42" s="58">
        <v>10</v>
      </c>
      <c r="CN42" s="43">
        <v>0</v>
      </c>
      <c r="CO42" s="43">
        <v>0</v>
      </c>
      <c r="CP42" s="43">
        <v>0</v>
      </c>
      <c r="CQ42" s="43">
        <v>10</v>
      </c>
      <c r="CR42" s="58">
        <v>0</v>
      </c>
      <c r="CS42" s="43">
        <v>0</v>
      </c>
      <c r="CT42" s="58">
        <v>0</v>
      </c>
      <c r="CU42" s="58">
        <f t="shared" si="5"/>
        <v>10</v>
      </c>
      <c r="CV42" s="43">
        <v>0</v>
      </c>
      <c r="CW42" s="43">
        <v>50</v>
      </c>
      <c r="CX42" s="67">
        <v>0</v>
      </c>
      <c r="CY42" s="22">
        <f t="shared" si="23"/>
        <v>60</v>
      </c>
      <c r="CZ42" s="22">
        <v>0</v>
      </c>
      <c r="DA42" s="4">
        <v>0</v>
      </c>
      <c r="DB42" s="22">
        <v>0</v>
      </c>
      <c r="DC42" s="47">
        <v>0</v>
      </c>
      <c r="DD42" s="30">
        <v>0</v>
      </c>
      <c r="DE42" s="57">
        <f t="shared" si="24"/>
        <v>1</v>
      </c>
      <c r="DF42" s="32">
        <v>1</v>
      </c>
      <c r="DG42" s="51">
        <v>0</v>
      </c>
      <c r="DH42" s="54">
        <v>0</v>
      </c>
      <c r="DI42" s="51">
        <v>0</v>
      </c>
      <c r="DJ42" s="51">
        <v>1</v>
      </c>
      <c r="DK42" s="51">
        <v>0</v>
      </c>
      <c r="DL42" s="51">
        <v>0</v>
      </c>
      <c r="DM42" s="51">
        <v>0</v>
      </c>
      <c r="DN42" s="67">
        <f t="shared" si="25"/>
        <v>1</v>
      </c>
      <c r="DO42" s="22">
        <v>0</v>
      </c>
      <c r="DP42" s="55">
        <v>0</v>
      </c>
      <c r="DQ42" s="22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52">
        <f t="shared" si="26"/>
        <v>0</v>
      </c>
      <c r="DX42" s="36">
        <v>0</v>
      </c>
      <c r="DY42" s="25">
        <v>0</v>
      </c>
      <c r="DZ42" s="58">
        <v>0</v>
      </c>
      <c r="EA42" s="7">
        <v>0</v>
      </c>
      <c r="EB42" s="7">
        <v>0</v>
      </c>
      <c r="EC42" s="64">
        <v>0</v>
      </c>
      <c r="ED42" s="17">
        <v>0</v>
      </c>
      <c r="EE42" s="30">
        <v>0</v>
      </c>
    </row>
    <row r="43" spans="1:135" x14ac:dyDescent="0.2">
      <c r="A43" t="s">
        <v>205</v>
      </c>
      <c r="B43" t="s">
        <v>114</v>
      </c>
      <c r="C43">
        <v>7</v>
      </c>
      <c r="D43">
        <v>3</v>
      </c>
      <c r="E43" t="s">
        <v>26</v>
      </c>
      <c r="F43">
        <v>100</v>
      </c>
      <c r="G43">
        <v>0</v>
      </c>
      <c r="H43">
        <v>0</v>
      </c>
      <c r="I43" s="4">
        <v>50</v>
      </c>
      <c r="J43" s="4">
        <v>0</v>
      </c>
      <c r="K43">
        <f t="shared" si="28"/>
        <v>23</v>
      </c>
      <c r="L43">
        <f t="shared" si="6"/>
        <v>0</v>
      </c>
      <c r="M43" s="4">
        <f t="shared" si="27"/>
        <v>162</v>
      </c>
      <c r="N43">
        <f t="shared" si="29"/>
        <v>12</v>
      </c>
      <c r="O43">
        <f t="shared" si="30"/>
        <v>1</v>
      </c>
      <c r="P43">
        <f t="shared" si="9"/>
        <v>0</v>
      </c>
      <c r="Q43">
        <f t="shared" si="10"/>
        <v>1</v>
      </c>
      <c r="R43" s="4">
        <f t="shared" si="31"/>
        <v>2</v>
      </c>
      <c r="S43" s="4">
        <f t="shared" si="32"/>
        <v>1</v>
      </c>
      <c r="T43">
        <f t="shared" si="11"/>
        <v>1</v>
      </c>
      <c r="U43" s="4"/>
      <c r="V43" s="47">
        <v>0</v>
      </c>
      <c r="W43" s="67">
        <v>1</v>
      </c>
      <c r="X43" s="67">
        <v>0</v>
      </c>
      <c r="Y43" s="67">
        <f t="shared" si="12"/>
        <v>1</v>
      </c>
      <c r="Z43" s="22">
        <v>0</v>
      </c>
      <c r="AA43" s="22">
        <v>0</v>
      </c>
      <c r="AB43" s="47">
        <v>0</v>
      </c>
      <c r="AC43" s="67">
        <v>0</v>
      </c>
      <c r="AD43" s="38">
        <v>0</v>
      </c>
      <c r="AE43" s="41">
        <v>0</v>
      </c>
      <c r="AF43" s="38">
        <v>5</v>
      </c>
      <c r="AG43" s="22">
        <f t="shared" si="13"/>
        <v>5</v>
      </c>
      <c r="AH43" s="21">
        <v>10</v>
      </c>
      <c r="AI43" s="25">
        <v>0</v>
      </c>
      <c r="AJ43" s="38">
        <v>0</v>
      </c>
      <c r="AK43" s="38">
        <v>0</v>
      </c>
      <c r="AL43" s="22">
        <f t="shared" si="14"/>
        <v>0</v>
      </c>
      <c r="AM43" s="47">
        <v>1</v>
      </c>
      <c r="AN43" s="51">
        <v>0</v>
      </c>
      <c r="AO43" s="15">
        <v>0</v>
      </c>
      <c r="AP43" s="12">
        <v>0</v>
      </c>
      <c r="AQ43" s="15">
        <v>0</v>
      </c>
      <c r="AR43" s="15">
        <v>10</v>
      </c>
      <c r="AS43" s="15">
        <v>0</v>
      </c>
      <c r="AT43" s="15">
        <v>3</v>
      </c>
      <c r="AU43" s="15">
        <v>0</v>
      </c>
      <c r="AV43" s="15">
        <v>0</v>
      </c>
      <c r="AW43" s="15">
        <v>0</v>
      </c>
      <c r="AX43" s="21">
        <f t="shared" si="33"/>
        <v>13</v>
      </c>
      <c r="AY43" s="51">
        <v>0</v>
      </c>
      <c r="AZ43" s="38">
        <v>0</v>
      </c>
      <c r="BA43" s="41">
        <v>10</v>
      </c>
      <c r="BB43" s="41">
        <v>0</v>
      </c>
      <c r="BC43" s="22">
        <f t="shared" si="15"/>
        <v>10</v>
      </c>
      <c r="BD43" s="58">
        <v>0</v>
      </c>
      <c r="BE43" s="28">
        <v>0</v>
      </c>
      <c r="BF43" s="28">
        <v>0</v>
      </c>
      <c r="BG43" s="28">
        <v>0</v>
      </c>
      <c r="BH43" s="26">
        <f t="shared" si="16"/>
        <v>0</v>
      </c>
      <c r="BI43" s="22">
        <v>0</v>
      </c>
      <c r="BJ43" s="51">
        <v>0</v>
      </c>
      <c r="BK43" s="51">
        <v>0</v>
      </c>
      <c r="BL43" s="51">
        <v>0</v>
      </c>
      <c r="BM43" s="51">
        <f t="shared" si="17"/>
        <v>0</v>
      </c>
      <c r="BN43" s="64">
        <v>0</v>
      </c>
      <c r="BO43" s="47">
        <v>0</v>
      </c>
      <c r="BP43" s="22">
        <v>0</v>
      </c>
      <c r="BQ43" s="43">
        <v>0</v>
      </c>
      <c r="BR43" s="43">
        <v>0</v>
      </c>
      <c r="BS43" s="22">
        <f t="shared" si="18"/>
        <v>0</v>
      </c>
      <c r="BT43" s="47">
        <v>10</v>
      </c>
      <c r="BU43" s="21">
        <v>0</v>
      </c>
      <c r="BV43" s="19">
        <v>0</v>
      </c>
      <c r="BW43" s="19">
        <v>0</v>
      </c>
      <c r="BX43" s="19">
        <v>0</v>
      </c>
      <c r="BY43" s="21">
        <f t="shared" si="19"/>
        <v>0</v>
      </c>
      <c r="BZ43" s="21">
        <v>0</v>
      </c>
      <c r="CA43" s="51">
        <v>1</v>
      </c>
      <c r="CB43" s="15">
        <v>0</v>
      </c>
      <c r="CC43" s="47">
        <v>0</v>
      </c>
      <c r="CD43" s="15">
        <v>0</v>
      </c>
      <c r="CE43" s="47">
        <v>0</v>
      </c>
      <c r="CF43" s="47">
        <f t="shared" si="20"/>
        <v>0</v>
      </c>
      <c r="CG43" s="21">
        <f t="shared" si="21"/>
        <v>0</v>
      </c>
      <c r="CH43" s="4">
        <v>1</v>
      </c>
      <c r="CI43" s="4">
        <v>0</v>
      </c>
      <c r="CJ43" s="70">
        <f t="shared" si="22"/>
        <v>1</v>
      </c>
      <c r="CK43" s="22">
        <v>0</v>
      </c>
      <c r="CL43" s="58">
        <v>0</v>
      </c>
      <c r="CM43" s="58">
        <v>1</v>
      </c>
      <c r="CN43" s="43">
        <v>0</v>
      </c>
      <c r="CO43" s="43">
        <v>0</v>
      </c>
      <c r="CP43" s="43">
        <v>0</v>
      </c>
      <c r="CQ43" s="43">
        <v>0</v>
      </c>
      <c r="CR43" s="58">
        <v>0</v>
      </c>
      <c r="CS43" s="43">
        <v>20</v>
      </c>
      <c r="CT43" s="58">
        <v>0</v>
      </c>
      <c r="CU43" s="58">
        <f t="shared" si="5"/>
        <v>1</v>
      </c>
      <c r="CV43" s="43">
        <v>0</v>
      </c>
      <c r="CW43" s="43">
        <v>20</v>
      </c>
      <c r="CX43" s="67">
        <v>0</v>
      </c>
      <c r="CY43" s="22">
        <f t="shared" si="23"/>
        <v>40</v>
      </c>
      <c r="CZ43" s="22">
        <v>0</v>
      </c>
      <c r="DA43" s="4">
        <v>0</v>
      </c>
      <c r="DB43" s="22">
        <v>0</v>
      </c>
      <c r="DC43" s="47">
        <v>0</v>
      </c>
      <c r="DD43" s="30">
        <v>0</v>
      </c>
      <c r="DE43" s="57">
        <f t="shared" si="24"/>
        <v>0</v>
      </c>
      <c r="DF43" s="32">
        <v>0</v>
      </c>
      <c r="DG43" s="51">
        <v>0</v>
      </c>
      <c r="DH43" s="54">
        <v>0</v>
      </c>
      <c r="DI43" s="51">
        <v>0</v>
      </c>
      <c r="DJ43" s="51">
        <v>0</v>
      </c>
      <c r="DK43" s="51">
        <v>0</v>
      </c>
      <c r="DL43" s="51">
        <v>0</v>
      </c>
      <c r="DM43" s="51">
        <v>0</v>
      </c>
      <c r="DN43" s="67">
        <f t="shared" si="25"/>
        <v>0</v>
      </c>
      <c r="DO43" s="22">
        <v>0</v>
      </c>
      <c r="DP43" s="55">
        <v>0</v>
      </c>
      <c r="DQ43" s="22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52">
        <f t="shared" si="26"/>
        <v>0</v>
      </c>
      <c r="DX43" s="36">
        <v>0</v>
      </c>
      <c r="DY43" s="25">
        <v>0</v>
      </c>
      <c r="DZ43" s="58">
        <v>1</v>
      </c>
      <c r="EA43" s="7">
        <v>0</v>
      </c>
      <c r="EB43" s="7">
        <v>0</v>
      </c>
      <c r="EC43" s="64">
        <v>1</v>
      </c>
      <c r="ED43" s="17">
        <v>0</v>
      </c>
      <c r="EE43" s="30">
        <v>0</v>
      </c>
    </row>
    <row r="44" spans="1:135" x14ac:dyDescent="0.2">
      <c r="A44" t="s">
        <v>205</v>
      </c>
      <c r="B44" t="s">
        <v>114</v>
      </c>
      <c r="C44">
        <v>7</v>
      </c>
      <c r="D44">
        <v>3</v>
      </c>
      <c r="E44" t="s">
        <v>17</v>
      </c>
      <c r="F44" s="6">
        <v>40</v>
      </c>
      <c r="G44" s="6">
        <v>30</v>
      </c>
      <c r="H44" s="6">
        <v>0</v>
      </c>
      <c r="I44" s="4">
        <v>39</v>
      </c>
      <c r="J44" s="6">
        <v>0</v>
      </c>
      <c r="K44">
        <f t="shared" si="28"/>
        <v>25</v>
      </c>
      <c r="L44">
        <f t="shared" si="6"/>
        <v>5</v>
      </c>
      <c r="M44" s="4">
        <f t="shared" si="27"/>
        <v>226</v>
      </c>
      <c r="N44">
        <f t="shared" si="29"/>
        <v>2</v>
      </c>
      <c r="O44">
        <f t="shared" si="30"/>
        <v>1</v>
      </c>
      <c r="P44">
        <f t="shared" si="9"/>
        <v>0</v>
      </c>
      <c r="Q44">
        <f t="shared" si="10"/>
        <v>1</v>
      </c>
      <c r="R44" s="4">
        <f t="shared" si="31"/>
        <v>90</v>
      </c>
      <c r="S44" s="4">
        <f t="shared" si="32"/>
        <v>0</v>
      </c>
      <c r="T44">
        <f t="shared" si="11"/>
        <v>0</v>
      </c>
      <c r="U44" s="6"/>
      <c r="V44" s="46">
        <v>0</v>
      </c>
      <c r="W44" s="67">
        <v>0</v>
      </c>
      <c r="X44" s="67">
        <v>0</v>
      </c>
      <c r="Y44" s="67">
        <f t="shared" si="12"/>
        <v>0</v>
      </c>
      <c r="Z44" s="22">
        <v>0</v>
      </c>
      <c r="AA44" s="22">
        <v>0</v>
      </c>
      <c r="AB44" s="47">
        <v>0</v>
      </c>
      <c r="AC44" s="67">
        <v>1</v>
      </c>
      <c r="AD44" s="38">
        <v>0</v>
      </c>
      <c r="AE44" s="41">
        <v>0</v>
      </c>
      <c r="AF44" s="38">
        <v>0</v>
      </c>
      <c r="AG44" s="22">
        <f t="shared" si="13"/>
        <v>0</v>
      </c>
      <c r="AH44" s="21">
        <v>15</v>
      </c>
      <c r="AI44" s="25">
        <v>0</v>
      </c>
      <c r="AJ44" s="38">
        <v>0</v>
      </c>
      <c r="AK44" s="38">
        <v>0</v>
      </c>
      <c r="AL44" s="22">
        <f t="shared" si="14"/>
        <v>0</v>
      </c>
      <c r="AM44" s="47">
        <v>1</v>
      </c>
      <c r="AN44" s="51">
        <v>0</v>
      </c>
      <c r="AO44" s="15">
        <v>5</v>
      </c>
      <c r="AP44" s="12">
        <v>0</v>
      </c>
      <c r="AQ44" s="15">
        <v>0</v>
      </c>
      <c r="AR44" s="15">
        <v>0</v>
      </c>
      <c r="AS44" s="15">
        <v>3</v>
      </c>
      <c r="AT44" s="15">
        <v>1</v>
      </c>
      <c r="AU44" s="15">
        <v>0</v>
      </c>
      <c r="AV44" s="15">
        <v>0</v>
      </c>
      <c r="AW44" s="15">
        <v>0</v>
      </c>
      <c r="AX44" s="21">
        <f t="shared" si="33"/>
        <v>9</v>
      </c>
      <c r="AY44" s="51">
        <v>0</v>
      </c>
      <c r="AZ44" s="38">
        <v>0</v>
      </c>
      <c r="BA44" s="41">
        <v>0</v>
      </c>
      <c r="BB44" s="41">
        <v>0</v>
      </c>
      <c r="BC44" s="22">
        <f t="shared" si="15"/>
        <v>0</v>
      </c>
      <c r="BD44" s="58">
        <v>0</v>
      </c>
      <c r="BE44" s="28">
        <v>0</v>
      </c>
      <c r="BF44" s="28">
        <v>5</v>
      </c>
      <c r="BG44" s="28">
        <v>0</v>
      </c>
      <c r="BH44" s="26">
        <f t="shared" si="16"/>
        <v>5</v>
      </c>
      <c r="BI44" s="22">
        <v>0</v>
      </c>
      <c r="BJ44" s="51">
        <v>0</v>
      </c>
      <c r="BK44" s="51">
        <v>0</v>
      </c>
      <c r="BL44" s="51">
        <v>0</v>
      </c>
      <c r="BM44" s="51">
        <f t="shared" si="17"/>
        <v>0</v>
      </c>
      <c r="BN44" s="64">
        <v>0</v>
      </c>
      <c r="BO44" s="47">
        <v>0</v>
      </c>
      <c r="BP44" s="22">
        <v>0</v>
      </c>
      <c r="BQ44" s="43">
        <v>0</v>
      </c>
      <c r="BR44" s="43">
        <v>0</v>
      </c>
      <c r="BS44" s="22">
        <f t="shared" si="18"/>
        <v>0</v>
      </c>
      <c r="BT44" s="47">
        <v>1</v>
      </c>
      <c r="BU44" s="21">
        <v>0</v>
      </c>
      <c r="BV44" s="19">
        <v>0</v>
      </c>
      <c r="BW44" s="19">
        <v>0</v>
      </c>
      <c r="BX44" s="19">
        <v>0</v>
      </c>
      <c r="BY44" s="21">
        <f t="shared" si="19"/>
        <v>0</v>
      </c>
      <c r="BZ44" s="21">
        <v>0</v>
      </c>
      <c r="CA44" s="51">
        <v>0</v>
      </c>
      <c r="CB44" s="15">
        <v>0</v>
      </c>
      <c r="CC44" s="47">
        <v>0</v>
      </c>
      <c r="CD44" s="15">
        <v>0</v>
      </c>
      <c r="CE44" s="47">
        <v>0</v>
      </c>
      <c r="CF44" s="47">
        <f t="shared" si="20"/>
        <v>0</v>
      </c>
      <c r="CG44" s="21">
        <f t="shared" si="21"/>
        <v>0</v>
      </c>
      <c r="CH44" s="4">
        <v>0</v>
      </c>
      <c r="CI44" s="4">
        <v>0</v>
      </c>
      <c r="CJ44" s="70">
        <f t="shared" si="22"/>
        <v>0</v>
      </c>
      <c r="CK44" s="22">
        <v>0</v>
      </c>
      <c r="CL44" s="58">
        <v>0</v>
      </c>
      <c r="CM44" s="58">
        <v>60</v>
      </c>
      <c r="CN44" s="43">
        <v>0</v>
      </c>
      <c r="CO44" s="43">
        <v>0</v>
      </c>
      <c r="CP44" s="43">
        <v>0</v>
      </c>
      <c r="CQ44" s="43">
        <v>10</v>
      </c>
      <c r="CR44" s="58">
        <v>0</v>
      </c>
      <c r="CS44" s="43">
        <v>0</v>
      </c>
      <c r="CT44" s="58">
        <v>0</v>
      </c>
      <c r="CU44" s="58">
        <f t="shared" si="5"/>
        <v>60</v>
      </c>
      <c r="CV44" s="43">
        <v>0</v>
      </c>
      <c r="CW44" s="43">
        <v>20</v>
      </c>
      <c r="CX44" s="67">
        <v>0</v>
      </c>
      <c r="CY44" s="22">
        <f t="shared" si="23"/>
        <v>30</v>
      </c>
      <c r="CZ44" s="22">
        <v>0</v>
      </c>
      <c r="DA44" s="4">
        <v>0</v>
      </c>
      <c r="DB44" s="22">
        <v>0</v>
      </c>
      <c r="DC44" s="47">
        <v>0</v>
      </c>
      <c r="DD44" s="30">
        <v>0</v>
      </c>
      <c r="DE44" s="57">
        <f t="shared" si="24"/>
        <v>0</v>
      </c>
      <c r="DF44" s="32">
        <v>0</v>
      </c>
      <c r="DG44" s="51">
        <v>0</v>
      </c>
      <c r="DH44" s="54">
        <v>0</v>
      </c>
      <c r="DI44" s="51">
        <v>0</v>
      </c>
      <c r="DJ44" s="51">
        <v>0</v>
      </c>
      <c r="DK44" s="51">
        <v>0</v>
      </c>
      <c r="DL44" s="51">
        <v>0</v>
      </c>
      <c r="DM44" s="51">
        <v>0</v>
      </c>
      <c r="DN44" s="67">
        <f t="shared" si="25"/>
        <v>0</v>
      </c>
      <c r="DO44" s="22">
        <v>0</v>
      </c>
      <c r="DP44" s="55">
        <v>0</v>
      </c>
      <c r="DQ44" s="22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52">
        <f t="shared" si="26"/>
        <v>0</v>
      </c>
      <c r="DX44" s="36">
        <v>0</v>
      </c>
      <c r="DY44" s="25">
        <v>1</v>
      </c>
      <c r="DZ44" s="58">
        <v>30</v>
      </c>
      <c r="EA44" s="7">
        <v>0</v>
      </c>
      <c r="EB44" s="7">
        <v>0</v>
      </c>
      <c r="EC44" s="64">
        <v>0</v>
      </c>
      <c r="ED44" s="17">
        <v>0</v>
      </c>
      <c r="EE44" s="30">
        <v>0</v>
      </c>
    </row>
    <row r="45" spans="1:135" ht="14.25" customHeight="1" x14ac:dyDescent="0.2">
      <c r="A45" t="s">
        <v>205</v>
      </c>
      <c r="B45" t="s">
        <v>114</v>
      </c>
      <c r="C45">
        <v>7</v>
      </c>
      <c r="D45">
        <v>3</v>
      </c>
      <c r="E45" t="s">
        <v>4</v>
      </c>
      <c r="F45">
        <v>50</v>
      </c>
      <c r="G45">
        <v>50</v>
      </c>
      <c r="H45">
        <v>0</v>
      </c>
      <c r="I45" s="4">
        <v>10</v>
      </c>
      <c r="J45" s="4">
        <v>0</v>
      </c>
      <c r="K45">
        <f t="shared" si="28"/>
        <v>8</v>
      </c>
      <c r="L45">
        <f t="shared" si="6"/>
        <v>5</v>
      </c>
      <c r="M45" s="4">
        <f t="shared" si="27"/>
        <v>99</v>
      </c>
      <c r="N45">
        <f t="shared" si="29"/>
        <v>12</v>
      </c>
      <c r="O45">
        <f t="shared" si="30"/>
        <v>5</v>
      </c>
      <c r="P45">
        <f t="shared" si="9"/>
        <v>0</v>
      </c>
      <c r="Q45">
        <f t="shared" si="10"/>
        <v>5</v>
      </c>
      <c r="R45" s="4">
        <f t="shared" si="31"/>
        <v>5</v>
      </c>
      <c r="S45" s="4">
        <f t="shared" si="32"/>
        <v>5</v>
      </c>
      <c r="T45">
        <f t="shared" si="11"/>
        <v>0</v>
      </c>
      <c r="U45" s="4"/>
      <c r="V45" s="47">
        <v>0</v>
      </c>
      <c r="W45" s="67">
        <v>1</v>
      </c>
      <c r="X45" s="67">
        <v>0</v>
      </c>
      <c r="Y45" s="67">
        <f t="shared" si="12"/>
        <v>1</v>
      </c>
      <c r="Z45" s="22">
        <v>0</v>
      </c>
      <c r="AA45" s="22">
        <v>0</v>
      </c>
      <c r="AB45" s="47">
        <v>0</v>
      </c>
      <c r="AC45" s="67">
        <v>3</v>
      </c>
      <c r="AD45" s="38">
        <v>0</v>
      </c>
      <c r="AE45" s="41">
        <v>0</v>
      </c>
      <c r="AF45" s="38">
        <v>5</v>
      </c>
      <c r="AG45" s="22">
        <f t="shared" si="13"/>
        <v>5</v>
      </c>
      <c r="AH45" s="21">
        <v>3</v>
      </c>
      <c r="AI45" s="25">
        <v>0</v>
      </c>
      <c r="AJ45" s="38">
        <v>0</v>
      </c>
      <c r="AK45" s="38">
        <v>0</v>
      </c>
      <c r="AL45" s="22">
        <f t="shared" si="14"/>
        <v>0</v>
      </c>
      <c r="AM45" s="47">
        <v>1</v>
      </c>
      <c r="AN45" s="51">
        <v>0</v>
      </c>
      <c r="AO45" s="15">
        <v>0</v>
      </c>
      <c r="AP45" s="12">
        <v>0</v>
      </c>
      <c r="AQ45" s="15">
        <v>0</v>
      </c>
      <c r="AR45" s="15">
        <v>5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21">
        <f t="shared" si="33"/>
        <v>5</v>
      </c>
      <c r="AY45" s="51">
        <v>0</v>
      </c>
      <c r="AZ45" s="38">
        <v>0</v>
      </c>
      <c r="BA45" s="41">
        <v>5</v>
      </c>
      <c r="BB45" s="41">
        <v>0</v>
      </c>
      <c r="BC45" s="22">
        <f t="shared" si="15"/>
        <v>5</v>
      </c>
      <c r="BD45" s="58">
        <v>0</v>
      </c>
      <c r="BE45" s="28">
        <v>0</v>
      </c>
      <c r="BF45" s="28">
        <v>5</v>
      </c>
      <c r="BG45" s="28">
        <v>0</v>
      </c>
      <c r="BH45" s="26">
        <f t="shared" si="16"/>
        <v>5</v>
      </c>
      <c r="BI45" s="22">
        <v>0</v>
      </c>
      <c r="BJ45" s="51">
        <v>0</v>
      </c>
      <c r="BK45" s="51">
        <v>0</v>
      </c>
      <c r="BL45" s="51">
        <v>5</v>
      </c>
      <c r="BM45" s="51">
        <f t="shared" si="17"/>
        <v>5</v>
      </c>
      <c r="BN45" s="64">
        <v>0</v>
      </c>
      <c r="BO45" s="47">
        <v>0</v>
      </c>
      <c r="BP45" s="22">
        <v>0</v>
      </c>
      <c r="BQ45" s="43">
        <v>0</v>
      </c>
      <c r="BR45" s="43">
        <v>0</v>
      </c>
      <c r="BS45" s="22">
        <f t="shared" si="18"/>
        <v>0</v>
      </c>
      <c r="BT45" s="47">
        <v>5</v>
      </c>
      <c r="BU45" s="21">
        <v>0</v>
      </c>
      <c r="BV45" s="19">
        <v>0</v>
      </c>
      <c r="BW45" s="19">
        <v>0</v>
      </c>
      <c r="BX45" s="19">
        <v>0</v>
      </c>
      <c r="BY45" s="21">
        <f t="shared" si="19"/>
        <v>0</v>
      </c>
      <c r="BZ45" s="21">
        <v>0</v>
      </c>
      <c r="CA45" s="51">
        <v>0</v>
      </c>
      <c r="CB45" s="15">
        <v>0</v>
      </c>
      <c r="CC45" s="47">
        <v>0</v>
      </c>
      <c r="CD45" s="15">
        <v>3</v>
      </c>
      <c r="CE45" s="47">
        <v>0</v>
      </c>
      <c r="CF45" s="47">
        <f t="shared" si="20"/>
        <v>3</v>
      </c>
      <c r="CG45" s="21">
        <f t="shared" si="21"/>
        <v>3</v>
      </c>
      <c r="CH45" s="4">
        <v>0</v>
      </c>
      <c r="CI45" s="4">
        <v>0</v>
      </c>
      <c r="CJ45" s="70">
        <f t="shared" si="22"/>
        <v>0</v>
      </c>
      <c r="CK45" s="22">
        <v>0</v>
      </c>
      <c r="CL45" s="58">
        <v>0</v>
      </c>
      <c r="CM45" s="58">
        <v>5</v>
      </c>
      <c r="CN45" s="43">
        <v>0</v>
      </c>
      <c r="CO45" s="43">
        <v>0</v>
      </c>
      <c r="CP45" s="43">
        <v>0</v>
      </c>
      <c r="CQ45" s="43">
        <v>0</v>
      </c>
      <c r="CR45" s="58">
        <v>0</v>
      </c>
      <c r="CS45" s="43">
        <v>0</v>
      </c>
      <c r="CT45" s="58">
        <v>0</v>
      </c>
      <c r="CU45" s="58">
        <f t="shared" si="5"/>
        <v>5</v>
      </c>
      <c r="CV45" s="43">
        <v>0</v>
      </c>
      <c r="CW45" s="43">
        <v>8</v>
      </c>
      <c r="CX45" s="67">
        <v>0</v>
      </c>
      <c r="CY45" s="22">
        <f t="shared" si="23"/>
        <v>8</v>
      </c>
      <c r="CZ45" s="22">
        <v>0</v>
      </c>
      <c r="DA45" s="4">
        <v>0</v>
      </c>
      <c r="DB45" s="22">
        <v>0</v>
      </c>
      <c r="DC45" s="47">
        <v>0</v>
      </c>
      <c r="DD45" s="30">
        <v>0</v>
      </c>
      <c r="DE45" s="57">
        <f t="shared" si="24"/>
        <v>0</v>
      </c>
      <c r="DF45" s="32">
        <v>0</v>
      </c>
      <c r="DG45" s="51">
        <v>0</v>
      </c>
      <c r="DH45" s="54">
        <v>0</v>
      </c>
      <c r="DI45" s="51">
        <v>0</v>
      </c>
      <c r="DJ45" s="51">
        <v>0</v>
      </c>
      <c r="DK45" s="51">
        <v>1</v>
      </c>
      <c r="DL45" s="51">
        <v>0</v>
      </c>
      <c r="DM45" s="51">
        <v>0</v>
      </c>
      <c r="DN45" s="67">
        <f t="shared" si="25"/>
        <v>1</v>
      </c>
      <c r="DO45" s="22">
        <v>0</v>
      </c>
      <c r="DP45" s="55">
        <v>0</v>
      </c>
      <c r="DQ45" s="22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52">
        <f t="shared" si="26"/>
        <v>0</v>
      </c>
      <c r="DX45" s="36">
        <v>0</v>
      </c>
      <c r="DY45" s="25">
        <v>0</v>
      </c>
      <c r="DZ45" s="58">
        <v>0</v>
      </c>
      <c r="EA45" s="7">
        <v>0</v>
      </c>
      <c r="EB45" s="7">
        <v>0</v>
      </c>
      <c r="EC45" s="64">
        <v>3</v>
      </c>
      <c r="ED45" s="17">
        <v>0</v>
      </c>
      <c r="EE45" s="30">
        <v>0</v>
      </c>
    </row>
    <row r="46" spans="1:135" x14ac:dyDescent="0.2">
      <c r="A46" t="s">
        <v>205</v>
      </c>
      <c r="B46" t="s">
        <v>198</v>
      </c>
      <c r="C46">
        <v>12</v>
      </c>
      <c r="D46">
        <v>1</v>
      </c>
      <c r="E46" t="s">
        <v>4</v>
      </c>
      <c r="F46">
        <v>60</v>
      </c>
      <c r="G46">
        <v>40</v>
      </c>
      <c r="H46">
        <v>0</v>
      </c>
      <c r="I46" s="4">
        <v>15</v>
      </c>
      <c r="J46" s="4">
        <v>60</v>
      </c>
      <c r="K46">
        <f t="shared" si="28"/>
        <v>0</v>
      </c>
      <c r="L46">
        <f t="shared" si="6"/>
        <v>10</v>
      </c>
      <c r="M46" s="4">
        <f t="shared" si="27"/>
        <v>217</v>
      </c>
      <c r="N46">
        <f t="shared" si="29"/>
        <v>2</v>
      </c>
      <c r="O46">
        <f t="shared" si="30"/>
        <v>18</v>
      </c>
      <c r="P46">
        <f t="shared" si="9"/>
        <v>1</v>
      </c>
      <c r="Q46">
        <f t="shared" si="10"/>
        <v>19</v>
      </c>
      <c r="R46" s="4">
        <f t="shared" si="31"/>
        <v>51</v>
      </c>
      <c r="S46" s="4">
        <f t="shared" si="32"/>
        <v>10</v>
      </c>
      <c r="T46">
        <f t="shared" si="11"/>
        <v>1</v>
      </c>
      <c r="U46" s="4"/>
      <c r="V46" s="47">
        <v>0</v>
      </c>
      <c r="W46" s="67">
        <v>0</v>
      </c>
      <c r="X46" s="67">
        <v>0</v>
      </c>
      <c r="Y46" s="67">
        <f t="shared" si="12"/>
        <v>0</v>
      </c>
      <c r="Z46" s="22">
        <v>0</v>
      </c>
      <c r="AA46" s="22">
        <v>0</v>
      </c>
      <c r="AB46" s="47">
        <v>0</v>
      </c>
      <c r="AC46" s="67">
        <v>10</v>
      </c>
      <c r="AD46" s="38">
        <v>0</v>
      </c>
      <c r="AE46" s="41">
        <v>0</v>
      </c>
      <c r="AF46" s="38">
        <v>0</v>
      </c>
      <c r="AG46" s="22">
        <f t="shared" si="13"/>
        <v>0</v>
      </c>
      <c r="AH46" s="21">
        <v>0</v>
      </c>
      <c r="AI46" s="25">
        <v>0</v>
      </c>
      <c r="AJ46" s="38">
        <v>0</v>
      </c>
      <c r="AK46" s="38">
        <v>2</v>
      </c>
      <c r="AL46" s="22">
        <f t="shared" si="14"/>
        <v>2</v>
      </c>
      <c r="AM46" s="47">
        <v>1</v>
      </c>
      <c r="AN46" s="51">
        <v>0</v>
      </c>
      <c r="AO46" s="15">
        <v>0</v>
      </c>
      <c r="AP46" s="12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21">
        <f t="shared" si="33"/>
        <v>0</v>
      </c>
      <c r="AY46" s="51">
        <v>0</v>
      </c>
      <c r="AZ46" s="38">
        <v>0</v>
      </c>
      <c r="BA46" s="41">
        <v>0</v>
      </c>
      <c r="BB46" s="41">
        <v>0</v>
      </c>
      <c r="BC46" s="22">
        <f t="shared" si="15"/>
        <v>0</v>
      </c>
      <c r="BD46" s="58">
        <v>0</v>
      </c>
      <c r="BE46" s="28">
        <v>10</v>
      </c>
      <c r="BF46" s="28">
        <v>0</v>
      </c>
      <c r="BG46" s="28">
        <v>0</v>
      </c>
      <c r="BH46" s="26">
        <f t="shared" si="16"/>
        <v>10</v>
      </c>
      <c r="BI46" s="22">
        <v>0</v>
      </c>
      <c r="BJ46" s="51">
        <v>0</v>
      </c>
      <c r="BK46" s="51">
        <v>0</v>
      </c>
      <c r="BL46" s="51">
        <v>0</v>
      </c>
      <c r="BM46" s="51">
        <f t="shared" si="17"/>
        <v>0</v>
      </c>
      <c r="BN46" s="64">
        <v>0</v>
      </c>
      <c r="BO46" s="47">
        <v>0</v>
      </c>
      <c r="BP46" s="22">
        <v>0</v>
      </c>
      <c r="BQ46" s="43">
        <v>0</v>
      </c>
      <c r="BR46" s="43">
        <v>0</v>
      </c>
      <c r="BS46" s="22">
        <f t="shared" si="18"/>
        <v>0</v>
      </c>
      <c r="BT46" s="47">
        <v>1</v>
      </c>
      <c r="BU46" s="21">
        <v>0</v>
      </c>
      <c r="BV46" s="19">
        <v>0</v>
      </c>
      <c r="BW46" s="19">
        <v>0</v>
      </c>
      <c r="BX46" s="19">
        <v>0</v>
      </c>
      <c r="BY46" s="21">
        <f t="shared" si="19"/>
        <v>0</v>
      </c>
      <c r="BZ46" s="21">
        <v>0</v>
      </c>
      <c r="CA46" s="51">
        <v>0</v>
      </c>
      <c r="CB46" s="15">
        <v>0</v>
      </c>
      <c r="CC46" s="47">
        <v>0</v>
      </c>
      <c r="CD46" s="15">
        <v>0</v>
      </c>
      <c r="CE46" s="47">
        <v>0</v>
      </c>
      <c r="CF46" s="47">
        <f t="shared" si="20"/>
        <v>0</v>
      </c>
      <c r="CG46" s="21">
        <f t="shared" si="21"/>
        <v>0</v>
      </c>
      <c r="CH46" s="4">
        <v>0</v>
      </c>
      <c r="CI46" s="4">
        <v>1</v>
      </c>
      <c r="CJ46" s="70">
        <f t="shared" si="22"/>
        <v>1</v>
      </c>
      <c r="CK46" s="22">
        <v>1</v>
      </c>
      <c r="CL46" s="58">
        <v>0</v>
      </c>
      <c r="CM46" s="58">
        <v>50</v>
      </c>
      <c r="CN46" s="43">
        <v>0</v>
      </c>
      <c r="CO46" s="43">
        <v>0</v>
      </c>
      <c r="CP46" s="43">
        <v>0</v>
      </c>
      <c r="CQ46" s="43">
        <v>10</v>
      </c>
      <c r="CR46" s="58">
        <v>0</v>
      </c>
      <c r="CS46" s="43">
        <v>0</v>
      </c>
      <c r="CT46" s="58">
        <v>0</v>
      </c>
      <c r="CU46" s="58">
        <f t="shared" si="5"/>
        <v>50</v>
      </c>
      <c r="CV46" s="43">
        <v>0</v>
      </c>
      <c r="CW46" s="43">
        <v>10</v>
      </c>
      <c r="CX46" s="67">
        <v>0</v>
      </c>
      <c r="CY46" s="22">
        <f t="shared" si="23"/>
        <v>20</v>
      </c>
      <c r="CZ46" s="22">
        <v>0</v>
      </c>
      <c r="DA46" s="4">
        <v>0</v>
      </c>
      <c r="DB46" s="22">
        <v>0</v>
      </c>
      <c r="DC46" s="47">
        <v>0</v>
      </c>
      <c r="DD46" s="30">
        <v>0</v>
      </c>
      <c r="DE46" s="57">
        <f t="shared" si="24"/>
        <v>1</v>
      </c>
      <c r="DF46" s="32">
        <v>1</v>
      </c>
      <c r="DG46" s="51">
        <v>0</v>
      </c>
      <c r="DH46" s="54">
        <v>0</v>
      </c>
      <c r="DI46" s="51">
        <v>0</v>
      </c>
      <c r="DJ46" s="51">
        <v>3</v>
      </c>
      <c r="DK46" s="51">
        <v>0</v>
      </c>
      <c r="DL46" s="51">
        <v>5</v>
      </c>
      <c r="DM46" s="51">
        <v>0</v>
      </c>
      <c r="DN46" s="67">
        <f t="shared" si="25"/>
        <v>8</v>
      </c>
      <c r="DO46" s="22">
        <v>0</v>
      </c>
      <c r="DP46" s="55">
        <v>0</v>
      </c>
      <c r="DQ46" s="22">
        <v>0</v>
      </c>
      <c r="DR46" s="4">
        <v>0</v>
      </c>
      <c r="DS46" s="4">
        <v>0</v>
      </c>
      <c r="DT46" s="4">
        <v>0</v>
      </c>
      <c r="DU46" s="4">
        <v>0</v>
      </c>
      <c r="DV46" s="4">
        <v>10</v>
      </c>
      <c r="DW46" s="52">
        <f t="shared" si="26"/>
        <v>10</v>
      </c>
      <c r="DX46" s="36">
        <v>0</v>
      </c>
      <c r="DY46" s="25">
        <v>0</v>
      </c>
      <c r="DZ46" s="58">
        <v>1</v>
      </c>
      <c r="EA46" s="7">
        <v>0</v>
      </c>
      <c r="EB46" s="7">
        <v>0</v>
      </c>
      <c r="EC46" s="64">
        <v>0</v>
      </c>
      <c r="ED46" s="17">
        <v>0</v>
      </c>
      <c r="EE46" s="30">
        <v>0</v>
      </c>
    </row>
    <row r="47" spans="1:135" x14ac:dyDescent="0.2">
      <c r="A47" t="s">
        <v>205</v>
      </c>
      <c r="B47" t="s">
        <v>198</v>
      </c>
      <c r="C47">
        <v>12</v>
      </c>
      <c r="D47">
        <v>1</v>
      </c>
      <c r="E47" t="s">
        <v>29</v>
      </c>
      <c r="F47">
        <v>90</v>
      </c>
      <c r="G47">
        <v>10</v>
      </c>
      <c r="H47">
        <v>0</v>
      </c>
      <c r="I47" s="4">
        <v>5</v>
      </c>
      <c r="J47" s="4">
        <v>0</v>
      </c>
      <c r="K47">
        <f t="shared" si="28"/>
        <v>7</v>
      </c>
      <c r="L47">
        <f t="shared" si="6"/>
        <v>5</v>
      </c>
      <c r="M47" s="4">
        <f t="shared" si="27"/>
        <v>207</v>
      </c>
      <c r="N47">
        <f t="shared" si="29"/>
        <v>4</v>
      </c>
      <c r="O47">
        <f t="shared" si="30"/>
        <v>8</v>
      </c>
      <c r="P47">
        <f t="shared" si="9"/>
        <v>40</v>
      </c>
      <c r="Q47">
        <f t="shared" si="10"/>
        <v>48</v>
      </c>
      <c r="R47" s="4">
        <f t="shared" si="31"/>
        <v>40</v>
      </c>
      <c r="S47" s="4">
        <f t="shared" si="32"/>
        <v>20</v>
      </c>
      <c r="T47">
        <f t="shared" si="11"/>
        <v>1</v>
      </c>
      <c r="U47" s="4"/>
      <c r="V47" s="47">
        <v>0</v>
      </c>
      <c r="W47" s="67">
        <v>0</v>
      </c>
      <c r="X47" s="67">
        <v>0</v>
      </c>
      <c r="Y47" s="67">
        <f t="shared" si="12"/>
        <v>0</v>
      </c>
      <c r="Z47" s="22">
        <v>0</v>
      </c>
      <c r="AA47" s="22">
        <v>0</v>
      </c>
      <c r="AB47" s="47">
        <v>0</v>
      </c>
      <c r="AC47" s="67">
        <v>5</v>
      </c>
      <c r="AD47" s="38">
        <v>0</v>
      </c>
      <c r="AE47" s="41">
        <v>0</v>
      </c>
      <c r="AF47" s="38">
        <v>1</v>
      </c>
      <c r="AG47" s="22">
        <f t="shared" si="13"/>
        <v>1</v>
      </c>
      <c r="AH47" s="21">
        <v>5</v>
      </c>
      <c r="AI47" s="25">
        <v>0</v>
      </c>
      <c r="AJ47" s="38">
        <v>0</v>
      </c>
      <c r="AK47" s="38">
        <v>4</v>
      </c>
      <c r="AL47" s="22">
        <f t="shared" si="14"/>
        <v>4</v>
      </c>
      <c r="AM47" s="47">
        <v>3</v>
      </c>
      <c r="AN47" s="51">
        <v>0</v>
      </c>
      <c r="AO47" s="15">
        <v>1</v>
      </c>
      <c r="AP47" s="12">
        <v>0</v>
      </c>
      <c r="AQ47" s="15">
        <v>0</v>
      </c>
      <c r="AR47" s="15">
        <v>0</v>
      </c>
      <c r="AS47" s="15">
        <v>1</v>
      </c>
      <c r="AT47" s="15">
        <v>0</v>
      </c>
      <c r="AU47" s="15">
        <v>0</v>
      </c>
      <c r="AV47" s="15">
        <v>0</v>
      </c>
      <c r="AW47" s="15">
        <v>0</v>
      </c>
      <c r="AX47" s="21">
        <f t="shared" si="33"/>
        <v>2</v>
      </c>
      <c r="AY47" s="51">
        <v>0</v>
      </c>
      <c r="AZ47" s="38">
        <v>0</v>
      </c>
      <c r="BA47" s="41">
        <v>0</v>
      </c>
      <c r="BB47" s="41">
        <v>0</v>
      </c>
      <c r="BC47" s="22">
        <f t="shared" si="15"/>
        <v>0</v>
      </c>
      <c r="BD47" s="58">
        <v>0</v>
      </c>
      <c r="BE47" s="28">
        <v>5</v>
      </c>
      <c r="BF47" s="28">
        <v>0</v>
      </c>
      <c r="BG47" s="28">
        <v>0</v>
      </c>
      <c r="BH47" s="26">
        <f t="shared" si="16"/>
        <v>5</v>
      </c>
      <c r="BI47" s="22">
        <v>0</v>
      </c>
      <c r="BJ47" s="51">
        <v>0</v>
      </c>
      <c r="BK47" s="51">
        <v>0</v>
      </c>
      <c r="BL47" s="51">
        <v>0</v>
      </c>
      <c r="BM47" s="51">
        <f t="shared" si="17"/>
        <v>0</v>
      </c>
      <c r="BN47" s="64">
        <v>0</v>
      </c>
      <c r="BO47" s="47">
        <v>0</v>
      </c>
      <c r="BP47" s="22">
        <v>0</v>
      </c>
      <c r="BQ47" s="43">
        <v>0</v>
      </c>
      <c r="BR47" s="43">
        <v>0</v>
      </c>
      <c r="BS47" s="22">
        <f t="shared" si="18"/>
        <v>0</v>
      </c>
      <c r="BT47" s="47">
        <v>0</v>
      </c>
      <c r="BU47" s="21">
        <v>0</v>
      </c>
      <c r="BV47" s="19">
        <v>0</v>
      </c>
      <c r="BW47" s="19">
        <v>0</v>
      </c>
      <c r="BX47" s="19">
        <v>0</v>
      </c>
      <c r="BY47" s="21">
        <f t="shared" si="19"/>
        <v>0</v>
      </c>
      <c r="BZ47" s="21">
        <v>0</v>
      </c>
      <c r="CA47" s="51">
        <v>0</v>
      </c>
      <c r="CB47" s="15">
        <v>0</v>
      </c>
      <c r="CC47" s="47">
        <v>0</v>
      </c>
      <c r="CD47" s="15">
        <v>0</v>
      </c>
      <c r="CE47" s="47">
        <v>0</v>
      </c>
      <c r="CF47" s="47">
        <f t="shared" si="20"/>
        <v>0</v>
      </c>
      <c r="CG47" s="21">
        <f t="shared" si="21"/>
        <v>0</v>
      </c>
      <c r="CH47" s="4">
        <v>0</v>
      </c>
      <c r="CI47" s="4">
        <v>1</v>
      </c>
      <c r="CJ47" s="70">
        <f t="shared" si="22"/>
        <v>1</v>
      </c>
      <c r="CK47" s="22">
        <v>1</v>
      </c>
      <c r="CL47" s="58">
        <v>0</v>
      </c>
      <c r="CM47" s="58">
        <v>40</v>
      </c>
      <c r="CN47" s="43">
        <v>0</v>
      </c>
      <c r="CO47" s="43">
        <v>0</v>
      </c>
      <c r="CP47" s="43">
        <v>0</v>
      </c>
      <c r="CQ47" s="43">
        <v>0</v>
      </c>
      <c r="CR47" s="58">
        <v>0</v>
      </c>
      <c r="CS47" s="43">
        <v>0</v>
      </c>
      <c r="CT47" s="58">
        <v>0</v>
      </c>
      <c r="CU47" s="58">
        <f>SUM(CL47,CM47,CR47,CT47)</f>
        <v>40</v>
      </c>
      <c r="CV47" s="43">
        <v>0</v>
      </c>
      <c r="CW47" s="43">
        <v>0</v>
      </c>
      <c r="CX47" s="67">
        <v>0</v>
      </c>
      <c r="CY47" s="22">
        <f t="shared" si="23"/>
        <v>0</v>
      </c>
      <c r="CZ47" s="22">
        <v>0</v>
      </c>
      <c r="DA47" s="4">
        <v>0</v>
      </c>
      <c r="DB47" s="22">
        <v>0</v>
      </c>
      <c r="DC47" s="47">
        <v>1</v>
      </c>
      <c r="DD47" s="30">
        <v>0</v>
      </c>
      <c r="DE47" s="57">
        <f t="shared" si="24"/>
        <v>0</v>
      </c>
      <c r="DF47" s="32">
        <v>0</v>
      </c>
      <c r="DG47" s="51">
        <v>0</v>
      </c>
      <c r="DH47" s="54">
        <v>0</v>
      </c>
      <c r="DI47" s="51">
        <v>0</v>
      </c>
      <c r="DJ47" s="51">
        <v>0</v>
      </c>
      <c r="DK47" s="51">
        <v>0</v>
      </c>
      <c r="DL47" s="51">
        <v>3</v>
      </c>
      <c r="DM47" s="51">
        <v>0</v>
      </c>
      <c r="DN47" s="67">
        <f t="shared" si="25"/>
        <v>3</v>
      </c>
      <c r="DO47" s="22">
        <v>0</v>
      </c>
      <c r="DP47" s="55">
        <v>40</v>
      </c>
      <c r="DQ47" s="22">
        <v>0</v>
      </c>
      <c r="DR47" s="4">
        <v>0</v>
      </c>
      <c r="DS47" s="4">
        <v>0</v>
      </c>
      <c r="DT47" s="4">
        <v>0</v>
      </c>
      <c r="DU47" s="4">
        <v>0</v>
      </c>
      <c r="DV47" s="4">
        <v>20</v>
      </c>
      <c r="DW47" s="52">
        <f t="shared" si="26"/>
        <v>20</v>
      </c>
      <c r="DX47" s="36">
        <v>0</v>
      </c>
      <c r="DY47" s="25">
        <v>0</v>
      </c>
      <c r="DZ47" s="58">
        <v>0</v>
      </c>
      <c r="EA47" s="7">
        <v>0</v>
      </c>
      <c r="EB47" s="7">
        <v>0</v>
      </c>
      <c r="EC47" s="64">
        <v>0</v>
      </c>
      <c r="ED47" s="17">
        <v>0</v>
      </c>
      <c r="EE47" s="30">
        <v>0</v>
      </c>
    </row>
    <row r="48" spans="1:135" x14ac:dyDescent="0.2">
      <c r="A48" t="s">
        <v>205</v>
      </c>
      <c r="B48" t="s">
        <v>198</v>
      </c>
      <c r="C48">
        <v>12</v>
      </c>
      <c r="D48">
        <v>1</v>
      </c>
      <c r="E48" t="s">
        <v>17</v>
      </c>
      <c r="F48">
        <v>100</v>
      </c>
      <c r="G48">
        <v>0</v>
      </c>
      <c r="H48">
        <v>0</v>
      </c>
      <c r="I48" s="4">
        <v>10</v>
      </c>
      <c r="J48" s="4">
        <v>80</v>
      </c>
      <c r="K48">
        <f t="shared" si="28"/>
        <v>3</v>
      </c>
      <c r="L48">
        <f t="shared" si="6"/>
        <v>0</v>
      </c>
      <c r="M48" s="4">
        <f t="shared" si="27"/>
        <v>179</v>
      </c>
      <c r="N48">
        <f t="shared" si="29"/>
        <v>52</v>
      </c>
      <c r="O48">
        <f t="shared" si="30"/>
        <v>5</v>
      </c>
      <c r="P48">
        <f t="shared" si="9"/>
        <v>0</v>
      </c>
      <c r="Q48">
        <f t="shared" si="10"/>
        <v>5</v>
      </c>
      <c r="R48" s="4">
        <f t="shared" si="31"/>
        <v>50</v>
      </c>
      <c r="S48" s="4">
        <f t="shared" si="32"/>
        <v>5</v>
      </c>
      <c r="T48">
        <f t="shared" si="11"/>
        <v>1</v>
      </c>
      <c r="U48" s="4"/>
      <c r="V48" s="47">
        <v>0</v>
      </c>
      <c r="W48" s="67">
        <v>0</v>
      </c>
      <c r="X48" s="67">
        <v>0</v>
      </c>
      <c r="Y48" s="67">
        <f t="shared" si="12"/>
        <v>0</v>
      </c>
      <c r="Z48" s="22">
        <v>0</v>
      </c>
      <c r="AA48" s="22">
        <v>0</v>
      </c>
      <c r="AB48" s="47">
        <v>0</v>
      </c>
      <c r="AC48" s="67">
        <v>3</v>
      </c>
      <c r="AD48" s="38">
        <v>0</v>
      </c>
      <c r="AE48" s="41">
        <v>0</v>
      </c>
      <c r="AF48" s="38">
        <v>0</v>
      </c>
      <c r="AG48" s="22">
        <f t="shared" si="13"/>
        <v>0</v>
      </c>
      <c r="AH48" s="21">
        <v>2</v>
      </c>
      <c r="AI48" s="25">
        <v>1</v>
      </c>
      <c r="AJ48" s="38">
        <v>0</v>
      </c>
      <c r="AK48" s="38">
        <v>0</v>
      </c>
      <c r="AL48" s="22">
        <f t="shared" si="14"/>
        <v>0</v>
      </c>
      <c r="AM48" s="47">
        <v>1</v>
      </c>
      <c r="AN48" s="51">
        <v>0</v>
      </c>
      <c r="AO48" s="15">
        <v>0</v>
      </c>
      <c r="AP48" s="12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21">
        <f t="shared" si="33"/>
        <v>0</v>
      </c>
      <c r="AY48" s="51">
        <v>0</v>
      </c>
      <c r="AZ48" s="38">
        <v>0</v>
      </c>
      <c r="BA48" s="41">
        <v>5</v>
      </c>
      <c r="BB48" s="41">
        <v>0</v>
      </c>
      <c r="BC48" s="22">
        <f t="shared" si="15"/>
        <v>5</v>
      </c>
      <c r="BD48" s="58">
        <v>0</v>
      </c>
      <c r="BE48" s="28">
        <v>0</v>
      </c>
      <c r="BF48" s="28">
        <v>0</v>
      </c>
      <c r="BG48" s="28">
        <v>0</v>
      </c>
      <c r="BH48" s="26">
        <f t="shared" si="16"/>
        <v>0</v>
      </c>
      <c r="BI48" s="22">
        <v>0</v>
      </c>
      <c r="BJ48" s="51">
        <v>0</v>
      </c>
      <c r="BK48" s="51">
        <v>0</v>
      </c>
      <c r="BL48" s="51">
        <v>0</v>
      </c>
      <c r="BM48" s="51">
        <f t="shared" si="17"/>
        <v>0</v>
      </c>
      <c r="BN48" s="64">
        <v>0</v>
      </c>
      <c r="BO48" s="47">
        <v>0</v>
      </c>
      <c r="BP48" s="22">
        <v>0</v>
      </c>
      <c r="BQ48" s="43">
        <v>0</v>
      </c>
      <c r="BR48" s="43">
        <v>0</v>
      </c>
      <c r="BS48" s="22">
        <f t="shared" si="18"/>
        <v>0</v>
      </c>
      <c r="BT48" s="47">
        <v>50</v>
      </c>
      <c r="BU48" s="21">
        <v>0</v>
      </c>
      <c r="BV48" s="19">
        <v>0</v>
      </c>
      <c r="BW48" s="19">
        <v>0</v>
      </c>
      <c r="BX48" s="19">
        <v>0</v>
      </c>
      <c r="BY48" s="21">
        <f t="shared" si="19"/>
        <v>0</v>
      </c>
      <c r="BZ48" s="21">
        <v>0</v>
      </c>
      <c r="CA48" s="51">
        <v>0</v>
      </c>
      <c r="CB48" s="15">
        <v>0</v>
      </c>
      <c r="CC48" s="47">
        <v>0</v>
      </c>
      <c r="CD48" s="15">
        <v>0</v>
      </c>
      <c r="CE48" s="47">
        <v>0</v>
      </c>
      <c r="CF48" s="47">
        <f t="shared" si="20"/>
        <v>0</v>
      </c>
      <c r="CG48" s="21">
        <f t="shared" si="21"/>
        <v>0</v>
      </c>
      <c r="CH48" s="4">
        <v>1</v>
      </c>
      <c r="CI48" s="4">
        <v>0</v>
      </c>
      <c r="CJ48" s="70">
        <f t="shared" si="22"/>
        <v>1</v>
      </c>
      <c r="CK48" s="22">
        <v>5</v>
      </c>
      <c r="CL48" s="58">
        <v>0</v>
      </c>
      <c r="CM48" s="58">
        <v>40</v>
      </c>
      <c r="CN48" s="43">
        <v>0</v>
      </c>
      <c r="CO48" s="43">
        <v>0</v>
      </c>
      <c r="CP48" s="43">
        <v>0</v>
      </c>
      <c r="CQ48" s="43">
        <v>0</v>
      </c>
      <c r="CR48" s="58">
        <v>0</v>
      </c>
      <c r="CS48" s="43">
        <v>0</v>
      </c>
      <c r="CT48" s="58">
        <v>0</v>
      </c>
      <c r="CU48" s="58">
        <f t="shared" ref="CU48:CU105" si="34">SUM(CL48,CM48,CR48,CT48)</f>
        <v>40</v>
      </c>
      <c r="CV48" s="43">
        <v>0</v>
      </c>
      <c r="CW48" s="43">
        <v>5</v>
      </c>
      <c r="CX48" s="67">
        <v>0</v>
      </c>
      <c r="CY48" s="22">
        <f t="shared" si="23"/>
        <v>5</v>
      </c>
      <c r="CZ48" s="22">
        <v>0</v>
      </c>
      <c r="DA48" s="4">
        <v>0</v>
      </c>
      <c r="DB48" s="22">
        <v>0</v>
      </c>
      <c r="DC48" s="47">
        <v>1</v>
      </c>
      <c r="DD48" s="30">
        <v>0</v>
      </c>
      <c r="DE48" s="57">
        <f t="shared" si="24"/>
        <v>0</v>
      </c>
      <c r="DF48" s="32">
        <v>0</v>
      </c>
      <c r="DG48" s="51">
        <v>0</v>
      </c>
      <c r="DH48" s="54">
        <v>0</v>
      </c>
      <c r="DI48" s="51">
        <v>0</v>
      </c>
      <c r="DJ48" s="51">
        <v>2</v>
      </c>
      <c r="DK48" s="51">
        <v>0</v>
      </c>
      <c r="DL48" s="51">
        <v>0</v>
      </c>
      <c r="DM48" s="51">
        <v>0</v>
      </c>
      <c r="DN48" s="67">
        <f t="shared" si="25"/>
        <v>2</v>
      </c>
      <c r="DO48" s="22">
        <v>0</v>
      </c>
      <c r="DP48" s="55">
        <v>0</v>
      </c>
      <c r="DQ48" s="22">
        <v>0</v>
      </c>
      <c r="DR48" s="4">
        <v>0</v>
      </c>
      <c r="DS48" s="4">
        <v>0</v>
      </c>
      <c r="DT48" s="4">
        <v>0</v>
      </c>
      <c r="DU48" s="4">
        <v>0</v>
      </c>
      <c r="DV48" s="4">
        <v>5</v>
      </c>
      <c r="DW48" s="52">
        <f t="shared" si="26"/>
        <v>5</v>
      </c>
      <c r="DX48" s="36">
        <v>0</v>
      </c>
      <c r="DY48" s="25">
        <v>0</v>
      </c>
      <c r="DZ48" s="58">
        <v>10</v>
      </c>
      <c r="EA48" s="7">
        <v>0</v>
      </c>
      <c r="EB48" s="7">
        <v>0</v>
      </c>
      <c r="EC48" s="64">
        <v>0</v>
      </c>
      <c r="ED48" s="17">
        <v>0</v>
      </c>
      <c r="EE48" s="30">
        <v>0</v>
      </c>
    </row>
    <row r="49" spans="1:135" ht="15.75" customHeight="1" x14ac:dyDescent="0.2">
      <c r="A49" t="s">
        <v>205</v>
      </c>
      <c r="B49" t="s">
        <v>198</v>
      </c>
      <c r="C49">
        <v>12</v>
      </c>
      <c r="D49">
        <v>1</v>
      </c>
      <c r="E49" t="s">
        <v>26</v>
      </c>
      <c r="F49">
        <v>100</v>
      </c>
      <c r="G49">
        <v>0</v>
      </c>
      <c r="H49">
        <v>0</v>
      </c>
      <c r="I49" s="4">
        <v>0</v>
      </c>
      <c r="J49" s="4">
        <v>30</v>
      </c>
      <c r="K49">
        <f t="shared" si="28"/>
        <v>5</v>
      </c>
      <c r="L49">
        <f t="shared" si="6"/>
        <v>5</v>
      </c>
      <c r="M49" s="4">
        <f t="shared" si="27"/>
        <v>196</v>
      </c>
      <c r="N49">
        <f t="shared" si="29"/>
        <v>3</v>
      </c>
      <c r="O49">
        <f t="shared" si="30"/>
        <v>0</v>
      </c>
      <c r="P49">
        <f t="shared" si="9"/>
        <v>3</v>
      </c>
      <c r="Q49">
        <f t="shared" si="10"/>
        <v>3</v>
      </c>
      <c r="R49" s="4">
        <f t="shared" si="31"/>
        <v>25</v>
      </c>
      <c r="S49" s="4">
        <f t="shared" si="32"/>
        <v>63</v>
      </c>
      <c r="T49">
        <f t="shared" si="11"/>
        <v>0</v>
      </c>
      <c r="U49" s="4"/>
      <c r="V49" s="47">
        <v>0</v>
      </c>
      <c r="W49" s="67">
        <v>0</v>
      </c>
      <c r="X49" s="67">
        <v>0</v>
      </c>
      <c r="Y49" s="67">
        <f t="shared" si="12"/>
        <v>0</v>
      </c>
      <c r="Z49" s="22">
        <v>0</v>
      </c>
      <c r="AA49" s="22">
        <v>0</v>
      </c>
      <c r="AB49" s="47">
        <v>0</v>
      </c>
      <c r="AC49" s="67">
        <v>0</v>
      </c>
      <c r="AD49" s="38">
        <v>0</v>
      </c>
      <c r="AE49" s="41">
        <v>0</v>
      </c>
      <c r="AF49" s="38">
        <v>0</v>
      </c>
      <c r="AG49" s="22">
        <f t="shared" si="13"/>
        <v>0</v>
      </c>
      <c r="AH49" s="21">
        <v>0</v>
      </c>
      <c r="AI49" s="25">
        <v>0</v>
      </c>
      <c r="AJ49" s="38">
        <v>0</v>
      </c>
      <c r="AK49" s="38">
        <v>10</v>
      </c>
      <c r="AL49" s="22">
        <f t="shared" si="14"/>
        <v>10</v>
      </c>
      <c r="AM49" s="47">
        <v>0</v>
      </c>
      <c r="AN49" s="51">
        <v>0</v>
      </c>
      <c r="AO49" s="15">
        <v>0</v>
      </c>
      <c r="AP49" s="12">
        <v>0</v>
      </c>
      <c r="AQ49" s="15">
        <v>0</v>
      </c>
      <c r="AR49" s="15">
        <v>3</v>
      </c>
      <c r="AS49" s="15">
        <v>2</v>
      </c>
      <c r="AT49" s="15">
        <v>0</v>
      </c>
      <c r="AU49" s="15">
        <v>0</v>
      </c>
      <c r="AV49" s="15">
        <v>0</v>
      </c>
      <c r="AW49" s="15">
        <v>0</v>
      </c>
      <c r="AX49" s="21">
        <f t="shared" si="33"/>
        <v>5</v>
      </c>
      <c r="AY49" s="51">
        <v>0</v>
      </c>
      <c r="AZ49" s="38">
        <v>0</v>
      </c>
      <c r="BA49" s="41">
        <v>3</v>
      </c>
      <c r="BB49" s="41">
        <v>0</v>
      </c>
      <c r="BC49" s="22">
        <f t="shared" si="15"/>
        <v>3</v>
      </c>
      <c r="BD49" s="58">
        <v>0</v>
      </c>
      <c r="BE49" s="28">
        <v>0</v>
      </c>
      <c r="BF49" s="28">
        <v>0</v>
      </c>
      <c r="BG49" s="28">
        <v>5</v>
      </c>
      <c r="BH49" s="26">
        <f t="shared" si="16"/>
        <v>5</v>
      </c>
      <c r="BI49" s="22">
        <v>0</v>
      </c>
      <c r="BJ49" s="51">
        <v>60</v>
      </c>
      <c r="BK49" s="51">
        <v>0</v>
      </c>
      <c r="BL49" s="51">
        <v>0</v>
      </c>
      <c r="BM49" s="51">
        <f t="shared" si="17"/>
        <v>60</v>
      </c>
      <c r="BN49" s="64">
        <v>0</v>
      </c>
      <c r="BO49" s="47">
        <v>0</v>
      </c>
      <c r="BP49" s="22">
        <v>0</v>
      </c>
      <c r="BQ49" s="43">
        <v>0</v>
      </c>
      <c r="BR49" s="43">
        <v>0</v>
      </c>
      <c r="BS49" s="22">
        <f t="shared" si="18"/>
        <v>0</v>
      </c>
      <c r="BT49" s="47">
        <v>0</v>
      </c>
      <c r="BU49" s="21">
        <v>0</v>
      </c>
      <c r="BV49" s="19">
        <v>0</v>
      </c>
      <c r="BW49" s="19">
        <v>0</v>
      </c>
      <c r="BX49" s="19">
        <v>0</v>
      </c>
      <c r="BY49" s="21">
        <f t="shared" si="19"/>
        <v>0</v>
      </c>
      <c r="BZ49" s="21">
        <v>0</v>
      </c>
      <c r="CA49" s="51">
        <v>0</v>
      </c>
      <c r="CB49" s="15">
        <v>0</v>
      </c>
      <c r="CC49" s="47">
        <v>0</v>
      </c>
      <c r="CD49" s="15">
        <v>0</v>
      </c>
      <c r="CE49" s="47">
        <v>0</v>
      </c>
      <c r="CF49" s="47">
        <f t="shared" si="20"/>
        <v>0</v>
      </c>
      <c r="CG49" s="21">
        <f t="shared" si="21"/>
        <v>0</v>
      </c>
      <c r="CH49" s="4">
        <v>0</v>
      </c>
      <c r="CI49" s="4">
        <v>0</v>
      </c>
      <c r="CJ49" s="70">
        <f t="shared" si="22"/>
        <v>0</v>
      </c>
      <c r="CK49" s="22">
        <v>0</v>
      </c>
      <c r="CL49" s="58">
        <v>0</v>
      </c>
      <c r="CM49" s="58">
        <v>5</v>
      </c>
      <c r="CN49" s="43">
        <v>0</v>
      </c>
      <c r="CO49" s="43">
        <v>0</v>
      </c>
      <c r="CP49" s="43">
        <v>0</v>
      </c>
      <c r="CQ49" s="43">
        <v>0</v>
      </c>
      <c r="CR49" s="58">
        <v>0</v>
      </c>
      <c r="CS49" s="43">
        <v>0</v>
      </c>
      <c r="CT49" s="58">
        <v>0</v>
      </c>
      <c r="CU49" s="58">
        <f t="shared" si="34"/>
        <v>5</v>
      </c>
      <c r="CV49" s="43">
        <v>0</v>
      </c>
      <c r="CW49" s="43">
        <v>3</v>
      </c>
      <c r="CX49" s="67">
        <v>0</v>
      </c>
      <c r="CY49" s="22">
        <f t="shared" si="23"/>
        <v>3</v>
      </c>
      <c r="CZ49" s="22">
        <v>0</v>
      </c>
      <c r="DA49" s="4">
        <v>0</v>
      </c>
      <c r="DB49" s="22">
        <v>0</v>
      </c>
      <c r="DC49" s="47">
        <v>2</v>
      </c>
      <c r="DD49" s="30">
        <v>0</v>
      </c>
      <c r="DE49" s="57">
        <f t="shared" si="24"/>
        <v>3</v>
      </c>
      <c r="DF49" s="32">
        <v>3</v>
      </c>
      <c r="DG49" s="51">
        <v>0</v>
      </c>
      <c r="DH49" s="54">
        <v>0</v>
      </c>
      <c r="DI49" s="51">
        <v>0</v>
      </c>
      <c r="DJ49" s="51">
        <v>0</v>
      </c>
      <c r="DK49" s="51">
        <v>0</v>
      </c>
      <c r="DL49" s="51">
        <v>0</v>
      </c>
      <c r="DM49" s="51">
        <v>0</v>
      </c>
      <c r="DN49" s="67">
        <f t="shared" si="25"/>
        <v>0</v>
      </c>
      <c r="DO49" s="22">
        <v>0</v>
      </c>
      <c r="DP49" s="55">
        <v>0</v>
      </c>
      <c r="DQ49" s="22">
        <v>0</v>
      </c>
      <c r="DR49" s="4">
        <v>0</v>
      </c>
      <c r="DS49" s="4">
        <v>0</v>
      </c>
      <c r="DT49" s="4">
        <v>0</v>
      </c>
      <c r="DU49" s="4">
        <v>0</v>
      </c>
      <c r="DV49" s="4">
        <v>3</v>
      </c>
      <c r="DW49" s="52">
        <f t="shared" si="26"/>
        <v>3</v>
      </c>
      <c r="DX49" s="36">
        <v>0</v>
      </c>
      <c r="DY49" s="25">
        <v>0</v>
      </c>
      <c r="DZ49" s="58">
        <v>20</v>
      </c>
      <c r="EA49" s="7">
        <v>0</v>
      </c>
      <c r="EB49" s="7">
        <v>0</v>
      </c>
      <c r="EC49" s="64">
        <v>1</v>
      </c>
      <c r="ED49" s="17">
        <v>0</v>
      </c>
      <c r="EE49" s="30">
        <v>0</v>
      </c>
    </row>
    <row r="50" spans="1:135" x14ac:dyDescent="0.2">
      <c r="A50" t="s">
        <v>205</v>
      </c>
      <c r="B50" t="s">
        <v>196</v>
      </c>
      <c r="C50">
        <v>42</v>
      </c>
      <c r="D50">
        <v>1</v>
      </c>
      <c r="E50" t="s">
        <v>29</v>
      </c>
      <c r="F50">
        <v>100</v>
      </c>
      <c r="G50">
        <v>0</v>
      </c>
      <c r="H50">
        <v>0</v>
      </c>
      <c r="I50" s="4">
        <v>4</v>
      </c>
      <c r="J50" s="4">
        <v>30</v>
      </c>
      <c r="K50">
        <f t="shared" si="28"/>
        <v>38</v>
      </c>
      <c r="L50">
        <f t="shared" si="6"/>
        <v>0</v>
      </c>
      <c r="M50" s="4">
        <f t="shared" si="27"/>
        <v>228</v>
      </c>
      <c r="N50">
        <f t="shared" si="29"/>
        <v>1</v>
      </c>
      <c r="O50">
        <f t="shared" si="30"/>
        <v>0</v>
      </c>
      <c r="P50">
        <f t="shared" si="9"/>
        <v>10</v>
      </c>
      <c r="Q50">
        <f t="shared" si="10"/>
        <v>10</v>
      </c>
      <c r="R50" s="4">
        <f t="shared" si="31"/>
        <v>8</v>
      </c>
      <c r="S50" s="4">
        <f t="shared" si="32"/>
        <v>50</v>
      </c>
      <c r="T50">
        <f t="shared" si="11"/>
        <v>1</v>
      </c>
      <c r="U50" s="4"/>
      <c r="V50" s="47">
        <v>0</v>
      </c>
      <c r="W50" s="67">
        <v>0</v>
      </c>
      <c r="X50" s="68">
        <v>0</v>
      </c>
      <c r="Y50" s="67">
        <f t="shared" si="12"/>
        <v>0</v>
      </c>
      <c r="Z50" s="23">
        <v>0</v>
      </c>
      <c r="AA50" s="22">
        <v>0</v>
      </c>
      <c r="AB50" s="47">
        <v>0</v>
      </c>
      <c r="AC50" s="67">
        <v>0</v>
      </c>
      <c r="AD50" s="39">
        <v>0</v>
      </c>
      <c r="AE50" s="41">
        <v>0</v>
      </c>
      <c r="AF50" s="39">
        <v>0</v>
      </c>
      <c r="AG50" s="22">
        <f t="shared" si="13"/>
        <v>0</v>
      </c>
      <c r="AH50" s="10">
        <v>0</v>
      </c>
      <c r="AI50" s="25">
        <v>1</v>
      </c>
      <c r="AJ50" s="39">
        <v>0</v>
      </c>
      <c r="AK50" s="39">
        <v>7</v>
      </c>
      <c r="AL50" s="22">
        <f t="shared" si="14"/>
        <v>7</v>
      </c>
      <c r="AM50" s="47">
        <v>1</v>
      </c>
      <c r="AN50" s="52">
        <v>0</v>
      </c>
      <c r="AO50" s="12">
        <v>0</v>
      </c>
      <c r="AP50" s="12">
        <v>0</v>
      </c>
      <c r="AQ50" s="12">
        <v>0</v>
      </c>
      <c r="AR50" s="12">
        <v>35</v>
      </c>
      <c r="AS50" s="12">
        <v>2</v>
      </c>
      <c r="AT50" s="12">
        <v>0</v>
      </c>
      <c r="AU50" s="15">
        <v>0</v>
      </c>
      <c r="AV50" s="15">
        <v>0</v>
      </c>
      <c r="AW50" s="15">
        <v>0</v>
      </c>
      <c r="AX50" s="21">
        <f t="shared" si="33"/>
        <v>37</v>
      </c>
      <c r="AY50" s="51">
        <v>0</v>
      </c>
      <c r="AZ50" s="39">
        <v>0</v>
      </c>
      <c r="BA50" s="41">
        <v>0</v>
      </c>
      <c r="BB50" s="41">
        <v>0</v>
      </c>
      <c r="BC50" s="22">
        <f t="shared" si="15"/>
        <v>0</v>
      </c>
      <c r="BD50" s="58">
        <v>0</v>
      </c>
      <c r="BE50" s="28">
        <v>0</v>
      </c>
      <c r="BF50" s="28">
        <v>0</v>
      </c>
      <c r="BG50" s="28">
        <v>0</v>
      </c>
      <c r="BH50" s="26">
        <f t="shared" si="16"/>
        <v>0</v>
      </c>
      <c r="BI50" s="23">
        <v>0</v>
      </c>
      <c r="BJ50" s="51">
        <v>0</v>
      </c>
      <c r="BK50" s="51">
        <v>0</v>
      </c>
      <c r="BL50" s="51">
        <v>0</v>
      </c>
      <c r="BM50" s="51">
        <f t="shared" si="17"/>
        <v>0</v>
      </c>
      <c r="BN50" s="64">
        <v>0</v>
      </c>
      <c r="BO50" s="47">
        <v>0</v>
      </c>
      <c r="BP50" s="22">
        <v>0</v>
      </c>
      <c r="BQ50" s="43">
        <v>0</v>
      </c>
      <c r="BR50" s="43">
        <v>0</v>
      </c>
      <c r="BS50" s="22">
        <f t="shared" si="18"/>
        <v>0</v>
      </c>
      <c r="BT50" s="46">
        <v>0</v>
      </c>
      <c r="BU50" s="10">
        <v>0</v>
      </c>
      <c r="BV50" s="13">
        <v>0</v>
      </c>
      <c r="BW50" s="19">
        <v>0</v>
      </c>
      <c r="BX50" s="19">
        <v>0</v>
      </c>
      <c r="BY50" s="21">
        <f t="shared" si="19"/>
        <v>0</v>
      </c>
      <c r="BZ50" s="10">
        <v>0</v>
      </c>
      <c r="CA50" s="52">
        <v>0</v>
      </c>
      <c r="CB50" s="12">
        <v>0</v>
      </c>
      <c r="CC50" s="46">
        <v>0</v>
      </c>
      <c r="CD50" s="12">
        <v>0</v>
      </c>
      <c r="CE50" s="47">
        <v>0</v>
      </c>
      <c r="CF50" s="47">
        <f t="shared" si="20"/>
        <v>0</v>
      </c>
      <c r="CG50" s="21">
        <f t="shared" si="21"/>
        <v>0</v>
      </c>
      <c r="CH50">
        <v>0</v>
      </c>
      <c r="CI50" s="4">
        <v>1</v>
      </c>
      <c r="CJ50" s="70">
        <f t="shared" si="22"/>
        <v>1</v>
      </c>
      <c r="CK50" s="23">
        <v>0</v>
      </c>
      <c r="CL50" s="59">
        <v>0</v>
      </c>
      <c r="CM50" s="59">
        <v>8</v>
      </c>
      <c r="CN50" s="44">
        <v>0</v>
      </c>
      <c r="CO50" s="44">
        <v>0</v>
      </c>
      <c r="CP50" s="44">
        <v>0</v>
      </c>
      <c r="CQ50" s="44">
        <v>5</v>
      </c>
      <c r="CR50" s="59">
        <v>0</v>
      </c>
      <c r="CS50" s="44">
        <v>0</v>
      </c>
      <c r="CT50" s="59">
        <v>0</v>
      </c>
      <c r="CU50" s="58">
        <f t="shared" si="34"/>
        <v>8</v>
      </c>
      <c r="CV50" s="44">
        <v>0</v>
      </c>
      <c r="CW50" s="44">
        <v>0</v>
      </c>
      <c r="CX50" s="67">
        <v>0</v>
      </c>
      <c r="CY50" s="22">
        <f t="shared" si="23"/>
        <v>5</v>
      </c>
      <c r="CZ50" s="22">
        <v>0</v>
      </c>
      <c r="DA50" s="4">
        <v>0</v>
      </c>
      <c r="DB50" s="22">
        <v>0</v>
      </c>
      <c r="DC50" s="47">
        <v>0</v>
      </c>
      <c r="DD50" s="30">
        <v>0</v>
      </c>
      <c r="DE50" s="57">
        <f t="shared" si="24"/>
        <v>0</v>
      </c>
      <c r="DF50" s="32">
        <v>0</v>
      </c>
      <c r="DG50" s="52">
        <v>0</v>
      </c>
      <c r="DH50" s="54">
        <v>0</v>
      </c>
      <c r="DI50" s="51">
        <v>0</v>
      </c>
      <c r="DJ50" s="51">
        <v>0</v>
      </c>
      <c r="DK50" s="51">
        <v>0</v>
      </c>
      <c r="DL50" s="51">
        <v>0</v>
      </c>
      <c r="DM50" s="51">
        <v>0</v>
      </c>
      <c r="DN50" s="67">
        <f t="shared" si="25"/>
        <v>0</v>
      </c>
      <c r="DO50" s="22">
        <v>0</v>
      </c>
      <c r="DP50" s="55">
        <v>10</v>
      </c>
      <c r="DQ50" s="22">
        <v>0</v>
      </c>
      <c r="DR50">
        <v>0</v>
      </c>
      <c r="DS50" s="4">
        <v>0</v>
      </c>
      <c r="DT50" s="4">
        <v>0</v>
      </c>
      <c r="DU50" s="4">
        <v>0</v>
      </c>
      <c r="DV50" s="4">
        <v>50</v>
      </c>
      <c r="DW50" s="52">
        <f t="shared" si="26"/>
        <v>50</v>
      </c>
      <c r="DX50" s="36">
        <v>0</v>
      </c>
      <c r="DY50" s="25">
        <v>0</v>
      </c>
      <c r="DZ50" s="58">
        <v>0</v>
      </c>
      <c r="EA50" s="7">
        <v>0</v>
      </c>
      <c r="EB50" s="7">
        <v>0</v>
      </c>
      <c r="EC50" s="64">
        <v>0</v>
      </c>
      <c r="ED50" s="17">
        <v>0</v>
      </c>
      <c r="EE50" s="30">
        <v>0</v>
      </c>
    </row>
    <row r="51" spans="1:135" x14ac:dyDescent="0.2">
      <c r="A51" t="s">
        <v>205</v>
      </c>
      <c r="B51" t="s">
        <v>196</v>
      </c>
      <c r="C51">
        <v>42</v>
      </c>
      <c r="D51">
        <v>1</v>
      </c>
      <c r="E51" t="s">
        <v>26</v>
      </c>
      <c r="F51">
        <v>60</v>
      </c>
      <c r="G51">
        <v>40</v>
      </c>
      <c r="H51">
        <v>0</v>
      </c>
      <c r="I51" s="4">
        <v>8</v>
      </c>
      <c r="J51" s="4">
        <v>50</v>
      </c>
      <c r="K51">
        <f t="shared" si="28"/>
        <v>7</v>
      </c>
      <c r="L51">
        <f t="shared" si="6"/>
        <v>0</v>
      </c>
      <c r="M51" s="4">
        <f t="shared" si="27"/>
        <v>199</v>
      </c>
      <c r="N51">
        <f t="shared" si="29"/>
        <v>0</v>
      </c>
      <c r="O51">
        <f t="shared" si="30"/>
        <v>0</v>
      </c>
      <c r="P51">
        <f t="shared" si="9"/>
        <v>15</v>
      </c>
      <c r="Q51">
        <f t="shared" si="10"/>
        <v>15</v>
      </c>
      <c r="R51" s="4">
        <f t="shared" si="31"/>
        <v>15</v>
      </c>
      <c r="S51" s="4">
        <f t="shared" si="32"/>
        <v>46</v>
      </c>
      <c r="T51">
        <f t="shared" si="11"/>
        <v>0</v>
      </c>
      <c r="U51" s="4"/>
      <c r="V51" s="47">
        <v>0</v>
      </c>
      <c r="W51" s="67">
        <v>0</v>
      </c>
      <c r="X51" s="68">
        <v>0</v>
      </c>
      <c r="Y51" s="67">
        <f t="shared" si="12"/>
        <v>0</v>
      </c>
      <c r="Z51" s="22">
        <v>0</v>
      </c>
      <c r="AA51" s="22">
        <v>0</v>
      </c>
      <c r="AB51" s="47">
        <v>0</v>
      </c>
      <c r="AC51" s="67">
        <v>0</v>
      </c>
      <c r="AD51" s="39">
        <v>0</v>
      </c>
      <c r="AE51" s="41">
        <v>0</v>
      </c>
      <c r="AF51" s="39">
        <v>0</v>
      </c>
      <c r="AG51" s="22">
        <f t="shared" si="13"/>
        <v>0</v>
      </c>
      <c r="AH51" s="10">
        <v>0</v>
      </c>
      <c r="AI51" s="25">
        <v>1</v>
      </c>
      <c r="AJ51" s="39">
        <v>0</v>
      </c>
      <c r="AK51" s="39">
        <v>8</v>
      </c>
      <c r="AL51" s="22">
        <f t="shared" si="14"/>
        <v>8</v>
      </c>
      <c r="AM51" s="47">
        <v>0</v>
      </c>
      <c r="AN51" s="52">
        <v>0</v>
      </c>
      <c r="AO51" s="12">
        <v>0</v>
      </c>
      <c r="AP51" s="12">
        <v>0</v>
      </c>
      <c r="AQ51" s="12">
        <v>1</v>
      </c>
      <c r="AR51" s="12">
        <v>3</v>
      </c>
      <c r="AS51" s="12">
        <v>1</v>
      </c>
      <c r="AT51" s="12">
        <v>0</v>
      </c>
      <c r="AU51" s="15">
        <v>0</v>
      </c>
      <c r="AV51" s="15">
        <v>0</v>
      </c>
      <c r="AW51" s="15">
        <v>0</v>
      </c>
      <c r="AX51" s="21">
        <f t="shared" si="33"/>
        <v>5</v>
      </c>
      <c r="AY51" s="51">
        <v>0</v>
      </c>
      <c r="AZ51" s="39">
        <v>0</v>
      </c>
      <c r="BA51" s="41">
        <v>0</v>
      </c>
      <c r="BB51" s="41">
        <v>15</v>
      </c>
      <c r="BC51" s="22">
        <f t="shared" si="15"/>
        <v>15</v>
      </c>
      <c r="BD51" s="58">
        <v>0</v>
      </c>
      <c r="BE51" s="28">
        <v>0</v>
      </c>
      <c r="BF51" s="28">
        <v>0</v>
      </c>
      <c r="BG51" s="28">
        <v>0</v>
      </c>
      <c r="BH51" s="26">
        <f t="shared" si="16"/>
        <v>0</v>
      </c>
      <c r="BI51" s="23">
        <v>0</v>
      </c>
      <c r="BJ51" s="51">
        <v>40</v>
      </c>
      <c r="BK51" s="51">
        <v>0</v>
      </c>
      <c r="BL51" s="51">
        <v>0</v>
      </c>
      <c r="BM51" s="51">
        <f t="shared" si="17"/>
        <v>40</v>
      </c>
      <c r="BN51" s="64">
        <v>0</v>
      </c>
      <c r="BO51" s="47">
        <v>0</v>
      </c>
      <c r="BP51" s="22">
        <v>0</v>
      </c>
      <c r="BQ51" s="43">
        <v>0</v>
      </c>
      <c r="BR51" s="43">
        <v>0</v>
      </c>
      <c r="BS51" s="22">
        <f t="shared" si="18"/>
        <v>0</v>
      </c>
      <c r="BT51" s="46">
        <v>0</v>
      </c>
      <c r="BU51" s="10">
        <v>0</v>
      </c>
      <c r="BV51" s="13">
        <v>0</v>
      </c>
      <c r="BW51" s="19">
        <v>0</v>
      </c>
      <c r="BX51" s="19">
        <v>0</v>
      </c>
      <c r="BY51" s="21">
        <f t="shared" si="19"/>
        <v>0</v>
      </c>
      <c r="BZ51" s="10">
        <v>0</v>
      </c>
      <c r="CA51" s="52">
        <v>0</v>
      </c>
      <c r="CB51" s="12">
        <v>0</v>
      </c>
      <c r="CC51" s="46">
        <v>0</v>
      </c>
      <c r="CD51" s="12">
        <v>0</v>
      </c>
      <c r="CE51" s="47">
        <v>0</v>
      </c>
      <c r="CF51" s="47">
        <f t="shared" si="20"/>
        <v>0</v>
      </c>
      <c r="CG51" s="21">
        <f t="shared" si="21"/>
        <v>0</v>
      </c>
      <c r="CH51">
        <v>0</v>
      </c>
      <c r="CI51" s="4">
        <v>0</v>
      </c>
      <c r="CJ51" s="70">
        <f t="shared" si="22"/>
        <v>0</v>
      </c>
      <c r="CK51" s="23">
        <v>0</v>
      </c>
      <c r="CL51" s="59">
        <v>0</v>
      </c>
      <c r="CM51" s="59">
        <v>15</v>
      </c>
      <c r="CN51" s="44">
        <v>0</v>
      </c>
      <c r="CO51" s="44">
        <v>0</v>
      </c>
      <c r="CP51" s="44">
        <v>0</v>
      </c>
      <c r="CQ51" s="44">
        <v>0</v>
      </c>
      <c r="CR51" s="59">
        <v>0</v>
      </c>
      <c r="CS51" s="44">
        <v>0</v>
      </c>
      <c r="CT51" s="59">
        <v>0</v>
      </c>
      <c r="CU51" s="58">
        <f t="shared" si="34"/>
        <v>15</v>
      </c>
      <c r="CV51" s="44">
        <v>0</v>
      </c>
      <c r="CW51" s="44">
        <v>0</v>
      </c>
      <c r="CX51" s="67">
        <v>0</v>
      </c>
      <c r="CY51" s="22">
        <f t="shared" si="23"/>
        <v>0</v>
      </c>
      <c r="CZ51" s="22">
        <v>0</v>
      </c>
      <c r="DA51" s="4">
        <v>0</v>
      </c>
      <c r="DB51" s="22">
        <v>0</v>
      </c>
      <c r="DC51" s="47">
        <v>0</v>
      </c>
      <c r="DD51" s="30">
        <v>0</v>
      </c>
      <c r="DE51" s="57">
        <f t="shared" si="24"/>
        <v>5</v>
      </c>
      <c r="DF51" s="32">
        <v>5</v>
      </c>
      <c r="DG51" s="52">
        <v>0</v>
      </c>
      <c r="DH51" s="54">
        <v>0</v>
      </c>
      <c r="DI51" s="51">
        <v>0</v>
      </c>
      <c r="DJ51" s="51">
        <v>0</v>
      </c>
      <c r="DK51" s="51">
        <v>0</v>
      </c>
      <c r="DL51" s="51">
        <v>0</v>
      </c>
      <c r="DM51" s="51">
        <v>0</v>
      </c>
      <c r="DN51" s="67">
        <f t="shared" si="25"/>
        <v>0</v>
      </c>
      <c r="DO51" s="22">
        <v>0</v>
      </c>
      <c r="DP51" s="55">
        <v>10</v>
      </c>
      <c r="DQ51" s="22">
        <v>0</v>
      </c>
      <c r="DR51">
        <v>0</v>
      </c>
      <c r="DS51" s="4">
        <v>0</v>
      </c>
      <c r="DT51" s="4">
        <v>0</v>
      </c>
      <c r="DU51" s="4">
        <v>1</v>
      </c>
      <c r="DV51" s="4">
        <v>5</v>
      </c>
      <c r="DW51" s="52">
        <f t="shared" si="26"/>
        <v>6</v>
      </c>
      <c r="DX51" s="36">
        <v>0</v>
      </c>
      <c r="DY51" s="25">
        <v>1</v>
      </c>
      <c r="DZ51" s="59">
        <v>0</v>
      </c>
      <c r="EA51" s="7">
        <v>0</v>
      </c>
      <c r="EB51" s="7">
        <v>0</v>
      </c>
      <c r="EC51" s="64">
        <v>0</v>
      </c>
      <c r="ED51" s="17">
        <v>0</v>
      </c>
      <c r="EE51" s="30">
        <v>0</v>
      </c>
    </row>
    <row r="52" spans="1:135" x14ac:dyDescent="0.2">
      <c r="A52" t="s">
        <v>205</v>
      </c>
      <c r="B52" t="s">
        <v>196</v>
      </c>
      <c r="C52">
        <v>42</v>
      </c>
      <c r="D52">
        <v>1</v>
      </c>
      <c r="E52" t="s">
        <v>17</v>
      </c>
      <c r="F52">
        <v>100</v>
      </c>
      <c r="G52">
        <v>0</v>
      </c>
      <c r="H52">
        <v>0</v>
      </c>
      <c r="I52" s="4">
        <v>10</v>
      </c>
      <c r="J52" s="4">
        <v>20</v>
      </c>
      <c r="K52">
        <f t="shared" si="28"/>
        <v>18</v>
      </c>
      <c r="L52">
        <f t="shared" si="6"/>
        <v>15</v>
      </c>
      <c r="M52" s="4">
        <f t="shared" si="27"/>
        <v>153</v>
      </c>
      <c r="N52">
        <f t="shared" si="29"/>
        <v>1</v>
      </c>
      <c r="O52">
        <f t="shared" si="30"/>
        <v>0</v>
      </c>
      <c r="P52">
        <f t="shared" si="9"/>
        <v>3</v>
      </c>
      <c r="Q52">
        <f t="shared" si="10"/>
        <v>3</v>
      </c>
      <c r="R52" s="4">
        <f t="shared" si="31"/>
        <v>2</v>
      </c>
      <c r="S52" s="4">
        <f t="shared" si="32"/>
        <v>26</v>
      </c>
      <c r="T52">
        <f t="shared" si="11"/>
        <v>3</v>
      </c>
      <c r="U52" s="4"/>
      <c r="V52" s="47">
        <v>0</v>
      </c>
      <c r="W52" s="67">
        <v>0</v>
      </c>
      <c r="X52" s="67">
        <v>0</v>
      </c>
      <c r="Y52" s="67">
        <f t="shared" si="12"/>
        <v>0</v>
      </c>
      <c r="Z52" s="22">
        <v>0</v>
      </c>
      <c r="AA52" s="22">
        <v>0</v>
      </c>
      <c r="AB52" s="47">
        <v>0</v>
      </c>
      <c r="AC52" s="67">
        <v>0</v>
      </c>
      <c r="AD52" s="38">
        <v>0</v>
      </c>
      <c r="AE52" s="41">
        <v>0</v>
      </c>
      <c r="AF52" s="38">
        <v>0</v>
      </c>
      <c r="AG52" s="22">
        <f t="shared" si="13"/>
        <v>0</v>
      </c>
      <c r="AH52" s="21">
        <v>0</v>
      </c>
      <c r="AI52" s="25">
        <v>2</v>
      </c>
      <c r="AJ52" s="38">
        <v>0</v>
      </c>
      <c r="AK52" s="38">
        <v>0</v>
      </c>
      <c r="AL52" s="22">
        <f t="shared" si="14"/>
        <v>0</v>
      </c>
      <c r="AM52" s="47">
        <v>1</v>
      </c>
      <c r="AN52" s="51">
        <v>0</v>
      </c>
      <c r="AO52" s="15">
        <v>0</v>
      </c>
      <c r="AP52" s="12">
        <v>0</v>
      </c>
      <c r="AQ52" s="15">
        <v>0</v>
      </c>
      <c r="AR52" s="15">
        <v>15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21">
        <f t="shared" si="33"/>
        <v>15</v>
      </c>
      <c r="AY52" s="51">
        <v>0</v>
      </c>
      <c r="AZ52" s="38">
        <v>0</v>
      </c>
      <c r="BA52" s="41">
        <v>2</v>
      </c>
      <c r="BB52" s="41">
        <v>0</v>
      </c>
      <c r="BC52" s="22">
        <f t="shared" si="15"/>
        <v>2</v>
      </c>
      <c r="BD52" s="58">
        <v>0</v>
      </c>
      <c r="BE52" s="28">
        <v>0</v>
      </c>
      <c r="BF52" s="28">
        <v>0</v>
      </c>
      <c r="BG52" s="28">
        <v>15</v>
      </c>
      <c r="BH52" s="26">
        <f t="shared" si="16"/>
        <v>15</v>
      </c>
      <c r="BI52" s="22">
        <v>0</v>
      </c>
      <c r="BJ52" s="51">
        <v>25</v>
      </c>
      <c r="BK52" s="51">
        <v>0</v>
      </c>
      <c r="BL52" s="51">
        <v>0</v>
      </c>
      <c r="BM52" s="51">
        <f t="shared" si="17"/>
        <v>25</v>
      </c>
      <c r="BN52" s="64">
        <v>0</v>
      </c>
      <c r="BO52" s="47">
        <v>0</v>
      </c>
      <c r="BP52" s="22">
        <v>0</v>
      </c>
      <c r="BQ52" s="43">
        <v>0</v>
      </c>
      <c r="BR52" s="43">
        <v>0</v>
      </c>
      <c r="BS52" s="22">
        <f t="shared" si="18"/>
        <v>0</v>
      </c>
      <c r="BT52" s="47">
        <v>0</v>
      </c>
      <c r="BU52" s="21">
        <v>0</v>
      </c>
      <c r="BV52" s="19">
        <v>0</v>
      </c>
      <c r="BW52" s="19">
        <v>0</v>
      </c>
      <c r="BX52" s="19">
        <v>0</v>
      </c>
      <c r="BY52" s="21">
        <f t="shared" si="19"/>
        <v>0</v>
      </c>
      <c r="BZ52" s="21">
        <v>0</v>
      </c>
      <c r="CA52" s="51">
        <v>0</v>
      </c>
      <c r="CB52" s="15">
        <v>0</v>
      </c>
      <c r="CC52" s="47">
        <v>0</v>
      </c>
      <c r="CD52" s="15">
        <v>0</v>
      </c>
      <c r="CE52" s="47">
        <v>0</v>
      </c>
      <c r="CF52" s="47">
        <f t="shared" si="20"/>
        <v>0</v>
      </c>
      <c r="CG52" s="21">
        <f t="shared" si="21"/>
        <v>0</v>
      </c>
      <c r="CH52" s="4">
        <v>0</v>
      </c>
      <c r="CI52" s="4">
        <v>3</v>
      </c>
      <c r="CJ52" s="70">
        <f t="shared" si="22"/>
        <v>3</v>
      </c>
      <c r="CK52" s="22">
        <v>0</v>
      </c>
      <c r="CL52" s="58">
        <v>0</v>
      </c>
      <c r="CM52" s="58">
        <v>2</v>
      </c>
      <c r="CN52" s="43">
        <v>0</v>
      </c>
      <c r="CO52" s="43">
        <v>0</v>
      </c>
      <c r="CP52" s="43">
        <v>0</v>
      </c>
      <c r="CQ52" s="43">
        <v>8</v>
      </c>
      <c r="CR52" s="58">
        <v>0</v>
      </c>
      <c r="CS52" s="43">
        <v>0</v>
      </c>
      <c r="CT52" s="58">
        <v>0</v>
      </c>
      <c r="CU52" s="58">
        <f t="shared" si="34"/>
        <v>2</v>
      </c>
      <c r="CV52" s="43">
        <v>0</v>
      </c>
      <c r="CW52" s="43">
        <v>0</v>
      </c>
      <c r="CX52" s="67">
        <v>0</v>
      </c>
      <c r="CY52" s="22">
        <f t="shared" si="23"/>
        <v>8</v>
      </c>
      <c r="CZ52" s="22">
        <v>0</v>
      </c>
      <c r="DA52" s="4">
        <v>0</v>
      </c>
      <c r="DB52" s="22">
        <v>0</v>
      </c>
      <c r="DC52" s="47">
        <v>0</v>
      </c>
      <c r="DD52" s="30">
        <v>0</v>
      </c>
      <c r="DE52" s="57">
        <f t="shared" si="24"/>
        <v>1</v>
      </c>
      <c r="DF52" s="32">
        <v>1</v>
      </c>
      <c r="DG52" s="51">
        <v>0</v>
      </c>
      <c r="DH52" s="54">
        <v>0</v>
      </c>
      <c r="DI52" s="51">
        <v>0</v>
      </c>
      <c r="DJ52" s="51">
        <v>0</v>
      </c>
      <c r="DK52" s="51">
        <v>0</v>
      </c>
      <c r="DL52" s="51">
        <v>0</v>
      </c>
      <c r="DM52" s="51">
        <v>0</v>
      </c>
      <c r="DN52" s="67">
        <f t="shared" si="25"/>
        <v>0</v>
      </c>
      <c r="DO52" s="22">
        <v>4</v>
      </c>
      <c r="DP52" s="55">
        <v>2</v>
      </c>
      <c r="DQ52" s="22">
        <v>0</v>
      </c>
      <c r="DR52" s="4">
        <v>0</v>
      </c>
      <c r="DS52" s="4">
        <v>0</v>
      </c>
      <c r="DT52" s="4">
        <v>0</v>
      </c>
      <c r="DU52" s="4">
        <v>0</v>
      </c>
      <c r="DV52" s="4">
        <v>1</v>
      </c>
      <c r="DW52" s="52">
        <f t="shared" si="26"/>
        <v>1</v>
      </c>
      <c r="DX52" s="36">
        <v>0</v>
      </c>
      <c r="DY52" s="25">
        <v>1</v>
      </c>
      <c r="DZ52" s="58">
        <v>0</v>
      </c>
      <c r="EA52" s="7">
        <v>0</v>
      </c>
      <c r="EB52" s="7">
        <v>0</v>
      </c>
      <c r="EC52" s="64">
        <v>0</v>
      </c>
      <c r="ED52" s="17">
        <v>0</v>
      </c>
      <c r="EE52" s="30">
        <v>0</v>
      </c>
    </row>
    <row r="53" spans="1:135" x14ac:dyDescent="0.2">
      <c r="A53" t="s">
        <v>205</v>
      </c>
      <c r="B53" t="s">
        <v>196</v>
      </c>
      <c r="C53">
        <v>42</v>
      </c>
      <c r="D53">
        <v>1</v>
      </c>
      <c r="E53" t="s">
        <v>4</v>
      </c>
      <c r="F53">
        <v>100</v>
      </c>
      <c r="G53">
        <v>0</v>
      </c>
      <c r="H53">
        <v>0</v>
      </c>
      <c r="I53" s="4">
        <v>5</v>
      </c>
      <c r="J53" s="4">
        <v>30</v>
      </c>
      <c r="K53">
        <f t="shared" si="28"/>
        <v>1</v>
      </c>
      <c r="L53">
        <f t="shared" si="6"/>
        <v>0</v>
      </c>
      <c r="M53" s="4">
        <f t="shared" si="27"/>
        <v>127</v>
      </c>
      <c r="N53">
        <f t="shared" si="29"/>
        <v>0</v>
      </c>
      <c r="O53">
        <f t="shared" si="30"/>
        <v>0</v>
      </c>
      <c r="P53">
        <f t="shared" si="9"/>
        <v>10</v>
      </c>
      <c r="Q53">
        <f t="shared" si="10"/>
        <v>10</v>
      </c>
      <c r="R53" s="4">
        <f t="shared" si="31"/>
        <v>10</v>
      </c>
      <c r="S53" s="4">
        <f t="shared" si="32"/>
        <v>45</v>
      </c>
      <c r="T53">
        <f t="shared" si="11"/>
        <v>0</v>
      </c>
      <c r="U53" s="4"/>
      <c r="V53" s="47">
        <v>0</v>
      </c>
      <c r="W53" s="67">
        <v>0</v>
      </c>
      <c r="X53" s="67">
        <v>0</v>
      </c>
      <c r="Y53" s="67">
        <f t="shared" si="12"/>
        <v>0</v>
      </c>
      <c r="Z53" s="22">
        <v>0</v>
      </c>
      <c r="AA53" s="22">
        <v>0</v>
      </c>
      <c r="AB53" s="47">
        <v>0</v>
      </c>
      <c r="AC53" s="67">
        <v>0</v>
      </c>
      <c r="AD53" s="38">
        <v>0</v>
      </c>
      <c r="AE53" s="41">
        <v>0</v>
      </c>
      <c r="AF53" s="38">
        <v>0</v>
      </c>
      <c r="AG53" s="22">
        <f t="shared" si="13"/>
        <v>0</v>
      </c>
      <c r="AH53" s="21">
        <v>0</v>
      </c>
      <c r="AI53" s="25">
        <v>0</v>
      </c>
      <c r="AJ53" s="38">
        <v>0</v>
      </c>
      <c r="AK53" s="38">
        <v>0</v>
      </c>
      <c r="AL53" s="22">
        <f t="shared" si="14"/>
        <v>0</v>
      </c>
      <c r="AM53" s="47">
        <v>0</v>
      </c>
      <c r="AN53" s="51">
        <v>0</v>
      </c>
      <c r="AO53" s="15">
        <v>0</v>
      </c>
      <c r="AP53" s="12">
        <v>0</v>
      </c>
      <c r="AQ53" s="15">
        <v>0</v>
      </c>
      <c r="AR53" s="15">
        <v>1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21">
        <f t="shared" si="33"/>
        <v>1</v>
      </c>
      <c r="AY53" s="51">
        <v>0</v>
      </c>
      <c r="AZ53" s="38">
        <v>0</v>
      </c>
      <c r="BA53" s="41">
        <v>0</v>
      </c>
      <c r="BB53" s="41">
        <v>0</v>
      </c>
      <c r="BC53" s="22">
        <f t="shared" si="15"/>
        <v>0</v>
      </c>
      <c r="BD53" s="58">
        <v>0</v>
      </c>
      <c r="BE53" s="28">
        <v>0</v>
      </c>
      <c r="BF53" s="28">
        <v>0</v>
      </c>
      <c r="BG53" s="28">
        <v>0</v>
      </c>
      <c r="BH53" s="26">
        <f t="shared" si="16"/>
        <v>0</v>
      </c>
      <c r="BI53" s="22">
        <v>0</v>
      </c>
      <c r="BJ53" s="51">
        <v>40</v>
      </c>
      <c r="BK53" s="51">
        <v>0</v>
      </c>
      <c r="BL53" s="51">
        <v>0</v>
      </c>
      <c r="BM53" s="51">
        <f t="shared" si="17"/>
        <v>40</v>
      </c>
      <c r="BN53" s="64">
        <v>0</v>
      </c>
      <c r="BO53" s="47">
        <v>0</v>
      </c>
      <c r="BP53" s="22">
        <v>0</v>
      </c>
      <c r="BQ53" s="43">
        <v>0</v>
      </c>
      <c r="BR53" s="43">
        <v>0</v>
      </c>
      <c r="BS53" s="22">
        <f t="shared" si="18"/>
        <v>0</v>
      </c>
      <c r="BT53" s="47">
        <v>0</v>
      </c>
      <c r="BU53" s="21">
        <v>0</v>
      </c>
      <c r="BV53" s="19">
        <v>0</v>
      </c>
      <c r="BW53" s="19">
        <v>0</v>
      </c>
      <c r="BX53" s="19">
        <v>0</v>
      </c>
      <c r="BY53" s="21">
        <f t="shared" si="19"/>
        <v>0</v>
      </c>
      <c r="BZ53" s="21">
        <v>0</v>
      </c>
      <c r="CA53" s="51">
        <v>0</v>
      </c>
      <c r="CB53" s="15">
        <v>0</v>
      </c>
      <c r="CC53" s="47">
        <v>0</v>
      </c>
      <c r="CD53" s="15">
        <v>0</v>
      </c>
      <c r="CE53" s="47">
        <v>0</v>
      </c>
      <c r="CF53" s="47">
        <f t="shared" si="20"/>
        <v>0</v>
      </c>
      <c r="CG53" s="21">
        <f t="shared" si="21"/>
        <v>0</v>
      </c>
      <c r="CH53" s="4">
        <v>0</v>
      </c>
      <c r="CI53" s="4">
        <v>0</v>
      </c>
      <c r="CJ53" s="70">
        <f t="shared" si="22"/>
        <v>0</v>
      </c>
      <c r="CK53" s="22">
        <v>0</v>
      </c>
      <c r="CL53" s="58">
        <v>0</v>
      </c>
      <c r="CM53" s="58">
        <v>10</v>
      </c>
      <c r="CN53" s="43">
        <v>0</v>
      </c>
      <c r="CO53" s="43">
        <v>0</v>
      </c>
      <c r="CP53" s="43">
        <v>0</v>
      </c>
      <c r="CQ53" s="43">
        <v>0</v>
      </c>
      <c r="CR53" s="58">
        <v>0</v>
      </c>
      <c r="CS53" s="43">
        <v>0</v>
      </c>
      <c r="CT53" s="58">
        <v>0</v>
      </c>
      <c r="CU53" s="58">
        <f t="shared" si="34"/>
        <v>10</v>
      </c>
      <c r="CV53" s="43">
        <v>0</v>
      </c>
      <c r="CW53" s="43">
        <v>0</v>
      </c>
      <c r="CX53" s="67">
        <v>0</v>
      </c>
      <c r="CY53" s="22">
        <f t="shared" si="23"/>
        <v>0</v>
      </c>
      <c r="CZ53" s="22">
        <v>0</v>
      </c>
      <c r="DA53" s="4">
        <v>0</v>
      </c>
      <c r="DB53" s="22">
        <v>0</v>
      </c>
      <c r="DC53" s="47">
        <v>0</v>
      </c>
      <c r="DD53" s="30">
        <v>0</v>
      </c>
      <c r="DE53" s="57">
        <f t="shared" si="24"/>
        <v>5</v>
      </c>
      <c r="DF53" s="32">
        <v>5</v>
      </c>
      <c r="DG53" s="51">
        <v>0</v>
      </c>
      <c r="DH53" s="54">
        <v>0</v>
      </c>
      <c r="DI53" s="51">
        <v>0</v>
      </c>
      <c r="DJ53" s="51">
        <v>0</v>
      </c>
      <c r="DK53" s="51">
        <v>0</v>
      </c>
      <c r="DL53" s="51">
        <v>0</v>
      </c>
      <c r="DM53" s="51">
        <v>0</v>
      </c>
      <c r="DN53" s="67">
        <f t="shared" si="25"/>
        <v>0</v>
      </c>
      <c r="DO53" s="22">
        <v>0</v>
      </c>
      <c r="DP53" s="55">
        <v>5</v>
      </c>
      <c r="DQ53" s="22">
        <v>0</v>
      </c>
      <c r="DR53" s="4">
        <v>0</v>
      </c>
      <c r="DS53" s="4">
        <v>0</v>
      </c>
      <c r="DT53" s="4">
        <v>0</v>
      </c>
      <c r="DU53" s="4">
        <v>0</v>
      </c>
      <c r="DV53" s="4">
        <v>5</v>
      </c>
      <c r="DW53" s="52">
        <f t="shared" si="26"/>
        <v>5</v>
      </c>
      <c r="DX53" s="36">
        <v>0</v>
      </c>
      <c r="DY53" s="25">
        <v>0</v>
      </c>
      <c r="DZ53" s="58">
        <v>0</v>
      </c>
      <c r="EA53" s="7">
        <v>0</v>
      </c>
      <c r="EB53" s="7">
        <v>0</v>
      </c>
      <c r="EC53" s="64">
        <v>0</v>
      </c>
      <c r="ED53" s="17">
        <v>0</v>
      </c>
      <c r="EE53" s="30">
        <v>0</v>
      </c>
    </row>
    <row r="54" spans="1:135" x14ac:dyDescent="0.2">
      <c r="A54" t="s">
        <v>205</v>
      </c>
      <c r="B54" t="s">
        <v>189</v>
      </c>
      <c r="C54">
        <v>40</v>
      </c>
      <c r="D54">
        <v>2</v>
      </c>
      <c r="E54" t="s">
        <v>4</v>
      </c>
      <c r="F54">
        <v>100</v>
      </c>
      <c r="G54">
        <v>0</v>
      </c>
      <c r="H54">
        <v>0</v>
      </c>
      <c r="I54" s="4">
        <v>15</v>
      </c>
      <c r="J54" s="4">
        <v>20</v>
      </c>
      <c r="K54">
        <f t="shared" si="28"/>
        <v>2</v>
      </c>
      <c r="L54">
        <f t="shared" si="6"/>
        <v>2</v>
      </c>
      <c r="M54" s="4">
        <f t="shared" si="27"/>
        <v>296</v>
      </c>
      <c r="N54">
        <f t="shared" si="29"/>
        <v>1</v>
      </c>
      <c r="O54">
        <f t="shared" si="30"/>
        <v>0</v>
      </c>
      <c r="P54">
        <f t="shared" si="9"/>
        <v>0</v>
      </c>
      <c r="Q54">
        <f t="shared" si="10"/>
        <v>0</v>
      </c>
      <c r="R54" s="4">
        <f t="shared" si="31"/>
        <v>3</v>
      </c>
      <c r="S54" s="4">
        <f t="shared" si="32"/>
        <v>85</v>
      </c>
      <c r="T54">
        <f t="shared" si="11"/>
        <v>0</v>
      </c>
      <c r="U54" s="4"/>
      <c r="V54" s="47">
        <v>0</v>
      </c>
      <c r="W54" s="67">
        <v>0</v>
      </c>
      <c r="X54" s="67">
        <v>0</v>
      </c>
      <c r="Y54" s="67">
        <f t="shared" si="12"/>
        <v>0</v>
      </c>
      <c r="Z54" s="22">
        <v>0</v>
      </c>
      <c r="AA54" s="22">
        <v>0</v>
      </c>
      <c r="AB54" s="47">
        <v>0</v>
      </c>
      <c r="AC54" s="67">
        <v>0</v>
      </c>
      <c r="AD54" s="38">
        <v>0</v>
      </c>
      <c r="AE54" s="41">
        <v>0</v>
      </c>
      <c r="AF54" s="38">
        <v>0</v>
      </c>
      <c r="AG54" s="22">
        <f t="shared" si="13"/>
        <v>0</v>
      </c>
      <c r="AH54" s="21">
        <v>0</v>
      </c>
      <c r="AI54" s="21">
        <v>0</v>
      </c>
      <c r="AJ54" s="38">
        <v>0</v>
      </c>
      <c r="AK54" s="38">
        <v>25</v>
      </c>
      <c r="AL54" s="22">
        <f t="shared" si="14"/>
        <v>25</v>
      </c>
      <c r="AM54" s="47">
        <v>1</v>
      </c>
      <c r="AN54" s="51">
        <v>0</v>
      </c>
      <c r="AO54" s="15">
        <v>0</v>
      </c>
      <c r="AP54" s="12">
        <v>0</v>
      </c>
      <c r="AQ54" s="15">
        <v>0</v>
      </c>
      <c r="AR54" s="15">
        <v>1</v>
      </c>
      <c r="AS54" s="15">
        <v>1</v>
      </c>
      <c r="AT54" s="15">
        <v>0</v>
      </c>
      <c r="AU54" s="15">
        <v>0</v>
      </c>
      <c r="AV54" s="15">
        <v>0</v>
      </c>
      <c r="AW54" s="15">
        <v>0</v>
      </c>
      <c r="AX54" s="21">
        <f t="shared" si="33"/>
        <v>2</v>
      </c>
      <c r="AY54" s="51">
        <v>0</v>
      </c>
      <c r="AZ54" s="38">
        <v>0</v>
      </c>
      <c r="BA54" s="41">
        <v>0</v>
      </c>
      <c r="BB54" s="38">
        <v>0</v>
      </c>
      <c r="BC54" s="22">
        <f t="shared" si="15"/>
        <v>0</v>
      </c>
      <c r="BD54" s="58">
        <v>0</v>
      </c>
      <c r="BE54" s="28">
        <v>1</v>
      </c>
      <c r="BF54" s="28">
        <v>1</v>
      </c>
      <c r="BG54" s="28">
        <v>0</v>
      </c>
      <c r="BH54" s="26">
        <f t="shared" si="16"/>
        <v>2</v>
      </c>
      <c r="BI54" s="22">
        <v>0</v>
      </c>
      <c r="BJ54" s="51">
        <v>25</v>
      </c>
      <c r="BK54" s="51">
        <v>0</v>
      </c>
      <c r="BL54" s="51">
        <v>0</v>
      </c>
      <c r="BM54" s="51">
        <f t="shared" si="17"/>
        <v>25</v>
      </c>
      <c r="BN54" s="47">
        <v>0</v>
      </c>
      <c r="BO54" s="47">
        <v>0</v>
      </c>
      <c r="BP54" s="22">
        <v>1</v>
      </c>
      <c r="BQ54" s="43">
        <v>0</v>
      </c>
      <c r="BR54" s="43">
        <v>0</v>
      </c>
      <c r="BS54" s="22">
        <f t="shared" si="18"/>
        <v>0</v>
      </c>
      <c r="BT54" s="47">
        <v>0</v>
      </c>
      <c r="BU54" s="21">
        <v>0</v>
      </c>
      <c r="BV54" s="19">
        <v>0</v>
      </c>
      <c r="BW54" s="19">
        <v>0</v>
      </c>
      <c r="BX54" s="19">
        <v>0</v>
      </c>
      <c r="BY54" s="21">
        <f t="shared" si="19"/>
        <v>0</v>
      </c>
      <c r="BZ54" s="21">
        <v>0</v>
      </c>
      <c r="CA54" s="51">
        <v>0</v>
      </c>
      <c r="CB54" s="15">
        <v>0</v>
      </c>
      <c r="CC54" s="47">
        <v>0</v>
      </c>
      <c r="CD54" s="15">
        <v>0</v>
      </c>
      <c r="CE54" s="47">
        <v>0</v>
      </c>
      <c r="CF54" s="47">
        <f t="shared" si="20"/>
        <v>0</v>
      </c>
      <c r="CG54" s="21">
        <f t="shared" si="21"/>
        <v>0</v>
      </c>
      <c r="CH54" s="4">
        <v>0</v>
      </c>
      <c r="CI54" s="4">
        <v>0</v>
      </c>
      <c r="CJ54" s="70">
        <f t="shared" si="22"/>
        <v>0</v>
      </c>
      <c r="CK54" s="22">
        <v>0</v>
      </c>
      <c r="CL54" s="58">
        <v>0</v>
      </c>
      <c r="CM54" s="58">
        <v>3</v>
      </c>
      <c r="CN54" s="43">
        <v>0</v>
      </c>
      <c r="CO54" s="43">
        <v>0</v>
      </c>
      <c r="CP54" s="43">
        <v>0</v>
      </c>
      <c r="CQ54" s="43">
        <v>20</v>
      </c>
      <c r="CR54" s="58">
        <v>0</v>
      </c>
      <c r="CS54" s="43">
        <v>0</v>
      </c>
      <c r="CT54" s="58">
        <v>0</v>
      </c>
      <c r="CU54" s="58">
        <f t="shared" si="34"/>
        <v>3</v>
      </c>
      <c r="CV54" s="43">
        <v>0</v>
      </c>
      <c r="CW54" s="43">
        <v>10</v>
      </c>
      <c r="CX54" s="67">
        <v>0</v>
      </c>
      <c r="CY54" s="22">
        <f t="shared" si="23"/>
        <v>30</v>
      </c>
      <c r="CZ54" s="22">
        <v>0</v>
      </c>
      <c r="DA54" s="4">
        <v>0</v>
      </c>
      <c r="DB54" s="22">
        <v>0</v>
      </c>
      <c r="DC54" s="47">
        <v>0</v>
      </c>
      <c r="DD54" s="30">
        <v>0</v>
      </c>
      <c r="DE54" s="57">
        <f t="shared" si="24"/>
        <v>0</v>
      </c>
      <c r="DF54" s="30">
        <v>0</v>
      </c>
      <c r="DG54" s="51">
        <v>0</v>
      </c>
      <c r="DH54" s="51">
        <v>0</v>
      </c>
      <c r="DI54" s="51">
        <v>0</v>
      </c>
      <c r="DJ54" s="51">
        <v>0</v>
      </c>
      <c r="DK54" s="51">
        <v>0</v>
      </c>
      <c r="DL54" s="51">
        <v>0</v>
      </c>
      <c r="DM54" s="51">
        <v>0</v>
      </c>
      <c r="DN54" s="67">
        <f t="shared" si="25"/>
        <v>0</v>
      </c>
      <c r="DO54" s="22">
        <v>0</v>
      </c>
      <c r="DP54" s="55">
        <v>0</v>
      </c>
      <c r="DQ54" s="22">
        <v>0</v>
      </c>
      <c r="DR54" s="4">
        <v>0</v>
      </c>
      <c r="DS54" s="4">
        <v>0</v>
      </c>
      <c r="DT54" s="4">
        <v>0</v>
      </c>
      <c r="DU54" s="4">
        <v>20</v>
      </c>
      <c r="DV54" s="4">
        <v>40</v>
      </c>
      <c r="DW54" s="52">
        <f t="shared" si="26"/>
        <v>60</v>
      </c>
      <c r="DX54" s="36">
        <v>0</v>
      </c>
      <c r="DY54" s="25">
        <v>0</v>
      </c>
      <c r="DZ54" s="58">
        <v>0</v>
      </c>
      <c r="EA54" s="4">
        <v>0</v>
      </c>
      <c r="EB54" s="4">
        <v>0</v>
      </c>
      <c r="EC54" s="47">
        <v>0</v>
      </c>
      <c r="ED54" s="17">
        <v>0</v>
      </c>
      <c r="EE54" s="30">
        <v>0</v>
      </c>
    </row>
    <row r="55" spans="1:135" x14ac:dyDescent="0.2">
      <c r="A55" t="s">
        <v>205</v>
      </c>
      <c r="B55" t="s">
        <v>189</v>
      </c>
      <c r="C55">
        <v>40</v>
      </c>
      <c r="D55">
        <v>2</v>
      </c>
      <c r="E55" t="s">
        <v>17</v>
      </c>
      <c r="F55">
        <v>60</v>
      </c>
      <c r="G55">
        <v>40</v>
      </c>
      <c r="H55">
        <v>0</v>
      </c>
      <c r="I55" s="4">
        <v>0</v>
      </c>
      <c r="J55" s="4">
        <v>40</v>
      </c>
      <c r="K55">
        <f t="shared" si="28"/>
        <v>6</v>
      </c>
      <c r="L55">
        <f t="shared" si="6"/>
        <v>20</v>
      </c>
      <c r="M55" s="4">
        <f t="shared" si="27"/>
        <v>248</v>
      </c>
      <c r="N55">
        <f t="shared" si="29"/>
        <v>4</v>
      </c>
      <c r="O55">
        <f t="shared" si="30"/>
        <v>10</v>
      </c>
      <c r="P55">
        <f t="shared" si="9"/>
        <v>0</v>
      </c>
      <c r="Q55">
        <f t="shared" si="10"/>
        <v>10</v>
      </c>
      <c r="R55" s="4">
        <f t="shared" si="31"/>
        <v>1</v>
      </c>
      <c r="S55" s="4">
        <f t="shared" si="32"/>
        <v>35</v>
      </c>
      <c r="T55">
        <f t="shared" si="11"/>
        <v>4</v>
      </c>
      <c r="U55" s="4"/>
      <c r="V55" s="47">
        <v>0</v>
      </c>
      <c r="W55" s="67">
        <v>0</v>
      </c>
      <c r="X55" s="67">
        <v>0</v>
      </c>
      <c r="Y55" s="67">
        <f t="shared" si="12"/>
        <v>0</v>
      </c>
      <c r="Z55" s="22">
        <v>0</v>
      </c>
      <c r="AA55" s="22">
        <v>0</v>
      </c>
      <c r="AB55" s="47">
        <v>2</v>
      </c>
      <c r="AC55" s="67">
        <v>10</v>
      </c>
      <c r="AD55" s="38">
        <v>0</v>
      </c>
      <c r="AE55" s="41">
        <v>0</v>
      </c>
      <c r="AF55" s="38">
        <v>0</v>
      </c>
      <c r="AG55" s="22">
        <f t="shared" si="13"/>
        <v>0</v>
      </c>
      <c r="AH55" s="21">
        <v>0</v>
      </c>
      <c r="AI55" s="21">
        <v>0</v>
      </c>
      <c r="AJ55" s="38">
        <v>0</v>
      </c>
      <c r="AK55" s="38">
        <v>10</v>
      </c>
      <c r="AL55" s="22">
        <f t="shared" si="14"/>
        <v>10</v>
      </c>
      <c r="AM55" s="47">
        <v>0</v>
      </c>
      <c r="AN55" s="51">
        <v>0</v>
      </c>
      <c r="AO55" s="15">
        <v>0</v>
      </c>
      <c r="AP55" s="12">
        <v>0</v>
      </c>
      <c r="AQ55" s="15">
        <v>0</v>
      </c>
      <c r="AR55" s="15">
        <v>5</v>
      </c>
      <c r="AS55" s="15">
        <v>1</v>
      </c>
      <c r="AT55" s="15">
        <v>0</v>
      </c>
      <c r="AU55" s="15">
        <v>0</v>
      </c>
      <c r="AV55" s="15">
        <v>0</v>
      </c>
      <c r="AW55" s="15">
        <v>0</v>
      </c>
      <c r="AX55" s="21">
        <f t="shared" si="33"/>
        <v>6</v>
      </c>
      <c r="AY55" s="51">
        <v>0</v>
      </c>
      <c r="AZ55" s="38">
        <v>0</v>
      </c>
      <c r="BA55" s="41">
        <v>0</v>
      </c>
      <c r="BB55" s="38">
        <v>5</v>
      </c>
      <c r="BC55" s="22">
        <f t="shared" si="15"/>
        <v>5</v>
      </c>
      <c r="BD55" s="58">
        <v>0</v>
      </c>
      <c r="BE55" s="28">
        <v>20</v>
      </c>
      <c r="BF55" s="28">
        <v>0</v>
      </c>
      <c r="BG55" s="28">
        <v>0</v>
      </c>
      <c r="BH55" s="26">
        <f t="shared" si="16"/>
        <v>20</v>
      </c>
      <c r="BI55" s="22">
        <v>0</v>
      </c>
      <c r="BJ55" s="51">
        <v>0</v>
      </c>
      <c r="BK55" s="51">
        <v>0</v>
      </c>
      <c r="BL55" s="51">
        <v>0</v>
      </c>
      <c r="BM55" s="51">
        <f t="shared" si="17"/>
        <v>0</v>
      </c>
      <c r="BN55" s="47">
        <v>0</v>
      </c>
      <c r="BO55" s="47">
        <v>0</v>
      </c>
      <c r="BP55" s="22">
        <v>0</v>
      </c>
      <c r="BQ55" s="43">
        <v>0</v>
      </c>
      <c r="BR55" s="43">
        <v>0</v>
      </c>
      <c r="BS55" s="22">
        <f t="shared" si="18"/>
        <v>0</v>
      </c>
      <c r="BT55" s="47">
        <v>0</v>
      </c>
      <c r="BU55" s="21">
        <v>0</v>
      </c>
      <c r="BV55" s="19">
        <v>0</v>
      </c>
      <c r="BW55" s="19">
        <v>0</v>
      </c>
      <c r="BX55" s="19">
        <v>0</v>
      </c>
      <c r="BY55" s="21">
        <f t="shared" si="19"/>
        <v>0</v>
      </c>
      <c r="BZ55" s="21">
        <v>0</v>
      </c>
      <c r="CA55" s="51">
        <v>0</v>
      </c>
      <c r="CB55" s="15">
        <v>0</v>
      </c>
      <c r="CC55" s="47">
        <v>0</v>
      </c>
      <c r="CD55" s="15">
        <v>1</v>
      </c>
      <c r="CE55" s="47">
        <v>0</v>
      </c>
      <c r="CF55" s="47">
        <f t="shared" si="20"/>
        <v>1</v>
      </c>
      <c r="CG55" s="21">
        <f t="shared" si="21"/>
        <v>1</v>
      </c>
      <c r="CH55" s="4">
        <v>0</v>
      </c>
      <c r="CI55" s="4">
        <v>4</v>
      </c>
      <c r="CJ55" s="70">
        <f t="shared" si="22"/>
        <v>4</v>
      </c>
      <c r="CK55" s="22">
        <v>0</v>
      </c>
      <c r="CL55" s="58">
        <v>0</v>
      </c>
      <c r="CM55" s="58">
        <v>1</v>
      </c>
      <c r="CN55" s="43">
        <v>0</v>
      </c>
      <c r="CO55" s="43">
        <v>0</v>
      </c>
      <c r="CP55" s="43">
        <v>0</v>
      </c>
      <c r="CQ55" s="43">
        <v>20</v>
      </c>
      <c r="CR55" s="58">
        <v>0</v>
      </c>
      <c r="CS55" s="43">
        <v>0</v>
      </c>
      <c r="CT55" s="58">
        <v>0</v>
      </c>
      <c r="CU55" s="58">
        <f t="shared" si="34"/>
        <v>1</v>
      </c>
      <c r="CV55" s="43">
        <v>0</v>
      </c>
      <c r="CW55" s="43">
        <v>15</v>
      </c>
      <c r="CX55" s="67">
        <v>0</v>
      </c>
      <c r="CY55" s="22">
        <f t="shared" si="23"/>
        <v>35</v>
      </c>
      <c r="CZ55" s="22">
        <v>0</v>
      </c>
      <c r="DA55" s="4">
        <v>0</v>
      </c>
      <c r="DB55" s="22">
        <v>0</v>
      </c>
      <c r="DC55" s="47">
        <v>1</v>
      </c>
      <c r="DD55" s="30">
        <v>0</v>
      </c>
      <c r="DE55" s="57">
        <f t="shared" si="24"/>
        <v>0</v>
      </c>
      <c r="DF55" s="30">
        <v>0</v>
      </c>
      <c r="DG55" s="51">
        <v>0</v>
      </c>
      <c r="DH55" s="51">
        <v>0</v>
      </c>
      <c r="DI55" s="51">
        <v>0</v>
      </c>
      <c r="DJ55" s="51">
        <v>0</v>
      </c>
      <c r="DK55" s="51">
        <v>0</v>
      </c>
      <c r="DL55" s="51">
        <v>0</v>
      </c>
      <c r="DM55" s="51">
        <v>0</v>
      </c>
      <c r="DN55" s="67">
        <f t="shared" si="25"/>
        <v>0</v>
      </c>
      <c r="DO55" s="22">
        <v>0</v>
      </c>
      <c r="DP55" s="55">
        <v>0</v>
      </c>
      <c r="DQ55" s="22">
        <v>0</v>
      </c>
      <c r="DR55" s="4">
        <v>0</v>
      </c>
      <c r="DS55" s="4">
        <v>0</v>
      </c>
      <c r="DT55" s="4">
        <v>0</v>
      </c>
      <c r="DU55" s="4">
        <v>5</v>
      </c>
      <c r="DV55" s="4">
        <v>30</v>
      </c>
      <c r="DW55" s="52">
        <f t="shared" si="26"/>
        <v>35</v>
      </c>
      <c r="DX55" s="36">
        <v>0</v>
      </c>
      <c r="DY55" s="25">
        <v>0</v>
      </c>
      <c r="DZ55" s="58">
        <v>0</v>
      </c>
      <c r="EA55" s="4">
        <v>0</v>
      </c>
      <c r="EB55" s="4">
        <v>0</v>
      </c>
      <c r="EC55" s="47">
        <v>0</v>
      </c>
      <c r="ED55" s="17">
        <v>0</v>
      </c>
      <c r="EE55" s="30">
        <v>0</v>
      </c>
    </row>
    <row r="56" spans="1:135" x14ac:dyDescent="0.2">
      <c r="A56" t="s">
        <v>205</v>
      </c>
      <c r="B56" t="s">
        <v>189</v>
      </c>
      <c r="C56">
        <v>40</v>
      </c>
      <c r="D56">
        <v>2</v>
      </c>
      <c r="E56" t="s">
        <v>26</v>
      </c>
      <c r="F56">
        <v>100</v>
      </c>
      <c r="G56">
        <v>0</v>
      </c>
      <c r="H56">
        <v>0</v>
      </c>
      <c r="I56" s="4">
        <v>5</v>
      </c>
      <c r="J56" s="4">
        <v>30</v>
      </c>
      <c r="K56">
        <f t="shared" si="28"/>
        <v>10</v>
      </c>
      <c r="L56">
        <f t="shared" si="6"/>
        <v>25</v>
      </c>
      <c r="M56" s="4">
        <f t="shared" si="27"/>
        <v>350</v>
      </c>
      <c r="N56">
        <f t="shared" si="29"/>
        <v>2</v>
      </c>
      <c r="O56">
        <f t="shared" si="30"/>
        <v>0</v>
      </c>
      <c r="P56">
        <f t="shared" si="9"/>
        <v>0</v>
      </c>
      <c r="Q56">
        <f t="shared" si="10"/>
        <v>0</v>
      </c>
      <c r="R56" s="4">
        <f t="shared" si="31"/>
        <v>3</v>
      </c>
      <c r="S56" s="4">
        <f t="shared" si="32"/>
        <v>40</v>
      </c>
      <c r="T56">
        <f t="shared" si="11"/>
        <v>1</v>
      </c>
      <c r="U56" s="4"/>
      <c r="V56" s="47">
        <v>0</v>
      </c>
      <c r="W56" s="67">
        <v>0</v>
      </c>
      <c r="X56" s="67">
        <v>0</v>
      </c>
      <c r="Y56" s="67">
        <f t="shared" si="12"/>
        <v>0</v>
      </c>
      <c r="Z56" s="22">
        <v>0</v>
      </c>
      <c r="AA56" s="22">
        <v>0</v>
      </c>
      <c r="AB56" s="47">
        <v>1</v>
      </c>
      <c r="AC56" s="67">
        <v>0</v>
      </c>
      <c r="AD56" s="38">
        <v>0</v>
      </c>
      <c r="AE56" s="41">
        <v>0</v>
      </c>
      <c r="AF56" s="38">
        <v>10</v>
      </c>
      <c r="AG56" s="22">
        <f t="shared" si="13"/>
        <v>10</v>
      </c>
      <c r="AH56" s="21">
        <v>0</v>
      </c>
      <c r="AI56" s="21">
        <v>0</v>
      </c>
      <c r="AJ56" s="38">
        <v>0</v>
      </c>
      <c r="AK56" s="38">
        <v>70</v>
      </c>
      <c r="AL56" s="22">
        <f t="shared" si="14"/>
        <v>70</v>
      </c>
      <c r="AM56" s="47">
        <v>1</v>
      </c>
      <c r="AN56" s="51">
        <v>0</v>
      </c>
      <c r="AO56" s="15">
        <v>0</v>
      </c>
      <c r="AP56" s="12">
        <v>0</v>
      </c>
      <c r="AQ56" s="15">
        <v>7</v>
      </c>
      <c r="AR56" s="15">
        <v>3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21">
        <f t="shared" si="33"/>
        <v>10</v>
      </c>
      <c r="AY56" s="51">
        <v>0</v>
      </c>
      <c r="AZ56" s="38">
        <v>0</v>
      </c>
      <c r="BA56" s="41">
        <v>0</v>
      </c>
      <c r="BB56" s="38">
        <v>10</v>
      </c>
      <c r="BC56" s="22">
        <f t="shared" si="15"/>
        <v>10</v>
      </c>
      <c r="BD56" s="58">
        <v>0</v>
      </c>
      <c r="BE56" s="28">
        <v>25</v>
      </c>
      <c r="BF56" s="28">
        <v>0</v>
      </c>
      <c r="BG56" s="28">
        <v>0</v>
      </c>
      <c r="BH56" s="26">
        <f t="shared" si="16"/>
        <v>25</v>
      </c>
      <c r="BI56" s="22">
        <v>0</v>
      </c>
      <c r="BJ56" s="51">
        <v>0</v>
      </c>
      <c r="BK56" s="51">
        <v>0</v>
      </c>
      <c r="BL56" s="51">
        <v>0</v>
      </c>
      <c r="BM56" s="51">
        <f t="shared" si="17"/>
        <v>0</v>
      </c>
      <c r="BN56" s="47">
        <v>0</v>
      </c>
      <c r="BO56" s="47">
        <v>0</v>
      </c>
      <c r="BP56" s="22">
        <v>0</v>
      </c>
      <c r="BQ56" s="43">
        <v>0</v>
      </c>
      <c r="BR56" s="43">
        <v>0</v>
      </c>
      <c r="BS56" s="22">
        <f t="shared" si="18"/>
        <v>0</v>
      </c>
      <c r="BT56" s="47">
        <v>0</v>
      </c>
      <c r="BU56" s="21">
        <v>0</v>
      </c>
      <c r="BV56" s="19">
        <v>0</v>
      </c>
      <c r="BW56" s="19">
        <v>0</v>
      </c>
      <c r="BX56" s="19">
        <v>0</v>
      </c>
      <c r="BY56" s="21">
        <f t="shared" si="19"/>
        <v>0</v>
      </c>
      <c r="BZ56" s="21">
        <v>0</v>
      </c>
      <c r="CA56" s="51">
        <v>0</v>
      </c>
      <c r="CB56" s="15">
        <v>0</v>
      </c>
      <c r="CC56" s="47">
        <v>0</v>
      </c>
      <c r="CD56" s="15">
        <v>0</v>
      </c>
      <c r="CE56" s="47">
        <v>0</v>
      </c>
      <c r="CF56" s="47">
        <f t="shared" si="20"/>
        <v>0</v>
      </c>
      <c r="CG56" s="21">
        <f t="shared" si="21"/>
        <v>0</v>
      </c>
      <c r="CH56" s="4">
        <v>0</v>
      </c>
      <c r="CI56" s="4">
        <v>1</v>
      </c>
      <c r="CJ56" s="70">
        <f t="shared" si="22"/>
        <v>1</v>
      </c>
      <c r="CK56" s="22">
        <v>0</v>
      </c>
      <c r="CL56" s="58">
        <v>0</v>
      </c>
      <c r="CM56" s="58">
        <v>3</v>
      </c>
      <c r="CN56" s="43">
        <v>0</v>
      </c>
      <c r="CO56" s="43">
        <v>0</v>
      </c>
      <c r="CP56" s="43">
        <v>0</v>
      </c>
      <c r="CQ56" s="43">
        <v>5</v>
      </c>
      <c r="CR56" s="58">
        <v>0</v>
      </c>
      <c r="CS56" s="43">
        <v>0</v>
      </c>
      <c r="CT56" s="58">
        <v>0</v>
      </c>
      <c r="CU56" s="58">
        <f t="shared" si="34"/>
        <v>3</v>
      </c>
      <c r="CV56" s="43">
        <v>0</v>
      </c>
      <c r="CW56" s="43">
        <v>0</v>
      </c>
      <c r="CX56" s="67">
        <v>0</v>
      </c>
      <c r="CY56" s="22">
        <f t="shared" si="23"/>
        <v>5</v>
      </c>
      <c r="CZ56" s="22">
        <v>0</v>
      </c>
      <c r="DA56" s="4">
        <v>0</v>
      </c>
      <c r="DB56" s="22">
        <v>0</v>
      </c>
      <c r="DC56" s="47">
        <v>0</v>
      </c>
      <c r="DD56" s="30">
        <v>0</v>
      </c>
      <c r="DE56" s="57">
        <f t="shared" si="24"/>
        <v>0</v>
      </c>
      <c r="DF56" s="30">
        <v>0</v>
      </c>
      <c r="DG56" s="51">
        <v>0</v>
      </c>
      <c r="DH56" s="51">
        <v>0</v>
      </c>
      <c r="DI56" s="51">
        <v>0</v>
      </c>
      <c r="DJ56" s="51">
        <v>0</v>
      </c>
      <c r="DK56" s="51">
        <v>0</v>
      </c>
      <c r="DL56" s="51">
        <v>0</v>
      </c>
      <c r="DM56" s="51">
        <v>0</v>
      </c>
      <c r="DN56" s="67">
        <f t="shared" si="25"/>
        <v>0</v>
      </c>
      <c r="DO56" s="22">
        <v>0</v>
      </c>
      <c r="DP56" s="55">
        <v>0</v>
      </c>
      <c r="DQ56" s="22">
        <v>0</v>
      </c>
      <c r="DR56" s="4">
        <v>0</v>
      </c>
      <c r="DS56" s="4">
        <v>0</v>
      </c>
      <c r="DT56" s="4">
        <v>0</v>
      </c>
      <c r="DU56" s="4">
        <v>0</v>
      </c>
      <c r="DV56" s="4">
        <v>40</v>
      </c>
      <c r="DW56" s="52">
        <f t="shared" si="26"/>
        <v>40</v>
      </c>
      <c r="DX56" s="36">
        <v>0</v>
      </c>
      <c r="DY56" s="25">
        <v>0</v>
      </c>
      <c r="DZ56" s="58">
        <v>0</v>
      </c>
      <c r="EA56" s="4">
        <v>0</v>
      </c>
      <c r="EB56" s="4">
        <v>0</v>
      </c>
      <c r="EC56" s="47">
        <v>0</v>
      </c>
      <c r="ED56" s="17">
        <v>0</v>
      </c>
      <c r="EE56" s="30">
        <v>0</v>
      </c>
    </row>
    <row r="57" spans="1:135" x14ac:dyDescent="0.2">
      <c r="A57" t="s">
        <v>205</v>
      </c>
      <c r="B57" t="s">
        <v>189</v>
      </c>
      <c r="C57">
        <v>40</v>
      </c>
      <c r="D57">
        <v>2</v>
      </c>
      <c r="E57" t="s">
        <v>29</v>
      </c>
      <c r="F57">
        <v>100</v>
      </c>
      <c r="G57">
        <v>0</v>
      </c>
      <c r="H57">
        <v>0</v>
      </c>
      <c r="I57" s="4">
        <v>1</v>
      </c>
      <c r="J57" s="4">
        <v>10</v>
      </c>
      <c r="K57">
        <f t="shared" si="28"/>
        <v>9</v>
      </c>
      <c r="L57">
        <f t="shared" si="6"/>
        <v>2</v>
      </c>
      <c r="M57" s="4">
        <f t="shared" si="27"/>
        <v>273</v>
      </c>
      <c r="N57">
        <f t="shared" si="29"/>
        <v>1</v>
      </c>
      <c r="O57">
        <f t="shared" si="30"/>
        <v>1</v>
      </c>
      <c r="P57">
        <f t="shared" si="9"/>
        <v>0</v>
      </c>
      <c r="Q57">
        <f t="shared" si="10"/>
        <v>1</v>
      </c>
      <c r="R57" s="4">
        <f t="shared" si="31"/>
        <v>1</v>
      </c>
      <c r="S57" s="4">
        <f t="shared" si="32"/>
        <v>88</v>
      </c>
      <c r="T57">
        <f t="shared" si="11"/>
        <v>0</v>
      </c>
      <c r="U57" s="4"/>
      <c r="V57" s="47">
        <v>0</v>
      </c>
      <c r="W57" s="67">
        <v>0</v>
      </c>
      <c r="X57" s="67">
        <v>0</v>
      </c>
      <c r="Y57" s="67">
        <f t="shared" si="12"/>
        <v>0</v>
      </c>
      <c r="Z57" s="22">
        <v>0</v>
      </c>
      <c r="AA57" s="22">
        <v>0</v>
      </c>
      <c r="AB57" s="47">
        <v>0</v>
      </c>
      <c r="AC57" s="67">
        <v>1</v>
      </c>
      <c r="AD57" s="38">
        <v>0</v>
      </c>
      <c r="AE57" s="41">
        <v>0</v>
      </c>
      <c r="AF57" s="38">
        <v>0</v>
      </c>
      <c r="AG57" s="22">
        <f t="shared" si="13"/>
        <v>0</v>
      </c>
      <c r="AH57" s="21">
        <v>1</v>
      </c>
      <c r="AI57" s="21">
        <v>0</v>
      </c>
      <c r="AJ57" s="38">
        <v>0</v>
      </c>
      <c r="AK57" s="38">
        <v>0</v>
      </c>
      <c r="AL57" s="22">
        <f t="shared" si="14"/>
        <v>0</v>
      </c>
      <c r="AM57" s="47">
        <v>1</v>
      </c>
      <c r="AN57" s="51">
        <v>0</v>
      </c>
      <c r="AO57" s="15">
        <v>0</v>
      </c>
      <c r="AP57" s="12">
        <v>0</v>
      </c>
      <c r="AQ57" s="15">
        <v>0</v>
      </c>
      <c r="AR57" s="15">
        <v>5</v>
      </c>
      <c r="AS57" s="15">
        <v>3</v>
      </c>
      <c r="AT57" s="15">
        <v>0</v>
      </c>
      <c r="AU57" s="15">
        <v>0</v>
      </c>
      <c r="AV57" s="15">
        <v>0</v>
      </c>
      <c r="AW57" s="15">
        <v>0</v>
      </c>
      <c r="AX57" s="21">
        <f t="shared" si="33"/>
        <v>8</v>
      </c>
      <c r="AY57" s="51">
        <v>8</v>
      </c>
      <c r="AZ57" s="38">
        <v>0</v>
      </c>
      <c r="BA57" s="41">
        <v>0</v>
      </c>
      <c r="BB57" s="38">
        <v>0</v>
      </c>
      <c r="BC57" s="22">
        <f t="shared" si="15"/>
        <v>0</v>
      </c>
      <c r="BD57" s="58">
        <v>0</v>
      </c>
      <c r="BE57" s="28">
        <v>2</v>
      </c>
      <c r="BF57" s="28">
        <v>0</v>
      </c>
      <c r="BG57" s="28">
        <v>0</v>
      </c>
      <c r="BH57" s="26">
        <f t="shared" si="16"/>
        <v>2</v>
      </c>
      <c r="BI57" s="22">
        <v>0</v>
      </c>
      <c r="BJ57" s="51">
        <v>0</v>
      </c>
      <c r="BK57" s="51">
        <v>0</v>
      </c>
      <c r="BL57" s="51">
        <v>15</v>
      </c>
      <c r="BM57" s="51">
        <f t="shared" si="17"/>
        <v>15</v>
      </c>
      <c r="BN57" s="47">
        <v>0</v>
      </c>
      <c r="BO57" s="47">
        <v>0</v>
      </c>
      <c r="BP57" s="22">
        <v>0</v>
      </c>
      <c r="BQ57" s="43">
        <v>0</v>
      </c>
      <c r="BR57" s="43">
        <v>0</v>
      </c>
      <c r="BS57" s="22">
        <f t="shared" si="18"/>
        <v>0</v>
      </c>
      <c r="BT57" s="47">
        <v>0</v>
      </c>
      <c r="BU57" s="21">
        <v>0</v>
      </c>
      <c r="BV57" s="19">
        <v>0</v>
      </c>
      <c r="BW57" s="19">
        <v>0</v>
      </c>
      <c r="BX57" s="19">
        <v>0</v>
      </c>
      <c r="BY57" s="21">
        <f t="shared" si="19"/>
        <v>0</v>
      </c>
      <c r="BZ57" s="21">
        <v>0</v>
      </c>
      <c r="CA57" s="51">
        <v>0</v>
      </c>
      <c r="CB57" s="15">
        <v>0</v>
      </c>
      <c r="CC57" s="47">
        <v>0</v>
      </c>
      <c r="CD57" s="15">
        <v>0</v>
      </c>
      <c r="CE57" s="47">
        <v>0</v>
      </c>
      <c r="CF57" s="47">
        <f t="shared" si="20"/>
        <v>0</v>
      </c>
      <c r="CG57" s="21">
        <f t="shared" si="21"/>
        <v>0</v>
      </c>
      <c r="CH57" s="4">
        <v>0</v>
      </c>
      <c r="CI57" s="4">
        <v>0</v>
      </c>
      <c r="CJ57" s="70">
        <f t="shared" si="22"/>
        <v>0</v>
      </c>
      <c r="CK57" s="22">
        <v>0</v>
      </c>
      <c r="CL57" s="58">
        <v>0</v>
      </c>
      <c r="CM57" s="58">
        <v>1</v>
      </c>
      <c r="CN57" s="43">
        <v>0</v>
      </c>
      <c r="CO57" s="43">
        <v>0</v>
      </c>
      <c r="CP57" s="43">
        <v>0</v>
      </c>
      <c r="CQ57" s="43">
        <v>20</v>
      </c>
      <c r="CR57" s="58">
        <v>0</v>
      </c>
      <c r="CS57" s="43">
        <v>0</v>
      </c>
      <c r="CT57" s="58">
        <v>0</v>
      </c>
      <c r="CU57" s="58">
        <f t="shared" si="34"/>
        <v>1</v>
      </c>
      <c r="CV57" s="43">
        <v>0</v>
      </c>
      <c r="CW57" s="43">
        <v>20</v>
      </c>
      <c r="CX57" s="67">
        <v>0</v>
      </c>
      <c r="CY57" s="22">
        <f t="shared" si="23"/>
        <v>40</v>
      </c>
      <c r="CZ57" s="22">
        <v>0</v>
      </c>
      <c r="DA57" s="4">
        <v>0</v>
      </c>
      <c r="DB57" s="22">
        <v>0</v>
      </c>
      <c r="DC57" s="47">
        <v>0</v>
      </c>
      <c r="DD57" s="30">
        <v>0</v>
      </c>
      <c r="DE57" s="57">
        <f t="shared" si="24"/>
        <v>0</v>
      </c>
      <c r="DF57" s="30">
        <v>0</v>
      </c>
      <c r="DG57" s="51">
        <v>0</v>
      </c>
      <c r="DH57" s="51">
        <v>0</v>
      </c>
      <c r="DI57" s="51">
        <v>0</v>
      </c>
      <c r="DJ57" s="51">
        <v>0</v>
      </c>
      <c r="DK57" s="51">
        <v>0</v>
      </c>
      <c r="DL57" s="51">
        <v>0</v>
      </c>
      <c r="DM57" s="51">
        <v>0</v>
      </c>
      <c r="DN57" s="67">
        <f t="shared" si="25"/>
        <v>0</v>
      </c>
      <c r="DO57" s="22">
        <v>0</v>
      </c>
      <c r="DP57" s="55">
        <v>0</v>
      </c>
      <c r="DQ57" s="22">
        <v>0</v>
      </c>
      <c r="DR57" s="4">
        <v>0</v>
      </c>
      <c r="DS57" s="4">
        <v>0</v>
      </c>
      <c r="DT57" s="4">
        <v>0</v>
      </c>
      <c r="DU57" s="4">
        <v>60</v>
      </c>
      <c r="DV57" s="4">
        <v>5</v>
      </c>
      <c r="DW57" s="52">
        <f t="shared" si="26"/>
        <v>65</v>
      </c>
      <c r="DX57" s="36">
        <v>0</v>
      </c>
      <c r="DY57" s="25">
        <v>0</v>
      </c>
      <c r="DZ57" s="58">
        <v>0</v>
      </c>
      <c r="EA57" s="4">
        <v>0</v>
      </c>
      <c r="EB57" s="4">
        <v>0</v>
      </c>
      <c r="EC57" s="47">
        <v>0</v>
      </c>
      <c r="ED57" s="17">
        <v>0</v>
      </c>
      <c r="EE57" s="30">
        <v>0</v>
      </c>
    </row>
    <row r="58" spans="1:135" x14ac:dyDescent="0.2">
      <c r="A58" t="s">
        <v>205</v>
      </c>
      <c r="B58" t="s">
        <v>186</v>
      </c>
      <c r="C58">
        <v>8</v>
      </c>
      <c r="D58">
        <v>2</v>
      </c>
      <c r="E58" t="s">
        <v>29</v>
      </c>
      <c r="F58">
        <v>30</v>
      </c>
      <c r="G58">
        <v>70</v>
      </c>
      <c r="H58">
        <v>0</v>
      </c>
      <c r="I58" s="4">
        <v>10</v>
      </c>
      <c r="J58" s="4">
        <v>20</v>
      </c>
      <c r="K58">
        <f t="shared" si="28"/>
        <v>2</v>
      </c>
      <c r="L58">
        <f t="shared" si="6"/>
        <v>9</v>
      </c>
      <c r="M58" s="4">
        <f t="shared" si="27"/>
        <v>204</v>
      </c>
      <c r="N58">
        <f t="shared" si="29"/>
        <v>0</v>
      </c>
      <c r="O58">
        <f t="shared" si="30"/>
        <v>0</v>
      </c>
      <c r="P58">
        <f t="shared" si="9"/>
        <v>0</v>
      </c>
      <c r="Q58">
        <f t="shared" si="10"/>
        <v>0</v>
      </c>
      <c r="R58" s="4">
        <f t="shared" si="31"/>
        <v>0</v>
      </c>
      <c r="S58" s="4">
        <f t="shared" si="32"/>
        <v>0</v>
      </c>
      <c r="T58">
        <f t="shared" si="11"/>
        <v>2</v>
      </c>
      <c r="U58" s="4"/>
      <c r="V58" s="47">
        <v>0</v>
      </c>
      <c r="W58" s="67">
        <v>0</v>
      </c>
      <c r="X58" s="67">
        <v>0</v>
      </c>
      <c r="Y58" s="67">
        <f t="shared" si="12"/>
        <v>0</v>
      </c>
      <c r="Z58" s="22">
        <v>0</v>
      </c>
      <c r="AA58" s="22">
        <v>0</v>
      </c>
      <c r="AB58" s="47">
        <v>0</v>
      </c>
      <c r="AC58" s="67">
        <v>0</v>
      </c>
      <c r="AD58" s="38">
        <v>0</v>
      </c>
      <c r="AE58" s="41">
        <v>0</v>
      </c>
      <c r="AF58" s="38">
        <v>10</v>
      </c>
      <c r="AG58" s="22">
        <f t="shared" si="13"/>
        <v>10</v>
      </c>
      <c r="AH58" s="21">
        <v>0</v>
      </c>
      <c r="AI58" s="21">
        <v>0</v>
      </c>
      <c r="AJ58" s="38">
        <v>0</v>
      </c>
      <c r="AK58" s="38">
        <v>40</v>
      </c>
      <c r="AL58" s="22">
        <f t="shared" si="14"/>
        <v>40</v>
      </c>
      <c r="AM58" s="47">
        <v>0</v>
      </c>
      <c r="AN58" s="51">
        <v>0</v>
      </c>
      <c r="AO58" s="15">
        <v>0</v>
      </c>
      <c r="AP58" s="12">
        <v>0</v>
      </c>
      <c r="AQ58" s="15">
        <v>0</v>
      </c>
      <c r="AR58" s="15">
        <v>0</v>
      </c>
      <c r="AS58" s="15">
        <v>1</v>
      </c>
      <c r="AT58" s="15">
        <v>0</v>
      </c>
      <c r="AU58" s="15">
        <v>0</v>
      </c>
      <c r="AV58" s="15">
        <v>0</v>
      </c>
      <c r="AW58" s="15">
        <v>0</v>
      </c>
      <c r="AX58" s="21">
        <f t="shared" si="33"/>
        <v>1</v>
      </c>
      <c r="AY58" s="51">
        <v>0</v>
      </c>
      <c r="AZ58" s="38">
        <v>0</v>
      </c>
      <c r="BA58" s="41">
        <v>0</v>
      </c>
      <c r="BB58" s="38">
        <v>0</v>
      </c>
      <c r="BC58" s="22">
        <f t="shared" si="15"/>
        <v>0</v>
      </c>
      <c r="BD58" s="58">
        <v>0</v>
      </c>
      <c r="BE58" s="28">
        <v>8</v>
      </c>
      <c r="BF58" s="28">
        <v>1</v>
      </c>
      <c r="BG58" s="28">
        <v>0</v>
      </c>
      <c r="BH58" s="26">
        <f t="shared" si="16"/>
        <v>9</v>
      </c>
      <c r="BI58" s="22">
        <v>0</v>
      </c>
      <c r="BJ58" s="51">
        <v>0</v>
      </c>
      <c r="BK58" s="51">
        <v>0</v>
      </c>
      <c r="BL58" s="51">
        <v>0</v>
      </c>
      <c r="BM58" s="51">
        <f t="shared" si="17"/>
        <v>0</v>
      </c>
      <c r="BN58" s="47">
        <v>0</v>
      </c>
      <c r="BO58" s="47">
        <v>0</v>
      </c>
      <c r="BP58" s="22">
        <v>0</v>
      </c>
      <c r="BQ58" s="43">
        <v>0</v>
      </c>
      <c r="BR58" s="43">
        <v>0</v>
      </c>
      <c r="BS58" s="22">
        <f t="shared" si="18"/>
        <v>0</v>
      </c>
      <c r="BT58" s="47">
        <v>0</v>
      </c>
      <c r="BU58" s="21">
        <v>0</v>
      </c>
      <c r="BV58" s="19">
        <v>0</v>
      </c>
      <c r="BW58" s="19">
        <v>0</v>
      </c>
      <c r="BX58" s="19">
        <v>0</v>
      </c>
      <c r="BY58" s="21">
        <f t="shared" si="19"/>
        <v>0</v>
      </c>
      <c r="BZ58" s="21">
        <v>0</v>
      </c>
      <c r="CA58" s="51">
        <v>0</v>
      </c>
      <c r="CB58" s="15">
        <v>0</v>
      </c>
      <c r="CC58" s="47">
        <v>0</v>
      </c>
      <c r="CD58" s="15">
        <v>0</v>
      </c>
      <c r="CE58" s="47">
        <v>0</v>
      </c>
      <c r="CF58" s="47">
        <f t="shared" si="20"/>
        <v>0</v>
      </c>
      <c r="CG58" s="21">
        <f t="shared" si="21"/>
        <v>0</v>
      </c>
      <c r="CH58" s="4">
        <v>0</v>
      </c>
      <c r="CI58" s="4">
        <v>2</v>
      </c>
      <c r="CJ58" s="70">
        <f t="shared" si="22"/>
        <v>2</v>
      </c>
      <c r="CK58" s="22">
        <v>0</v>
      </c>
      <c r="CL58" s="58">
        <v>0</v>
      </c>
      <c r="CM58" s="58">
        <v>0</v>
      </c>
      <c r="CN58" s="43">
        <v>0</v>
      </c>
      <c r="CO58" s="43">
        <v>0</v>
      </c>
      <c r="CP58" s="43">
        <v>0</v>
      </c>
      <c r="CQ58" s="43">
        <v>40</v>
      </c>
      <c r="CR58" s="58">
        <v>0</v>
      </c>
      <c r="CS58" s="43">
        <v>0</v>
      </c>
      <c r="CT58" s="58">
        <v>0</v>
      </c>
      <c r="CU58" s="58">
        <f t="shared" si="34"/>
        <v>0</v>
      </c>
      <c r="CV58" s="43">
        <v>0</v>
      </c>
      <c r="CW58" s="43">
        <v>0</v>
      </c>
      <c r="CX58" s="67">
        <v>0</v>
      </c>
      <c r="CY58" s="22">
        <f t="shared" si="23"/>
        <v>40</v>
      </c>
      <c r="CZ58" s="22">
        <v>0</v>
      </c>
      <c r="DA58" s="4">
        <v>0</v>
      </c>
      <c r="DB58" s="22">
        <v>0</v>
      </c>
      <c r="DC58" s="47">
        <v>0</v>
      </c>
      <c r="DD58" s="30">
        <v>0</v>
      </c>
      <c r="DE58" s="57">
        <f t="shared" si="24"/>
        <v>0</v>
      </c>
      <c r="DF58" s="30">
        <v>0</v>
      </c>
      <c r="DG58" s="51">
        <v>0</v>
      </c>
      <c r="DH58" s="51">
        <v>0</v>
      </c>
      <c r="DI58" s="51">
        <v>0</v>
      </c>
      <c r="DJ58" s="51">
        <v>0</v>
      </c>
      <c r="DK58" s="51">
        <v>0</v>
      </c>
      <c r="DL58" s="51">
        <v>0</v>
      </c>
      <c r="DM58" s="51">
        <v>0</v>
      </c>
      <c r="DN58" s="67">
        <f t="shared" si="25"/>
        <v>0</v>
      </c>
      <c r="DO58" s="22">
        <v>0</v>
      </c>
      <c r="DP58" s="55">
        <v>0</v>
      </c>
      <c r="DQ58" s="22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52">
        <f t="shared" si="26"/>
        <v>0</v>
      </c>
      <c r="DX58" s="22">
        <v>0</v>
      </c>
      <c r="DY58" s="25">
        <v>1</v>
      </c>
      <c r="DZ58" s="58">
        <v>0</v>
      </c>
      <c r="EA58" s="4">
        <v>0</v>
      </c>
      <c r="EB58" s="4">
        <v>0</v>
      </c>
      <c r="EC58" s="47">
        <v>0</v>
      </c>
      <c r="ED58" s="17">
        <v>0</v>
      </c>
      <c r="EE58" s="30">
        <v>0</v>
      </c>
    </row>
    <row r="59" spans="1:135" x14ac:dyDescent="0.2">
      <c r="A59" t="s">
        <v>205</v>
      </c>
      <c r="B59" t="s">
        <v>186</v>
      </c>
      <c r="C59">
        <v>8</v>
      </c>
      <c r="D59">
        <v>2</v>
      </c>
      <c r="E59" t="s">
        <v>26</v>
      </c>
      <c r="F59">
        <v>70</v>
      </c>
      <c r="G59">
        <v>30</v>
      </c>
      <c r="H59">
        <v>0</v>
      </c>
      <c r="I59" s="4">
        <v>10</v>
      </c>
      <c r="J59" s="4">
        <v>50</v>
      </c>
      <c r="K59">
        <f t="shared" si="28"/>
        <v>4</v>
      </c>
      <c r="L59">
        <f t="shared" si="6"/>
        <v>70</v>
      </c>
      <c r="M59" s="4">
        <f t="shared" si="27"/>
        <v>321</v>
      </c>
      <c r="N59">
        <f t="shared" si="29"/>
        <v>3</v>
      </c>
      <c r="O59">
        <f t="shared" si="30"/>
        <v>11</v>
      </c>
      <c r="P59">
        <f t="shared" si="9"/>
        <v>0</v>
      </c>
      <c r="Q59">
        <f t="shared" si="10"/>
        <v>11</v>
      </c>
      <c r="R59" s="4">
        <f t="shared" si="31"/>
        <v>0</v>
      </c>
      <c r="S59" s="4">
        <f t="shared" si="32"/>
        <v>5</v>
      </c>
      <c r="T59">
        <f t="shared" si="11"/>
        <v>2</v>
      </c>
      <c r="U59" s="4"/>
      <c r="V59" s="47">
        <v>0</v>
      </c>
      <c r="W59" s="67">
        <v>1</v>
      </c>
      <c r="X59" s="67">
        <v>0</v>
      </c>
      <c r="Y59" s="67">
        <f t="shared" si="12"/>
        <v>1</v>
      </c>
      <c r="Z59" s="22">
        <v>0</v>
      </c>
      <c r="AA59" s="22">
        <v>0</v>
      </c>
      <c r="AB59" s="47">
        <v>0</v>
      </c>
      <c r="AC59" s="67">
        <v>0</v>
      </c>
      <c r="AD59" s="38">
        <v>0</v>
      </c>
      <c r="AE59" s="41">
        <v>0</v>
      </c>
      <c r="AF59" s="38">
        <v>30</v>
      </c>
      <c r="AG59" s="22">
        <f t="shared" si="13"/>
        <v>30</v>
      </c>
      <c r="AH59" s="21">
        <v>4</v>
      </c>
      <c r="AI59" s="21">
        <v>0</v>
      </c>
      <c r="AJ59" s="38">
        <v>0</v>
      </c>
      <c r="AK59" s="38">
        <v>30</v>
      </c>
      <c r="AL59" s="22">
        <f t="shared" si="14"/>
        <v>30</v>
      </c>
      <c r="AM59" s="47">
        <v>1</v>
      </c>
      <c r="AN59" s="51">
        <v>0</v>
      </c>
      <c r="AO59" s="15">
        <v>0</v>
      </c>
      <c r="AP59" s="12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21">
        <f t="shared" si="33"/>
        <v>0</v>
      </c>
      <c r="AY59" s="51">
        <v>0</v>
      </c>
      <c r="AZ59" s="38">
        <v>0</v>
      </c>
      <c r="BA59" s="41">
        <v>0</v>
      </c>
      <c r="BB59" s="38">
        <v>0</v>
      </c>
      <c r="BC59" s="22">
        <f t="shared" si="15"/>
        <v>0</v>
      </c>
      <c r="BD59" s="58">
        <v>0</v>
      </c>
      <c r="BE59" s="28">
        <v>70</v>
      </c>
      <c r="BF59" s="28">
        <v>0</v>
      </c>
      <c r="BG59" s="28">
        <v>0</v>
      </c>
      <c r="BH59" s="26">
        <f t="shared" si="16"/>
        <v>70</v>
      </c>
      <c r="BI59" s="22">
        <v>0</v>
      </c>
      <c r="BJ59" s="51">
        <v>0</v>
      </c>
      <c r="BK59" s="51">
        <v>1</v>
      </c>
      <c r="BL59" s="51">
        <v>0</v>
      </c>
      <c r="BM59" s="51">
        <f t="shared" si="17"/>
        <v>1</v>
      </c>
      <c r="BN59" s="47">
        <v>0</v>
      </c>
      <c r="BO59" s="47">
        <v>0</v>
      </c>
      <c r="BP59" s="22">
        <v>0</v>
      </c>
      <c r="BQ59" s="43">
        <v>0</v>
      </c>
      <c r="BR59" s="43">
        <v>0</v>
      </c>
      <c r="BS59" s="22">
        <f t="shared" si="18"/>
        <v>0</v>
      </c>
      <c r="BT59" s="47">
        <v>0</v>
      </c>
      <c r="BU59" s="21">
        <v>0</v>
      </c>
      <c r="BV59" s="19">
        <v>0</v>
      </c>
      <c r="BW59" s="19">
        <v>0</v>
      </c>
      <c r="BX59" s="19">
        <v>0</v>
      </c>
      <c r="BY59" s="21">
        <f t="shared" si="19"/>
        <v>0</v>
      </c>
      <c r="BZ59" s="21">
        <v>0</v>
      </c>
      <c r="CA59" s="51">
        <v>0</v>
      </c>
      <c r="CB59" s="15">
        <v>0</v>
      </c>
      <c r="CC59" s="47">
        <v>0</v>
      </c>
      <c r="CD59" s="15">
        <v>0</v>
      </c>
      <c r="CE59" s="47">
        <v>0</v>
      </c>
      <c r="CF59" s="47">
        <f t="shared" si="20"/>
        <v>0</v>
      </c>
      <c r="CG59" s="21">
        <f t="shared" si="21"/>
        <v>0</v>
      </c>
      <c r="CH59" s="4">
        <v>0</v>
      </c>
      <c r="CI59" s="4">
        <v>2</v>
      </c>
      <c r="CJ59" s="70">
        <f t="shared" si="22"/>
        <v>2</v>
      </c>
      <c r="CK59" s="22">
        <v>0</v>
      </c>
      <c r="CL59" s="58">
        <v>0</v>
      </c>
      <c r="CM59" s="58">
        <v>0</v>
      </c>
      <c r="CN59" s="43">
        <v>0</v>
      </c>
      <c r="CO59" s="43">
        <v>0</v>
      </c>
      <c r="CP59" s="43">
        <v>0</v>
      </c>
      <c r="CQ59" s="43">
        <v>10</v>
      </c>
      <c r="CR59" s="58">
        <v>0</v>
      </c>
      <c r="CS59" s="43">
        <v>0</v>
      </c>
      <c r="CT59" s="58">
        <v>0</v>
      </c>
      <c r="CU59" s="58">
        <f t="shared" si="34"/>
        <v>0</v>
      </c>
      <c r="CV59" s="43">
        <v>0</v>
      </c>
      <c r="CW59" s="43">
        <v>0</v>
      </c>
      <c r="CX59" s="67">
        <v>0</v>
      </c>
      <c r="CY59" s="22">
        <f t="shared" si="23"/>
        <v>10</v>
      </c>
      <c r="CZ59" s="22">
        <v>0</v>
      </c>
      <c r="DA59" s="4">
        <v>0</v>
      </c>
      <c r="DB59" s="22">
        <v>0</v>
      </c>
      <c r="DC59" s="47">
        <v>2</v>
      </c>
      <c r="DD59" s="30">
        <v>0</v>
      </c>
      <c r="DE59" s="57">
        <f t="shared" si="24"/>
        <v>0</v>
      </c>
      <c r="DF59" s="30">
        <v>0</v>
      </c>
      <c r="DG59" s="51">
        <v>0</v>
      </c>
      <c r="DH59" s="51">
        <v>0</v>
      </c>
      <c r="DI59" s="51">
        <v>0</v>
      </c>
      <c r="DJ59" s="51">
        <v>0</v>
      </c>
      <c r="DK59" s="51">
        <v>10</v>
      </c>
      <c r="DL59" s="51">
        <v>0</v>
      </c>
      <c r="DM59" s="51">
        <v>0</v>
      </c>
      <c r="DN59" s="67">
        <f t="shared" si="25"/>
        <v>10</v>
      </c>
      <c r="DO59" s="22">
        <v>0</v>
      </c>
      <c r="DP59" s="55">
        <v>0</v>
      </c>
      <c r="DQ59" s="22">
        <v>0</v>
      </c>
      <c r="DR59" s="4">
        <v>0</v>
      </c>
      <c r="DS59" s="4">
        <v>0</v>
      </c>
      <c r="DT59" s="4">
        <v>0</v>
      </c>
      <c r="DU59" s="4">
        <v>4</v>
      </c>
      <c r="DV59" s="4">
        <v>0</v>
      </c>
      <c r="DW59" s="52">
        <f t="shared" si="26"/>
        <v>4</v>
      </c>
      <c r="DX59" s="22">
        <v>0</v>
      </c>
      <c r="DY59" s="25">
        <v>0</v>
      </c>
      <c r="DZ59" s="58">
        <v>0</v>
      </c>
      <c r="EA59" s="4">
        <v>0</v>
      </c>
      <c r="EB59" s="4">
        <v>0</v>
      </c>
      <c r="EC59" s="47">
        <v>0</v>
      </c>
      <c r="ED59" s="17">
        <v>0</v>
      </c>
      <c r="EE59" s="30">
        <v>0</v>
      </c>
    </row>
    <row r="60" spans="1:135" x14ac:dyDescent="0.2">
      <c r="A60" t="s">
        <v>205</v>
      </c>
      <c r="B60" t="s">
        <v>186</v>
      </c>
      <c r="C60">
        <v>8</v>
      </c>
      <c r="D60">
        <v>2</v>
      </c>
      <c r="E60" t="s">
        <v>17</v>
      </c>
      <c r="F60">
        <v>50</v>
      </c>
      <c r="G60">
        <v>50</v>
      </c>
      <c r="H60">
        <v>0</v>
      </c>
      <c r="I60" s="4">
        <v>3</v>
      </c>
      <c r="J60" s="4">
        <v>40</v>
      </c>
      <c r="K60">
        <f t="shared" si="28"/>
        <v>2</v>
      </c>
      <c r="L60">
        <f t="shared" si="6"/>
        <v>1</v>
      </c>
      <c r="M60" s="4">
        <f t="shared" si="27"/>
        <v>217</v>
      </c>
      <c r="N60">
        <f t="shared" si="29"/>
        <v>1</v>
      </c>
      <c r="O60">
        <f t="shared" si="30"/>
        <v>2</v>
      </c>
      <c r="P60">
        <f t="shared" si="9"/>
        <v>0</v>
      </c>
      <c r="Q60">
        <f t="shared" si="10"/>
        <v>2</v>
      </c>
      <c r="R60" s="4">
        <f t="shared" si="31"/>
        <v>1</v>
      </c>
      <c r="S60" s="4">
        <f t="shared" si="32"/>
        <v>53</v>
      </c>
      <c r="T60">
        <f t="shared" si="11"/>
        <v>1</v>
      </c>
      <c r="U60" s="4"/>
      <c r="V60" s="47">
        <v>0</v>
      </c>
      <c r="W60" s="67">
        <v>1</v>
      </c>
      <c r="X60" s="67">
        <v>0</v>
      </c>
      <c r="Y60" s="67">
        <f t="shared" si="12"/>
        <v>1</v>
      </c>
      <c r="Z60" s="22">
        <v>0</v>
      </c>
      <c r="AA60" s="22">
        <v>0</v>
      </c>
      <c r="AB60" s="47">
        <v>0</v>
      </c>
      <c r="AC60" s="67">
        <v>0</v>
      </c>
      <c r="AD60" s="38">
        <v>0</v>
      </c>
      <c r="AE60" s="41">
        <v>0</v>
      </c>
      <c r="AF60" s="38">
        <v>0</v>
      </c>
      <c r="AG60" s="22">
        <f t="shared" si="13"/>
        <v>0</v>
      </c>
      <c r="AH60" s="21">
        <v>2</v>
      </c>
      <c r="AI60" s="21">
        <v>0</v>
      </c>
      <c r="AJ60" s="38">
        <v>0</v>
      </c>
      <c r="AK60" s="38">
        <v>5</v>
      </c>
      <c r="AL60" s="22">
        <f t="shared" si="14"/>
        <v>5</v>
      </c>
      <c r="AM60" s="47">
        <v>1</v>
      </c>
      <c r="AN60" s="51">
        <v>0</v>
      </c>
      <c r="AO60" s="15">
        <v>0</v>
      </c>
      <c r="AP60" s="12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21">
        <f t="shared" si="33"/>
        <v>0</v>
      </c>
      <c r="AY60" s="51">
        <v>0</v>
      </c>
      <c r="AZ60" s="38">
        <v>0</v>
      </c>
      <c r="BA60" s="41">
        <v>0</v>
      </c>
      <c r="BB60" s="38">
        <v>0</v>
      </c>
      <c r="BC60" s="22">
        <f t="shared" si="15"/>
        <v>0</v>
      </c>
      <c r="BD60" s="58">
        <v>0</v>
      </c>
      <c r="BE60" s="28">
        <v>0</v>
      </c>
      <c r="BF60" s="28">
        <v>1</v>
      </c>
      <c r="BG60" s="28">
        <v>0</v>
      </c>
      <c r="BH60" s="26">
        <f t="shared" si="16"/>
        <v>1</v>
      </c>
      <c r="BI60" s="22">
        <v>0</v>
      </c>
      <c r="BJ60" s="51">
        <v>0</v>
      </c>
      <c r="BK60" s="51">
        <v>0</v>
      </c>
      <c r="BL60" s="51">
        <v>0</v>
      </c>
      <c r="BM60" s="51">
        <f t="shared" si="17"/>
        <v>0</v>
      </c>
      <c r="BN60" s="47">
        <v>0</v>
      </c>
      <c r="BO60" s="47">
        <v>0</v>
      </c>
      <c r="BP60" s="22">
        <v>0</v>
      </c>
      <c r="BQ60" s="43">
        <v>0</v>
      </c>
      <c r="BR60" s="43">
        <v>0</v>
      </c>
      <c r="BS60" s="22">
        <f t="shared" si="18"/>
        <v>0</v>
      </c>
      <c r="BT60" s="47">
        <v>0</v>
      </c>
      <c r="BU60" s="21">
        <v>0</v>
      </c>
      <c r="BV60" s="19">
        <v>0</v>
      </c>
      <c r="BW60" s="19">
        <v>0</v>
      </c>
      <c r="BX60" s="19">
        <v>0</v>
      </c>
      <c r="BY60" s="21">
        <f t="shared" si="19"/>
        <v>0</v>
      </c>
      <c r="BZ60" s="21">
        <v>0</v>
      </c>
      <c r="CA60" s="51">
        <v>0</v>
      </c>
      <c r="CB60" s="15">
        <v>0</v>
      </c>
      <c r="CC60" s="47">
        <v>0</v>
      </c>
      <c r="CD60" s="15">
        <v>0</v>
      </c>
      <c r="CE60" s="47">
        <v>0</v>
      </c>
      <c r="CF60" s="47">
        <f t="shared" si="20"/>
        <v>0</v>
      </c>
      <c r="CG60" s="21">
        <f t="shared" si="21"/>
        <v>0</v>
      </c>
      <c r="CH60" s="4">
        <v>0</v>
      </c>
      <c r="CI60" s="4">
        <v>1</v>
      </c>
      <c r="CJ60" s="70">
        <f t="shared" si="22"/>
        <v>1</v>
      </c>
      <c r="CK60" s="22">
        <v>0</v>
      </c>
      <c r="CL60" s="58">
        <v>0</v>
      </c>
      <c r="CM60" s="58">
        <v>1</v>
      </c>
      <c r="CN60" s="43">
        <v>0</v>
      </c>
      <c r="CO60" s="43">
        <v>0</v>
      </c>
      <c r="CP60" s="43">
        <v>0</v>
      </c>
      <c r="CQ60" s="43">
        <v>40</v>
      </c>
      <c r="CR60" s="58">
        <v>0</v>
      </c>
      <c r="CS60" s="43">
        <v>0</v>
      </c>
      <c r="CT60" s="58">
        <v>0</v>
      </c>
      <c r="CU60" s="58">
        <f t="shared" si="34"/>
        <v>1</v>
      </c>
      <c r="CV60" s="43">
        <v>0</v>
      </c>
      <c r="CW60" s="43">
        <v>5</v>
      </c>
      <c r="CX60" s="67">
        <v>0</v>
      </c>
      <c r="CY60" s="22">
        <f t="shared" si="23"/>
        <v>45</v>
      </c>
      <c r="CZ60" s="22">
        <v>0</v>
      </c>
      <c r="DA60" s="4">
        <v>0</v>
      </c>
      <c r="DB60" s="22">
        <v>0</v>
      </c>
      <c r="DC60" s="47">
        <v>0</v>
      </c>
      <c r="DD60" s="30">
        <v>0</v>
      </c>
      <c r="DE60" s="57">
        <f t="shared" si="24"/>
        <v>0</v>
      </c>
      <c r="DF60" s="30">
        <v>0</v>
      </c>
      <c r="DG60" s="51">
        <v>0</v>
      </c>
      <c r="DH60" s="51">
        <v>1</v>
      </c>
      <c r="DI60" s="51">
        <v>0</v>
      </c>
      <c r="DJ60" s="51">
        <v>0</v>
      </c>
      <c r="DK60" s="51">
        <v>0</v>
      </c>
      <c r="DL60" s="51">
        <v>0</v>
      </c>
      <c r="DM60" s="51">
        <v>0</v>
      </c>
      <c r="DN60" s="67">
        <f t="shared" si="25"/>
        <v>1</v>
      </c>
      <c r="DO60" s="22">
        <v>0</v>
      </c>
      <c r="DP60" s="55">
        <v>0</v>
      </c>
      <c r="DQ60" s="22">
        <v>0</v>
      </c>
      <c r="DR60" s="4">
        <v>0</v>
      </c>
      <c r="DS60" s="4">
        <v>0</v>
      </c>
      <c r="DT60" s="4">
        <v>0</v>
      </c>
      <c r="DU60" s="4">
        <v>48</v>
      </c>
      <c r="DV60" s="4">
        <v>5</v>
      </c>
      <c r="DW60" s="52">
        <f t="shared" si="26"/>
        <v>53</v>
      </c>
      <c r="DX60" s="22">
        <v>0</v>
      </c>
      <c r="DY60" s="25">
        <v>0</v>
      </c>
      <c r="DZ60" s="58">
        <v>0</v>
      </c>
      <c r="EA60" s="4">
        <v>0</v>
      </c>
      <c r="EB60" s="4">
        <v>0</v>
      </c>
      <c r="EC60" s="47">
        <v>0</v>
      </c>
      <c r="ED60" s="17">
        <v>0</v>
      </c>
      <c r="EE60" s="30">
        <v>0</v>
      </c>
    </row>
    <row r="61" spans="1:135" x14ac:dyDescent="0.2">
      <c r="A61" t="s">
        <v>205</v>
      </c>
      <c r="B61" t="s">
        <v>186</v>
      </c>
      <c r="C61">
        <v>8</v>
      </c>
      <c r="D61">
        <v>2</v>
      </c>
      <c r="E61" t="s">
        <v>4</v>
      </c>
      <c r="F61">
        <v>80</v>
      </c>
      <c r="G61">
        <v>20</v>
      </c>
      <c r="H61">
        <v>0</v>
      </c>
      <c r="I61" s="4">
        <v>12</v>
      </c>
      <c r="J61" s="4">
        <v>20</v>
      </c>
      <c r="K61">
        <f t="shared" si="28"/>
        <v>1</v>
      </c>
      <c r="L61">
        <f t="shared" si="6"/>
        <v>0</v>
      </c>
      <c r="M61" s="4">
        <f t="shared" si="27"/>
        <v>161</v>
      </c>
      <c r="N61">
        <f t="shared" si="29"/>
        <v>2</v>
      </c>
      <c r="O61">
        <f t="shared" si="30"/>
        <v>1</v>
      </c>
      <c r="P61">
        <f t="shared" si="9"/>
        <v>0</v>
      </c>
      <c r="Q61">
        <f t="shared" si="10"/>
        <v>1</v>
      </c>
      <c r="R61" s="4">
        <f t="shared" si="31"/>
        <v>5</v>
      </c>
      <c r="S61" s="4">
        <f t="shared" si="32"/>
        <v>14</v>
      </c>
      <c r="T61">
        <f t="shared" si="11"/>
        <v>1</v>
      </c>
      <c r="U61" s="4"/>
      <c r="V61" s="47">
        <v>0</v>
      </c>
      <c r="W61" s="67">
        <v>1</v>
      </c>
      <c r="X61" s="67">
        <v>0</v>
      </c>
      <c r="Y61" s="67">
        <f t="shared" si="12"/>
        <v>1</v>
      </c>
      <c r="Z61" s="22">
        <v>0</v>
      </c>
      <c r="AA61" s="22">
        <v>0</v>
      </c>
      <c r="AB61" s="47">
        <v>0</v>
      </c>
      <c r="AC61" s="67">
        <v>0</v>
      </c>
      <c r="AD61" s="38">
        <v>0</v>
      </c>
      <c r="AE61" s="41">
        <v>0</v>
      </c>
      <c r="AF61" s="38">
        <v>0</v>
      </c>
      <c r="AG61" s="22">
        <f t="shared" si="13"/>
        <v>0</v>
      </c>
      <c r="AH61" s="21">
        <v>1</v>
      </c>
      <c r="AI61" s="21">
        <v>0</v>
      </c>
      <c r="AJ61" s="38">
        <v>0</v>
      </c>
      <c r="AK61" s="38">
        <v>40</v>
      </c>
      <c r="AL61" s="22">
        <f t="shared" si="14"/>
        <v>40</v>
      </c>
      <c r="AM61" s="47">
        <v>1</v>
      </c>
      <c r="AN61" s="51">
        <v>0</v>
      </c>
      <c r="AO61" s="15">
        <v>0</v>
      </c>
      <c r="AP61" s="12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21">
        <f t="shared" si="33"/>
        <v>0</v>
      </c>
      <c r="AY61" s="51">
        <v>0</v>
      </c>
      <c r="AZ61" s="38">
        <v>0</v>
      </c>
      <c r="BA61" s="41">
        <v>0</v>
      </c>
      <c r="BB61" s="38">
        <v>13</v>
      </c>
      <c r="BC61" s="22">
        <f t="shared" si="15"/>
        <v>13</v>
      </c>
      <c r="BD61" s="58">
        <v>0</v>
      </c>
      <c r="BE61" s="28">
        <v>0</v>
      </c>
      <c r="BF61" s="28">
        <v>0</v>
      </c>
      <c r="BG61" s="28">
        <v>0</v>
      </c>
      <c r="BH61" s="26">
        <f t="shared" si="16"/>
        <v>0</v>
      </c>
      <c r="BI61" s="22">
        <v>0</v>
      </c>
      <c r="BJ61" s="51">
        <v>0</v>
      </c>
      <c r="BK61" s="51">
        <v>2</v>
      </c>
      <c r="BL61" s="51">
        <v>0</v>
      </c>
      <c r="BM61" s="51">
        <f t="shared" si="17"/>
        <v>2</v>
      </c>
      <c r="BN61" s="47">
        <v>0</v>
      </c>
      <c r="BO61" s="47">
        <v>0</v>
      </c>
      <c r="BP61" s="22">
        <v>0</v>
      </c>
      <c r="BQ61" s="43">
        <v>0</v>
      </c>
      <c r="BR61" s="43">
        <v>0</v>
      </c>
      <c r="BS61" s="22">
        <f t="shared" si="18"/>
        <v>0</v>
      </c>
      <c r="BT61" s="47">
        <v>0</v>
      </c>
      <c r="BU61" s="21">
        <v>0</v>
      </c>
      <c r="BV61" s="19">
        <v>0</v>
      </c>
      <c r="BW61" s="19">
        <v>0</v>
      </c>
      <c r="BX61" s="19">
        <v>0</v>
      </c>
      <c r="BY61" s="21">
        <f t="shared" si="19"/>
        <v>0</v>
      </c>
      <c r="BZ61" s="21">
        <v>0</v>
      </c>
      <c r="CA61" s="51">
        <v>0</v>
      </c>
      <c r="CB61" s="15">
        <v>0</v>
      </c>
      <c r="CC61" s="47">
        <v>0</v>
      </c>
      <c r="CD61" s="15">
        <v>0</v>
      </c>
      <c r="CE61" s="47">
        <v>0</v>
      </c>
      <c r="CF61" s="47">
        <f t="shared" si="20"/>
        <v>0</v>
      </c>
      <c r="CG61" s="21">
        <f t="shared" si="21"/>
        <v>0</v>
      </c>
      <c r="CH61" s="4">
        <v>0</v>
      </c>
      <c r="CI61" s="4">
        <v>1</v>
      </c>
      <c r="CJ61" s="70">
        <f t="shared" si="22"/>
        <v>1</v>
      </c>
      <c r="CK61" s="22">
        <v>0</v>
      </c>
      <c r="CL61" s="58">
        <v>0</v>
      </c>
      <c r="CM61" s="58">
        <v>5</v>
      </c>
      <c r="CN61" s="43">
        <v>0</v>
      </c>
      <c r="CO61" s="43">
        <v>0</v>
      </c>
      <c r="CP61" s="43">
        <v>0</v>
      </c>
      <c r="CQ61" s="43">
        <v>6</v>
      </c>
      <c r="CR61" s="58">
        <v>0</v>
      </c>
      <c r="CS61" s="43">
        <v>0</v>
      </c>
      <c r="CT61" s="58">
        <v>0</v>
      </c>
      <c r="CU61" s="58">
        <f t="shared" si="34"/>
        <v>5</v>
      </c>
      <c r="CV61" s="43">
        <v>0</v>
      </c>
      <c r="CW61" s="43">
        <v>0</v>
      </c>
      <c r="CX61" s="67">
        <v>0</v>
      </c>
      <c r="CY61" s="22">
        <f t="shared" si="23"/>
        <v>6</v>
      </c>
      <c r="CZ61" s="22">
        <v>0</v>
      </c>
      <c r="DA61" s="4">
        <v>0</v>
      </c>
      <c r="DB61" s="22">
        <v>0</v>
      </c>
      <c r="DC61" s="47">
        <v>1</v>
      </c>
      <c r="DD61" s="30">
        <v>0</v>
      </c>
      <c r="DE61" s="57">
        <f t="shared" si="24"/>
        <v>0</v>
      </c>
      <c r="DF61" s="30">
        <v>0</v>
      </c>
      <c r="DG61" s="51">
        <v>0</v>
      </c>
      <c r="DH61" s="51">
        <v>0</v>
      </c>
      <c r="DI61" s="51">
        <v>0</v>
      </c>
      <c r="DJ61" s="51">
        <v>0</v>
      </c>
      <c r="DK61" s="51">
        <v>0</v>
      </c>
      <c r="DL61" s="51">
        <v>0</v>
      </c>
      <c r="DM61" s="51">
        <v>0</v>
      </c>
      <c r="DN61" s="67">
        <f t="shared" si="25"/>
        <v>0</v>
      </c>
      <c r="DO61" s="22">
        <v>0</v>
      </c>
      <c r="DP61" s="55">
        <v>0</v>
      </c>
      <c r="DQ61" s="22">
        <v>0</v>
      </c>
      <c r="DR61" s="4">
        <v>0</v>
      </c>
      <c r="DS61" s="4">
        <v>0</v>
      </c>
      <c r="DT61" s="4">
        <v>0</v>
      </c>
      <c r="DU61" s="4">
        <v>10</v>
      </c>
      <c r="DV61" s="4">
        <v>2</v>
      </c>
      <c r="DW61" s="52">
        <f t="shared" si="26"/>
        <v>12</v>
      </c>
      <c r="DX61" s="22">
        <v>0</v>
      </c>
      <c r="DY61" s="25">
        <v>0</v>
      </c>
      <c r="DZ61" s="58">
        <v>0</v>
      </c>
      <c r="EA61" s="4">
        <v>0</v>
      </c>
      <c r="EB61" s="4">
        <v>0</v>
      </c>
      <c r="EC61" s="47">
        <v>0</v>
      </c>
      <c r="ED61" s="17">
        <v>0</v>
      </c>
      <c r="EE61" s="30">
        <v>0</v>
      </c>
    </row>
    <row r="62" spans="1:135" x14ac:dyDescent="0.2">
      <c r="A62" t="s">
        <v>205</v>
      </c>
      <c r="B62" t="s">
        <v>182</v>
      </c>
      <c r="C62">
        <v>16</v>
      </c>
      <c r="D62">
        <v>2</v>
      </c>
      <c r="E62" t="s">
        <v>26</v>
      </c>
      <c r="F62">
        <v>100</v>
      </c>
      <c r="G62">
        <v>0</v>
      </c>
      <c r="H62">
        <v>0</v>
      </c>
      <c r="I62" s="4">
        <v>5</v>
      </c>
      <c r="J62" s="4">
        <v>95</v>
      </c>
      <c r="K62">
        <f t="shared" si="28"/>
        <v>1</v>
      </c>
      <c r="L62">
        <f t="shared" si="6"/>
        <v>79</v>
      </c>
      <c r="M62" s="4">
        <f t="shared" si="27"/>
        <v>283</v>
      </c>
      <c r="N62">
        <f t="shared" si="29"/>
        <v>5</v>
      </c>
      <c r="O62">
        <f t="shared" si="30"/>
        <v>45</v>
      </c>
      <c r="P62">
        <f t="shared" si="9"/>
        <v>0</v>
      </c>
      <c r="Q62">
        <f t="shared" si="10"/>
        <v>45</v>
      </c>
      <c r="R62" s="4">
        <f t="shared" si="31"/>
        <v>0</v>
      </c>
      <c r="S62" s="4">
        <f t="shared" si="32"/>
        <v>0</v>
      </c>
      <c r="T62">
        <f t="shared" si="11"/>
        <v>15</v>
      </c>
      <c r="U62" s="4"/>
      <c r="V62" s="47">
        <v>0</v>
      </c>
      <c r="W62" s="67">
        <v>0</v>
      </c>
      <c r="X62" s="67">
        <v>0</v>
      </c>
      <c r="Y62" s="67">
        <f t="shared" si="12"/>
        <v>0</v>
      </c>
      <c r="Z62" s="22">
        <v>0</v>
      </c>
      <c r="AA62" s="22">
        <v>0</v>
      </c>
      <c r="AB62" s="47">
        <v>0</v>
      </c>
      <c r="AC62" s="67">
        <v>30</v>
      </c>
      <c r="AD62" s="38">
        <v>0</v>
      </c>
      <c r="AE62" s="41">
        <v>0</v>
      </c>
      <c r="AF62" s="38">
        <v>0</v>
      </c>
      <c r="AG62" s="22">
        <f t="shared" si="13"/>
        <v>0</v>
      </c>
      <c r="AH62" s="21">
        <v>0</v>
      </c>
      <c r="AI62" s="21">
        <v>0</v>
      </c>
      <c r="AJ62" s="38">
        <v>0</v>
      </c>
      <c r="AK62" s="38">
        <v>0</v>
      </c>
      <c r="AL62" s="22">
        <f t="shared" si="14"/>
        <v>0</v>
      </c>
      <c r="AM62" s="47">
        <v>0</v>
      </c>
      <c r="AN62" s="51">
        <v>0</v>
      </c>
      <c r="AO62" s="15">
        <v>0</v>
      </c>
      <c r="AP62" s="12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21">
        <f t="shared" si="33"/>
        <v>0</v>
      </c>
      <c r="AY62" s="51">
        <v>0</v>
      </c>
      <c r="AZ62" s="38">
        <v>0</v>
      </c>
      <c r="BA62" s="41">
        <v>0</v>
      </c>
      <c r="BB62" s="38">
        <v>0</v>
      </c>
      <c r="BC62" s="22">
        <f t="shared" si="15"/>
        <v>0</v>
      </c>
      <c r="BD62" s="58">
        <v>0</v>
      </c>
      <c r="BE62" s="28">
        <v>0</v>
      </c>
      <c r="BF62" s="28">
        <v>4</v>
      </c>
      <c r="BG62" s="28">
        <v>75</v>
      </c>
      <c r="BH62" s="26">
        <f t="shared" si="16"/>
        <v>79</v>
      </c>
      <c r="BI62" s="22">
        <v>0</v>
      </c>
      <c r="BJ62" s="51">
        <v>0</v>
      </c>
      <c r="BK62" s="51">
        <v>0</v>
      </c>
      <c r="BL62" s="51">
        <v>0</v>
      </c>
      <c r="BM62" s="51">
        <f t="shared" si="17"/>
        <v>0</v>
      </c>
      <c r="BN62" s="47">
        <v>0</v>
      </c>
      <c r="BO62" s="47">
        <v>0</v>
      </c>
      <c r="BP62" s="22">
        <v>0</v>
      </c>
      <c r="BQ62" s="43">
        <v>0</v>
      </c>
      <c r="BR62" s="43">
        <v>0</v>
      </c>
      <c r="BS62" s="22">
        <f t="shared" si="18"/>
        <v>0</v>
      </c>
      <c r="BT62" s="47">
        <v>0</v>
      </c>
      <c r="BU62" s="21">
        <v>0</v>
      </c>
      <c r="BV62" s="19">
        <v>0</v>
      </c>
      <c r="BW62" s="19">
        <v>0</v>
      </c>
      <c r="BX62" s="19">
        <v>0</v>
      </c>
      <c r="BY62" s="21">
        <f t="shared" si="19"/>
        <v>0</v>
      </c>
      <c r="BZ62" s="21">
        <v>0</v>
      </c>
      <c r="CA62" s="51">
        <v>0</v>
      </c>
      <c r="CB62" s="15">
        <v>0</v>
      </c>
      <c r="CC62" s="47">
        <v>0</v>
      </c>
      <c r="CD62" s="15">
        <v>0</v>
      </c>
      <c r="CE62" s="47">
        <v>0</v>
      </c>
      <c r="CF62" s="47">
        <f t="shared" si="20"/>
        <v>0</v>
      </c>
      <c r="CG62" s="21">
        <f t="shared" si="21"/>
        <v>0</v>
      </c>
      <c r="CH62" s="4">
        <v>0</v>
      </c>
      <c r="CI62" s="4">
        <v>15</v>
      </c>
      <c r="CJ62" s="70">
        <f t="shared" si="22"/>
        <v>15</v>
      </c>
      <c r="CK62" s="22">
        <v>0</v>
      </c>
      <c r="CL62" s="58">
        <v>0</v>
      </c>
      <c r="CM62" s="58">
        <v>0</v>
      </c>
      <c r="CN62" s="43">
        <v>0</v>
      </c>
      <c r="CO62" s="43">
        <v>0</v>
      </c>
      <c r="CP62" s="43">
        <v>0</v>
      </c>
      <c r="CQ62" s="43">
        <v>15</v>
      </c>
      <c r="CR62" s="58">
        <v>0</v>
      </c>
      <c r="CS62" s="43">
        <v>0</v>
      </c>
      <c r="CT62" s="58">
        <v>0</v>
      </c>
      <c r="CU62" s="58">
        <f t="shared" si="34"/>
        <v>0</v>
      </c>
      <c r="CV62" s="43">
        <v>0</v>
      </c>
      <c r="CW62" s="43">
        <v>0</v>
      </c>
      <c r="CX62" s="67">
        <v>0</v>
      </c>
      <c r="CY62" s="22">
        <f t="shared" si="23"/>
        <v>15</v>
      </c>
      <c r="CZ62" s="22">
        <v>0</v>
      </c>
      <c r="DA62" s="4">
        <v>0</v>
      </c>
      <c r="DB62" s="22">
        <v>0</v>
      </c>
      <c r="DC62" s="47">
        <v>5</v>
      </c>
      <c r="DD62" s="30">
        <v>0</v>
      </c>
      <c r="DE62" s="57">
        <f t="shared" si="24"/>
        <v>0</v>
      </c>
      <c r="DF62" s="30">
        <v>0</v>
      </c>
      <c r="DG62" s="51">
        <v>0</v>
      </c>
      <c r="DH62" s="51">
        <v>0</v>
      </c>
      <c r="DI62" s="51">
        <v>0</v>
      </c>
      <c r="DJ62" s="51">
        <v>5</v>
      </c>
      <c r="DK62" s="51">
        <v>10</v>
      </c>
      <c r="DL62" s="51">
        <v>0</v>
      </c>
      <c r="DM62" s="51">
        <v>0</v>
      </c>
      <c r="DN62" s="67">
        <f t="shared" si="25"/>
        <v>15</v>
      </c>
      <c r="DO62" s="22">
        <v>0</v>
      </c>
      <c r="DP62" s="55">
        <v>0</v>
      </c>
      <c r="DQ62" s="22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52">
        <f t="shared" si="26"/>
        <v>0</v>
      </c>
      <c r="DX62" s="22">
        <v>0</v>
      </c>
      <c r="DY62" s="25">
        <v>1</v>
      </c>
      <c r="DZ62" s="58">
        <v>0</v>
      </c>
      <c r="EA62" s="4">
        <v>0</v>
      </c>
      <c r="EB62" s="4">
        <v>0</v>
      </c>
      <c r="EC62" s="47">
        <v>0</v>
      </c>
      <c r="ED62" s="17">
        <v>0</v>
      </c>
      <c r="EE62" s="30">
        <v>0</v>
      </c>
    </row>
    <row r="63" spans="1:135" x14ac:dyDescent="0.2">
      <c r="A63" t="s">
        <v>205</v>
      </c>
      <c r="B63" t="s">
        <v>182</v>
      </c>
      <c r="C63">
        <v>16</v>
      </c>
      <c r="D63">
        <v>2</v>
      </c>
      <c r="E63" t="s">
        <v>17</v>
      </c>
      <c r="F63">
        <v>90</v>
      </c>
      <c r="G63">
        <v>10</v>
      </c>
      <c r="H63">
        <v>0</v>
      </c>
      <c r="I63" s="4">
        <v>8</v>
      </c>
      <c r="J63" s="4">
        <v>50</v>
      </c>
      <c r="K63">
        <f t="shared" si="28"/>
        <v>0</v>
      </c>
      <c r="L63">
        <f t="shared" si="6"/>
        <v>7</v>
      </c>
      <c r="M63" s="4">
        <f t="shared" si="27"/>
        <v>243</v>
      </c>
      <c r="N63">
        <f t="shared" si="29"/>
        <v>2</v>
      </c>
      <c r="O63">
        <f t="shared" si="30"/>
        <v>25</v>
      </c>
      <c r="P63">
        <f t="shared" si="9"/>
        <v>0</v>
      </c>
      <c r="Q63">
        <f t="shared" si="10"/>
        <v>25</v>
      </c>
      <c r="R63" s="4">
        <f t="shared" si="31"/>
        <v>3</v>
      </c>
      <c r="S63" s="4">
        <f t="shared" si="32"/>
        <v>0</v>
      </c>
      <c r="T63">
        <f t="shared" si="11"/>
        <v>0</v>
      </c>
      <c r="U63" s="4"/>
      <c r="V63" s="47">
        <v>0</v>
      </c>
      <c r="W63" s="67">
        <v>0</v>
      </c>
      <c r="X63" s="67">
        <v>0</v>
      </c>
      <c r="Y63" s="67">
        <f t="shared" si="12"/>
        <v>0</v>
      </c>
      <c r="Z63" s="22">
        <v>0</v>
      </c>
      <c r="AA63" s="22">
        <v>1</v>
      </c>
      <c r="AB63" s="47">
        <v>0</v>
      </c>
      <c r="AC63" s="67">
        <v>0</v>
      </c>
      <c r="AD63" s="38">
        <v>0</v>
      </c>
      <c r="AE63" s="41">
        <v>0</v>
      </c>
      <c r="AF63" s="38">
        <v>10</v>
      </c>
      <c r="AG63" s="22">
        <f t="shared" si="13"/>
        <v>10</v>
      </c>
      <c r="AH63" s="21">
        <v>0</v>
      </c>
      <c r="AI63" s="21">
        <v>0</v>
      </c>
      <c r="AJ63" s="38">
        <v>0</v>
      </c>
      <c r="AK63" s="38">
        <v>25</v>
      </c>
      <c r="AL63" s="22">
        <f t="shared" si="14"/>
        <v>25</v>
      </c>
      <c r="AM63" s="47">
        <v>2</v>
      </c>
      <c r="AN63" s="51">
        <v>0</v>
      </c>
      <c r="AO63" s="15">
        <v>0</v>
      </c>
      <c r="AP63" s="12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21">
        <f t="shared" si="33"/>
        <v>0</v>
      </c>
      <c r="AY63" s="51">
        <v>0</v>
      </c>
      <c r="AZ63" s="38">
        <v>0</v>
      </c>
      <c r="BA63" s="41">
        <v>0</v>
      </c>
      <c r="BB63" s="38">
        <v>0</v>
      </c>
      <c r="BC63" s="22">
        <f t="shared" si="15"/>
        <v>0</v>
      </c>
      <c r="BD63" s="58">
        <v>0</v>
      </c>
      <c r="BE63" s="28">
        <v>5</v>
      </c>
      <c r="BF63" s="28">
        <v>1</v>
      </c>
      <c r="BG63" s="28">
        <v>1</v>
      </c>
      <c r="BH63" s="26">
        <f t="shared" si="16"/>
        <v>7</v>
      </c>
      <c r="BI63" s="22">
        <v>0</v>
      </c>
      <c r="BJ63" s="51">
        <v>0</v>
      </c>
      <c r="BK63" s="51">
        <v>0</v>
      </c>
      <c r="BL63" s="51">
        <v>0</v>
      </c>
      <c r="BM63" s="51">
        <f t="shared" si="17"/>
        <v>0</v>
      </c>
      <c r="BN63" s="47">
        <v>0</v>
      </c>
      <c r="BO63" s="47">
        <v>0</v>
      </c>
      <c r="BP63" s="22">
        <v>0</v>
      </c>
      <c r="BQ63" s="43">
        <v>0</v>
      </c>
      <c r="BR63" s="43">
        <v>0</v>
      </c>
      <c r="BS63" s="22">
        <f t="shared" si="18"/>
        <v>0</v>
      </c>
      <c r="BT63" s="47">
        <v>0</v>
      </c>
      <c r="BU63" s="21">
        <v>0</v>
      </c>
      <c r="BV63" s="19">
        <v>0</v>
      </c>
      <c r="BW63" s="19">
        <v>0</v>
      </c>
      <c r="BX63" s="19">
        <v>0</v>
      </c>
      <c r="BY63" s="21">
        <f t="shared" si="19"/>
        <v>0</v>
      </c>
      <c r="BZ63" s="21">
        <v>0</v>
      </c>
      <c r="CA63" s="51">
        <v>0</v>
      </c>
      <c r="CB63" s="15">
        <v>0</v>
      </c>
      <c r="CC63" s="47">
        <v>0</v>
      </c>
      <c r="CD63" s="15">
        <v>0</v>
      </c>
      <c r="CE63" s="47">
        <v>0</v>
      </c>
      <c r="CF63" s="47">
        <f t="shared" si="20"/>
        <v>0</v>
      </c>
      <c r="CG63" s="21">
        <f t="shared" si="21"/>
        <v>0</v>
      </c>
      <c r="CH63" s="4">
        <v>0</v>
      </c>
      <c r="CI63" s="4">
        <v>0</v>
      </c>
      <c r="CJ63" s="70">
        <f t="shared" si="22"/>
        <v>0</v>
      </c>
      <c r="CK63" s="22">
        <v>0</v>
      </c>
      <c r="CL63" s="58">
        <v>0</v>
      </c>
      <c r="CM63" s="58">
        <v>3</v>
      </c>
      <c r="CN63" s="43">
        <v>0</v>
      </c>
      <c r="CO63" s="43">
        <v>0</v>
      </c>
      <c r="CP63" s="43">
        <v>0</v>
      </c>
      <c r="CQ63" s="43">
        <v>0</v>
      </c>
      <c r="CR63" s="58">
        <v>0</v>
      </c>
      <c r="CS63" s="43">
        <v>0</v>
      </c>
      <c r="CT63" s="58">
        <v>0</v>
      </c>
      <c r="CU63" s="58">
        <f t="shared" si="34"/>
        <v>3</v>
      </c>
      <c r="CV63" s="43">
        <v>0</v>
      </c>
      <c r="CW63" s="43">
        <v>50</v>
      </c>
      <c r="CX63" s="67">
        <v>0</v>
      </c>
      <c r="CY63" s="22">
        <f t="shared" si="23"/>
        <v>50</v>
      </c>
      <c r="CZ63" s="22">
        <v>0</v>
      </c>
      <c r="DA63" s="4">
        <v>0</v>
      </c>
      <c r="DB63" s="22">
        <v>0</v>
      </c>
      <c r="DC63" s="47">
        <v>0</v>
      </c>
      <c r="DD63" s="30">
        <v>0</v>
      </c>
      <c r="DE63" s="57">
        <f t="shared" si="24"/>
        <v>0</v>
      </c>
      <c r="DF63" s="30">
        <v>0</v>
      </c>
      <c r="DG63" s="51">
        <v>0</v>
      </c>
      <c r="DH63" s="51">
        <v>0</v>
      </c>
      <c r="DI63" s="51">
        <v>0</v>
      </c>
      <c r="DJ63" s="51">
        <v>0</v>
      </c>
      <c r="DK63" s="51">
        <v>25</v>
      </c>
      <c r="DL63" s="51">
        <v>0</v>
      </c>
      <c r="DM63" s="51">
        <v>0</v>
      </c>
      <c r="DN63" s="67">
        <f t="shared" si="25"/>
        <v>25</v>
      </c>
      <c r="DO63" s="22">
        <v>0</v>
      </c>
      <c r="DP63" s="55">
        <v>0</v>
      </c>
      <c r="DQ63" s="22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52">
        <f t="shared" si="26"/>
        <v>0</v>
      </c>
      <c r="DX63" s="22">
        <v>0</v>
      </c>
      <c r="DY63" s="25">
        <v>0</v>
      </c>
      <c r="DZ63" s="58">
        <v>0</v>
      </c>
      <c r="EA63" s="4">
        <v>0</v>
      </c>
      <c r="EB63" s="4">
        <v>0</v>
      </c>
      <c r="EC63" s="47">
        <v>0</v>
      </c>
      <c r="ED63" s="17">
        <v>0</v>
      </c>
      <c r="EE63" s="30">
        <v>0</v>
      </c>
    </row>
    <row r="64" spans="1:135" x14ac:dyDescent="0.2">
      <c r="A64" t="s">
        <v>205</v>
      </c>
      <c r="B64" t="s">
        <v>182</v>
      </c>
      <c r="C64">
        <v>16</v>
      </c>
      <c r="D64">
        <v>2</v>
      </c>
      <c r="E64" t="s">
        <v>4</v>
      </c>
      <c r="F64">
        <v>100</v>
      </c>
      <c r="G64">
        <v>0</v>
      </c>
      <c r="H64">
        <v>0</v>
      </c>
      <c r="I64" s="4">
        <v>1</v>
      </c>
      <c r="J64" s="4">
        <v>40</v>
      </c>
      <c r="K64">
        <f t="shared" si="28"/>
        <v>1</v>
      </c>
      <c r="L64">
        <f t="shared" si="6"/>
        <v>4</v>
      </c>
      <c r="M64" s="4">
        <f t="shared" si="27"/>
        <v>294</v>
      </c>
      <c r="N64">
        <f t="shared" si="29"/>
        <v>2</v>
      </c>
      <c r="O64">
        <f t="shared" si="30"/>
        <v>1</v>
      </c>
      <c r="P64">
        <f t="shared" si="9"/>
        <v>0</v>
      </c>
      <c r="Q64">
        <f t="shared" si="10"/>
        <v>1</v>
      </c>
      <c r="R64" s="4">
        <f t="shared" si="31"/>
        <v>1</v>
      </c>
      <c r="S64" s="4">
        <f t="shared" si="32"/>
        <v>0</v>
      </c>
      <c r="T64">
        <f t="shared" si="11"/>
        <v>15</v>
      </c>
      <c r="U64" s="4"/>
      <c r="V64" s="47">
        <v>0</v>
      </c>
      <c r="W64" s="67">
        <v>0</v>
      </c>
      <c r="X64" s="67">
        <v>0</v>
      </c>
      <c r="Y64" s="67">
        <f t="shared" si="12"/>
        <v>0</v>
      </c>
      <c r="Z64" s="22">
        <v>0</v>
      </c>
      <c r="AA64" s="22">
        <v>0</v>
      </c>
      <c r="AB64" s="47">
        <v>0</v>
      </c>
      <c r="AC64" s="67">
        <v>0</v>
      </c>
      <c r="AD64" s="38">
        <v>0</v>
      </c>
      <c r="AE64" s="41">
        <v>0</v>
      </c>
      <c r="AF64" s="38">
        <v>0</v>
      </c>
      <c r="AG64" s="22">
        <f t="shared" si="13"/>
        <v>0</v>
      </c>
      <c r="AH64" s="21">
        <v>0</v>
      </c>
      <c r="AI64" s="21">
        <v>0</v>
      </c>
      <c r="AJ64" s="38">
        <v>0</v>
      </c>
      <c r="AK64" s="38">
        <v>15</v>
      </c>
      <c r="AL64" s="22">
        <f t="shared" si="14"/>
        <v>15</v>
      </c>
      <c r="AM64" s="47">
        <v>1</v>
      </c>
      <c r="AN64" s="51">
        <v>0</v>
      </c>
      <c r="AO64" s="15">
        <v>0</v>
      </c>
      <c r="AP64" s="12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21">
        <f t="shared" si="33"/>
        <v>0</v>
      </c>
      <c r="AY64" s="51">
        <v>0</v>
      </c>
      <c r="AZ64" s="38">
        <v>20</v>
      </c>
      <c r="BA64" s="41">
        <v>0</v>
      </c>
      <c r="BB64" s="38">
        <v>0</v>
      </c>
      <c r="BC64" s="22">
        <f t="shared" si="15"/>
        <v>20</v>
      </c>
      <c r="BD64" s="58">
        <v>0</v>
      </c>
      <c r="BE64" s="28">
        <v>2</v>
      </c>
      <c r="BF64" s="28">
        <v>1</v>
      </c>
      <c r="BG64" s="28">
        <v>1</v>
      </c>
      <c r="BH64" s="26">
        <f t="shared" si="16"/>
        <v>4</v>
      </c>
      <c r="BI64" s="22">
        <v>0</v>
      </c>
      <c r="BJ64" s="51">
        <v>0</v>
      </c>
      <c r="BK64" s="51">
        <v>0</v>
      </c>
      <c r="BL64" s="51">
        <v>0</v>
      </c>
      <c r="BM64" s="51">
        <f t="shared" si="17"/>
        <v>0</v>
      </c>
      <c r="BN64" s="47">
        <v>0</v>
      </c>
      <c r="BO64" s="47">
        <v>0</v>
      </c>
      <c r="BP64" s="22">
        <v>0</v>
      </c>
      <c r="BQ64" s="43">
        <v>0</v>
      </c>
      <c r="BR64" s="43">
        <v>0</v>
      </c>
      <c r="BS64" s="22">
        <f t="shared" si="18"/>
        <v>0</v>
      </c>
      <c r="BT64" s="47">
        <v>0</v>
      </c>
      <c r="BU64" s="21">
        <v>0</v>
      </c>
      <c r="BV64" s="19">
        <v>0</v>
      </c>
      <c r="BW64" s="19">
        <v>0</v>
      </c>
      <c r="BX64" s="19">
        <v>0</v>
      </c>
      <c r="BY64" s="21">
        <f t="shared" si="19"/>
        <v>0</v>
      </c>
      <c r="BZ64" s="21">
        <v>0</v>
      </c>
      <c r="CA64" s="51">
        <v>0</v>
      </c>
      <c r="CB64" s="15">
        <v>0</v>
      </c>
      <c r="CC64" s="47">
        <v>0</v>
      </c>
      <c r="CD64" s="15">
        <v>0</v>
      </c>
      <c r="CE64" s="47">
        <v>0</v>
      </c>
      <c r="CF64" s="47">
        <f t="shared" si="20"/>
        <v>0</v>
      </c>
      <c r="CG64" s="21">
        <f t="shared" si="21"/>
        <v>0</v>
      </c>
      <c r="CH64" s="4">
        <v>0</v>
      </c>
      <c r="CI64" s="4">
        <v>15</v>
      </c>
      <c r="CJ64" s="70">
        <f t="shared" si="22"/>
        <v>15</v>
      </c>
      <c r="CK64" s="22">
        <v>0</v>
      </c>
      <c r="CL64" s="58">
        <v>0</v>
      </c>
      <c r="CM64" s="58">
        <v>1</v>
      </c>
      <c r="CN64" s="43">
        <v>0</v>
      </c>
      <c r="CO64" s="43">
        <v>0</v>
      </c>
      <c r="CP64" s="43">
        <v>0</v>
      </c>
      <c r="CQ64" s="43">
        <v>90</v>
      </c>
      <c r="CR64" s="58">
        <v>0</v>
      </c>
      <c r="CS64" s="43">
        <v>0</v>
      </c>
      <c r="CT64" s="58">
        <v>0</v>
      </c>
      <c r="CU64" s="58">
        <f t="shared" si="34"/>
        <v>1</v>
      </c>
      <c r="CV64" s="43">
        <v>0</v>
      </c>
      <c r="CW64" s="43">
        <v>0</v>
      </c>
      <c r="CX64" s="67">
        <v>0</v>
      </c>
      <c r="CY64" s="22">
        <f t="shared" si="23"/>
        <v>90</v>
      </c>
      <c r="CZ64" s="22">
        <v>0</v>
      </c>
      <c r="DA64" s="4">
        <v>0</v>
      </c>
      <c r="DB64" s="22">
        <v>0</v>
      </c>
      <c r="DC64" s="47">
        <v>1</v>
      </c>
      <c r="DD64" s="30">
        <v>0</v>
      </c>
      <c r="DE64" s="57">
        <f t="shared" si="24"/>
        <v>0</v>
      </c>
      <c r="DF64" s="30">
        <v>0</v>
      </c>
      <c r="DG64" s="51">
        <v>0</v>
      </c>
      <c r="DH64" s="51">
        <v>0</v>
      </c>
      <c r="DI64" s="51">
        <v>0</v>
      </c>
      <c r="DJ64" s="51">
        <v>1</v>
      </c>
      <c r="DK64" s="51">
        <v>0</v>
      </c>
      <c r="DL64" s="51">
        <v>0</v>
      </c>
      <c r="DM64" s="51">
        <v>0</v>
      </c>
      <c r="DN64" s="67">
        <f t="shared" si="25"/>
        <v>1</v>
      </c>
      <c r="DO64" s="22">
        <v>0</v>
      </c>
      <c r="DP64" s="55">
        <v>0</v>
      </c>
      <c r="DQ64" s="22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52">
        <f t="shared" si="26"/>
        <v>0</v>
      </c>
      <c r="DX64" s="22">
        <v>0</v>
      </c>
      <c r="DY64" s="25">
        <v>1</v>
      </c>
      <c r="DZ64" s="58">
        <v>0</v>
      </c>
      <c r="EA64" s="4">
        <v>0</v>
      </c>
      <c r="EB64" s="4">
        <v>0</v>
      </c>
      <c r="EC64" s="47">
        <v>0</v>
      </c>
      <c r="ED64" s="17">
        <v>0</v>
      </c>
      <c r="EE64" s="30">
        <v>0</v>
      </c>
    </row>
    <row r="65" spans="1:135" x14ac:dyDescent="0.2">
      <c r="A65" t="s">
        <v>205</v>
      </c>
      <c r="B65" t="s">
        <v>182</v>
      </c>
      <c r="C65">
        <v>16</v>
      </c>
      <c r="D65">
        <v>2</v>
      </c>
      <c r="E65" t="s">
        <v>29</v>
      </c>
      <c r="F65">
        <v>100</v>
      </c>
      <c r="G65">
        <v>0</v>
      </c>
      <c r="H65">
        <v>0</v>
      </c>
      <c r="I65" s="4">
        <v>3</v>
      </c>
      <c r="J65" s="4">
        <v>95</v>
      </c>
      <c r="K65">
        <f t="shared" si="28"/>
        <v>0</v>
      </c>
      <c r="L65">
        <f t="shared" si="6"/>
        <v>82</v>
      </c>
      <c r="M65" s="4">
        <f t="shared" si="27"/>
        <v>288</v>
      </c>
      <c r="N65">
        <f t="shared" si="29"/>
        <v>0</v>
      </c>
      <c r="O65">
        <f t="shared" si="30"/>
        <v>28</v>
      </c>
      <c r="P65">
        <f t="shared" si="9"/>
        <v>0</v>
      </c>
      <c r="Q65">
        <f t="shared" si="10"/>
        <v>28</v>
      </c>
      <c r="R65" s="4">
        <f t="shared" si="31"/>
        <v>0</v>
      </c>
      <c r="S65" s="4">
        <f t="shared" si="32"/>
        <v>0</v>
      </c>
      <c r="T65">
        <f t="shared" si="11"/>
        <v>4</v>
      </c>
      <c r="U65" s="4"/>
      <c r="V65" s="47">
        <v>0</v>
      </c>
      <c r="W65" s="67">
        <v>0</v>
      </c>
      <c r="X65" s="67">
        <v>0</v>
      </c>
      <c r="Y65" s="67">
        <f t="shared" si="12"/>
        <v>0</v>
      </c>
      <c r="Z65" s="22">
        <v>0</v>
      </c>
      <c r="AA65" s="22">
        <v>0</v>
      </c>
      <c r="AB65" s="47">
        <v>0</v>
      </c>
      <c r="AC65" s="67">
        <v>0</v>
      </c>
      <c r="AD65" s="38">
        <v>0</v>
      </c>
      <c r="AE65" s="41">
        <v>0</v>
      </c>
      <c r="AF65" s="38">
        <v>0</v>
      </c>
      <c r="AG65" s="22">
        <f t="shared" si="13"/>
        <v>0</v>
      </c>
      <c r="AH65" s="21">
        <v>0</v>
      </c>
      <c r="AI65" s="21">
        <v>0</v>
      </c>
      <c r="AJ65" s="38">
        <v>0</v>
      </c>
      <c r="AK65" s="38">
        <v>0</v>
      </c>
      <c r="AL65" s="22">
        <f t="shared" si="14"/>
        <v>0</v>
      </c>
      <c r="AM65" s="47">
        <v>0</v>
      </c>
      <c r="AN65" s="51">
        <v>0</v>
      </c>
      <c r="AO65" s="15">
        <v>0</v>
      </c>
      <c r="AP65" s="12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21">
        <f t="shared" si="33"/>
        <v>0</v>
      </c>
      <c r="AY65" s="51">
        <v>0</v>
      </c>
      <c r="AZ65" s="38">
        <v>0</v>
      </c>
      <c r="BA65" s="41">
        <v>0</v>
      </c>
      <c r="BB65" s="38">
        <v>0</v>
      </c>
      <c r="BC65" s="22">
        <f t="shared" si="15"/>
        <v>0</v>
      </c>
      <c r="BD65" s="58">
        <v>0</v>
      </c>
      <c r="BE65" s="28">
        <v>0</v>
      </c>
      <c r="BF65" s="28">
        <v>2</v>
      </c>
      <c r="BG65" s="28">
        <v>80</v>
      </c>
      <c r="BH65" s="26">
        <f t="shared" si="16"/>
        <v>82</v>
      </c>
      <c r="BI65" s="22">
        <v>0</v>
      </c>
      <c r="BJ65" s="51">
        <v>0</v>
      </c>
      <c r="BK65" s="51">
        <v>0</v>
      </c>
      <c r="BL65" s="51">
        <v>0</v>
      </c>
      <c r="BM65" s="51">
        <f t="shared" si="17"/>
        <v>0</v>
      </c>
      <c r="BN65" s="47">
        <v>0</v>
      </c>
      <c r="BO65" s="47">
        <v>0</v>
      </c>
      <c r="BP65" s="22">
        <v>0</v>
      </c>
      <c r="BQ65" s="43">
        <v>0</v>
      </c>
      <c r="BR65" s="43">
        <v>0</v>
      </c>
      <c r="BS65" s="22">
        <f t="shared" si="18"/>
        <v>0</v>
      </c>
      <c r="BT65" s="47">
        <v>0</v>
      </c>
      <c r="BU65" s="21">
        <v>0</v>
      </c>
      <c r="BV65" s="19">
        <v>0</v>
      </c>
      <c r="BW65" s="19">
        <v>0</v>
      </c>
      <c r="BX65" s="19">
        <v>0</v>
      </c>
      <c r="BY65" s="21">
        <f t="shared" si="19"/>
        <v>0</v>
      </c>
      <c r="BZ65" s="21">
        <v>0</v>
      </c>
      <c r="CA65" s="51">
        <v>0</v>
      </c>
      <c r="CB65" s="15">
        <v>0</v>
      </c>
      <c r="CC65" s="47">
        <v>0</v>
      </c>
      <c r="CD65" s="15">
        <v>0</v>
      </c>
      <c r="CE65" s="47">
        <v>0</v>
      </c>
      <c r="CF65" s="47">
        <f t="shared" si="20"/>
        <v>0</v>
      </c>
      <c r="CG65" s="21">
        <f t="shared" si="21"/>
        <v>0</v>
      </c>
      <c r="CH65" s="4">
        <v>0</v>
      </c>
      <c r="CI65" s="4">
        <v>4</v>
      </c>
      <c r="CJ65" s="70">
        <f t="shared" si="22"/>
        <v>4</v>
      </c>
      <c r="CK65" s="22">
        <v>0</v>
      </c>
      <c r="CL65" s="58">
        <v>0</v>
      </c>
      <c r="CM65" s="58">
        <v>0</v>
      </c>
      <c r="CN65" s="43">
        <v>0</v>
      </c>
      <c r="CO65" s="43">
        <v>0</v>
      </c>
      <c r="CP65" s="43">
        <v>0</v>
      </c>
      <c r="CQ65" s="43">
        <v>15</v>
      </c>
      <c r="CR65" s="58">
        <v>0</v>
      </c>
      <c r="CS65" s="43">
        <v>0</v>
      </c>
      <c r="CT65" s="58">
        <v>0</v>
      </c>
      <c r="CU65" s="58">
        <f t="shared" si="34"/>
        <v>0</v>
      </c>
      <c r="CV65" s="43">
        <v>0</v>
      </c>
      <c r="CW65" s="43">
        <v>15</v>
      </c>
      <c r="CX65" s="67">
        <v>0</v>
      </c>
      <c r="CY65" s="22">
        <f t="shared" si="23"/>
        <v>30</v>
      </c>
      <c r="CZ65" s="22">
        <v>0</v>
      </c>
      <c r="DA65" s="4">
        <v>0</v>
      </c>
      <c r="DB65" s="22">
        <v>0</v>
      </c>
      <c r="DC65" s="47">
        <v>0</v>
      </c>
      <c r="DD65" s="30">
        <v>0</v>
      </c>
      <c r="DE65" s="57">
        <f t="shared" si="24"/>
        <v>0</v>
      </c>
      <c r="DF65" s="30">
        <v>0</v>
      </c>
      <c r="DG65" s="51">
        <v>0</v>
      </c>
      <c r="DH65" s="51">
        <v>0</v>
      </c>
      <c r="DI65" s="51">
        <v>0</v>
      </c>
      <c r="DJ65" s="51">
        <v>15</v>
      </c>
      <c r="DK65" s="51">
        <v>10</v>
      </c>
      <c r="DL65" s="51">
        <v>0</v>
      </c>
      <c r="DM65" s="51">
        <v>3</v>
      </c>
      <c r="DN65" s="67">
        <f t="shared" si="25"/>
        <v>28</v>
      </c>
      <c r="DO65" s="22">
        <v>0</v>
      </c>
      <c r="DP65" s="55">
        <v>0</v>
      </c>
      <c r="DQ65" s="22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52">
        <f t="shared" si="26"/>
        <v>0</v>
      </c>
      <c r="DX65" s="22">
        <v>0</v>
      </c>
      <c r="DY65" s="25">
        <v>0</v>
      </c>
      <c r="DZ65" s="58">
        <v>0</v>
      </c>
      <c r="EA65" s="4">
        <v>0</v>
      </c>
      <c r="EB65" s="4">
        <v>0</v>
      </c>
      <c r="EC65" s="47">
        <v>0</v>
      </c>
      <c r="ED65" s="17">
        <v>0</v>
      </c>
      <c r="EE65" s="30">
        <v>0</v>
      </c>
    </row>
    <row r="66" spans="1:135" x14ac:dyDescent="0.2">
      <c r="A66" t="s">
        <v>205</v>
      </c>
      <c r="B66" t="s">
        <v>199</v>
      </c>
      <c r="C66">
        <v>44</v>
      </c>
      <c r="D66">
        <v>0</v>
      </c>
      <c r="E66" t="s">
        <v>29</v>
      </c>
      <c r="F66">
        <v>100</v>
      </c>
      <c r="G66">
        <v>0</v>
      </c>
      <c r="H66">
        <v>0</v>
      </c>
      <c r="I66" s="4">
        <v>1</v>
      </c>
      <c r="J66" s="4">
        <v>1</v>
      </c>
      <c r="K66">
        <f t="shared" ref="K66:K97" si="35">SUM(AH66:AI66,AX66,BU66:BZ66,DY66)</f>
        <v>0</v>
      </c>
      <c r="L66">
        <f t="shared" si="6"/>
        <v>2</v>
      </c>
      <c r="M66" s="4">
        <f t="shared" si="27"/>
        <v>137</v>
      </c>
      <c r="N66">
        <f t="shared" ref="N66:N97" si="36">SUM(AB66,AM66,BN66,BO66,BT66,CF66,DC66,EC66)</f>
        <v>0</v>
      </c>
      <c r="O66">
        <f t="shared" ref="O66:O97" si="37">SUM(W66,AC66,CX66,DN66)</f>
        <v>0</v>
      </c>
      <c r="P66">
        <f t="shared" si="9"/>
        <v>0</v>
      </c>
      <c r="Q66">
        <f t="shared" si="10"/>
        <v>0</v>
      </c>
      <c r="R66" s="4">
        <f t="shared" ref="R66:R97" si="38">SUM(BD66,CU66,DZ66)</f>
        <v>0</v>
      </c>
      <c r="S66" s="4">
        <f t="shared" ref="S66:S97" si="39">SUM(AN66,AY66,BM66,CA66,DW66)</f>
        <v>17</v>
      </c>
      <c r="T66">
        <f t="shared" si="11"/>
        <v>2</v>
      </c>
      <c r="U66" s="4"/>
      <c r="V66" s="47">
        <v>0</v>
      </c>
      <c r="W66" s="67">
        <v>0</v>
      </c>
      <c r="X66" s="67">
        <v>0</v>
      </c>
      <c r="Y66" s="67">
        <f t="shared" si="12"/>
        <v>0</v>
      </c>
      <c r="Z66" s="22">
        <v>0</v>
      </c>
      <c r="AA66" s="22">
        <v>0</v>
      </c>
      <c r="AB66" s="47">
        <v>0</v>
      </c>
      <c r="AC66" s="67">
        <v>0</v>
      </c>
      <c r="AD66" s="38">
        <v>0</v>
      </c>
      <c r="AE66" s="38">
        <v>0</v>
      </c>
      <c r="AF66" s="38">
        <v>0</v>
      </c>
      <c r="AG66" s="22">
        <f t="shared" si="13"/>
        <v>0</v>
      </c>
      <c r="AH66" s="21">
        <v>0</v>
      </c>
      <c r="AI66" s="21">
        <v>0</v>
      </c>
      <c r="AJ66" s="38">
        <v>0</v>
      </c>
      <c r="AK66" s="38">
        <v>0</v>
      </c>
      <c r="AL66" s="22">
        <f t="shared" si="14"/>
        <v>0</v>
      </c>
      <c r="AM66" s="47">
        <v>0</v>
      </c>
      <c r="AN66" s="51">
        <v>0</v>
      </c>
      <c r="AO66" s="15">
        <v>0</v>
      </c>
      <c r="AP66" s="12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21">
        <f t="shared" ref="AX66:AX97" si="40">SUM(AO66:AW66,ED66)</f>
        <v>0</v>
      </c>
      <c r="AY66" s="51">
        <v>0</v>
      </c>
      <c r="AZ66" s="38">
        <v>0</v>
      </c>
      <c r="BA66" s="38">
        <v>0</v>
      </c>
      <c r="BB66" s="38">
        <v>0</v>
      </c>
      <c r="BC66" s="22">
        <f t="shared" si="15"/>
        <v>0</v>
      </c>
      <c r="BD66" s="58">
        <v>0</v>
      </c>
      <c r="BE66" s="28">
        <v>0</v>
      </c>
      <c r="BF66" s="28">
        <v>2</v>
      </c>
      <c r="BG66" s="28">
        <v>0</v>
      </c>
      <c r="BH66" s="26">
        <f t="shared" si="16"/>
        <v>2</v>
      </c>
      <c r="BI66" s="22">
        <v>100</v>
      </c>
      <c r="BJ66" s="51">
        <v>0</v>
      </c>
      <c r="BK66" s="51">
        <v>2</v>
      </c>
      <c r="BL66" s="51">
        <v>0</v>
      </c>
      <c r="BM66" s="51">
        <f t="shared" si="17"/>
        <v>2</v>
      </c>
      <c r="BN66" s="47">
        <v>0</v>
      </c>
      <c r="BO66" s="47">
        <v>0</v>
      </c>
      <c r="BP66" s="22">
        <v>0</v>
      </c>
      <c r="BQ66" s="43">
        <v>0</v>
      </c>
      <c r="BR66" s="43">
        <v>0</v>
      </c>
      <c r="BS66" s="22">
        <f t="shared" si="18"/>
        <v>0</v>
      </c>
      <c r="BT66" s="47">
        <v>0</v>
      </c>
      <c r="BU66" s="21">
        <v>0</v>
      </c>
      <c r="BV66" s="19">
        <v>0</v>
      </c>
      <c r="BW66" s="19">
        <v>0</v>
      </c>
      <c r="BX66" s="19">
        <v>0</v>
      </c>
      <c r="BY66" s="21">
        <f t="shared" si="19"/>
        <v>0</v>
      </c>
      <c r="BZ66" s="21">
        <v>0</v>
      </c>
      <c r="CA66" s="51">
        <v>5</v>
      </c>
      <c r="CB66" s="15">
        <v>0</v>
      </c>
      <c r="CC66" s="47">
        <v>0</v>
      </c>
      <c r="CD66" s="15">
        <v>0</v>
      </c>
      <c r="CE66" s="47">
        <v>0</v>
      </c>
      <c r="CF66" s="47">
        <f t="shared" si="20"/>
        <v>0</v>
      </c>
      <c r="CG66" s="21">
        <f t="shared" si="21"/>
        <v>0</v>
      </c>
      <c r="CH66" s="4">
        <v>0</v>
      </c>
      <c r="CI66" s="4">
        <v>2</v>
      </c>
      <c r="CJ66" s="70">
        <f t="shared" si="22"/>
        <v>2</v>
      </c>
      <c r="CK66" s="22">
        <v>0</v>
      </c>
      <c r="CL66" s="58">
        <v>0</v>
      </c>
      <c r="CM66" s="58">
        <v>0</v>
      </c>
      <c r="CN66" s="43">
        <v>0</v>
      </c>
      <c r="CO66" s="43">
        <v>0</v>
      </c>
      <c r="CP66" s="43">
        <v>0</v>
      </c>
      <c r="CQ66" s="43">
        <v>0</v>
      </c>
      <c r="CR66" s="58">
        <v>0</v>
      </c>
      <c r="CS66" s="43">
        <v>0</v>
      </c>
      <c r="CT66" s="58">
        <v>0</v>
      </c>
      <c r="CU66" s="58">
        <f t="shared" si="34"/>
        <v>0</v>
      </c>
      <c r="CV66" s="43">
        <v>0</v>
      </c>
      <c r="CW66" s="43">
        <v>0</v>
      </c>
      <c r="CX66" s="67">
        <v>0</v>
      </c>
      <c r="CY66" s="22">
        <f t="shared" si="23"/>
        <v>0</v>
      </c>
      <c r="CZ66" s="22">
        <v>0</v>
      </c>
      <c r="DA66" s="4">
        <v>0</v>
      </c>
      <c r="DB66" s="22">
        <v>0</v>
      </c>
      <c r="DC66" s="47">
        <v>0</v>
      </c>
      <c r="DD66" s="30">
        <v>0</v>
      </c>
      <c r="DE66" s="57">
        <f t="shared" si="24"/>
        <v>0</v>
      </c>
      <c r="DF66" s="30">
        <v>0</v>
      </c>
      <c r="DG66" s="51">
        <v>0</v>
      </c>
      <c r="DH66" s="51">
        <v>0</v>
      </c>
      <c r="DI66" s="51">
        <v>0</v>
      </c>
      <c r="DJ66" s="51">
        <v>0</v>
      </c>
      <c r="DK66" s="51">
        <v>0</v>
      </c>
      <c r="DL66" s="51">
        <v>0</v>
      </c>
      <c r="DM66" s="51">
        <v>0</v>
      </c>
      <c r="DN66" s="67">
        <f t="shared" si="25"/>
        <v>0</v>
      </c>
      <c r="DO66" s="22">
        <v>0</v>
      </c>
      <c r="DP66" s="55">
        <v>0</v>
      </c>
      <c r="DQ66" s="22">
        <v>0</v>
      </c>
      <c r="DR66" s="4">
        <v>0</v>
      </c>
      <c r="DS66" s="4">
        <v>0</v>
      </c>
      <c r="DT66" s="4">
        <v>0</v>
      </c>
      <c r="DU66" s="4">
        <v>0</v>
      </c>
      <c r="DV66" s="4">
        <v>10</v>
      </c>
      <c r="DW66" s="52">
        <f t="shared" si="26"/>
        <v>10</v>
      </c>
      <c r="DX66" s="22">
        <v>0</v>
      </c>
      <c r="DY66" s="21">
        <v>0</v>
      </c>
      <c r="DZ66" s="58">
        <v>0</v>
      </c>
      <c r="EA66" s="4">
        <v>0</v>
      </c>
      <c r="EB66" s="4">
        <v>0</v>
      </c>
      <c r="EC66" s="47">
        <v>0</v>
      </c>
      <c r="ED66" s="17">
        <v>0</v>
      </c>
      <c r="EE66" s="30">
        <v>0</v>
      </c>
    </row>
    <row r="67" spans="1:135" x14ac:dyDescent="0.2">
      <c r="A67" t="s">
        <v>205</v>
      </c>
      <c r="B67" t="s">
        <v>199</v>
      </c>
      <c r="C67">
        <v>44</v>
      </c>
      <c r="D67">
        <v>0</v>
      </c>
      <c r="E67" t="s">
        <v>4</v>
      </c>
      <c r="F67">
        <v>100</v>
      </c>
      <c r="G67">
        <v>0</v>
      </c>
      <c r="H67">
        <v>0</v>
      </c>
      <c r="I67" s="4">
        <v>2</v>
      </c>
      <c r="J67" s="4">
        <v>2</v>
      </c>
      <c r="K67">
        <f t="shared" si="35"/>
        <v>0</v>
      </c>
      <c r="L67">
        <f t="shared" ref="L67:L105" si="41">SUM(BH67)</f>
        <v>3</v>
      </c>
      <c r="M67" s="4">
        <f t="shared" si="27"/>
        <v>171</v>
      </c>
      <c r="N67">
        <f t="shared" si="36"/>
        <v>9</v>
      </c>
      <c r="O67">
        <f t="shared" si="37"/>
        <v>0</v>
      </c>
      <c r="P67">
        <f t="shared" ref="P67:P105" si="42">SUM(DE67,DP67)</f>
        <v>0</v>
      </c>
      <c r="Q67">
        <f t="shared" ref="Q67:Q105" si="43">SUM(O67:P67)</f>
        <v>0</v>
      </c>
      <c r="R67" s="4">
        <f t="shared" si="38"/>
        <v>0</v>
      </c>
      <c r="S67" s="4">
        <f t="shared" si="39"/>
        <v>23</v>
      </c>
      <c r="T67">
        <f t="shared" ref="T67:T105" si="44">SUM(CJ67)</f>
        <v>3</v>
      </c>
      <c r="U67" s="4"/>
      <c r="V67" s="47">
        <v>0</v>
      </c>
      <c r="W67" s="67">
        <v>0</v>
      </c>
      <c r="X67" s="67">
        <v>0</v>
      </c>
      <c r="Y67" s="67">
        <f t="shared" ref="Y67:Y105" si="45">SUM(W67:X67)</f>
        <v>0</v>
      </c>
      <c r="Z67" s="22">
        <v>0</v>
      </c>
      <c r="AA67" s="22">
        <v>0</v>
      </c>
      <c r="AB67" s="47">
        <v>0</v>
      </c>
      <c r="AC67" s="67">
        <v>0</v>
      </c>
      <c r="AD67" s="38">
        <v>0</v>
      </c>
      <c r="AE67" s="38">
        <v>0</v>
      </c>
      <c r="AF67" s="38">
        <v>0</v>
      </c>
      <c r="AG67" s="22">
        <f t="shared" ref="AG67:AG105" si="46">SUM(AD67:AF67)</f>
        <v>0</v>
      </c>
      <c r="AH67" s="21">
        <v>0</v>
      </c>
      <c r="AI67" s="21">
        <v>0</v>
      </c>
      <c r="AJ67" s="38">
        <v>0</v>
      </c>
      <c r="AK67" s="38">
        <v>0</v>
      </c>
      <c r="AL67" s="22">
        <f t="shared" ref="AL67:AL105" si="47">SUM(AJ67:AK67)</f>
        <v>0</v>
      </c>
      <c r="AM67" s="47">
        <v>0</v>
      </c>
      <c r="AN67" s="51">
        <v>0</v>
      </c>
      <c r="AO67" s="15">
        <v>0</v>
      </c>
      <c r="AP67" s="12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21">
        <f t="shared" si="40"/>
        <v>0</v>
      </c>
      <c r="AY67" s="51">
        <v>0</v>
      </c>
      <c r="AZ67" s="38">
        <v>0</v>
      </c>
      <c r="BA67" s="38">
        <v>0</v>
      </c>
      <c r="BB67" s="38">
        <v>0</v>
      </c>
      <c r="BC67" s="22">
        <f t="shared" ref="BC67:BC105" si="48">SUM(AZ67:BB67)</f>
        <v>0</v>
      </c>
      <c r="BD67" s="58">
        <v>0</v>
      </c>
      <c r="BE67" s="28">
        <v>0</v>
      </c>
      <c r="BF67" s="28">
        <v>3</v>
      </c>
      <c r="BG67" s="28">
        <v>0</v>
      </c>
      <c r="BH67" s="26">
        <f t="shared" ref="BH67:BH105" si="49">SUM(BE67:BG67)</f>
        <v>3</v>
      </c>
      <c r="BI67" s="22">
        <v>98</v>
      </c>
      <c r="BJ67" s="51">
        <v>0</v>
      </c>
      <c r="BK67" s="51">
        <v>3</v>
      </c>
      <c r="BL67" s="51">
        <v>0</v>
      </c>
      <c r="BM67" s="51">
        <f t="shared" ref="BM67:BM105" si="50">SUM(BJ67:BL67)</f>
        <v>3</v>
      </c>
      <c r="BN67" s="47">
        <v>0</v>
      </c>
      <c r="BO67" s="47">
        <v>0</v>
      </c>
      <c r="BP67" s="22">
        <v>0</v>
      </c>
      <c r="BQ67" s="43">
        <v>0</v>
      </c>
      <c r="BR67" s="43">
        <v>0</v>
      </c>
      <c r="BS67" s="22">
        <f t="shared" ref="BS67:BS105" si="51">SUM(BQ67:BR67)</f>
        <v>0</v>
      </c>
      <c r="BT67" s="47">
        <v>0</v>
      </c>
      <c r="BU67" s="21">
        <v>0</v>
      </c>
      <c r="BV67" s="19">
        <v>0</v>
      </c>
      <c r="BW67" s="19">
        <v>0</v>
      </c>
      <c r="BX67" s="19">
        <v>0</v>
      </c>
      <c r="BY67" s="21">
        <f t="shared" ref="BY67:BY105" si="52">SUM(BV67:BX67)</f>
        <v>0</v>
      </c>
      <c r="BZ67" s="21">
        <v>0</v>
      </c>
      <c r="CA67" s="51">
        <v>0</v>
      </c>
      <c r="CB67" s="15">
        <v>0</v>
      </c>
      <c r="CC67" s="47">
        <v>0</v>
      </c>
      <c r="CD67" s="15">
        <v>2</v>
      </c>
      <c r="CE67" s="47">
        <v>0</v>
      </c>
      <c r="CF67" s="47">
        <f t="shared" ref="CF67:CF105" si="53">SUM(CC67:CE67)</f>
        <v>2</v>
      </c>
      <c r="CG67" s="21">
        <f t="shared" ref="CG67:CG105" si="54">SUM(CB67,CD67)</f>
        <v>2</v>
      </c>
      <c r="CH67" s="4">
        <v>0</v>
      </c>
      <c r="CI67" s="4">
        <v>3</v>
      </c>
      <c r="CJ67" s="70">
        <f t="shared" ref="CJ67:CJ105" si="55">SUM(CH67:CI67)</f>
        <v>3</v>
      </c>
      <c r="CK67" s="22">
        <v>2</v>
      </c>
      <c r="CL67" s="58">
        <v>0</v>
      </c>
      <c r="CM67" s="58">
        <v>0</v>
      </c>
      <c r="CN67" s="43">
        <v>0</v>
      </c>
      <c r="CO67" s="43">
        <v>0</v>
      </c>
      <c r="CP67" s="43">
        <v>0</v>
      </c>
      <c r="CQ67" s="43">
        <v>0</v>
      </c>
      <c r="CR67" s="58">
        <v>0</v>
      </c>
      <c r="CS67" s="43">
        <v>0</v>
      </c>
      <c r="CT67" s="58">
        <v>0</v>
      </c>
      <c r="CU67" s="58">
        <f t="shared" si="34"/>
        <v>0</v>
      </c>
      <c r="CV67" s="43">
        <v>0</v>
      </c>
      <c r="CW67" s="43">
        <v>0</v>
      </c>
      <c r="CX67" s="67">
        <v>0</v>
      </c>
      <c r="CY67" s="22">
        <f t="shared" ref="CY67:CY105" si="56">SUM(CS67,CQ67,CW67,CN67,CV67,CP67,CO67)</f>
        <v>0</v>
      </c>
      <c r="CZ67" s="22">
        <v>0</v>
      </c>
      <c r="DA67" s="4">
        <v>1</v>
      </c>
      <c r="DB67" s="22">
        <v>0</v>
      </c>
      <c r="DC67" s="47">
        <v>7</v>
      </c>
      <c r="DD67" s="30">
        <v>0</v>
      </c>
      <c r="DE67" s="57">
        <f t="shared" ref="DE67:DE105" si="57">SUM(DF67,EE67,DD67)</f>
        <v>0</v>
      </c>
      <c r="DF67" s="30">
        <v>0</v>
      </c>
      <c r="DG67" s="51">
        <v>0</v>
      </c>
      <c r="DH67" s="51">
        <v>0</v>
      </c>
      <c r="DI67" s="51">
        <v>0</v>
      </c>
      <c r="DJ67" s="51">
        <v>0</v>
      </c>
      <c r="DK67" s="51">
        <v>0</v>
      </c>
      <c r="DL67" s="51">
        <v>0</v>
      </c>
      <c r="DM67" s="51">
        <v>0</v>
      </c>
      <c r="DN67" s="67">
        <f t="shared" ref="DN67:DN105" si="58">SUM(DG67:DM67)</f>
        <v>0</v>
      </c>
      <c r="DO67" s="22">
        <v>0</v>
      </c>
      <c r="DP67" s="55">
        <v>0</v>
      </c>
      <c r="DQ67" s="22">
        <v>0</v>
      </c>
      <c r="DR67" s="4">
        <v>0</v>
      </c>
      <c r="DS67" s="4">
        <v>0</v>
      </c>
      <c r="DT67" s="4">
        <v>0</v>
      </c>
      <c r="DU67" s="4">
        <v>0</v>
      </c>
      <c r="DV67" s="4">
        <v>20</v>
      </c>
      <c r="DW67" s="52">
        <f t="shared" ref="DW67:DW105" si="59">SUM(DR67:DV67)</f>
        <v>20</v>
      </c>
      <c r="DX67" s="22">
        <v>0</v>
      </c>
      <c r="DY67" s="21">
        <v>0</v>
      </c>
      <c r="DZ67" s="58">
        <v>0</v>
      </c>
      <c r="EA67" s="4">
        <v>0</v>
      </c>
      <c r="EB67" s="4">
        <v>0</v>
      </c>
      <c r="EC67" s="47">
        <v>0</v>
      </c>
      <c r="ED67" s="17">
        <v>0</v>
      </c>
      <c r="EE67" s="30">
        <v>0</v>
      </c>
    </row>
    <row r="68" spans="1:135" x14ac:dyDescent="0.2">
      <c r="A68" t="s">
        <v>205</v>
      </c>
      <c r="B68" t="s">
        <v>199</v>
      </c>
      <c r="C68">
        <v>44</v>
      </c>
      <c r="D68">
        <v>0</v>
      </c>
      <c r="E68" t="s">
        <v>17</v>
      </c>
      <c r="F68">
        <v>100</v>
      </c>
      <c r="G68">
        <v>0</v>
      </c>
      <c r="H68">
        <v>0</v>
      </c>
      <c r="I68" s="4">
        <v>0</v>
      </c>
      <c r="J68" s="4">
        <v>2</v>
      </c>
      <c r="K68">
        <f t="shared" si="35"/>
        <v>4</v>
      </c>
      <c r="L68">
        <f t="shared" si="41"/>
        <v>1</v>
      </c>
      <c r="M68" s="4">
        <f t="shared" si="27"/>
        <v>216</v>
      </c>
      <c r="N68">
        <f t="shared" si="36"/>
        <v>1</v>
      </c>
      <c r="O68">
        <f t="shared" si="37"/>
        <v>0</v>
      </c>
      <c r="P68">
        <f t="shared" si="42"/>
        <v>0</v>
      </c>
      <c r="Q68">
        <f t="shared" si="43"/>
        <v>0</v>
      </c>
      <c r="R68" s="4">
        <f t="shared" si="38"/>
        <v>0</v>
      </c>
      <c r="S68" s="4">
        <f t="shared" si="39"/>
        <v>51</v>
      </c>
      <c r="T68">
        <f t="shared" si="44"/>
        <v>1</v>
      </c>
      <c r="U68" s="4"/>
      <c r="V68" s="47">
        <v>0</v>
      </c>
      <c r="W68" s="67">
        <v>0</v>
      </c>
      <c r="X68" s="67">
        <v>0</v>
      </c>
      <c r="Y68" s="67">
        <f t="shared" si="45"/>
        <v>0</v>
      </c>
      <c r="Z68" s="22">
        <v>0</v>
      </c>
      <c r="AA68" s="22">
        <v>0</v>
      </c>
      <c r="AB68" s="47">
        <v>0</v>
      </c>
      <c r="AC68" s="67">
        <v>0</v>
      </c>
      <c r="AD68" s="38">
        <v>0</v>
      </c>
      <c r="AE68" s="38">
        <v>0</v>
      </c>
      <c r="AF68" s="38">
        <v>0</v>
      </c>
      <c r="AG68" s="22">
        <f t="shared" si="46"/>
        <v>0</v>
      </c>
      <c r="AH68" s="21">
        <v>0</v>
      </c>
      <c r="AI68" s="21">
        <v>1</v>
      </c>
      <c r="AJ68" s="38">
        <v>0</v>
      </c>
      <c r="AK68" s="38">
        <v>0</v>
      </c>
      <c r="AL68" s="22">
        <f t="shared" si="47"/>
        <v>0</v>
      </c>
      <c r="AM68" s="47">
        <v>0</v>
      </c>
      <c r="AN68" s="51">
        <v>0</v>
      </c>
      <c r="AO68" s="15">
        <v>0</v>
      </c>
      <c r="AP68" s="12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3</v>
      </c>
      <c r="AW68" s="15">
        <v>0</v>
      </c>
      <c r="AX68" s="21">
        <f t="shared" si="40"/>
        <v>3</v>
      </c>
      <c r="AY68" s="51">
        <v>0</v>
      </c>
      <c r="AZ68" s="38">
        <v>0</v>
      </c>
      <c r="BA68" s="38">
        <v>0</v>
      </c>
      <c r="BB68" s="38">
        <v>0</v>
      </c>
      <c r="BC68" s="22">
        <f t="shared" si="48"/>
        <v>0</v>
      </c>
      <c r="BD68" s="58">
        <v>0</v>
      </c>
      <c r="BE68" s="28">
        <v>1</v>
      </c>
      <c r="BF68" s="28">
        <v>0</v>
      </c>
      <c r="BG68" s="28">
        <v>0</v>
      </c>
      <c r="BH68" s="26">
        <f t="shared" si="49"/>
        <v>1</v>
      </c>
      <c r="BI68" s="22">
        <v>98</v>
      </c>
      <c r="BJ68" s="51">
        <v>0</v>
      </c>
      <c r="BK68" s="51">
        <v>1</v>
      </c>
      <c r="BL68" s="51">
        <v>0</v>
      </c>
      <c r="BM68" s="51">
        <f t="shared" si="50"/>
        <v>1</v>
      </c>
      <c r="BN68" s="47">
        <v>0</v>
      </c>
      <c r="BO68" s="47">
        <v>0</v>
      </c>
      <c r="BP68" s="22">
        <v>0</v>
      </c>
      <c r="BQ68" s="43">
        <v>0</v>
      </c>
      <c r="BR68" s="43">
        <v>0</v>
      </c>
      <c r="BS68" s="22">
        <f t="shared" si="51"/>
        <v>0</v>
      </c>
      <c r="BT68" s="47">
        <v>0</v>
      </c>
      <c r="BU68" s="21">
        <v>0</v>
      </c>
      <c r="BV68" s="19">
        <v>0</v>
      </c>
      <c r="BW68" s="19">
        <v>0</v>
      </c>
      <c r="BX68" s="19">
        <v>0</v>
      </c>
      <c r="BY68" s="21">
        <f t="shared" si="52"/>
        <v>0</v>
      </c>
      <c r="BZ68" s="21">
        <v>0</v>
      </c>
      <c r="CA68" s="51">
        <v>0</v>
      </c>
      <c r="CB68" s="15">
        <v>0</v>
      </c>
      <c r="CC68" s="47">
        <v>0</v>
      </c>
      <c r="CD68" s="15">
        <v>1</v>
      </c>
      <c r="CE68" s="47">
        <v>0</v>
      </c>
      <c r="CF68" s="47">
        <f t="shared" si="53"/>
        <v>1</v>
      </c>
      <c r="CG68" s="21">
        <f t="shared" si="54"/>
        <v>1</v>
      </c>
      <c r="CH68" s="4">
        <v>0</v>
      </c>
      <c r="CI68" s="4">
        <v>1</v>
      </c>
      <c r="CJ68" s="70">
        <f t="shared" si="55"/>
        <v>1</v>
      </c>
      <c r="CK68" s="22">
        <v>2</v>
      </c>
      <c r="CL68" s="58">
        <v>0</v>
      </c>
      <c r="CM68" s="58">
        <v>0</v>
      </c>
      <c r="CN68" s="43">
        <v>0</v>
      </c>
      <c r="CO68" s="43">
        <v>0</v>
      </c>
      <c r="CP68" s="43">
        <v>0</v>
      </c>
      <c r="CQ68" s="43">
        <v>0</v>
      </c>
      <c r="CR68" s="58">
        <v>0</v>
      </c>
      <c r="CS68" s="43">
        <v>0</v>
      </c>
      <c r="CT68" s="58">
        <v>0</v>
      </c>
      <c r="CU68" s="58">
        <f t="shared" si="34"/>
        <v>0</v>
      </c>
      <c r="CV68" s="43">
        <v>0</v>
      </c>
      <c r="CW68" s="43">
        <v>0</v>
      </c>
      <c r="CX68" s="67">
        <v>0</v>
      </c>
      <c r="CY68" s="22">
        <f t="shared" si="56"/>
        <v>0</v>
      </c>
      <c r="CZ68" s="22">
        <v>0</v>
      </c>
      <c r="DA68" s="4">
        <v>0</v>
      </c>
      <c r="DB68" s="22">
        <v>0</v>
      </c>
      <c r="DC68" s="47">
        <v>0</v>
      </c>
      <c r="DD68" s="30">
        <v>0</v>
      </c>
      <c r="DE68" s="57">
        <f t="shared" si="57"/>
        <v>0</v>
      </c>
      <c r="DF68" s="30">
        <v>0</v>
      </c>
      <c r="DG68" s="51">
        <v>0</v>
      </c>
      <c r="DH68" s="51">
        <v>0</v>
      </c>
      <c r="DI68" s="51">
        <v>0</v>
      </c>
      <c r="DJ68" s="51">
        <v>0</v>
      </c>
      <c r="DK68" s="51">
        <v>0</v>
      </c>
      <c r="DL68" s="51">
        <v>0</v>
      </c>
      <c r="DM68" s="51">
        <v>0</v>
      </c>
      <c r="DN68" s="67">
        <f t="shared" si="58"/>
        <v>0</v>
      </c>
      <c r="DO68" s="22">
        <v>0</v>
      </c>
      <c r="DP68" s="55">
        <v>0</v>
      </c>
      <c r="DQ68" s="22">
        <v>0</v>
      </c>
      <c r="DR68" s="4">
        <v>0</v>
      </c>
      <c r="DS68" s="4">
        <v>0</v>
      </c>
      <c r="DT68" s="4">
        <v>0</v>
      </c>
      <c r="DU68" s="4">
        <v>0</v>
      </c>
      <c r="DV68" s="4">
        <v>50</v>
      </c>
      <c r="DW68" s="52">
        <f t="shared" si="59"/>
        <v>50</v>
      </c>
      <c r="DX68" s="22">
        <v>0</v>
      </c>
      <c r="DY68" s="21">
        <v>0</v>
      </c>
      <c r="DZ68" s="58">
        <v>0</v>
      </c>
      <c r="EA68" s="4">
        <v>0</v>
      </c>
      <c r="EB68" s="4">
        <v>0</v>
      </c>
      <c r="EC68" s="47">
        <v>0</v>
      </c>
      <c r="ED68" s="17">
        <v>0</v>
      </c>
      <c r="EE68" s="30">
        <v>0</v>
      </c>
    </row>
    <row r="69" spans="1:135" x14ac:dyDescent="0.2">
      <c r="A69" t="s">
        <v>205</v>
      </c>
      <c r="B69" t="s">
        <v>199</v>
      </c>
      <c r="C69">
        <v>44</v>
      </c>
      <c r="D69">
        <v>0</v>
      </c>
      <c r="E69" t="s">
        <v>26</v>
      </c>
      <c r="F69">
        <v>100</v>
      </c>
      <c r="G69">
        <v>0</v>
      </c>
      <c r="H69">
        <v>0</v>
      </c>
      <c r="I69" s="4">
        <v>2</v>
      </c>
      <c r="J69" s="4">
        <v>5</v>
      </c>
      <c r="K69">
        <f t="shared" si="35"/>
        <v>0</v>
      </c>
      <c r="L69">
        <f t="shared" si="41"/>
        <v>0</v>
      </c>
      <c r="M69" s="4">
        <f t="shared" si="27"/>
        <v>123</v>
      </c>
      <c r="N69">
        <f t="shared" si="36"/>
        <v>0</v>
      </c>
      <c r="O69">
        <f t="shared" si="37"/>
        <v>0</v>
      </c>
      <c r="P69">
        <f t="shared" si="42"/>
        <v>0</v>
      </c>
      <c r="Q69">
        <f t="shared" si="43"/>
        <v>0</v>
      </c>
      <c r="R69" s="4">
        <f t="shared" si="38"/>
        <v>40</v>
      </c>
      <c r="S69" s="4">
        <f t="shared" si="39"/>
        <v>13</v>
      </c>
      <c r="T69">
        <f t="shared" si="44"/>
        <v>0</v>
      </c>
      <c r="U69" s="4"/>
      <c r="V69" s="47">
        <v>0</v>
      </c>
      <c r="W69" s="67">
        <v>0</v>
      </c>
      <c r="X69" s="67">
        <v>0</v>
      </c>
      <c r="Y69" s="67">
        <f t="shared" si="45"/>
        <v>0</v>
      </c>
      <c r="Z69" s="22">
        <v>0</v>
      </c>
      <c r="AA69" s="22">
        <v>0</v>
      </c>
      <c r="AB69" s="47">
        <v>0</v>
      </c>
      <c r="AC69" s="67">
        <v>0</v>
      </c>
      <c r="AD69" s="38">
        <v>0</v>
      </c>
      <c r="AE69" s="38">
        <v>0</v>
      </c>
      <c r="AF69" s="38">
        <v>0</v>
      </c>
      <c r="AG69" s="22">
        <f t="shared" si="46"/>
        <v>0</v>
      </c>
      <c r="AH69" s="21">
        <v>0</v>
      </c>
      <c r="AI69" s="21">
        <v>0</v>
      </c>
      <c r="AJ69" s="38">
        <v>0</v>
      </c>
      <c r="AK69" s="38">
        <v>0</v>
      </c>
      <c r="AL69" s="22">
        <f t="shared" si="47"/>
        <v>0</v>
      </c>
      <c r="AM69" s="47">
        <v>0</v>
      </c>
      <c r="AN69" s="51">
        <v>0</v>
      </c>
      <c r="AO69" s="15">
        <v>0</v>
      </c>
      <c r="AP69" s="12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21">
        <f t="shared" si="40"/>
        <v>0</v>
      </c>
      <c r="AY69" s="51">
        <v>0</v>
      </c>
      <c r="AZ69" s="38">
        <v>0</v>
      </c>
      <c r="BA69" s="38">
        <v>0</v>
      </c>
      <c r="BB69" s="38">
        <v>0</v>
      </c>
      <c r="BC69" s="22">
        <f t="shared" si="48"/>
        <v>0</v>
      </c>
      <c r="BD69" s="58">
        <v>0</v>
      </c>
      <c r="BE69" s="28">
        <v>0</v>
      </c>
      <c r="BF69" s="28">
        <v>0</v>
      </c>
      <c r="BG69" s="28">
        <v>0</v>
      </c>
      <c r="BH69" s="26">
        <f t="shared" si="49"/>
        <v>0</v>
      </c>
      <c r="BI69" s="22">
        <v>100</v>
      </c>
      <c r="BJ69" s="51">
        <v>0</v>
      </c>
      <c r="BK69" s="51">
        <v>0</v>
      </c>
      <c r="BL69" s="51">
        <v>0</v>
      </c>
      <c r="BM69" s="51">
        <f t="shared" si="50"/>
        <v>0</v>
      </c>
      <c r="BN69" s="47">
        <v>0</v>
      </c>
      <c r="BO69" s="47">
        <v>0</v>
      </c>
      <c r="BP69" s="22">
        <v>0</v>
      </c>
      <c r="BQ69" s="43">
        <v>0</v>
      </c>
      <c r="BR69" s="43">
        <v>0</v>
      </c>
      <c r="BS69" s="22">
        <f t="shared" si="51"/>
        <v>0</v>
      </c>
      <c r="BT69" s="47">
        <v>0</v>
      </c>
      <c r="BU69" s="21">
        <v>0</v>
      </c>
      <c r="BV69" s="19">
        <v>0</v>
      </c>
      <c r="BW69" s="19">
        <v>0</v>
      </c>
      <c r="BX69" s="19">
        <v>0</v>
      </c>
      <c r="BY69" s="21">
        <f t="shared" si="52"/>
        <v>0</v>
      </c>
      <c r="BZ69" s="21">
        <v>0</v>
      </c>
      <c r="CA69" s="51">
        <v>3</v>
      </c>
      <c r="CB69" s="15">
        <v>0</v>
      </c>
      <c r="CC69" s="47">
        <v>0</v>
      </c>
      <c r="CD69" s="15">
        <v>0</v>
      </c>
      <c r="CE69" s="47">
        <v>0</v>
      </c>
      <c r="CF69" s="47">
        <f t="shared" si="53"/>
        <v>0</v>
      </c>
      <c r="CG69" s="21">
        <f t="shared" si="54"/>
        <v>0</v>
      </c>
      <c r="CH69" s="4">
        <v>0</v>
      </c>
      <c r="CI69" s="4">
        <v>0</v>
      </c>
      <c r="CJ69" s="70">
        <f t="shared" si="55"/>
        <v>0</v>
      </c>
      <c r="CK69" s="22">
        <v>0</v>
      </c>
      <c r="CL69" s="58">
        <v>0</v>
      </c>
      <c r="CM69" s="58">
        <v>0</v>
      </c>
      <c r="CN69" s="43">
        <v>0</v>
      </c>
      <c r="CO69" s="43">
        <v>0</v>
      </c>
      <c r="CP69" s="43">
        <v>0</v>
      </c>
      <c r="CQ69" s="43">
        <v>0</v>
      </c>
      <c r="CR69" s="58">
        <v>0</v>
      </c>
      <c r="CS69" s="43">
        <v>0</v>
      </c>
      <c r="CT69" s="58">
        <v>0</v>
      </c>
      <c r="CU69" s="58">
        <f t="shared" si="34"/>
        <v>0</v>
      </c>
      <c r="CV69" s="43">
        <v>0</v>
      </c>
      <c r="CW69" s="43">
        <v>0</v>
      </c>
      <c r="CX69" s="67">
        <v>0</v>
      </c>
      <c r="CY69" s="22">
        <f t="shared" si="56"/>
        <v>0</v>
      </c>
      <c r="CZ69" s="22">
        <v>0</v>
      </c>
      <c r="DA69" s="4">
        <v>0</v>
      </c>
      <c r="DB69" s="22">
        <v>0</v>
      </c>
      <c r="DC69" s="47">
        <v>0</v>
      </c>
      <c r="DD69" s="30">
        <v>0</v>
      </c>
      <c r="DE69" s="57">
        <f t="shared" si="57"/>
        <v>0</v>
      </c>
      <c r="DF69" s="30">
        <v>0</v>
      </c>
      <c r="DG69" s="51">
        <v>0</v>
      </c>
      <c r="DH69" s="51">
        <v>0</v>
      </c>
      <c r="DI69" s="51">
        <v>0</v>
      </c>
      <c r="DJ69" s="51">
        <v>0</v>
      </c>
      <c r="DK69" s="51">
        <v>0</v>
      </c>
      <c r="DL69" s="51">
        <v>0</v>
      </c>
      <c r="DM69" s="51">
        <v>0</v>
      </c>
      <c r="DN69" s="67">
        <f t="shared" si="58"/>
        <v>0</v>
      </c>
      <c r="DO69" s="22">
        <v>0</v>
      </c>
      <c r="DP69" s="55">
        <v>0</v>
      </c>
      <c r="DQ69" s="22">
        <v>0</v>
      </c>
      <c r="DR69" s="4">
        <v>0</v>
      </c>
      <c r="DS69" s="4">
        <v>0</v>
      </c>
      <c r="DT69" s="4">
        <v>0</v>
      </c>
      <c r="DU69" s="4">
        <v>0</v>
      </c>
      <c r="DV69" s="4">
        <v>10</v>
      </c>
      <c r="DW69" s="52">
        <f t="shared" si="59"/>
        <v>10</v>
      </c>
      <c r="DX69" s="22">
        <v>0</v>
      </c>
      <c r="DY69" s="21">
        <v>0</v>
      </c>
      <c r="DZ69" s="58">
        <v>40</v>
      </c>
      <c r="EA69" s="4">
        <v>0</v>
      </c>
      <c r="EB69" s="4">
        <v>0</v>
      </c>
      <c r="EC69" s="47">
        <v>0</v>
      </c>
      <c r="ED69" s="17">
        <v>0</v>
      </c>
      <c r="EE69" s="30">
        <v>0</v>
      </c>
    </row>
    <row r="70" spans="1:135" x14ac:dyDescent="0.2">
      <c r="A70" t="s">
        <v>205</v>
      </c>
      <c r="B70" t="s">
        <v>179</v>
      </c>
      <c r="C70">
        <v>48</v>
      </c>
      <c r="D70">
        <v>1</v>
      </c>
      <c r="E70" t="s">
        <v>17</v>
      </c>
      <c r="F70">
        <v>100</v>
      </c>
      <c r="G70">
        <v>0</v>
      </c>
      <c r="H70">
        <v>0</v>
      </c>
      <c r="I70" s="4">
        <v>15</v>
      </c>
      <c r="J70" s="4">
        <v>15</v>
      </c>
      <c r="K70">
        <f t="shared" si="35"/>
        <v>13</v>
      </c>
      <c r="L70">
        <f t="shared" si="41"/>
        <v>2</v>
      </c>
      <c r="M70" s="4">
        <f t="shared" si="27"/>
        <v>274</v>
      </c>
      <c r="N70">
        <f t="shared" si="36"/>
        <v>4</v>
      </c>
      <c r="O70">
        <f t="shared" si="37"/>
        <v>19</v>
      </c>
      <c r="P70">
        <f t="shared" si="42"/>
        <v>0</v>
      </c>
      <c r="Q70">
        <f t="shared" si="43"/>
        <v>19</v>
      </c>
      <c r="R70" s="4">
        <f t="shared" si="38"/>
        <v>0</v>
      </c>
      <c r="S70" s="4">
        <f t="shared" si="39"/>
        <v>25</v>
      </c>
      <c r="T70">
        <f t="shared" si="44"/>
        <v>10</v>
      </c>
      <c r="U70" s="4"/>
      <c r="V70" s="47">
        <v>0</v>
      </c>
      <c r="W70" s="67">
        <v>0</v>
      </c>
      <c r="X70" s="67">
        <v>0</v>
      </c>
      <c r="Y70" s="67">
        <f t="shared" si="45"/>
        <v>0</v>
      </c>
      <c r="Z70" s="22">
        <v>0</v>
      </c>
      <c r="AA70" s="22">
        <v>0</v>
      </c>
      <c r="AB70" s="47">
        <v>0</v>
      </c>
      <c r="AC70" s="67">
        <v>0</v>
      </c>
      <c r="AD70" s="38">
        <v>0</v>
      </c>
      <c r="AE70" s="38">
        <v>0</v>
      </c>
      <c r="AF70" s="38">
        <v>0</v>
      </c>
      <c r="AG70" s="22">
        <f t="shared" si="46"/>
        <v>0</v>
      </c>
      <c r="AH70" s="21">
        <v>5</v>
      </c>
      <c r="AI70" s="21">
        <v>0</v>
      </c>
      <c r="AJ70" s="38">
        <v>0</v>
      </c>
      <c r="AK70" s="38">
        <v>25</v>
      </c>
      <c r="AL70" s="22">
        <f t="shared" si="47"/>
        <v>25</v>
      </c>
      <c r="AM70" s="47">
        <v>1</v>
      </c>
      <c r="AN70" s="51">
        <v>0</v>
      </c>
      <c r="AO70" s="15">
        <v>0</v>
      </c>
      <c r="AP70" s="12">
        <v>0</v>
      </c>
      <c r="AQ70" s="15">
        <v>0</v>
      </c>
      <c r="AR70" s="15">
        <v>5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21">
        <f t="shared" si="40"/>
        <v>8</v>
      </c>
      <c r="AY70" s="51">
        <v>0</v>
      </c>
      <c r="AZ70" s="38">
        <v>0</v>
      </c>
      <c r="BA70" s="38">
        <v>0</v>
      </c>
      <c r="BB70" s="38">
        <v>10</v>
      </c>
      <c r="BC70" s="22">
        <f t="shared" si="48"/>
        <v>10</v>
      </c>
      <c r="BD70" s="58">
        <v>0</v>
      </c>
      <c r="BE70" s="28">
        <v>1</v>
      </c>
      <c r="BF70" s="28">
        <v>1</v>
      </c>
      <c r="BG70" s="28">
        <v>0</v>
      </c>
      <c r="BH70" s="26">
        <f t="shared" si="49"/>
        <v>2</v>
      </c>
      <c r="BI70" s="22">
        <v>0</v>
      </c>
      <c r="BJ70" s="51">
        <v>10</v>
      </c>
      <c r="BK70" s="51">
        <v>0</v>
      </c>
      <c r="BL70" s="51">
        <v>0</v>
      </c>
      <c r="BM70" s="51">
        <f t="shared" si="50"/>
        <v>10</v>
      </c>
      <c r="BN70" s="47">
        <v>0</v>
      </c>
      <c r="BO70" s="47">
        <v>0</v>
      </c>
      <c r="BP70" s="22">
        <v>0</v>
      </c>
      <c r="BQ70" s="43">
        <v>0</v>
      </c>
      <c r="BR70" s="43">
        <v>0</v>
      </c>
      <c r="BS70" s="22">
        <f t="shared" si="51"/>
        <v>0</v>
      </c>
      <c r="BT70" s="47">
        <v>0</v>
      </c>
      <c r="BU70" s="21">
        <v>0</v>
      </c>
      <c r="BV70" s="19">
        <v>0</v>
      </c>
      <c r="BW70" s="19">
        <v>0</v>
      </c>
      <c r="BX70" s="19">
        <v>0</v>
      </c>
      <c r="BY70" s="21">
        <f t="shared" si="52"/>
        <v>0</v>
      </c>
      <c r="BZ70" s="21">
        <v>0</v>
      </c>
      <c r="CA70" s="51">
        <v>0</v>
      </c>
      <c r="CB70" s="15">
        <v>0</v>
      </c>
      <c r="CC70" s="47">
        <v>0</v>
      </c>
      <c r="CD70" s="15">
        <v>0</v>
      </c>
      <c r="CE70" s="47">
        <v>0</v>
      </c>
      <c r="CF70" s="47">
        <f t="shared" si="53"/>
        <v>0</v>
      </c>
      <c r="CG70" s="21">
        <f t="shared" si="54"/>
        <v>0</v>
      </c>
      <c r="CH70" s="4">
        <v>0</v>
      </c>
      <c r="CI70" s="4">
        <v>10</v>
      </c>
      <c r="CJ70" s="70">
        <f t="shared" si="55"/>
        <v>10</v>
      </c>
      <c r="CK70" s="22">
        <v>0</v>
      </c>
      <c r="CL70" s="58">
        <v>0</v>
      </c>
      <c r="CM70" s="58">
        <v>0</v>
      </c>
      <c r="CN70" s="43">
        <v>0</v>
      </c>
      <c r="CO70" s="43">
        <v>0</v>
      </c>
      <c r="CP70" s="43">
        <v>0</v>
      </c>
      <c r="CQ70" s="43">
        <v>30</v>
      </c>
      <c r="CR70" s="58">
        <v>0</v>
      </c>
      <c r="CS70" s="43">
        <v>0</v>
      </c>
      <c r="CT70" s="58">
        <v>0</v>
      </c>
      <c r="CU70" s="58">
        <f t="shared" si="34"/>
        <v>0</v>
      </c>
      <c r="CV70" s="43">
        <v>0</v>
      </c>
      <c r="CW70" s="43">
        <v>10</v>
      </c>
      <c r="CX70" s="67">
        <v>10</v>
      </c>
      <c r="CY70" s="22">
        <f t="shared" si="56"/>
        <v>40</v>
      </c>
      <c r="CZ70" s="22">
        <v>0</v>
      </c>
      <c r="DA70" s="4">
        <v>0</v>
      </c>
      <c r="DB70" s="22">
        <v>0</v>
      </c>
      <c r="DC70" s="47">
        <v>3</v>
      </c>
      <c r="DD70" s="30">
        <v>0</v>
      </c>
      <c r="DE70" s="57">
        <f t="shared" si="57"/>
        <v>0</v>
      </c>
      <c r="DF70" s="30">
        <v>0</v>
      </c>
      <c r="DG70" s="51">
        <v>0</v>
      </c>
      <c r="DH70" s="51">
        <v>1</v>
      </c>
      <c r="DI70" s="51">
        <v>0</v>
      </c>
      <c r="DJ70" s="51">
        <v>5</v>
      </c>
      <c r="DK70" s="51">
        <v>3</v>
      </c>
      <c r="DL70" s="51">
        <v>0</v>
      </c>
      <c r="DM70" s="51">
        <v>0</v>
      </c>
      <c r="DN70" s="67">
        <f t="shared" si="58"/>
        <v>9</v>
      </c>
      <c r="DO70" s="22">
        <v>0</v>
      </c>
      <c r="DP70" s="55">
        <v>0</v>
      </c>
      <c r="DQ70" s="22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15</v>
      </c>
      <c r="DW70" s="52">
        <f t="shared" si="59"/>
        <v>15</v>
      </c>
      <c r="DX70" s="22">
        <v>0</v>
      </c>
      <c r="DY70" s="21">
        <v>0</v>
      </c>
      <c r="DZ70" s="58">
        <v>0</v>
      </c>
      <c r="EA70" s="4">
        <v>0</v>
      </c>
      <c r="EB70" s="4">
        <v>0</v>
      </c>
      <c r="EC70" s="47">
        <v>0</v>
      </c>
      <c r="ED70" s="11">
        <v>3</v>
      </c>
      <c r="EE70" s="30">
        <v>0</v>
      </c>
    </row>
    <row r="71" spans="1:135" x14ac:dyDescent="0.2">
      <c r="A71" t="s">
        <v>205</v>
      </c>
      <c r="B71" t="s">
        <v>179</v>
      </c>
      <c r="C71">
        <v>48</v>
      </c>
      <c r="D71">
        <v>1</v>
      </c>
      <c r="E71" t="s">
        <v>26</v>
      </c>
      <c r="F71">
        <v>100</v>
      </c>
      <c r="G71">
        <v>0</v>
      </c>
      <c r="H71">
        <v>0</v>
      </c>
      <c r="I71" s="4">
        <v>10</v>
      </c>
      <c r="J71" s="4">
        <v>50</v>
      </c>
      <c r="K71">
        <f t="shared" si="35"/>
        <v>10</v>
      </c>
      <c r="L71">
        <f t="shared" si="41"/>
        <v>0</v>
      </c>
      <c r="M71" s="4">
        <f t="shared" si="27"/>
        <v>269</v>
      </c>
      <c r="N71">
        <f t="shared" si="36"/>
        <v>3</v>
      </c>
      <c r="O71">
        <f t="shared" si="37"/>
        <v>20</v>
      </c>
      <c r="P71">
        <f t="shared" si="42"/>
        <v>0</v>
      </c>
      <c r="Q71">
        <f t="shared" si="43"/>
        <v>20</v>
      </c>
      <c r="R71" s="4">
        <f t="shared" si="38"/>
        <v>0</v>
      </c>
      <c r="S71" s="4">
        <f t="shared" si="39"/>
        <v>50</v>
      </c>
      <c r="T71">
        <f t="shared" si="44"/>
        <v>1</v>
      </c>
      <c r="U71" s="4"/>
      <c r="V71" s="47">
        <v>0</v>
      </c>
      <c r="W71" s="67">
        <v>0</v>
      </c>
      <c r="X71" s="67">
        <v>0</v>
      </c>
      <c r="Y71" s="67">
        <f t="shared" si="45"/>
        <v>0</v>
      </c>
      <c r="Z71" s="22">
        <v>0</v>
      </c>
      <c r="AA71" s="22">
        <v>0</v>
      </c>
      <c r="AB71" s="47">
        <v>0</v>
      </c>
      <c r="AC71" s="67">
        <v>20</v>
      </c>
      <c r="AD71" s="38">
        <v>0</v>
      </c>
      <c r="AE71" s="38">
        <v>0</v>
      </c>
      <c r="AF71" s="38">
        <v>0</v>
      </c>
      <c r="AG71" s="22">
        <f t="shared" si="46"/>
        <v>0</v>
      </c>
      <c r="AH71" s="21">
        <v>0</v>
      </c>
      <c r="AI71" s="21">
        <v>0</v>
      </c>
      <c r="AJ71" s="38">
        <v>0</v>
      </c>
      <c r="AK71" s="38">
        <v>40</v>
      </c>
      <c r="AL71" s="22">
        <f t="shared" si="47"/>
        <v>40</v>
      </c>
      <c r="AM71" s="47">
        <v>1</v>
      </c>
      <c r="AN71" s="51">
        <v>0</v>
      </c>
      <c r="AO71" s="15">
        <v>0</v>
      </c>
      <c r="AP71" s="12">
        <v>0</v>
      </c>
      <c r="AQ71" s="15">
        <v>0</v>
      </c>
      <c r="AR71" s="15">
        <v>5</v>
      </c>
      <c r="AS71" s="15">
        <v>5</v>
      </c>
      <c r="AT71" s="15">
        <v>0</v>
      </c>
      <c r="AU71" s="15">
        <v>0</v>
      </c>
      <c r="AV71" s="15">
        <v>0</v>
      </c>
      <c r="AW71" s="15">
        <v>0</v>
      </c>
      <c r="AX71" s="21">
        <f t="shared" si="40"/>
        <v>10</v>
      </c>
      <c r="AY71" s="51">
        <v>0</v>
      </c>
      <c r="AZ71" s="38">
        <v>0</v>
      </c>
      <c r="BA71" s="38">
        <v>0</v>
      </c>
      <c r="BB71" s="38">
        <v>20</v>
      </c>
      <c r="BC71" s="22">
        <f t="shared" si="48"/>
        <v>20</v>
      </c>
      <c r="BD71" s="58">
        <v>0</v>
      </c>
      <c r="BE71" s="28">
        <v>0</v>
      </c>
      <c r="BF71" s="28">
        <v>0</v>
      </c>
      <c r="BG71" s="28">
        <v>0</v>
      </c>
      <c r="BH71" s="26">
        <f t="shared" si="49"/>
        <v>0</v>
      </c>
      <c r="BI71" s="22">
        <v>0</v>
      </c>
      <c r="BJ71" s="51">
        <v>40</v>
      </c>
      <c r="BK71" s="51">
        <v>0</v>
      </c>
      <c r="BL71" s="51">
        <v>0</v>
      </c>
      <c r="BM71" s="51">
        <f t="shared" si="50"/>
        <v>40</v>
      </c>
      <c r="BN71" s="47">
        <v>0</v>
      </c>
      <c r="BO71" s="47">
        <v>0</v>
      </c>
      <c r="BP71" s="22">
        <v>0</v>
      </c>
      <c r="BQ71" s="43">
        <v>0</v>
      </c>
      <c r="BR71" s="43">
        <v>0</v>
      </c>
      <c r="BS71" s="22">
        <f t="shared" si="51"/>
        <v>0</v>
      </c>
      <c r="BT71" s="47">
        <v>0</v>
      </c>
      <c r="BU71" s="21">
        <v>0</v>
      </c>
      <c r="BV71" s="19">
        <v>0</v>
      </c>
      <c r="BW71" s="19">
        <v>0</v>
      </c>
      <c r="BX71" s="19">
        <v>0</v>
      </c>
      <c r="BY71" s="21">
        <f t="shared" si="52"/>
        <v>0</v>
      </c>
      <c r="BZ71" s="21">
        <v>0</v>
      </c>
      <c r="CA71" s="51">
        <v>0</v>
      </c>
      <c r="CB71" s="15">
        <v>0</v>
      </c>
      <c r="CC71" s="47">
        <v>0</v>
      </c>
      <c r="CD71" s="15">
        <v>0</v>
      </c>
      <c r="CE71" s="47">
        <v>0</v>
      </c>
      <c r="CF71" s="47">
        <f t="shared" si="53"/>
        <v>0</v>
      </c>
      <c r="CG71" s="21">
        <f t="shared" si="54"/>
        <v>0</v>
      </c>
      <c r="CH71" s="4">
        <v>0</v>
      </c>
      <c r="CI71" s="4">
        <v>1</v>
      </c>
      <c r="CJ71" s="70">
        <f t="shared" si="55"/>
        <v>1</v>
      </c>
      <c r="CK71" s="22">
        <v>0</v>
      </c>
      <c r="CL71" s="58">
        <v>0</v>
      </c>
      <c r="CM71" s="58">
        <v>0</v>
      </c>
      <c r="CN71" s="43">
        <v>0</v>
      </c>
      <c r="CO71" s="43">
        <v>0</v>
      </c>
      <c r="CP71" s="43">
        <v>0</v>
      </c>
      <c r="CQ71" s="43">
        <v>2</v>
      </c>
      <c r="CR71" s="58">
        <v>0</v>
      </c>
      <c r="CS71" s="43">
        <v>0</v>
      </c>
      <c r="CT71" s="58">
        <v>0</v>
      </c>
      <c r="CU71" s="58">
        <f t="shared" si="34"/>
        <v>0</v>
      </c>
      <c r="CV71" s="43">
        <v>0</v>
      </c>
      <c r="CW71" s="43">
        <v>0</v>
      </c>
      <c r="CX71" s="67">
        <v>0</v>
      </c>
      <c r="CY71" s="22">
        <f t="shared" si="56"/>
        <v>2</v>
      </c>
      <c r="CZ71" s="22">
        <v>0</v>
      </c>
      <c r="DA71" s="4">
        <v>0</v>
      </c>
      <c r="DB71" s="22">
        <v>0</v>
      </c>
      <c r="DC71" s="47">
        <v>2</v>
      </c>
      <c r="DD71" s="30">
        <v>0</v>
      </c>
      <c r="DE71" s="57">
        <f t="shared" si="57"/>
        <v>0</v>
      </c>
      <c r="DF71" s="30">
        <v>0</v>
      </c>
      <c r="DG71" s="51">
        <v>0</v>
      </c>
      <c r="DH71" s="51">
        <v>0</v>
      </c>
      <c r="DI71" s="51">
        <v>0</v>
      </c>
      <c r="DJ71" s="51">
        <v>0</v>
      </c>
      <c r="DK71" s="51">
        <v>0</v>
      </c>
      <c r="DL71" s="51">
        <v>0</v>
      </c>
      <c r="DM71" s="51">
        <v>0</v>
      </c>
      <c r="DN71" s="67">
        <f t="shared" si="58"/>
        <v>0</v>
      </c>
      <c r="DO71" s="22">
        <v>0</v>
      </c>
      <c r="DP71" s="55">
        <v>0</v>
      </c>
      <c r="DQ71" s="22">
        <v>0</v>
      </c>
      <c r="DR71" s="4">
        <v>0</v>
      </c>
      <c r="DS71" s="4">
        <v>0</v>
      </c>
      <c r="DT71" s="4">
        <v>0</v>
      </c>
      <c r="DU71" s="4">
        <v>0</v>
      </c>
      <c r="DV71" s="4">
        <v>10</v>
      </c>
      <c r="DW71" s="52">
        <f t="shared" si="59"/>
        <v>10</v>
      </c>
      <c r="DX71" s="22">
        <v>0</v>
      </c>
      <c r="DY71" s="21">
        <v>0</v>
      </c>
      <c r="DZ71" s="58">
        <v>0</v>
      </c>
      <c r="EA71" s="4">
        <v>0</v>
      </c>
      <c r="EB71" s="4">
        <v>0</v>
      </c>
      <c r="EC71" s="47">
        <v>0</v>
      </c>
      <c r="ED71" s="11">
        <v>0</v>
      </c>
      <c r="EE71" s="30">
        <v>0</v>
      </c>
    </row>
    <row r="72" spans="1:135" x14ac:dyDescent="0.2">
      <c r="A72" t="s">
        <v>205</v>
      </c>
      <c r="B72" t="s">
        <v>179</v>
      </c>
      <c r="C72">
        <v>48</v>
      </c>
      <c r="D72">
        <v>1</v>
      </c>
      <c r="E72" t="s">
        <v>29</v>
      </c>
      <c r="F72">
        <v>70</v>
      </c>
      <c r="G72">
        <v>30</v>
      </c>
      <c r="H72">
        <v>0</v>
      </c>
      <c r="I72" s="4">
        <v>0</v>
      </c>
      <c r="J72" s="4">
        <v>30</v>
      </c>
      <c r="K72">
        <f t="shared" si="35"/>
        <v>9</v>
      </c>
      <c r="L72">
        <f t="shared" si="41"/>
        <v>11</v>
      </c>
      <c r="M72" s="4">
        <f t="shared" si="27"/>
        <v>300</v>
      </c>
      <c r="N72">
        <f t="shared" si="36"/>
        <v>4</v>
      </c>
      <c r="O72">
        <f t="shared" si="37"/>
        <v>2</v>
      </c>
      <c r="P72">
        <f t="shared" si="42"/>
        <v>0</v>
      </c>
      <c r="Q72">
        <f t="shared" si="43"/>
        <v>2</v>
      </c>
      <c r="R72" s="4">
        <f t="shared" si="38"/>
        <v>2</v>
      </c>
      <c r="S72" s="4">
        <f t="shared" si="39"/>
        <v>35</v>
      </c>
      <c r="T72">
        <f t="shared" si="44"/>
        <v>1</v>
      </c>
      <c r="U72" s="4"/>
      <c r="V72" s="47">
        <v>0</v>
      </c>
      <c r="W72" s="67">
        <v>0</v>
      </c>
      <c r="X72" s="67">
        <v>0</v>
      </c>
      <c r="Y72" s="67">
        <f t="shared" si="45"/>
        <v>0</v>
      </c>
      <c r="Z72" s="22">
        <v>0</v>
      </c>
      <c r="AA72" s="22">
        <v>0</v>
      </c>
      <c r="AB72" s="47">
        <v>0</v>
      </c>
      <c r="AC72" s="67">
        <v>0</v>
      </c>
      <c r="AD72" s="38">
        <v>0</v>
      </c>
      <c r="AE72" s="38">
        <v>0</v>
      </c>
      <c r="AF72" s="38">
        <v>0</v>
      </c>
      <c r="AG72" s="22">
        <f t="shared" si="46"/>
        <v>0</v>
      </c>
      <c r="AH72" s="21">
        <v>4</v>
      </c>
      <c r="AI72" s="21">
        <v>0</v>
      </c>
      <c r="AJ72" s="38">
        <v>0</v>
      </c>
      <c r="AK72" s="38">
        <v>40</v>
      </c>
      <c r="AL72" s="22">
        <f t="shared" si="47"/>
        <v>40</v>
      </c>
      <c r="AM72" s="47">
        <v>1</v>
      </c>
      <c r="AN72" s="51">
        <v>0</v>
      </c>
      <c r="AO72" s="15">
        <v>0</v>
      </c>
      <c r="AP72" s="12">
        <v>0</v>
      </c>
      <c r="AQ72" s="15">
        <v>0</v>
      </c>
      <c r="AR72" s="15">
        <v>5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21">
        <f t="shared" si="40"/>
        <v>5</v>
      </c>
      <c r="AY72" s="51">
        <v>0</v>
      </c>
      <c r="AZ72" s="38">
        <v>0</v>
      </c>
      <c r="BA72" s="38">
        <v>0</v>
      </c>
      <c r="BB72" s="38">
        <v>5</v>
      </c>
      <c r="BC72" s="22">
        <f t="shared" si="48"/>
        <v>5</v>
      </c>
      <c r="BD72" s="58">
        <v>0</v>
      </c>
      <c r="BE72" s="28">
        <v>1</v>
      </c>
      <c r="BF72" s="28">
        <v>10</v>
      </c>
      <c r="BG72" s="28">
        <v>0</v>
      </c>
      <c r="BH72" s="26">
        <f t="shared" si="49"/>
        <v>11</v>
      </c>
      <c r="BI72" s="22">
        <v>0</v>
      </c>
      <c r="BJ72" s="51">
        <v>35</v>
      </c>
      <c r="BK72" s="51">
        <v>0</v>
      </c>
      <c r="BL72" s="51">
        <v>0</v>
      </c>
      <c r="BM72" s="51">
        <f t="shared" si="50"/>
        <v>35</v>
      </c>
      <c r="BN72" s="47">
        <v>0</v>
      </c>
      <c r="BO72" s="47">
        <v>0</v>
      </c>
      <c r="BP72" s="22">
        <v>0</v>
      </c>
      <c r="BQ72" s="43">
        <v>0</v>
      </c>
      <c r="BR72" s="43">
        <v>0</v>
      </c>
      <c r="BS72" s="22">
        <f t="shared" si="51"/>
        <v>0</v>
      </c>
      <c r="BT72" s="47">
        <v>2</v>
      </c>
      <c r="BU72" s="21">
        <v>0</v>
      </c>
      <c r="BV72" s="19">
        <v>0</v>
      </c>
      <c r="BW72" s="19">
        <v>0</v>
      </c>
      <c r="BX72" s="19">
        <v>0</v>
      </c>
      <c r="BY72" s="21">
        <f t="shared" si="52"/>
        <v>0</v>
      </c>
      <c r="BZ72" s="21">
        <v>0</v>
      </c>
      <c r="CA72" s="51">
        <v>0</v>
      </c>
      <c r="CB72" s="15">
        <v>0</v>
      </c>
      <c r="CC72" s="47">
        <v>0</v>
      </c>
      <c r="CD72" s="15">
        <v>0</v>
      </c>
      <c r="CE72" s="47">
        <v>0</v>
      </c>
      <c r="CF72" s="47">
        <f t="shared" si="53"/>
        <v>0</v>
      </c>
      <c r="CG72" s="21">
        <f t="shared" si="54"/>
        <v>0</v>
      </c>
      <c r="CH72" s="4">
        <v>0</v>
      </c>
      <c r="CI72" s="4">
        <v>1</v>
      </c>
      <c r="CJ72" s="70">
        <f t="shared" si="55"/>
        <v>1</v>
      </c>
      <c r="CK72" s="22">
        <v>0</v>
      </c>
      <c r="CL72" s="58">
        <v>0</v>
      </c>
      <c r="CM72" s="58">
        <v>2</v>
      </c>
      <c r="CN72" s="43">
        <v>0</v>
      </c>
      <c r="CO72" s="43">
        <v>0</v>
      </c>
      <c r="CP72" s="43">
        <v>0</v>
      </c>
      <c r="CQ72" s="43">
        <v>20</v>
      </c>
      <c r="CR72" s="58">
        <v>0</v>
      </c>
      <c r="CS72" s="43">
        <v>0</v>
      </c>
      <c r="CT72" s="58">
        <v>0</v>
      </c>
      <c r="CU72" s="58">
        <f t="shared" si="34"/>
        <v>2</v>
      </c>
      <c r="CV72" s="43">
        <v>0</v>
      </c>
      <c r="CW72" s="43">
        <v>20</v>
      </c>
      <c r="CX72" s="67">
        <v>0</v>
      </c>
      <c r="CY72" s="22">
        <f t="shared" si="56"/>
        <v>40</v>
      </c>
      <c r="CZ72" s="22">
        <v>0</v>
      </c>
      <c r="DA72" s="4">
        <v>0</v>
      </c>
      <c r="DB72" s="22">
        <v>0</v>
      </c>
      <c r="DC72" s="47">
        <v>1</v>
      </c>
      <c r="DD72" s="30">
        <v>0</v>
      </c>
      <c r="DE72" s="57">
        <f t="shared" si="57"/>
        <v>0</v>
      </c>
      <c r="DF72" s="30">
        <v>0</v>
      </c>
      <c r="DG72" s="51">
        <v>0</v>
      </c>
      <c r="DH72" s="51">
        <v>2</v>
      </c>
      <c r="DI72" s="51">
        <v>0</v>
      </c>
      <c r="DJ72" s="51">
        <v>0</v>
      </c>
      <c r="DK72" s="51">
        <v>0</v>
      </c>
      <c r="DL72" s="51">
        <v>0</v>
      </c>
      <c r="DM72" s="51">
        <v>0</v>
      </c>
      <c r="DN72" s="67">
        <f t="shared" si="58"/>
        <v>2</v>
      </c>
      <c r="DO72" s="22">
        <v>0</v>
      </c>
      <c r="DP72" s="55">
        <v>0</v>
      </c>
      <c r="DQ72" s="22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52">
        <f t="shared" si="59"/>
        <v>0</v>
      </c>
      <c r="DX72" s="22">
        <v>10</v>
      </c>
      <c r="DY72" s="21">
        <v>0</v>
      </c>
      <c r="DZ72" s="58">
        <v>0</v>
      </c>
      <c r="EA72" s="4">
        <v>0</v>
      </c>
      <c r="EB72" s="4">
        <v>0</v>
      </c>
      <c r="EC72" s="47">
        <v>0</v>
      </c>
      <c r="ED72" s="11">
        <v>0</v>
      </c>
      <c r="EE72" s="30">
        <v>0</v>
      </c>
    </row>
    <row r="73" spans="1:135" x14ac:dyDescent="0.2">
      <c r="A73" t="s">
        <v>205</v>
      </c>
      <c r="B73" t="s">
        <v>179</v>
      </c>
      <c r="C73">
        <v>48</v>
      </c>
      <c r="D73">
        <v>1</v>
      </c>
      <c r="E73" t="s">
        <v>4</v>
      </c>
      <c r="F73">
        <v>90</v>
      </c>
      <c r="G73">
        <v>10</v>
      </c>
      <c r="H73">
        <v>0</v>
      </c>
      <c r="I73" s="4">
        <v>2</v>
      </c>
      <c r="J73" s="4">
        <v>30</v>
      </c>
      <c r="K73">
        <f t="shared" si="35"/>
        <v>20</v>
      </c>
      <c r="L73">
        <f t="shared" si="41"/>
        <v>10</v>
      </c>
      <c r="M73" s="4">
        <f t="shared" si="27"/>
        <v>460</v>
      </c>
      <c r="N73">
        <f t="shared" si="36"/>
        <v>15</v>
      </c>
      <c r="O73">
        <f t="shared" si="37"/>
        <v>35</v>
      </c>
      <c r="P73">
        <f t="shared" si="42"/>
        <v>0</v>
      </c>
      <c r="Q73">
        <f t="shared" si="43"/>
        <v>35</v>
      </c>
      <c r="R73" s="4">
        <f t="shared" si="38"/>
        <v>0</v>
      </c>
      <c r="S73" s="4">
        <f t="shared" si="39"/>
        <v>5</v>
      </c>
      <c r="T73">
        <f t="shared" si="44"/>
        <v>75</v>
      </c>
      <c r="U73" s="4"/>
      <c r="V73" s="47">
        <v>0</v>
      </c>
      <c r="W73" s="67">
        <v>0</v>
      </c>
      <c r="X73" s="67">
        <v>0</v>
      </c>
      <c r="Y73" s="67">
        <f t="shared" si="45"/>
        <v>0</v>
      </c>
      <c r="Z73" s="22">
        <v>0</v>
      </c>
      <c r="AA73" s="22">
        <v>0</v>
      </c>
      <c r="AB73" s="47">
        <v>0</v>
      </c>
      <c r="AC73" s="67">
        <v>0</v>
      </c>
      <c r="AD73" s="38">
        <v>0</v>
      </c>
      <c r="AE73" s="38">
        <v>0</v>
      </c>
      <c r="AF73" s="38">
        <v>0</v>
      </c>
      <c r="AG73" s="22">
        <f t="shared" si="46"/>
        <v>0</v>
      </c>
      <c r="AH73" s="21">
        <v>15</v>
      </c>
      <c r="AI73" s="21">
        <v>0</v>
      </c>
      <c r="AJ73" s="38">
        <v>0</v>
      </c>
      <c r="AK73" s="38">
        <v>0</v>
      </c>
      <c r="AL73" s="22">
        <f t="shared" si="47"/>
        <v>0</v>
      </c>
      <c r="AM73" s="47">
        <v>0</v>
      </c>
      <c r="AN73" s="51">
        <v>0</v>
      </c>
      <c r="AO73" s="15">
        <v>0</v>
      </c>
      <c r="AP73" s="12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21">
        <f t="shared" si="40"/>
        <v>0</v>
      </c>
      <c r="AY73" s="51">
        <v>0</v>
      </c>
      <c r="AZ73" s="38">
        <v>0</v>
      </c>
      <c r="BA73" s="38">
        <v>0</v>
      </c>
      <c r="BB73" s="38">
        <v>0</v>
      </c>
      <c r="BC73" s="22">
        <f t="shared" si="48"/>
        <v>0</v>
      </c>
      <c r="BD73" s="58">
        <v>0</v>
      </c>
      <c r="BE73" s="28">
        <v>0</v>
      </c>
      <c r="BF73" s="28">
        <v>10</v>
      </c>
      <c r="BG73" s="28">
        <v>0</v>
      </c>
      <c r="BH73" s="26">
        <f t="shared" si="49"/>
        <v>10</v>
      </c>
      <c r="BI73" s="22">
        <v>0</v>
      </c>
      <c r="BJ73" s="51">
        <v>0</v>
      </c>
      <c r="BK73" s="51">
        <v>0</v>
      </c>
      <c r="BL73" s="51">
        <v>0</v>
      </c>
      <c r="BM73" s="51">
        <f t="shared" si="50"/>
        <v>0</v>
      </c>
      <c r="BN73" s="47">
        <v>0</v>
      </c>
      <c r="BO73" s="47">
        <v>0</v>
      </c>
      <c r="BP73" s="22">
        <v>0</v>
      </c>
      <c r="BQ73" s="43">
        <v>0</v>
      </c>
      <c r="BR73" s="43">
        <v>0</v>
      </c>
      <c r="BS73" s="22">
        <f t="shared" si="51"/>
        <v>0</v>
      </c>
      <c r="BT73" s="47">
        <v>0</v>
      </c>
      <c r="BU73" s="21">
        <v>0</v>
      </c>
      <c r="BV73" s="19">
        <v>0</v>
      </c>
      <c r="BW73" s="19">
        <v>0</v>
      </c>
      <c r="BX73" s="19">
        <v>0</v>
      </c>
      <c r="BY73" s="21">
        <f t="shared" si="52"/>
        <v>0</v>
      </c>
      <c r="BZ73" s="21">
        <v>0</v>
      </c>
      <c r="CA73" s="51">
        <v>0</v>
      </c>
      <c r="CB73" s="15">
        <v>0</v>
      </c>
      <c r="CC73" s="47">
        <v>0</v>
      </c>
      <c r="CD73" s="15">
        <v>15</v>
      </c>
      <c r="CE73" s="47">
        <v>0</v>
      </c>
      <c r="CF73" s="47">
        <f t="shared" si="53"/>
        <v>15</v>
      </c>
      <c r="CG73" s="21">
        <f t="shared" si="54"/>
        <v>15</v>
      </c>
      <c r="CH73" s="4">
        <v>0</v>
      </c>
      <c r="CI73" s="4">
        <v>75</v>
      </c>
      <c r="CJ73" s="70">
        <f t="shared" si="55"/>
        <v>75</v>
      </c>
      <c r="CK73" s="22">
        <v>0</v>
      </c>
      <c r="CL73" s="58">
        <v>0</v>
      </c>
      <c r="CM73" s="58">
        <v>0</v>
      </c>
      <c r="CN73" s="43">
        <v>0</v>
      </c>
      <c r="CO73" s="43">
        <v>0</v>
      </c>
      <c r="CP73" s="43">
        <v>0</v>
      </c>
      <c r="CQ73" s="43">
        <v>40</v>
      </c>
      <c r="CR73" s="58">
        <v>0</v>
      </c>
      <c r="CS73" s="43">
        <v>0</v>
      </c>
      <c r="CT73" s="58">
        <v>0</v>
      </c>
      <c r="CU73" s="58">
        <f t="shared" si="34"/>
        <v>0</v>
      </c>
      <c r="CV73" s="43">
        <v>0</v>
      </c>
      <c r="CW73" s="43">
        <v>40</v>
      </c>
      <c r="CX73" s="67">
        <v>10</v>
      </c>
      <c r="CY73" s="22">
        <f t="shared" si="56"/>
        <v>80</v>
      </c>
      <c r="CZ73" s="22">
        <v>0</v>
      </c>
      <c r="DA73" s="4">
        <v>0</v>
      </c>
      <c r="DB73" s="22">
        <v>0</v>
      </c>
      <c r="DC73" s="47">
        <v>0</v>
      </c>
      <c r="DD73" s="30">
        <v>0</v>
      </c>
      <c r="DE73" s="57">
        <f t="shared" si="57"/>
        <v>0</v>
      </c>
      <c r="DF73" s="30">
        <v>0</v>
      </c>
      <c r="DG73" s="51">
        <v>0</v>
      </c>
      <c r="DH73" s="51">
        <v>15</v>
      </c>
      <c r="DI73" s="51">
        <v>0</v>
      </c>
      <c r="DJ73" s="51">
        <v>10</v>
      </c>
      <c r="DK73" s="51">
        <v>0</v>
      </c>
      <c r="DL73" s="51">
        <v>0</v>
      </c>
      <c r="DM73" s="51">
        <v>0</v>
      </c>
      <c r="DN73" s="67">
        <f t="shared" si="58"/>
        <v>25</v>
      </c>
      <c r="DO73" s="22">
        <v>0</v>
      </c>
      <c r="DP73" s="55">
        <v>0</v>
      </c>
      <c r="DQ73" s="22">
        <v>0</v>
      </c>
      <c r="DR73" s="4">
        <v>0</v>
      </c>
      <c r="DS73" s="4">
        <v>0</v>
      </c>
      <c r="DT73" s="4">
        <v>0</v>
      </c>
      <c r="DU73" s="4">
        <v>0</v>
      </c>
      <c r="DV73" s="4">
        <v>5</v>
      </c>
      <c r="DW73" s="52">
        <f t="shared" si="59"/>
        <v>5</v>
      </c>
      <c r="DX73" s="22">
        <v>0</v>
      </c>
      <c r="DY73" s="21">
        <v>5</v>
      </c>
      <c r="DZ73" s="58">
        <v>0</v>
      </c>
      <c r="EA73" s="4">
        <v>0</v>
      </c>
      <c r="EB73" s="4">
        <v>0</v>
      </c>
      <c r="EC73" s="47">
        <v>0</v>
      </c>
      <c r="ED73" s="11">
        <v>0</v>
      </c>
      <c r="EE73" s="30">
        <v>0</v>
      </c>
    </row>
    <row r="74" spans="1:135" x14ac:dyDescent="0.2">
      <c r="A74" t="s">
        <v>205</v>
      </c>
      <c r="B74" t="s">
        <v>171</v>
      </c>
      <c r="C74">
        <v>41</v>
      </c>
      <c r="D74">
        <v>1</v>
      </c>
      <c r="E74" t="s">
        <v>29</v>
      </c>
      <c r="F74">
        <v>50</v>
      </c>
      <c r="G74">
        <v>50</v>
      </c>
      <c r="H74">
        <v>0</v>
      </c>
      <c r="I74" s="4">
        <v>10</v>
      </c>
      <c r="J74" s="4">
        <v>5</v>
      </c>
      <c r="K74">
        <f t="shared" si="35"/>
        <v>41</v>
      </c>
      <c r="L74">
        <f t="shared" si="41"/>
        <v>2</v>
      </c>
      <c r="M74" s="4">
        <f t="shared" si="27"/>
        <v>383</v>
      </c>
      <c r="N74">
        <f t="shared" si="36"/>
        <v>1</v>
      </c>
      <c r="O74">
        <f t="shared" si="37"/>
        <v>0</v>
      </c>
      <c r="P74">
        <f t="shared" si="42"/>
        <v>0</v>
      </c>
      <c r="Q74">
        <f t="shared" si="43"/>
        <v>0</v>
      </c>
      <c r="R74" s="4">
        <f t="shared" si="38"/>
        <v>6</v>
      </c>
      <c r="S74" s="4">
        <f t="shared" si="39"/>
        <v>48</v>
      </c>
      <c r="T74">
        <f t="shared" si="44"/>
        <v>25</v>
      </c>
      <c r="U74" s="4"/>
      <c r="V74" s="47">
        <v>0</v>
      </c>
      <c r="W74" s="67">
        <v>0</v>
      </c>
      <c r="X74" s="67">
        <v>0</v>
      </c>
      <c r="Y74" s="67">
        <f t="shared" si="45"/>
        <v>0</v>
      </c>
      <c r="Z74" s="22">
        <v>20</v>
      </c>
      <c r="AA74" s="22">
        <v>0</v>
      </c>
      <c r="AB74" s="47">
        <v>0</v>
      </c>
      <c r="AC74" s="67">
        <v>0</v>
      </c>
      <c r="AD74" s="38">
        <v>0</v>
      </c>
      <c r="AE74" s="38">
        <v>0</v>
      </c>
      <c r="AF74" s="38">
        <v>0</v>
      </c>
      <c r="AG74" s="22">
        <f t="shared" si="46"/>
        <v>0</v>
      </c>
      <c r="AH74" s="21">
        <v>0</v>
      </c>
      <c r="AI74" s="21">
        <v>0</v>
      </c>
      <c r="AJ74" s="38">
        <v>0</v>
      </c>
      <c r="AK74" s="38">
        <v>5</v>
      </c>
      <c r="AL74" s="22">
        <f t="shared" si="47"/>
        <v>5</v>
      </c>
      <c r="AM74" s="47">
        <v>1</v>
      </c>
      <c r="AN74" s="51">
        <v>0</v>
      </c>
      <c r="AO74" s="15">
        <v>0</v>
      </c>
      <c r="AP74" s="12">
        <v>0</v>
      </c>
      <c r="AQ74" s="15">
        <v>0</v>
      </c>
      <c r="AR74" s="15">
        <v>10</v>
      </c>
      <c r="AS74" s="15">
        <v>30</v>
      </c>
      <c r="AT74" s="15">
        <v>0</v>
      </c>
      <c r="AU74" s="15">
        <v>0</v>
      </c>
      <c r="AV74" s="15">
        <v>0</v>
      </c>
      <c r="AW74" s="15">
        <v>0</v>
      </c>
      <c r="AX74" s="21">
        <f t="shared" si="40"/>
        <v>40</v>
      </c>
      <c r="AY74" s="51">
        <v>0</v>
      </c>
      <c r="AZ74" s="38">
        <v>0</v>
      </c>
      <c r="BA74" s="38">
        <v>0</v>
      </c>
      <c r="BB74" s="38">
        <v>5</v>
      </c>
      <c r="BC74" s="22">
        <f t="shared" si="48"/>
        <v>5</v>
      </c>
      <c r="BD74" s="58">
        <v>0</v>
      </c>
      <c r="BE74" s="28">
        <v>0</v>
      </c>
      <c r="BF74" s="28">
        <v>1</v>
      </c>
      <c r="BG74" s="28">
        <v>1</v>
      </c>
      <c r="BH74" s="26">
        <f t="shared" si="49"/>
        <v>2</v>
      </c>
      <c r="BI74" s="22">
        <v>0</v>
      </c>
      <c r="BJ74" s="51">
        <v>30</v>
      </c>
      <c r="BK74" s="51">
        <v>0</v>
      </c>
      <c r="BL74" s="51">
        <v>0</v>
      </c>
      <c r="BM74" s="51">
        <f t="shared" si="50"/>
        <v>30</v>
      </c>
      <c r="BN74" s="47">
        <v>0</v>
      </c>
      <c r="BO74" s="47">
        <v>0</v>
      </c>
      <c r="BP74" s="22">
        <v>0</v>
      </c>
      <c r="BQ74" s="43">
        <v>0</v>
      </c>
      <c r="BR74" s="43">
        <v>0</v>
      </c>
      <c r="BS74" s="22">
        <f t="shared" si="51"/>
        <v>0</v>
      </c>
      <c r="BT74" s="47">
        <v>0</v>
      </c>
      <c r="BU74" s="21">
        <v>0</v>
      </c>
      <c r="BV74" s="19">
        <v>0</v>
      </c>
      <c r="BW74" s="19">
        <v>0</v>
      </c>
      <c r="BX74" s="19">
        <v>0</v>
      </c>
      <c r="BY74" s="21">
        <f t="shared" si="52"/>
        <v>0</v>
      </c>
      <c r="BZ74" s="21">
        <v>0</v>
      </c>
      <c r="CA74" s="51">
        <v>0</v>
      </c>
      <c r="CB74" s="15">
        <v>0</v>
      </c>
      <c r="CC74" s="47">
        <v>0</v>
      </c>
      <c r="CD74" s="15">
        <v>0</v>
      </c>
      <c r="CE74" s="47">
        <v>0</v>
      </c>
      <c r="CF74" s="47">
        <f t="shared" si="53"/>
        <v>0</v>
      </c>
      <c r="CG74" s="21">
        <f t="shared" si="54"/>
        <v>0</v>
      </c>
      <c r="CH74" s="4">
        <v>0</v>
      </c>
      <c r="CI74" s="4">
        <v>25</v>
      </c>
      <c r="CJ74" s="70">
        <f t="shared" si="55"/>
        <v>25</v>
      </c>
      <c r="CK74" s="22">
        <v>0</v>
      </c>
      <c r="CL74" s="58">
        <v>0</v>
      </c>
      <c r="CM74" s="58">
        <v>6</v>
      </c>
      <c r="CN74" s="43">
        <v>0</v>
      </c>
      <c r="CO74" s="43">
        <v>0</v>
      </c>
      <c r="CP74" s="43">
        <v>0</v>
      </c>
      <c r="CQ74" s="43">
        <v>50</v>
      </c>
      <c r="CR74" s="58">
        <v>0</v>
      </c>
      <c r="CS74" s="43">
        <v>0</v>
      </c>
      <c r="CT74" s="58">
        <v>0</v>
      </c>
      <c r="CU74" s="58">
        <f t="shared" si="34"/>
        <v>6</v>
      </c>
      <c r="CV74" s="43">
        <v>0</v>
      </c>
      <c r="CW74" s="43">
        <v>0</v>
      </c>
      <c r="CX74" s="67">
        <v>0</v>
      </c>
      <c r="CY74" s="22">
        <f t="shared" si="56"/>
        <v>50</v>
      </c>
      <c r="CZ74" s="22">
        <v>0</v>
      </c>
      <c r="DA74" s="4">
        <v>3</v>
      </c>
      <c r="DB74" s="22">
        <v>0</v>
      </c>
      <c r="DC74" s="47">
        <v>0</v>
      </c>
      <c r="DD74" s="30">
        <v>0</v>
      </c>
      <c r="DE74" s="57">
        <f t="shared" si="57"/>
        <v>0</v>
      </c>
      <c r="DF74" s="30">
        <v>0</v>
      </c>
      <c r="DG74" s="51">
        <v>0</v>
      </c>
      <c r="DH74" s="51">
        <v>0</v>
      </c>
      <c r="DI74" s="51">
        <v>0</v>
      </c>
      <c r="DJ74" s="51">
        <v>0</v>
      </c>
      <c r="DK74" s="51">
        <v>0</v>
      </c>
      <c r="DL74" s="51">
        <v>0</v>
      </c>
      <c r="DM74" s="51">
        <v>0</v>
      </c>
      <c r="DN74" s="67">
        <f t="shared" si="58"/>
        <v>0</v>
      </c>
      <c r="DO74" s="22">
        <v>0</v>
      </c>
      <c r="DP74" s="55">
        <v>0</v>
      </c>
      <c r="DQ74" s="22">
        <v>0</v>
      </c>
      <c r="DR74" s="4">
        <v>0</v>
      </c>
      <c r="DS74" s="4">
        <v>0</v>
      </c>
      <c r="DT74" s="4">
        <v>0</v>
      </c>
      <c r="DU74" s="4">
        <v>3</v>
      </c>
      <c r="DV74" s="4">
        <v>15</v>
      </c>
      <c r="DW74" s="52">
        <f t="shared" si="59"/>
        <v>18</v>
      </c>
      <c r="DX74" s="22">
        <v>0</v>
      </c>
      <c r="DY74" s="21">
        <v>1</v>
      </c>
      <c r="DZ74" s="58">
        <v>0</v>
      </c>
      <c r="EA74" s="4">
        <v>0</v>
      </c>
      <c r="EB74" s="4">
        <v>0</v>
      </c>
      <c r="EC74" s="47">
        <v>0</v>
      </c>
      <c r="ED74" s="17">
        <v>0</v>
      </c>
      <c r="EE74" s="30">
        <v>0</v>
      </c>
    </row>
    <row r="75" spans="1:135" x14ac:dyDescent="0.2">
      <c r="A75" t="s">
        <v>205</v>
      </c>
      <c r="B75" t="s">
        <v>171</v>
      </c>
      <c r="C75">
        <v>41</v>
      </c>
      <c r="D75">
        <v>1</v>
      </c>
      <c r="E75" t="s">
        <v>26</v>
      </c>
      <c r="F75">
        <v>80</v>
      </c>
      <c r="G75" s="6">
        <v>20</v>
      </c>
      <c r="H75">
        <v>0</v>
      </c>
      <c r="I75" s="4">
        <v>10</v>
      </c>
      <c r="J75" s="4">
        <v>10</v>
      </c>
      <c r="K75">
        <f t="shared" si="35"/>
        <v>15</v>
      </c>
      <c r="L75">
        <f t="shared" si="41"/>
        <v>1</v>
      </c>
      <c r="M75" s="4">
        <f t="shared" si="27"/>
        <v>368</v>
      </c>
      <c r="N75">
        <f t="shared" si="36"/>
        <v>2</v>
      </c>
      <c r="O75">
        <f t="shared" si="37"/>
        <v>0</v>
      </c>
      <c r="P75">
        <f t="shared" si="42"/>
        <v>0</v>
      </c>
      <c r="Q75">
        <f t="shared" si="43"/>
        <v>0</v>
      </c>
      <c r="R75" s="4">
        <f t="shared" si="38"/>
        <v>2</v>
      </c>
      <c r="S75" s="4">
        <f t="shared" si="39"/>
        <v>65</v>
      </c>
      <c r="T75">
        <f t="shared" si="44"/>
        <v>10</v>
      </c>
      <c r="U75" s="4"/>
      <c r="V75" s="47">
        <v>0</v>
      </c>
      <c r="W75" s="67">
        <v>0</v>
      </c>
      <c r="X75" s="67">
        <v>0</v>
      </c>
      <c r="Y75" s="67">
        <f t="shared" si="45"/>
        <v>0</v>
      </c>
      <c r="Z75" s="22">
        <v>0</v>
      </c>
      <c r="AA75" s="22">
        <v>0</v>
      </c>
      <c r="AB75" s="47">
        <v>0</v>
      </c>
      <c r="AC75" s="67">
        <v>0</v>
      </c>
      <c r="AD75" s="38">
        <v>0</v>
      </c>
      <c r="AE75" s="38">
        <v>0</v>
      </c>
      <c r="AF75" s="38">
        <v>0</v>
      </c>
      <c r="AG75" s="22">
        <f t="shared" si="46"/>
        <v>0</v>
      </c>
      <c r="AH75" s="21">
        <v>0</v>
      </c>
      <c r="AI75" s="21">
        <v>0</v>
      </c>
      <c r="AJ75" s="38">
        <v>0</v>
      </c>
      <c r="AK75" s="38">
        <v>10</v>
      </c>
      <c r="AL75" s="22">
        <f t="shared" si="47"/>
        <v>10</v>
      </c>
      <c r="AM75" s="47">
        <v>2</v>
      </c>
      <c r="AN75" s="51">
        <v>0</v>
      </c>
      <c r="AO75" s="15">
        <v>0</v>
      </c>
      <c r="AP75" s="12">
        <v>0</v>
      </c>
      <c r="AQ75" s="15">
        <v>0</v>
      </c>
      <c r="AR75" s="15">
        <v>8</v>
      </c>
      <c r="AS75" s="15">
        <v>2</v>
      </c>
      <c r="AT75" s="15">
        <v>0</v>
      </c>
      <c r="AU75" s="15">
        <v>0</v>
      </c>
      <c r="AV75" s="15">
        <v>0</v>
      </c>
      <c r="AW75" s="15">
        <v>0</v>
      </c>
      <c r="AX75" s="21">
        <f t="shared" si="40"/>
        <v>10</v>
      </c>
      <c r="AY75" s="51">
        <v>0</v>
      </c>
      <c r="AZ75" s="38">
        <v>0</v>
      </c>
      <c r="BA75" s="38">
        <v>0</v>
      </c>
      <c r="BB75" s="38">
        <v>5</v>
      </c>
      <c r="BC75" s="22">
        <f t="shared" si="48"/>
        <v>5</v>
      </c>
      <c r="BD75" s="58">
        <v>0</v>
      </c>
      <c r="BE75" s="28">
        <v>0</v>
      </c>
      <c r="BF75" s="28">
        <v>0</v>
      </c>
      <c r="BG75" s="28">
        <v>1</v>
      </c>
      <c r="BH75" s="26">
        <f t="shared" si="49"/>
        <v>1</v>
      </c>
      <c r="BI75" s="22">
        <v>0</v>
      </c>
      <c r="BJ75" s="51">
        <v>35</v>
      </c>
      <c r="BK75" s="51">
        <v>0</v>
      </c>
      <c r="BL75" s="51">
        <v>0</v>
      </c>
      <c r="BM75" s="51">
        <f t="shared" si="50"/>
        <v>35</v>
      </c>
      <c r="BN75" s="47">
        <v>0</v>
      </c>
      <c r="BO75" s="47">
        <v>0</v>
      </c>
      <c r="BP75" s="22">
        <v>0</v>
      </c>
      <c r="BQ75" s="43">
        <v>0</v>
      </c>
      <c r="BR75" s="43">
        <v>0</v>
      </c>
      <c r="BS75" s="22">
        <f t="shared" si="51"/>
        <v>0</v>
      </c>
      <c r="BT75" s="47">
        <v>0</v>
      </c>
      <c r="BU75" s="21">
        <v>0</v>
      </c>
      <c r="BV75" s="19">
        <v>0</v>
      </c>
      <c r="BW75" s="19">
        <v>0</v>
      </c>
      <c r="BX75" s="19">
        <v>0</v>
      </c>
      <c r="BY75" s="21">
        <f t="shared" si="52"/>
        <v>0</v>
      </c>
      <c r="BZ75" s="21">
        <v>0</v>
      </c>
      <c r="CA75" s="51">
        <v>0</v>
      </c>
      <c r="CB75" s="15">
        <v>0</v>
      </c>
      <c r="CC75" s="47">
        <v>0</v>
      </c>
      <c r="CD75" s="15">
        <v>0</v>
      </c>
      <c r="CE75" s="47">
        <v>0</v>
      </c>
      <c r="CF75" s="47">
        <f t="shared" si="53"/>
        <v>0</v>
      </c>
      <c r="CG75" s="21">
        <f t="shared" si="54"/>
        <v>0</v>
      </c>
      <c r="CH75" s="4">
        <v>0</v>
      </c>
      <c r="CI75" s="4">
        <v>10</v>
      </c>
      <c r="CJ75" s="70">
        <f t="shared" si="55"/>
        <v>10</v>
      </c>
      <c r="CK75" s="22">
        <v>0</v>
      </c>
      <c r="CL75" s="58">
        <v>0</v>
      </c>
      <c r="CM75" s="58">
        <v>2</v>
      </c>
      <c r="CN75" s="43">
        <v>0</v>
      </c>
      <c r="CO75" s="43">
        <v>0</v>
      </c>
      <c r="CP75" s="43">
        <v>0</v>
      </c>
      <c r="CQ75" s="43">
        <v>60</v>
      </c>
      <c r="CR75" s="58">
        <v>0</v>
      </c>
      <c r="CS75" s="43">
        <v>0</v>
      </c>
      <c r="CT75" s="58">
        <v>0</v>
      </c>
      <c r="CU75" s="58">
        <f t="shared" si="34"/>
        <v>2</v>
      </c>
      <c r="CV75" s="43">
        <v>0</v>
      </c>
      <c r="CW75" s="43">
        <v>20</v>
      </c>
      <c r="CX75" s="67">
        <v>0</v>
      </c>
      <c r="CY75" s="22">
        <f t="shared" si="56"/>
        <v>80</v>
      </c>
      <c r="CZ75" s="22">
        <v>0</v>
      </c>
      <c r="DA75" s="4">
        <v>0</v>
      </c>
      <c r="DB75" s="22">
        <v>0</v>
      </c>
      <c r="DC75" s="47">
        <v>0</v>
      </c>
      <c r="DD75" s="30">
        <v>0</v>
      </c>
      <c r="DE75" s="57">
        <f t="shared" si="57"/>
        <v>0</v>
      </c>
      <c r="DF75" s="30">
        <v>0</v>
      </c>
      <c r="DG75" s="51">
        <v>0</v>
      </c>
      <c r="DH75" s="51">
        <v>0</v>
      </c>
      <c r="DI75" s="51">
        <v>0</v>
      </c>
      <c r="DJ75" s="51">
        <v>0</v>
      </c>
      <c r="DK75" s="51">
        <v>0</v>
      </c>
      <c r="DL75" s="51">
        <v>0</v>
      </c>
      <c r="DM75" s="51">
        <v>0</v>
      </c>
      <c r="DN75" s="67">
        <f t="shared" si="58"/>
        <v>0</v>
      </c>
      <c r="DO75" s="22">
        <v>0</v>
      </c>
      <c r="DP75" s="55">
        <v>0</v>
      </c>
      <c r="DQ75" s="22">
        <v>0</v>
      </c>
      <c r="DR75" s="4">
        <v>0</v>
      </c>
      <c r="DS75" s="4">
        <v>0</v>
      </c>
      <c r="DT75" s="4">
        <v>0</v>
      </c>
      <c r="DU75" s="4">
        <v>0</v>
      </c>
      <c r="DV75" s="4">
        <v>30</v>
      </c>
      <c r="DW75" s="52">
        <f t="shared" si="59"/>
        <v>30</v>
      </c>
      <c r="DX75" s="22">
        <v>0</v>
      </c>
      <c r="DY75" s="21">
        <v>5</v>
      </c>
      <c r="DZ75" s="58">
        <v>0</v>
      </c>
      <c r="EA75" s="4">
        <v>0</v>
      </c>
      <c r="EB75" s="4">
        <v>0</v>
      </c>
      <c r="EC75" s="47">
        <v>0</v>
      </c>
      <c r="ED75" s="17">
        <v>0</v>
      </c>
      <c r="EE75" s="30">
        <v>0</v>
      </c>
    </row>
    <row r="76" spans="1:135" x14ac:dyDescent="0.2">
      <c r="A76" t="s">
        <v>205</v>
      </c>
      <c r="B76" t="s">
        <v>171</v>
      </c>
      <c r="C76">
        <v>41</v>
      </c>
      <c r="D76">
        <v>1</v>
      </c>
      <c r="E76" t="s">
        <v>17</v>
      </c>
      <c r="F76">
        <v>80</v>
      </c>
      <c r="G76">
        <v>20</v>
      </c>
      <c r="H76">
        <v>0</v>
      </c>
      <c r="I76" s="4">
        <v>5</v>
      </c>
      <c r="J76" s="4">
        <v>25</v>
      </c>
      <c r="K76">
        <f t="shared" si="35"/>
        <v>25</v>
      </c>
      <c r="L76">
        <f t="shared" si="41"/>
        <v>0</v>
      </c>
      <c r="M76" s="4">
        <f t="shared" ref="M76:M105" si="60">SUM(Z76:CZ76,DB76:DX76)</f>
        <v>278</v>
      </c>
      <c r="N76">
        <f t="shared" si="36"/>
        <v>20</v>
      </c>
      <c r="O76">
        <f t="shared" si="37"/>
        <v>0</v>
      </c>
      <c r="P76">
        <f t="shared" si="42"/>
        <v>2</v>
      </c>
      <c r="Q76">
        <f t="shared" si="43"/>
        <v>2</v>
      </c>
      <c r="R76" s="4">
        <f t="shared" si="38"/>
        <v>25</v>
      </c>
      <c r="S76" s="4">
        <f t="shared" si="39"/>
        <v>51</v>
      </c>
      <c r="T76">
        <f t="shared" si="44"/>
        <v>2</v>
      </c>
      <c r="U76" s="4"/>
      <c r="V76" s="47">
        <v>0</v>
      </c>
      <c r="W76" s="67">
        <v>0</v>
      </c>
      <c r="X76" s="67">
        <v>0</v>
      </c>
      <c r="Y76" s="67">
        <f t="shared" si="45"/>
        <v>0</v>
      </c>
      <c r="Z76" s="22">
        <v>0</v>
      </c>
      <c r="AA76" s="22">
        <v>0</v>
      </c>
      <c r="AB76" s="47">
        <v>0</v>
      </c>
      <c r="AC76" s="67">
        <v>0</v>
      </c>
      <c r="AD76" s="38">
        <v>0</v>
      </c>
      <c r="AE76" s="38">
        <v>0</v>
      </c>
      <c r="AF76" s="38">
        <v>0</v>
      </c>
      <c r="AG76" s="22">
        <f t="shared" si="46"/>
        <v>0</v>
      </c>
      <c r="AH76" s="21">
        <v>0</v>
      </c>
      <c r="AI76" s="21">
        <v>0</v>
      </c>
      <c r="AJ76" s="38">
        <v>0</v>
      </c>
      <c r="AK76" s="38">
        <v>10</v>
      </c>
      <c r="AL76" s="22">
        <f t="shared" si="47"/>
        <v>10</v>
      </c>
      <c r="AM76" s="47">
        <v>0</v>
      </c>
      <c r="AN76" s="51">
        <v>0</v>
      </c>
      <c r="AO76" s="15">
        <v>0</v>
      </c>
      <c r="AP76" s="12">
        <v>0</v>
      </c>
      <c r="AQ76" s="15">
        <v>0</v>
      </c>
      <c r="AR76" s="15">
        <v>5</v>
      </c>
      <c r="AS76" s="15">
        <v>10</v>
      </c>
      <c r="AT76" s="15">
        <v>0</v>
      </c>
      <c r="AU76" s="15">
        <v>0</v>
      </c>
      <c r="AV76" s="15">
        <v>0</v>
      </c>
      <c r="AW76" s="15">
        <v>0</v>
      </c>
      <c r="AX76" s="21">
        <f t="shared" si="40"/>
        <v>15</v>
      </c>
      <c r="AY76" s="51">
        <v>0</v>
      </c>
      <c r="AZ76" s="38">
        <v>0</v>
      </c>
      <c r="BA76" s="38">
        <v>0</v>
      </c>
      <c r="BB76" s="38">
        <v>5</v>
      </c>
      <c r="BC76" s="22">
        <f t="shared" si="48"/>
        <v>5</v>
      </c>
      <c r="BD76" s="58">
        <v>0</v>
      </c>
      <c r="BE76" s="28">
        <v>0</v>
      </c>
      <c r="BF76" s="28">
        <v>0</v>
      </c>
      <c r="BG76" s="28">
        <v>0</v>
      </c>
      <c r="BH76" s="26">
        <f t="shared" si="49"/>
        <v>0</v>
      </c>
      <c r="BI76" s="22">
        <v>0</v>
      </c>
      <c r="BJ76" s="51">
        <v>45</v>
      </c>
      <c r="BK76" s="51">
        <v>0</v>
      </c>
      <c r="BL76" s="51">
        <v>0</v>
      </c>
      <c r="BM76" s="51">
        <f t="shared" si="50"/>
        <v>45</v>
      </c>
      <c r="BN76" s="47">
        <v>0</v>
      </c>
      <c r="BO76" s="47">
        <v>0</v>
      </c>
      <c r="BP76" s="22">
        <v>0</v>
      </c>
      <c r="BQ76" s="43">
        <v>0</v>
      </c>
      <c r="BR76" s="43">
        <v>0</v>
      </c>
      <c r="BS76" s="22">
        <f t="shared" si="51"/>
        <v>0</v>
      </c>
      <c r="BT76" s="47">
        <v>0</v>
      </c>
      <c r="BU76" s="21">
        <v>0</v>
      </c>
      <c r="BV76" s="19">
        <v>0</v>
      </c>
      <c r="BW76" s="19">
        <v>0</v>
      </c>
      <c r="BX76" s="19">
        <v>0</v>
      </c>
      <c r="BY76" s="21">
        <f t="shared" si="52"/>
        <v>0</v>
      </c>
      <c r="BZ76" s="21">
        <v>0</v>
      </c>
      <c r="CA76" s="51">
        <v>0</v>
      </c>
      <c r="CB76" s="15">
        <v>0</v>
      </c>
      <c r="CC76" s="47">
        <v>0</v>
      </c>
      <c r="CD76" s="15">
        <v>0</v>
      </c>
      <c r="CE76" s="47">
        <v>0</v>
      </c>
      <c r="CF76" s="47">
        <f t="shared" si="53"/>
        <v>0</v>
      </c>
      <c r="CG76" s="21">
        <f t="shared" si="54"/>
        <v>0</v>
      </c>
      <c r="CH76" s="4">
        <v>0</v>
      </c>
      <c r="CI76" s="4">
        <v>2</v>
      </c>
      <c r="CJ76" s="70">
        <f t="shared" si="55"/>
        <v>2</v>
      </c>
      <c r="CK76" s="22">
        <v>0</v>
      </c>
      <c r="CL76" s="58">
        <v>0</v>
      </c>
      <c r="CM76" s="58">
        <v>25</v>
      </c>
      <c r="CN76" s="43">
        <v>0</v>
      </c>
      <c r="CO76" s="43">
        <v>0</v>
      </c>
      <c r="CP76" s="43">
        <v>0</v>
      </c>
      <c r="CQ76" s="43">
        <v>20</v>
      </c>
      <c r="CR76" s="58">
        <v>0</v>
      </c>
      <c r="CS76" s="43">
        <v>0</v>
      </c>
      <c r="CT76" s="58">
        <v>0</v>
      </c>
      <c r="CU76" s="58">
        <f t="shared" si="34"/>
        <v>25</v>
      </c>
      <c r="CV76" s="43">
        <v>0</v>
      </c>
      <c r="CW76" s="43">
        <v>0</v>
      </c>
      <c r="CX76" s="67">
        <v>0</v>
      </c>
      <c r="CY76" s="22">
        <f t="shared" si="56"/>
        <v>20</v>
      </c>
      <c r="CZ76" s="22">
        <v>0</v>
      </c>
      <c r="DA76" s="4">
        <v>0</v>
      </c>
      <c r="DB76" s="22">
        <v>0</v>
      </c>
      <c r="DC76" s="47">
        <v>20</v>
      </c>
      <c r="DD76" s="30">
        <v>0</v>
      </c>
      <c r="DE76" s="57">
        <f t="shared" si="57"/>
        <v>0</v>
      </c>
      <c r="DF76" s="30">
        <v>0</v>
      </c>
      <c r="DG76" s="51">
        <v>0</v>
      </c>
      <c r="DH76" s="51">
        <v>0</v>
      </c>
      <c r="DI76" s="51">
        <v>0</v>
      </c>
      <c r="DJ76" s="51">
        <v>0</v>
      </c>
      <c r="DK76" s="51">
        <v>0</v>
      </c>
      <c r="DL76" s="51">
        <v>0</v>
      </c>
      <c r="DM76" s="51">
        <v>0</v>
      </c>
      <c r="DN76" s="67">
        <f t="shared" si="58"/>
        <v>0</v>
      </c>
      <c r="DO76" s="22">
        <v>0</v>
      </c>
      <c r="DP76" s="55">
        <v>2</v>
      </c>
      <c r="DQ76" s="22">
        <v>0</v>
      </c>
      <c r="DR76" s="4">
        <v>0</v>
      </c>
      <c r="DS76" s="4">
        <v>0</v>
      </c>
      <c r="DT76" s="4">
        <v>0</v>
      </c>
      <c r="DU76" s="4">
        <v>1</v>
      </c>
      <c r="DV76" s="4">
        <v>5</v>
      </c>
      <c r="DW76" s="52">
        <f t="shared" si="59"/>
        <v>6</v>
      </c>
      <c r="DX76" s="22">
        <v>0</v>
      </c>
      <c r="DY76" s="21">
        <v>10</v>
      </c>
      <c r="DZ76" s="58">
        <v>0</v>
      </c>
      <c r="EA76" s="4">
        <v>0</v>
      </c>
      <c r="EB76" s="4">
        <v>0</v>
      </c>
      <c r="EC76" s="47">
        <v>0</v>
      </c>
      <c r="ED76" s="17">
        <v>0</v>
      </c>
      <c r="EE76" s="30">
        <v>0</v>
      </c>
    </row>
    <row r="77" spans="1:135" x14ac:dyDescent="0.2">
      <c r="A77" t="s">
        <v>205</v>
      </c>
      <c r="B77" t="s">
        <v>171</v>
      </c>
      <c r="C77">
        <v>41</v>
      </c>
      <c r="D77">
        <v>1</v>
      </c>
      <c r="E77" t="s">
        <v>4</v>
      </c>
      <c r="F77" s="6"/>
      <c r="G77" s="6"/>
      <c r="H77" s="6"/>
      <c r="I77" s="4"/>
      <c r="J77" s="6"/>
      <c r="K77">
        <f t="shared" si="35"/>
        <v>5</v>
      </c>
      <c r="L77">
        <f t="shared" si="41"/>
        <v>0</v>
      </c>
      <c r="M77" s="4">
        <f t="shared" si="60"/>
        <v>185</v>
      </c>
      <c r="N77">
        <f t="shared" si="36"/>
        <v>43</v>
      </c>
      <c r="O77">
        <f t="shared" si="37"/>
        <v>0</v>
      </c>
      <c r="P77">
        <f t="shared" si="42"/>
        <v>0</v>
      </c>
      <c r="Q77">
        <f t="shared" si="43"/>
        <v>0</v>
      </c>
      <c r="R77" s="4">
        <f t="shared" si="38"/>
        <v>3</v>
      </c>
      <c r="S77" s="4">
        <f t="shared" si="39"/>
        <v>20</v>
      </c>
      <c r="T77">
        <f t="shared" si="44"/>
        <v>0</v>
      </c>
      <c r="U77" s="6"/>
      <c r="V77" s="46">
        <v>0</v>
      </c>
      <c r="W77" s="67">
        <v>0</v>
      </c>
      <c r="X77" s="67">
        <v>0</v>
      </c>
      <c r="Y77" s="67">
        <f t="shared" si="45"/>
        <v>0</v>
      </c>
      <c r="Z77" s="22">
        <v>0</v>
      </c>
      <c r="AA77" s="22">
        <v>0</v>
      </c>
      <c r="AB77" s="47">
        <v>0</v>
      </c>
      <c r="AC77" s="67">
        <v>0</v>
      </c>
      <c r="AD77" s="38">
        <v>0</v>
      </c>
      <c r="AE77" s="38">
        <v>0</v>
      </c>
      <c r="AF77" s="38">
        <v>0</v>
      </c>
      <c r="AG77" s="22">
        <f t="shared" si="46"/>
        <v>0</v>
      </c>
      <c r="AH77" s="21">
        <v>0</v>
      </c>
      <c r="AI77" s="21">
        <v>0</v>
      </c>
      <c r="AJ77" s="38">
        <v>0</v>
      </c>
      <c r="AK77" s="38">
        <v>3</v>
      </c>
      <c r="AL77" s="22">
        <f t="shared" si="47"/>
        <v>3</v>
      </c>
      <c r="AM77" s="47">
        <v>3</v>
      </c>
      <c r="AN77" s="51">
        <v>0</v>
      </c>
      <c r="AO77" s="15">
        <v>0</v>
      </c>
      <c r="AP77" s="12">
        <v>0</v>
      </c>
      <c r="AQ77" s="15">
        <v>0</v>
      </c>
      <c r="AR77" s="15">
        <v>5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21">
        <f t="shared" si="40"/>
        <v>5</v>
      </c>
      <c r="AY77" s="51">
        <v>0</v>
      </c>
      <c r="AZ77" s="38">
        <v>0</v>
      </c>
      <c r="BA77" s="38">
        <v>0</v>
      </c>
      <c r="BB77" s="38">
        <v>5</v>
      </c>
      <c r="BC77" s="22">
        <f t="shared" si="48"/>
        <v>5</v>
      </c>
      <c r="BD77" s="58">
        <v>0</v>
      </c>
      <c r="BE77" s="28">
        <v>0</v>
      </c>
      <c r="BF77" s="28">
        <v>0</v>
      </c>
      <c r="BG77" s="28">
        <v>0</v>
      </c>
      <c r="BH77" s="26">
        <f t="shared" si="49"/>
        <v>0</v>
      </c>
      <c r="BI77" s="22">
        <v>0</v>
      </c>
      <c r="BJ77" s="51">
        <v>15</v>
      </c>
      <c r="BK77" s="51">
        <v>0</v>
      </c>
      <c r="BL77" s="51">
        <v>0</v>
      </c>
      <c r="BM77" s="51">
        <f t="shared" si="50"/>
        <v>15</v>
      </c>
      <c r="BN77" s="47">
        <v>0</v>
      </c>
      <c r="BO77" s="47">
        <v>40</v>
      </c>
      <c r="BP77" s="22">
        <v>0</v>
      </c>
      <c r="BQ77" s="43">
        <v>0</v>
      </c>
      <c r="BR77" s="43">
        <v>0</v>
      </c>
      <c r="BS77" s="22">
        <f t="shared" si="51"/>
        <v>0</v>
      </c>
      <c r="BT77" s="47">
        <v>0</v>
      </c>
      <c r="BU77" s="21">
        <v>0</v>
      </c>
      <c r="BV77" s="19">
        <v>0</v>
      </c>
      <c r="BW77" s="19">
        <v>0</v>
      </c>
      <c r="BX77" s="19">
        <v>0</v>
      </c>
      <c r="BY77" s="21">
        <f t="shared" si="52"/>
        <v>0</v>
      </c>
      <c r="BZ77" s="21">
        <v>0</v>
      </c>
      <c r="CA77" s="51">
        <v>0</v>
      </c>
      <c r="CB77" s="15">
        <v>0</v>
      </c>
      <c r="CC77" s="47">
        <v>0</v>
      </c>
      <c r="CD77" s="15">
        <v>0</v>
      </c>
      <c r="CE77" s="47">
        <v>0</v>
      </c>
      <c r="CF77" s="47">
        <f t="shared" si="53"/>
        <v>0</v>
      </c>
      <c r="CG77" s="21">
        <f t="shared" si="54"/>
        <v>0</v>
      </c>
      <c r="CH77" s="4">
        <v>0</v>
      </c>
      <c r="CI77" s="4">
        <v>0</v>
      </c>
      <c r="CJ77" s="70">
        <f t="shared" si="55"/>
        <v>0</v>
      </c>
      <c r="CK77" s="22">
        <v>0</v>
      </c>
      <c r="CL77" s="58">
        <v>0</v>
      </c>
      <c r="CM77" s="58">
        <v>3</v>
      </c>
      <c r="CN77" s="43">
        <v>0</v>
      </c>
      <c r="CO77" s="43">
        <v>0</v>
      </c>
      <c r="CP77" s="43">
        <v>0</v>
      </c>
      <c r="CQ77" s="43">
        <v>20</v>
      </c>
      <c r="CR77" s="58">
        <v>0</v>
      </c>
      <c r="CS77" s="43">
        <v>5</v>
      </c>
      <c r="CT77" s="58">
        <v>0</v>
      </c>
      <c r="CU77" s="58">
        <f t="shared" si="34"/>
        <v>3</v>
      </c>
      <c r="CV77" s="43">
        <v>0</v>
      </c>
      <c r="CW77" s="43">
        <v>10</v>
      </c>
      <c r="CX77" s="67">
        <v>0</v>
      </c>
      <c r="CY77" s="22">
        <f t="shared" si="56"/>
        <v>35</v>
      </c>
      <c r="CZ77" s="22">
        <v>0</v>
      </c>
      <c r="DA77" s="4">
        <v>0</v>
      </c>
      <c r="DB77" s="22">
        <v>0</v>
      </c>
      <c r="DC77" s="47">
        <v>0</v>
      </c>
      <c r="DD77" s="30">
        <v>0</v>
      </c>
      <c r="DE77" s="57">
        <f t="shared" si="57"/>
        <v>0</v>
      </c>
      <c r="DF77" s="30">
        <v>0</v>
      </c>
      <c r="DG77" s="51">
        <v>0</v>
      </c>
      <c r="DH77" s="51">
        <v>0</v>
      </c>
      <c r="DI77" s="51">
        <v>0</v>
      </c>
      <c r="DJ77" s="51">
        <v>0</v>
      </c>
      <c r="DK77" s="51">
        <v>0</v>
      </c>
      <c r="DL77" s="51">
        <v>0</v>
      </c>
      <c r="DM77" s="51">
        <v>0</v>
      </c>
      <c r="DN77" s="67">
        <f t="shared" si="58"/>
        <v>0</v>
      </c>
      <c r="DO77" s="22">
        <v>0</v>
      </c>
      <c r="DP77" s="55">
        <v>0</v>
      </c>
      <c r="DQ77" s="22">
        <v>0</v>
      </c>
      <c r="DR77" s="4">
        <v>0</v>
      </c>
      <c r="DS77" s="4">
        <v>0</v>
      </c>
      <c r="DT77" s="4">
        <v>0</v>
      </c>
      <c r="DU77" s="4">
        <v>0</v>
      </c>
      <c r="DV77" s="4">
        <v>5</v>
      </c>
      <c r="DW77" s="52">
        <f t="shared" si="59"/>
        <v>5</v>
      </c>
      <c r="DX77" s="22">
        <v>0</v>
      </c>
      <c r="DY77" s="21">
        <v>0</v>
      </c>
      <c r="DZ77" s="58">
        <v>0</v>
      </c>
      <c r="EA77" s="4">
        <v>0</v>
      </c>
      <c r="EB77" s="4">
        <v>0</v>
      </c>
      <c r="EC77" s="47">
        <v>0</v>
      </c>
      <c r="ED77" s="17">
        <v>0</v>
      </c>
      <c r="EE77" s="30">
        <v>0</v>
      </c>
    </row>
    <row r="78" spans="1:135" x14ac:dyDescent="0.2">
      <c r="A78" t="s">
        <v>205</v>
      </c>
      <c r="B78" t="s">
        <v>165</v>
      </c>
      <c r="C78">
        <v>10</v>
      </c>
      <c r="D78">
        <v>0</v>
      </c>
      <c r="E78" t="s">
        <v>4</v>
      </c>
      <c r="F78">
        <v>100</v>
      </c>
      <c r="G78" s="6">
        <v>0</v>
      </c>
      <c r="H78">
        <v>0</v>
      </c>
      <c r="I78" s="4">
        <v>1</v>
      </c>
      <c r="J78" s="4">
        <v>3</v>
      </c>
      <c r="K78">
        <f t="shared" si="35"/>
        <v>1</v>
      </c>
      <c r="L78">
        <f t="shared" si="41"/>
        <v>2</v>
      </c>
      <c r="M78" s="4">
        <f t="shared" si="60"/>
        <v>126</v>
      </c>
      <c r="N78">
        <f t="shared" si="36"/>
        <v>0</v>
      </c>
      <c r="O78">
        <f t="shared" si="37"/>
        <v>0</v>
      </c>
      <c r="P78">
        <f t="shared" si="42"/>
        <v>0</v>
      </c>
      <c r="Q78">
        <f t="shared" si="43"/>
        <v>0</v>
      </c>
      <c r="R78" s="4">
        <f t="shared" si="38"/>
        <v>0</v>
      </c>
      <c r="S78" s="4">
        <f t="shared" si="39"/>
        <v>11</v>
      </c>
      <c r="T78">
        <f t="shared" si="44"/>
        <v>0</v>
      </c>
      <c r="U78" s="4"/>
      <c r="V78" s="47">
        <v>0</v>
      </c>
      <c r="W78" s="67">
        <v>0</v>
      </c>
      <c r="X78" s="68">
        <v>0</v>
      </c>
      <c r="Y78" s="67">
        <f t="shared" si="45"/>
        <v>0</v>
      </c>
      <c r="Z78" s="22">
        <v>0</v>
      </c>
      <c r="AA78" s="22">
        <v>0</v>
      </c>
      <c r="AB78" s="47">
        <v>0</v>
      </c>
      <c r="AC78" s="67">
        <v>0</v>
      </c>
      <c r="AD78" s="39">
        <v>0</v>
      </c>
      <c r="AE78" s="38">
        <v>0</v>
      </c>
      <c r="AF78" s="39">
        <v>0</v>
      </c>
      <c r="AG78" s="22">
        <f t="shared" si="46"/>
        <v>0</v>
      </c>
      <c r="AH78" s="10">
        <v>0</v>
      </c>
      <c r="AI78" s="10">
        <v>0</v>
      </c>
      <c r="AJ78" s="39">
        <v>0</v>
      </c>
      <c r="AK78" s="39">
        <v>0</v>
      </c>
      <c r="AL78" s="22">
        <f t="shared" si="47"/>
        <v>0</v>
      </c>
      <c r="AM78" s="47">
        <v>0</v>
      </c>
      <c r="AN78" s="52">
        <v>0</v>
      </c>
      <c r="AO78" s="12">
        <v>0</v>
      </c>
      <c r="AP78" s="12">
        <v>0</v>
      </c>
      <c r="AQ78" s="15">
        <v>0</v>
      </c>
      <c r="AR78" s="12">
        <v>0</v>
      </c>
      <c r="AS78" s="12">
        <v>0</v>
      </c>
      <c r="AT78" s="12">
        <v>0</v>
      </c>
      <c r="AU78" s="15">
        <v>0</v>
      </c>
      <c r="AV78" s="15">
        <v>0</v>
      </c>
      <c r="AW78" s="15">
        <v>0</v>
      </c>
      <c r="AX78" s="21">
        <f t="shared" si="40"/>
        <v>0</v>
      </c>
      <c r="AY78" s="51">
        <v>0</v>
      </c>
      <c r="AZ78" s="39">
        <v>0</v>
      </c>
      <c r="BA78" s="39">
        <v>0</v>
      </c>
      <c r="BB78" s="39">
        <v>0</v>
      </c>
      <c r="BC78" s="22">
        <f t="shared" si="48"/>
        <v>0</v>
      </c>
      <c r="BD78" s="58">
        <v>0</v>
      </c>
      <c r="BE78" s="28">
        <v>1</v>
      </c>
      <c r="BF78" s="28">
        <v>1</v>
      </c>
      <c r="BG78" s="28">
        <v>0</v>
      </c>
      <c r="BH78" s="26">
        <f t="shared" si="49"/>
        <v>2</v>
      </c>
      <c r="BI78" s="23">
        <v>99</v>
      </c>
      <c r="BJ78" s="51">
        <v>0</v>
      </c>
      <c r="BK78" s="51">
        <v>1</v>
      </c>
      <c r="BL78" s="52">
        <v>0</v>
      </c>
      <c r="BM78" s="51">
        <f t="shared" si="50"/>
        <v>1</v>
      </c>
      <c r="BN78" s="46">
        <v>0</v>
      </c>
      <c r="BO78" s="46">
        <v>0</v>
      </c>
      <c r="BP78" s="23">
        <v>0</v>
      </c>
      <c r="BQ78" s="43">
        <v>0</v>
      </c>
      <c r="BR78" s="43">
        <v>0</v>
      </c>
      <c r="BS78" s="22">
        <f t="shared" si="51"/>
        <v>0</v>
      </c>
      <c r="BT78" s="46">
        <v>0</v>
      </c>
      <c r="BU78" s="10">
        <v>0</v>
      </c>
      <c r="BV78" s="13">
        <v>0</v>
      </c>
      <c r="BW78" s="19">
        <v>0</v>
      </c>
      <c r="BX78" s="19">
        <v>0</v>
      </c>
      <c r="BY78" s="21">
        <f t="shared" si="52"/>
        <v>0</v>
      </c>
      <c r="BZ78" s="10">
        <v>0</v>
      </c>
      <c r="CA78" s="52">
        <v>10</v>
      </c>
      <c r="CB78" s="12">
        <v>5</v>
      </c>
      <c r="CC78" s="46">
        <v>0</v>
      </c>
      <c r="CD78" s="12">
        <v>0</v>
      </c>
      <c r="CE78" s="47">
        <v>0</v>
      </c>
      <c r="CF78" s="47">
        <f t="shared" si="53"/>
        <v>0</v>
      </c>
      <c r="CG78" s="21">
        <f t="shared" si="54"/>
        <v>5</v>
      </c>
      <c r="CH78">
        <v>0</v>
      </c>
      <c r="CI78" s="4">
        <v>0</v>
      </c>
      <c r="CJ78" s="70">
        <f t="shared" si="55"/>
        <v>0</v>
      </c>
      <c r="CK78" s="23">
        <v>0</v>
      </c>
      <c r="CL78" s="59">
        <v>0</v>
      </c>
      <c r="CM78" s="59">
        <v>0</v>
      </c>
      <c r="CN78" s="44">
        <v>0</v>
      </c>
      <c r="CO78" s="44">
        <v>0</v>
      </c>
      <c r="CP78" s="44">
        <v>0</v>
      </c>
      <c r="CQ78" s="44">
        <v>0</v>
      </c>
      <c r="CR78" s="59">
        <v>0</v>
      </c>
      <c r="CS78" s="44">
        <v>0</v>
      </c>
      <c r="CT78" s="59">
        <v>0</v>
      </c>
      <c r="CU78" s="58">
        <f t="shared" si="34"/>
        <v>0</v>
      </c>
      <c r="CV78" s="44">
        <v>0</v>
      </c>
      <c r="CW78" s="44">
        <v>0</v>
      </c>
      <c r="CX78" s="67">
        <v>0</v>
      </c>
      <c r="CY78" s="22">
        <f t="shared" si="56"/>
        <v>0</v>
      </c>
      <c r="CZ78" s="22">
        <v>0</v>
      </c>
      <c r="DA78">
        <v>0</v>
      </c>
      <c r="DB78" s="23">
        <v>1</v>
      </c>
      <c r="DC78" s="47">
        <v>0</v>
      </c>
      <c r="DD78" s="30">
        <v>0</v>
      </c>
      <c r="DE78" s="57">
        <f t="shared" si="57"/>
        <v>0</v>
      </c>
      <c r="DF78" s="33">
        <v>0</v>
      </c>
      <c r="DG78" s="52">
        <v>0</v>
      </c>
      <c r="DH78" s="52">
        <v>0</v>
      </c>
      <c r="DI78" s="51">
        <v>0</v>
      </c>
      <c r="DJ78" s="51">
        <v>0</v>
      </c>
      <c r="DK78" s="51">
        <v>0</v>
      </c>
      <c r="DL78" s="51">
        <v>0</v>
      </c>
      <c r="DM78" s="51">
        <v>0</v>
      </c>
      <c r="DN78" s="67">
        <f t="shared" si="58"/>
        <v>0</v>
      </c>
      <c r="DO78" s="23">
        <v>0</v>
      </c>
      <c r="DP78" s="57">
        <v>0</v>
      </c>
      <c r="DQ78" s="23">
        <v>0</v>
      </c>
      <c r="DR78">
        <v>0</v>
      </c>
      <c r="DS78" s="4">
        <v>0</v>
      </c>
      <c r="DT78" s="4">
        <v>0</v>
      </c>
      <c r="DU78" s="4">
        <v>0</v>
      </c>
      <c r="DV78" s="4">
        <v>0</v>
      </c>
      <c r="DW78" s="52">
        <f t="shared" si="59"/>
        <v>0</v>
      </c>
      <c r="DX78" s="23">
        <v>0</v>
      </c>
      <c r="DY78" s="21">
        <v>1</v>
      </c>
      <c r="DZ78" s="59">
        <v>0</v>
      </c>
      <c r="EA78">
        <v>0</v>
      </c>
      <c r="EB78">
        <v>0</v>
      </c>
      <c r="EC78" s="46">
        <v>0</v>
      </c>
      <c r="ED78" s="11">
        <v>0</v>
      </c>
      <c r="EE78" s="30">
        <v>0</v>
      </c>
    </row>
    <row r="79" spans="1:135" x14ac:dyDescent="0.2">
      <c r="A79" t="s">
        <v>205</v>
      </c>
      <c r="B79" t="s">
        <v>165</v>
      </c>
      <c r="C79">
        <v>10</v>
      </c>
      <c r="D79">
        <v>0</v>
      </c>
      <c r="E79" t="s">
        <v>29</v>
      </c>
      <c r="F79">
        <v>100</v>
      </c>
      <c r="G79">
        <v>0</v>
      </c>
      <c r="H79">
        <v>0</v>
      </c>
      <c r="I79" s="4">
        <v>3</v>
      </c>
      <c r="J79" s="4">
        <v>2</v>
      </c>
      <c r="K79">
        <f t="shared" si="35"/>
        <v>7</v>
      </c>
      <c r="L79">
        <f t="shared" si="41"/>
        <v>1</v>
      </c>
      <c r="M79" s="4">
        <f t="shared" si="60"/>
        <v>122</v>
      </c>
      <c r="N79">
        <f t="shared" si="36"/>
        <v>2</v>
      </c>
      <c r="O79">
        <f t="shared" si="37"/>
        <v>0</v>
      </c>
      <c r="P79">
        <f t="shared" si="42"/>
        <v>0</v>
      </c>
      <c r="Q79">
        <f t="shared" si="43"/>
        <v>0</v>
      </c>
      <c r="R79" s="4">
        <f t="shared" si="38"/>
        <v>0</v>
      </c>
      <c r="S79" s="4">
        <f t="shared" si="39"/>
        <v>1</v>
      </c>
      <c r="T79">
        <f t="shared" si="44"/>
        <v>0</v>
      </c>
      <c r="U79" s="4"/>
      <c r="V79" s="47">
        <v>0</v>
      </c>
      <c r="W79" s="67">
        <v>0</v>
      </c>
      <c r="X79" s="68">
        <v>0</v>
      </c>
      <c r="Y79" s="67">
        <f t="shared" si="45"/>
        <v>0</v>
      </c>
      <c r="Z79" s="22">
        <v>0</v>
      </c>
      <c r="AA79" s="22">
        <v>0</v>
      </c>
      <c r="AB79" s="47">
        <v>0</v>
      </c>
      <c r="AC79" s="67">
        <v>0</v>
      </c>
      <c r="AD79" s="39">
        <v>0</v>
      </c>
      <c r="AE79" s="38">
        <v>0</v>
      </c>
      <c r="AF79" s="39">
        <v>0</v>
      </c>
      <c r="AG79" s="22">
        <f t="shared" si="46"/>
        <v>0</v>
      </c>
      <c r="AH79" s="10">
        <v>0</v>
      </c>
      <c r="AI79" s="10">
        <v>0</v>
      </c>
      <c r="AJ79" s="39">
        <v>0</v>
      </c>
      <c r="AK79" s="38">
        <v>0</v>
      </c>
      <c r="AL79" s="22">
        <f t="shared" si="47"/>
        <v>0</v>
      </c>
      <c r="AM79" s="47">
        <v>0</v>
      </c>
      <c r="AN79" s="52">
        <v>0</v>
      </c>
      <c r="AO79" s="12">
        <v>0</v>
      </c>
      <c r="AP79" s="12">
        <v>0</v>
      </c>
      <c r="AQ79" s="15">
        <v>0</v>
      </c>
      <c r="AR79" s="12">
        <v>0</v>
      </c>
      <c r="AS79" s="15">
        <v>0</v>
      </c>
      <c r="AT79" s="12">
        <v>0</v>
      </c>
      <c r="AU79" s="15">
        <v>0</v>
      </c>
      <c r="AV79" s="15">
        <v>3</v>
      </c>
      <c r="AW79" s="15">
        <v>0</v>
      </c>
      <c r="AX79" s="21">
        <f t="shared" si="40"/>
        <v>3</v>
      </c>
      <c r="AY79" s="51">
        <v>0</v>
      </c>
      <c r="AZ79" s="38">
        <v>0</v>
      </c>
      <c r="BA79" s="38">
        <v>0</v>
      </c>
      <c r="BB79" s="39">
        <v>0</v>
      </c>
      <c r="BC79" s="22">
        <f t="shared" si="48"/>
        <v>0</v>
      </c>
      <c r="BD79" s="58">
        <v>0</v>
      </c>
      <c r="BE79" s="28">
        <v>0</v>
      </c>
      <c r="BF79" s="28">
        <v>1</v>
      </c>
      <c r="BG79" s="28">
        <v>0</v>
      </c>
      <c r="BH79" s="26">
        <f t="shared" si="49"/>
        <v>1</v>
      </c>
      <c r="BI79" s="23">
        <v>88</v>
      </c>
      <c r="BJ79" s="51">
        <v>0</v>
      </c>
      <c r="BK79" s="51">
        <v>1</v>
      </c>
      <c r="BL79" s="51">
        <v>0</v>
      </c>
      <c r="BM79" s="51">
        <f t="shared" si="50"/>
        <v>1</v>
      </c>
      <c r="BN79" s="46">
        <v>0</v>
      </c>
      <c r="BO79" s="47">
        <v>0</v>
      </c>
      <c r="BP79" s="22">
        <v>0</v>
      </c>
      <c r="BQ79" s="43">
        <v>0</v>
      </c>
      <c r="BR79" s="43">
        <v>0</v>
      </c>
      <c r="BS79" s="22">
        <f t="shared" si="51"/>
        <v>0</v>
      </c>
      <c r="BT79" s="46">
        <v>0</v>
      </c>
      <c r="BU79" s="10">
        <v>0</v>
      </c>
      <c r="BV79" s="13">
        <v>0</v>
      </c>
      <c r="BW79" s="19">
        <v>0</v>
      </c>
      <c r="BX79" s="19">
        <v>0</v>
      </c>
      <c r="BY79" s="21">
        <f t="shared" si="52"/>
        <v>0</v>
      </c>
      <c r="BZ79" s="10">
        <v>0</v>
      </c>
      <c r="CA79" s="52">
        <v>0</v>
      </c>
      <c r="CB79" s="12">
        <v>3</v>
      </c>
      <c r="CC79" s="46">
        <v>0</v>
      </c>
      <c r="CD79" s="12">
        <v>2</v>
      </c>
      <c r="CE79" s="47">
        <v>0</v>
      </c>
      <c r="CF79" s="47">
        <f t="shared" si="53"/>
        <v>2</v>
      </c>
      <c r="CG79" s="21">
        <f t="shared" si="54"/>
        <v>5</v>
      </c>
      <c r="CH79">
        <v>0</v>
      </c>
      <c r="CI79" s="4">
        <v>0</v>
      </c>
      <c r="CJ79" s="70">
        <f t="shared" si="55"/>
        <v>0</v>
      </c>
      <c r="CK79" s="23">
        <v>8</v>
      </c>
      <c r="CL79" s="59">
        <v>0</v>
      </c>
      <c r="CM79" s="59">
        <v>0</v>
      </c>
      <c r="CN79" s="43">
        <v>0</v>
      </c>
      <c r="CO79" s="44">
        <v>0</v>
      </c>
      <c r="CP79" s="44">
        <v>0</v>
      </c>
      <c r="CQ79" s="44">
        <v>0</v>
      </c>
      <c r="CR79" s="59">
        <v>0</v>
      </c>
      <c r="CS79" s="44">
        <v>0</v>
      </c>
      <c r="CT79" s="59">
        <v>0</v>
      </c>
      <c r="CU79" s="58">
        <f t="shared" si="34"/>
        <v>0</v>
      </c>
      <c r="CV79" s="44">
        <v>0</v>
      </c>
      <c r="CW79" s="44">
        <v>0</v>
      </c>
      <c r="CX79" s="67">
        <v>0</v>
      </c>
      <c r="CY79" s="22">
        <f t="shared" si="56"/>
        <v>0</v>
      </c>
      <c r="CZ79" s="22">
        <v>4</v>
      </c>
      <c r="DA79">
        <v>0</v>
      </c>
      <c r="DB79" s="23">
        <v>0</v>
      </c>
      <c r="DC79" s="47">
        <v>0</v>
      </c>
      <c r="DD79" s="30">
        <v>0</v>
      </c>
      <c r="DE79" s="57">
        <f t="shared" si="57"/>
        <v>0</v>
      </c>
      <c r="DF79" s="33">
        <v>0</v>
      </c>
      <c r="DG79" s="51">
        <v>0</v>
      </c>
      <c r="DH79" s="52">
        <v>0</v>
      </c>
      <c r="DI79" s="51">
        <v>0</v>
      </c>
      <c r="DJ79" s="51">
        <v>0</v>
      </c>
      <c r="DK79" s="51">
        <v>0</v>
      </c>
      <c r="DL79" s="51">
        <v>0</v>
      </c>
      <c r="DM79" s="51">
        <v>0</v>
      </c>
      <c r="DN79" s="67">
        <f t="shared" si="58"/>
        <v>0</v>
      </c>
      <c r="DO79" s="23">
        <v>0</v>
      </c>
      <c r="DP79" s="57">
        <v>0</v>
      </c>
      <c r="DQ79" s="23">
        <v>0</v>
      </c>
      <c r="DR79">
        <v>0</v>
      </c>
      <c r="DS79" s="4">
        <v>0</v>
      </c>
      <c r="DT79" s="4">
        <v>0</v>
      </c>
      <c r="DU79" s="4">
        <v>0</v>
      </c>
      <c r="DV79" s="4">
        <v>0</v>
      </c>
      <c r="DW79" s="52">
        <f t="shared" si="59"/>
        <v>0</v>
      </c>
      <c r="DX79" s="23">
        <v>0</v>
      </c>
      <c r="DY79" s="10">
        <v>4</v>
      </c>
      <c r="DZ79" s="58">
        <v>0</v>
      </c>
      <c r="EA79" s="4">
        <v>0</v>
      </c>
      <c r="EB79" s="4">
        <v>0</v>
      </c>
      <c r="EC79" s="47">
        <v>0</v>
      </c>
      <c r="ED79" s="17">
        <v>0</v>
      </c>
      <c r="EE79" s="30">
        <v>0</v>
      </c>
    </row>
    <row r="80" spans="1:135" x14ac:dyDescent="0.2">
      <c r="A80" t="s">
        <v>205</v>
      </c>
      <c r="B80" t="s">
        <v>165</v>
      </c>
      <c r="C80">
        <v>10</v>
      </c>
      <c r="D80">
        <v>0</v>
      </c>
      <c r="E80" t="s">
        <v>26</v>
      </c>
      <c r="F80">
        <v>100</v>
      </c>
      <c r="G80" s="6">
        <v>0</v>
      </c>
      <c r="H80">
        <v>0</v>
      </c>
      <c r="I80" s="4">
        <v>1</v>
      </c>
      <c r="J80" s="4">
        <v>3</v>
      </c>
      <c r="K80">
        <f t="shared" si="35"/>
        <v>3</v>
      </c>
      <c r="L80">
        <f t="shared" si="41"/>
        <v>1</v>
      </c>
      <c r="M80" s="4">
        <f t="shared" si="60"/>
        <v>116</v>
      </c>
      <c r="N80">
        <f t="shared" si="36"/>
        <v>0</v>
      </c>
      <c r="O80">
        <f t="shared" si="37"/>
        <v>0</v>
      </c>
      <c r="P80">
        <f t="shared" si="42"/>
        <v>0</v>
      </c>
      <c r="Q80">
        <f t="shared" si="43"/>
        <v>0</v>
      </c>
      <c r="R80" s="4">
        <f t="shared" si="38"/>
        <v>0</v>
      </c>
      <c r="S80" s="4">
        <f t="shared" si="39"/>
        <v>11</v>
      </c>
      <c r="T80">
        <f t="shared" si="44"/>
        <v>0</v>
      </c>
      <c r="U80" s="4"/>
      <c r="V80" s="47">
        <v>0</v>
      </c>
      <c r="W80" s="67">
        <v>0</v>
      </c>
      <c r="X80" s="68">
        <v>0</v>
      </c>
      <c r="Y80" s="67">
        <f t="shared" si="45"/>
        <v>0</v>
      </c>
      <c r="Z80" s="22">
        <v>0</v>
      </c>
      <c r="AA80" s="22">
        <v>0</v>
      </c>
      <c r="AB80" s="47">
        <v>0</v>
      </c>
      <c r="AC80" s="67">
        <v>0</v>
      </c>
      <c r="AD80" s="39">
        <v>0</v>
      </c>
      <c r="AE80" s="38">
        <v>0</v>
      </c>
      <c r="AF80" s="39">
        <v>0</v>
      </c>
      <c r="AG80" s="22">
        <f t="shared" si="46"/>
        <v>0</v>
      </c>
      <c r="AH80" s="10">
        <v>0</v>
      </c>
      <c r="AI80" s="10">
        <v>0</v>
      </c>
      <c r="AJ80" s="39">
        <v>0</v>
      </c>
      <c r="AK80" s="38">
        <v>0</v>
      </c>
      <c r="AL80" s="22">
        <f t="shared" si="47"/>
        <v>0</v>
      </c>
      <c r="AM80" s="47">
        <v>0</v>
      </c>
      <c r="AN80" s="52">
        <v>0</v>
      </c>
      <c r="AO80" s="12">
        <v>0</v>
      </c>
      <c r="AP80" s="12">
        <v>0</v>
      </c>
      <c r="AQ80" s="15">
        <v>0</v>
      </c>
      <c r="AR80" s="12">
        <v>0</v>
      </c>
      <c r="AS80" s="15">
        <v>0</v>
      </c>
      <c r="AT80" s="12">
        <v>0</v>
      </c>
      <c r="AU80" s="15">
        <v>0</v>
      </c>
      <c r="AV80" s="15">
        <v>1</v>
      </c>
      <c r="AW80" s="15">
        <v>0</v>
      </c>
      <c r="AX80" s="21">
        <f t="shared" si="40"/>
        <v>1</v>
      </c>
      <c r="AY80" s="51">
        <v>0</v>
      </c>
      <c r="AZ80" s="38">
        <v>0</v>
      </c>
      <c r="BA80" s="38">
        <v>0</v>
      </c>
      <c r="BB80" s="39">
        <v>0</v>
      </c>
      <c r="BC80" s="22">
        <f t="shared" si="48"/>
        <v>0</v>
      </c>
      <c r="BD80" s="58">
        <v>0</v>
      </c>
      <c r="BE80" s="28">
        <v>0</v>
      </c>
      <c r="BF80" s="28">
        <v>1</v>
      </c>
      <c r="BG80" s="28">
        <v>0</v>
      </c>
      <c r="BH80" s="26">
        <f t="shared" si="49"/>
        <v>1</v>
      </c>
      <c r="BI80" s="23">
        <v>99</v>
      </c>
      <c r="BJ80" s="51">
        <v>0</v>
      </c>
      <c r="BK80" s="51">
        <v>1</v>
      </c>
      <c r="BL80" s="51">
        <v>0</v>
      </c>
      <c r="BM80" s="51">
        <f t="shared" si="50"/>
        <v>1</v>
      </c>
      <c r="BN80" s="46">
        <v>0</v>
      </c>
      <c r="BO80" s="47">
        <v>0</v>
      </c>
      <c r="BP80" s="22">
        <v>0</v>
      </c>
      <c r="BQ80" s="43">
        <v>0</v>
      </c>
      <c r="BR80" s="43">
        <v>0</v>
      </c>
      <c r="BS80" s="22">
        <f t="shared" si="51"/>
        <v>0</v>
      </c>
      <c r="BT80" s="46">
        <v>0</v>
      </c>
      <c r="BU80" s="10">
        <v>0</v>
      </c>
      <c r="BV80" s="13">
        <v>0</v>
      </c>
      <c r="BW80" s="19">
        <v>0</v>
      </c>
      <c r="BX80" s="19">
        <v>0</v>
      </c>
      <c r="BY80" s="21">
        <f t="shared" si="52"/>
        <v>0</v>
      </c>
      <c r="BZ80" s="10">
        <v>0</v>
      </c>
      <c r="CA80" s="52">
        <v>10</v>
      </c>
      <c r="CB80" s="12">
        <v>0</v>
      </c>
      <c r="CC80" s="46">
        <v>0</v>
      </c>
      <c r="CD80" s="12">
        <v>0</v>
      </c>
      <c r="CE80" s="47">
        <v>0</v>
      </c>
      <c r="CF80" s="47">
        <f t="shared" si="53"/>
        <v>0</v>
      </c>
      <c r="CG80" s="21">
        <f t="shared" si="54"/>
        <v>0</v>
      </c>
      <c r="CH80">
        <v>0</v>
      </c>
      <c r="CI80" s="4">
        <v>0</v>
      </c>
      <c r="CJ80" s="70">
        <f t="shared" si="55"/>
        <v>0</v>
      </c>
      <c r="CK80" s="23">
        <v>1</v>
      </c>
      <c r="CL80" s="59">
        <v>0</v>
      </c>
      <c r="CM80" s="59">
        <v>0</v>
      </c>
      <c r="CN80" s="43">
        <v>0</v>
      </c>
      <c r="CO80" s="44">
        <v>0</v>
      </c>
      <c r="CP80" s="44">
        <v>0</v>
      </c>
      <c r="CQ80" s="44">
        <v>0</v>
      </c>
      <c r="CR80" s="59">
        <v>0</v>
      </c>
      <c r="CS80" s="44">
        <v>0</v>
      </c>
      <c r="CT80" s="59">
        <v>0</v>
      </c>
      <c r="CU80" s="58">
        <f t="shared" si="34"/>
        <v>0</v>
      </c>
      <c r="CV80" s="44">
        <v>0</v>
      </c>
      <c r="CW80" s="44">
        <v>0</v>
      </c>
      <c r="CX80" s="67">
        <v>0</v>
      </c>
      <c r="CY80" s="22">
        <f t="shared" si="56"/>
        <v>0</v>
      </c>
      <c r="CZ80" s="22">
        <v>0</v>
      </c>
      <c r="DA80">
        <v>0</v>
      </c>
      <c r="DB80" s="23">
        <v>0</v>
      </c>
      <c r="DC80" s="47">
        <v>0</v>
      </c>
      <c r="DD80" s="30">
        <v>0</v>
      </c>
      <c r="DE80" s="57">
        <f t="shared" si="57"/>
        <v>0</v>
      </c>
      <c r="DF80" s="33">
        <v>0</v>
      </c>
      <c r="DG80" s="51">
        <v>0</v>
      </c>
      <c r="DH80" s="52">
        <v>0</v>
      </c>
      <c r="DI80" s="51">
        <v>0</v>
      </c>
      <c r="DJ80" s="51">
        <v>0</v>
      </c>
      <c r="DK80" s="51">
        <v>0</v>
      </c>
      <c r="DL80" s="51">
        <v>0</v>
      </c>
      <c r="DM80" s="51">
        <v>0</v>
      </c>
      <c r="DN80" s="67">
        <f t="shared" si="58"/>
        <v>0</v>
      </c>
      <c r="DO80" s="23">
        <v>0</v>
      </c>
      <c r="DP80" s="57">
        <v>0</v>
      </c>
      <c r="DQ80" s="23">
        <v>0</v>
      </c>
      <c r="DR80">
        <v>0</v>
      </c>
      <c r="DS80" s="4">
        <v>0</v>
      </c>
      <c r="DT80" s="4">
        <v>0</v>
      </c>
      <c r="DU80" s="4">
        <v>0</v>
      </c>
      <c r="DV80" s="4">
        <v>0</v>
      </c>
      <c r="DW80" s="52">
        <f t="shared" si="59"/>
        <v>0</v>
      </c>
      <c r="DX80" s="23">
        <v>0</v>
      </c>
      <c r="DY80" s="10">
        <v>2</v>
      </c>
      <c r="DZ80" s="58">
        <v>0</v>
      </c>
      <c r="EA80" s="4">
        <v>0</v>
      </c>
      <c r="EB80" s="4">
        <v>0</v>
      </c>
      <c r="EC80" s="47">
        <v>0</v>
      </c>
      <c r="ED80" s="17">
        <v>0</v>
      </c>
      <c r="EE80" s="30">
        <v>0</v>
      </c>
    </row>
    <row r="81" spans="1:135" x14ac:dyDescent="0.2">
      <c r="A81" t="s">
        <v>205</v>
      </c>
      <c r="B81" t="s">
        <v>165</v>
      </c>
      <c r="C81">
        <v>10</v>
      </c>
      <c r="D81">
        <v>0</v>
      </c>
      <c r="E81" t="s">
        <v>17</v>
      </c>
      <c r="F81">
        <v>100</v>
      </c>
      <c r="G81" s="6">
        <v>0</v>
      </c>
      <c r="H81">
        <v>0</v>
      </c>
      <c r="I81" s="4">
        <v>10</v>
      </c>
      <c r="J81" s="4">
        <v>30</v>
      </c>
      <c r="K81">
        <f t="shared" si="35"/>
        <v>1</v>
      </c>
      <c r="L81">
        <f t="shared" si="41"/>
        <v>0</v>
      </c>
      <c r="M81" s="4">
        <f t="shared" si="60"/>
        <v>152</v>
      </c>
      <c r="N81">
        <f t="shared" si="36"/>
        <v>0</v>
      </c>
      <c r="O81">
        <f t="shared" si="37"/>
        <v>0</v>
      </c>
      <c r="P81">
        <f t="shared" si="42"/>
        <v>0</v>
      </c>
      <c r="Q81">
        <f t="shared" si="43"/>
        <v>0</v>
      </c>
      <c r="R81" s="4">
        <f t="shared" si="38"/>
        <v>0</v>
      </c>
      <c r="S81" s="4">
        <f t="shared" si="39"/>
        <v>8</v>
      </c>
      <c r="T81">
        <f t="shared" si="44"/>
        <v>20</v>
      </c>
      <c r="U81" s="4"/>
      <c r="V81" s="47">
        <v>0</v>
      </c>
      <c r="W81" s="67">
        <v>0</v>
      </c>
      <c r="X81" s="68">
        <v>0</v>
      </c>
      <c r="Y81" s="67">
        <f t="shared" si="45"/>
        <v>0</v>
      </c>
      <c r="Z81" s="22">
        <v>0</v>
      </c>
      <c r="AA81" s="22">
        <v>0</v>
      </c>
      <c r="AB81" s="47">
        <v>0</v>
      </c>
      <c r="AC81" s="67">
        <v>0</v>
      </c>
      <c r="AD81" s="39">
        <v>1</v>
      </c>
      <c r="AE81" s="38">
        <v>0</v>
      </c>
      <c r="AF81" s="39">
        <v>0</v>
      </c>
      <c r="AG81" s="22">
        <f t="shared" si="46"/>
        <v>1</v>
      </c>
      <c r="AH81" s="10">
        <v>0</v>
      </c>
      <c r="AI81" s="10">
        <v>0</v>
      </c>
      <c r="AJ81" s="39">
        <v>0</v>
      </c>
      <c r="AK81" s="38">
        <v>0</v>
      </c>
      <c r="AL81" s="22">
        <f t="shared" si="47"/>
        <v>0</v>
      </c>
      <c r="AM81" s="47">
        <v>0</v>
      </c>
      <c r="AN81" s="52">
        <v>0</v>
      </c>
      <c r="AO81" s="12">
        <v>0</v>
      </c>
      <c r="AP81" s="12">
        <v>0</v>
      </c>
      <c r="AQ81" s="15">
        <v>0</v>
      </c>
      <c r="AR81" s="12">
        <v>0</v>
      </c>
      <c r="AS81" s="15">
        <v>0</v>
      </c>
      <c r="AT81" s="12">
        <v>0</v>
      </c>
      <c r="AU81" s="15">
        <v>0</v>
      </c>
      <c r="AV81" s="15">
        <v>0</v>
      </c>
      <c r="AW81" s="15">
        <v>0</v>
      </c>
      <c r="AX81" s="21">
        <f t="shared" si="40"/>
        <v>0</v>
      </c>
      <c r="AY81" s="51">
        <v>0</v>
      </c>
      <c r="AZ81" s="38">
        <v>0</v>
      </c>
      <c r="BA81" s="38">
        <v>0</v>
      </c>
      <c r="BB81" s="39">
        <v>0</v>
      </c>
      <c r="BC81" s="22">
        <f t="shared" si="48"/>
        <v>0</v>
      </c>
      <c r="BD81" s="58">
        <v>0</v>
      </c>
      <c r="BE81" s="28">
        <v>0</v>
      </c>
      <c r="BF81" s="28">
        <v>0</v>
      </c>
      <c r="BG81" s="28">
        <v>0</v>
      </c>
      <c r="BH81" s="26">
        <f t="shared" si="49"/>
        <v>0</v>
      </c>
      <c r="BI81" s="23">
        <v>99</v>
      </c>
      <c r="BJ81" s="51">
        <v>0</v>
      </c>
      <c r="BK81" s="51">
        <v>0</v>
      </c>
      <c r="BL81" s="51">
        <v>0</v>
      </c>
      <c r="BM81" s="51">
        <f t="shared" si="50"/>
        <v>0</v>
      </c>
      <c r="BN81" s="46">
        <v>0</v>
      </c>
      <c r="BO81" s="47">
        <v>0</v>
      </c>
      <c r="BP81" s="22">
        <v>0</v>
      </c>
      <c r="BQ81" s="43">
        <v>0</v>
      </c>
      <c r="BR81" s="43">
        <v>0</v>
      </c>
      <c r="BS81" s="22">
        <f t="shared" si="51"/>
        <v>0</v>
      </c>
      <c r="BT81" s="46">
        <v>0</v>
      </c>
      <c r="BU81" s="10">
        <v>0</v>
      </c>
      <c r="BV81" s="13">
        <v>0</v>
      </c>
      <c r="BW81" s="19">
        <v>0</v>
      </c>
      <c r="BX81" s="19">
        <v>0</v>
      </c>
      <c r="BY81" s="21">
        <f t="shared" si="52"/>
        <v>0</v>
      </c>
      <c r="BZ81" s="10">
        <v>0</v>
      </c>
      <c r="CA81" s="52">
        <v>5</v>
      </c>
      <c r="CB81" s="12">
        <v>0</v>
      </c>
      <c r="CC81" s="46">
        <v>0</v>
      </c>
      <c r="CD81" s="12">
        <v>0</v>
      </c>
      <c r="CE81" s="47">
        <v>0</v>
      </c>
      <c r="CF81" s="47">
        <f t="shared" si="53"/>
        <v>0</v>
      </c>
      <c r="CG81" s="21">
        <f t="shared" si="54"/>
        <v>0</v>
      </c>
      <c r="CH81">
        <v>0</v>
      </c>
      <c r="CI81" s="4">
        <v>20</v>
      </c>
      <c r="CJ81" s="70">
        <f t="shared" si="55"/>
        <v>20</v>
      </c>
      <c r="CK81" s="23">
        <v>0</v>
      </c>
      <c r="CL81" s="59">
        <v>0</v>
      </c>
      <c r="CM81" s="59">
        <v>0</v>
      </c>
      <c r="CN81" s="43">
        <v>0</v>
      </c>
      <c r="CO81" s="44">
        <v>0</v>
      </c>
      <c r="CP81" s="44">
        <v>0</v>
      </c>
      <c r="CQ81" s="44">
        <v>0</v>
      </c>
      <c r="CR81" s="59">
        <v>0</v>
      </c>
      <c r="CS81" s="44">
        <v>0</v>
      </c>
      <c r="CT81" s="59">
        <v>0</v>
      </c>
      <c r="CU81" s="58">
        <f t="shared" si="34"/>
        <v>0</v>
      </c>
      <c r="CV81" s="44">
        <v>0</v>
      </c>
      <c r="CW81" s="44">
        <v>0</v>
      </c>
      <c r="CX81" s="67">
        <v>0</v>
      </c>
      <c r="CY81" s="22">
        <f t="shared" si="56"/>
        <v>0</v>
      </c>
      <c r="CZ81" s="22">
        <v>0</v>
      </c>
      <c r="DA81">
        <v>0</v>
      </c>
      <c r="DB81" s="23">
        <v>0</v>
      </c>
      <c r="DC81" s="47">
        <v>0</v>
      </c>
      <c r="DD81" s="30">
        <v>0</v>
      </c>
      <c r="DE81" s="57">
        <f t="shared" si="57"/>
        <v>0</v>
      </c>
      <c r="DF81" s="33">
        <v>0</v>
      </c>
      <c r="DG81" s="51">
        <v>0</v>
      </c>
      <c r="DH81" s="52">
        <v>0</v>
      </c>
      <c r="DI81" s="51">
        <v>0</v>
      </c>
      <c r="DJ81" s="51">
        <v>0</v>
      </c>
      <c r="DK81" s="51">
        <v>0</v>
      </c>
      <c r="DL81" s="51">
        <v>0</v>
      </c>
      <c r="DM81" s="51">
        <v>0</v>
      </c>
      <c r="DN81" s="67">
        <f t="shared" si="58"/>
        <v>0</v>
      </c>
      <c r="DO81" s="23">
        <v>0</v>
      </c>
      <c r="DP81" s="57">
        <v>0</v>
      </c>
      <c r="DQ81" s="23">
        <v>0</v>
      </c>
      <c r="DR81">
        <v>0</v>
      </c>
      <c r="DS81" s="4">
        <v>0</v>
      </c>
      <c r="DT81" s="4">
        <v>0</v>
      </c>
      <c r="DU81" s="4">
        <v>0</v>
      </c>
      <c r="DV81" s="4">
        <v>3</v>
      </c>
      <c r="DW81" s="52">
        <f t="shared" si="59"/>
        <v>3</v>
      </c>
      <c r="DX81" s="23">
        <v>0</v>
      </c>
      <c r="DY81" s="10">
        <v>1</v>
      </c>
      <c r="DZ81" s="58">
        <v>0</v>
      </c>
      <c r="EA81" s="4">
        <v>0</v>
      </c>
      <c r="EB81" s="4">
        <v>0</v>
      </c>
      <c r="EC81" s="47">
        <v>0</v>
      </c>
      <c r="ED81" s="17">
        <v>0</v>
      </c>
      <c r="EE81" s="30">
        <v>0</v>
      </c>
    </row>
    <row r="82" spans="1:135" x14ac:dyDescent="0.2">
      <c r="A82" t="s">
        <v>205</v>
      </c>
      <c r="B82" t="s">
        <v>159</v>
      </c>
      <c r="C82">
        <v>58</v>
      </c>
      <c r="D82">
        <v>0</v>
      </c>
      <c r="E82" t="s">
        <v>26</v>
      </c>
      <c r="F82">
        <v>100</v>
      </c>
      <c r="G82">
        <v>0</v>
      </c>
      <c r="H82">
        <v>0</v>
      </c>
      <c r="I82" s="4">
        <v>1</v>
      </c>
      <c r="J82" s="4">
        <v>0</v>
      </c>
      <c r="K82">
        <f t="shared" si="35"/>
        <v>1</v>
      </c>
      <c r="L82">
        <f t="shared" si="41"/>
        <v>0</v>
      </c>
      <c r="M82" s="4">
        <f t="shared" si="60"/>
        <v>211</v>
      </c>
      <c r="N82">
        <f t="shared" si="36"/>
        <v>1</v>
      </c>
      <c r="O82">
        <f t="shared" si="37"/>
        <v>0</v>
      </c>
      <c r="P82">
        <f t="shared" si="42"/>
        <v>0</v>
      </c>
      <c r="Q82">
        <f t="shared" si="43"/>
        <v>0</v>
      </c>
      <c r="R82" s="4">
        <f t="shared" si="38"/>
        <v>0</v>
      </c>
      <c r="S82" s="4">
        <f t="shared" si="39"/>
        <v>55</v>
      </c>
      <c r="T82">
        <f t="shared" si="44"/>
        <v>0</v>
      </c>
      <c r="U82" s="4"/>
      <c r="V82" s="47">
        <v>0</v>
      </c>
      <c r="W82" s="67">
        <v>0</v>
      </c>
      <c r="X82" s="67">
        <v>0</v>
      </c>
      <c r="Y82" s="67">
        <f t="shared" si="45"/>
        <v>0</v>
      </c>
      <c r="Z82" s="22">
        <v>0</v>
      </c>
      <c r="AA82" s="22">
        <v>0</v>
      </c>
      <c r="AB82" s="47">
        <v>0</v>
      </c>
      <c r="AC82" s="67">
        <v>0</v>
      </c>
      <c r="AD82" s="38">
        <v>0</v>
      </c>
      <c r="AE82" s="38">
        <v>0</v>
      </c>
      <c r="AF82" s="38">
        <v>0</v>
      </c>
      <c r="AG82" s="22">
        <f t="shared" si="46"/>
        <v>0</v>
      </c>
      <c r="AH82" s="21">
        <v>0</v>
      </c>
      <c r="AI82" s="10">
        <v>0</v>
      </c>
      <c r="AJ82" s="38">
        <v>0</v>
      </c>
      <c r="AK82" s="38">
        <v>0</v>
      </c>
      <c r="AL82" s="22">
        <f t="shared" si="47"/>
        <v>0</v>
      </c>
      <c r="AM82" s="47">
        <v>0</v>
      </c>
      <c r="AN82" s="51">
        <v>0</v>
      </c>
      <c r="AO82" s="15">
        <v>0</v>
      </c>
      <c r="AP82" s="12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21">
        <f t="shared" si="40"/>
        <v>0</v>
      </c>
      <c r="AY82" s="51">
        <v>0</v>
      </c>
      <c r="AZ82" s="38">
        <v>0</v>
      </c>
      <c r="BA82" s="38">
        <v>0</v>
      </c>
      <c r="BB82" s="39">
        <v>0</v>
      </c>
      <c r="BC82" s="22">
        <f t="shared" si="48"/>
        <v>0</v>
      </c>
      <c r="BD82" s="58">
        <v>0</v>
      </c>
      <c r="BE82" s="28">
        <v>0</v>
      </c>
      <c r="BF82" s="28">
        <v>0</v>
      </c>
      <c r="BG82" s="28">
        <v>0</v>
      </c>
      <c r="BH82" s="26">
        <f t="shared" si="49"/>
        <v>0</v>
      </c>
      <c r="BI82" s="22">
        <v>98</v>
      </c>
      <c r="BJ82" s="51">
        <v>0</v>
      </c>
      <c r="BK82" s="51">
        <v>5</v>
      </c>
      <c r="BL82" s="51">
        <v>0</v>
      </c>
      <c r="BM82" s="51">
        <f t="shared" si="50"/>
        <v>5</v>
      </c>
      <c r="BN82" s="46">
        <v>0</v>
      </c>
      <c r="BO82" s="47">
        <v>0</v>
      </c>
      <c r="BP82" s="22">
        <v>0</v>
      </c>
      <c r="BQ82" s="43">
        <v>0</v>
      </c>
      <c r="BR82" s="43">
        <v>0</v>
      </c>
      <c r="BS82" s="22">
        <f t="shared" si="51"/>
        <v>0</v>
      </c>
      <c r="BT82" s="47">
        <v>0</v>
      </c>
      <c r="BU82" s="21">
        <v>0</v>
      </c>
      <c r="BV82" s="19">
        <v>0</v>
      </c>
      <c r="BW82" s="19">
        <v>0</v>
      </c>
      <c r="BX82" s="19">
        <v>0</v>
      </c>
      <c r="BY82" s="21">
        <f t="shared" si="52"/>
        <v>0</v>
      </c>
      <c r="BZ82" s="21">
        <v>0</v>
      </c>
      <c r="CA82" s="51">
        <v>0</v>
      </c>
      <c r="CB82" s="15">
        <v>0</v>
      </c>
      <c r="CC82" s="47">
        <v>0</v>
      </c>
      <c r="CD82" s="15">
        <v>0</v>
      </c>
      <c r="CE82" s="47">
        <v>0</v>
      </c>
      <c r="CF82" s="47">
        <f t="shared" si="53"/>
        <v>0</v>
      </c>
      <c r="CG82" s="21">
        <f t="shared" si="54"/>
        <v>0</v>
      </c>
      <c r="CH82" s="4">
        <v>0</v>
      </c>
      <c r="CI82" s="4">
        <v>0</v>
      </c>
      <c r="CJ82" s="70">
        <f t="shared" si="55"/>
        <v>0</v>
      </c>
      <c r="CK82" s="22">
        <v>2</v>
      </c>
      <c r="CL82" s="58">
        <v>0</v>
      </c>
      <c r="CM82" s="58">
        <v>0</v>
      </c>
      <c r="CN82" s="43">
        <v>0</v>
      </c>
      <c r="CO82" s="43">
        <v>0</v>
      </c>
      <c r="CP82" s="43">
        <v>0</v>
      </c>
      <c r="CQ82" s="43">
        <v>0</v>
      </c>
      <c r="CR82" s="58">
        <v>0</v>
      </c>
      <c r="CS82" s="43">
        <v>0</v>
      </c>
      <c r="CT82" s="58">
        <v>0</v>
      </c>
      <c r="CU82" s="58">
        <f t="shared" si="34"/>
        <v>0</v>
      </c>
      <c r="CV82" s="43">
        <v>0</v>
      </c>
      <c r="CW82" s="43">
        <v>0</v>
      </c>
      <c r="CX82" s="67">
        <v>0</v>
      </c>
      <c r="CY82" s="22">
        <f t="shared" si="56"/>
        <v>0</v>
      </c>
      <c r="CZ82" s="22">
        <v>0</v>
      </c>
      <c r="DA82" s="4">
        <v>0</v>
      </c>
      <c r="DB82" s="22">
        <v>0</v>
      </c>
      <c r="DC82" s="47">
        <v>1</v>
      </c>
      <c r="DD82" s="30">
        <v>0</v>
      </c>
      <c r="DE82" s="57">
        <f t="shared" si="57"/>
        <v>0</v>
      </c>
      <c r="DF82" s="33">
        <v>0</v>
      </c>
      <c r="DG82" s="51">
        <v>0</v>
      </c>
      <c r="DH82" s="52">
        <v>0</v>
      </c>
      <c r="DI82" s="51">
        <v>0</v>
      </c>
      <c r="DJ82" s="51">
        <v>0</v>
      </c>
      <c r="DK82" s="51">
        <v>0</v>
      </c>
      <c r="DL82" s="51">
        <v>0</v>
      </c>
      <c r="DM82" s="51">
        <v>0</v>
      </c>
      <c r="DN82" s="67">
        <f t="shared" si="58"/>
        <v>0</v>
      </c>
      <c r="DO82" s="22">
        <v>0</v>
      </c>
      <c r="DP82" s="55">
        <v>0</v>
      </c>
      <c r="DQ82" s="22">
        <v>0</v>
      </c>
      <c r="DR82" s="4">
        <v>0</v>
      </c>
      <c r="DS82" s="4">
        <v>0</v>
      </c>
      <c r="DT82" s="4">
        <v>0</v>
      </c>
      <c r="DU82" s="4">
        <v>0</v>
      </c>
      <c r="DV82" s="4">
        <v>50</v>
      </c>
      <c r="DW82" s="52">
        <f t="shared" si="59"/>
        <v>50</v>
      </c>
      <c r="DX82" s="23">
        <v>0</v>
      </c>
      <c r="DY82" s="10">
        <v>1</v>
      </c>
      <c r="DZ82" s="58">
        <v>0</v>
      </c>
      <c r="EA82" s="4">
        <v>0</v>
      </c>
      <c r="EB82" s="4">
        <v>0</v>
      </c>
      <c r="EC82" s="47">
        <v>0</v>
      </c>
      <c r="ED82" s="17">
        <v>0</v>
      </c>
      <c r="EE82" s="30">
        <v>0</v>
      </c>
    </row>
    <row r="83" spans="1:135" x14ac:dyDescent="0.2">
      <c r="A83" t="s">
        <v>205</v>
      </c>
      <c r="B83" t="s">
        <v>159</v>
      </c>
      <c r="C83">
        <v>58</v>
      </c>
      <c r="D83">
        <v>0</v>
      </c>
      <c r="E83" t="s">
        <v>17</v>
      </c>
      <c r="F83">
        <v>100</v>
      </c>
      <c r="G83">
        <v>0</v>
      </c>
      <c r="H83">
        <v>0</v>
      </c>
      <c r="I83" s="4">
        <v>1</v>
      </c>
      <c r="J83" s="4">
        <v>68</v>
      </c>
      <c r="K83">
        <f t="shared" si="35"/>
        <v>0</v>
      </c>
      <c r="L83">
        <f t="shared" si="41"/>
        <v>0</v>
      </c>
      <c r="M83" s="4">
        <f t="shared" si="60"/>
        <v>72</v>
      </c>
      <c r="N83">
        <f t="shared" si="36"/>
        <v>8</v>
      </c>
      <c r="O83">
        <f t="shared" si="37"/>
        <v>0</v>
      </c>
      <c r="P83">
        <f t="shared" si="42"/>
        <v>0</v>
      </c>
      <c r="Q83">
        <f t="shared" si="43"/>
        <v>0</v>
      </c>
      <c r="R83" s="4">
        <f t="shared" si="38"/>
        <v>0</v>
      </c>
      <c r="S83" s="4">
        <f t="shared" si="39"/>
        <v>7</v>
      </c>
      <c r="T83">
        <f t="shared" si="44"/>
        <v>0</v>
      </c>
      <c r="U83" s="4"/>
      <c r="V83" s="47">
        <v>0</v>
      </c>
      <c r="W83" s="67">
        <v>0</v>
      </c>
      <c r="X83" s="67">
        <v>0</v>
      </c>
      <c r="Y83" s="67">
        <f t="shared" si="45"/>
        <v>0</v>
      </c>
      <c r="Z83" s="22">
        <v>0</v>
      </c>
      <c r="AA83" s="22">
        <v>0</v>
      </c>
      <c r="AB83" s="47">
        <v>0</v>
      </c>
      <c r="AC83" s="67">
        <v>0</v>
      </c>
      <c r="AD83" s="38">
        <v>1</v>
      </c>
      <c r="AE83" s="38">
        <v>0</v>
      </c>
      <c r="AF83" s="38">
        <v>0</v>
      </c>
      <c r="AG83" s="22">
        <f t="shared" si="46"/>
        <v>1</v>
      </c>
      <c r="AH83" s="21">
        <v>0</v>
      </c>
      <c r="AI83" s="10">
        <v>0</v>
      </c>
      <c r="AJ83" s="38">
        <v>0</v>
      </c>
      <c r="AK83" s="38">
        <v>0</v>
      </c>
      <c r="AL83" s="22">
        <f t="shared" si="47"/>
        <v>0</v>
      </c>
      <c r="AM83" s="47">
        <v>0</v>
      </c>
      <c r="AN83" s="51">
        <v>0</v>
      </c>
      <c r="AO83" s="15">
        <v>0</v>
      </c>
      <c r="AP83" s="12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21">
        <f t="shared" si="40"/>
        <v>0</v>
      </c>
      <c r="AY83" s="51">
        <v>0</v>
      </c>
      <c r="AZ83" s="38">
        <v>0</v>
      </c>
      <c r="BA83" s="38">
        <v>0</v>
      </c>
      <c r="BB83" s="39">
        <v>0</v>
      </c>
      <c r="BC83" s="22">
        <f t="shared" si="48"/>
        <v>0</v>
      </c>
      <c r="BD83" s="58">
        <v>0</v>
      </c>
      <c r="BE83" s="28">
        <v>0</v>
      </c>
      <c r="BF83" s="28">
        <v>0</v>
      </c>
      <c r="BG83" s="28">
        <v>0</v>
      </c>
      <c r="BH83" s="26">
        <f t="shared" si="49"/>
        <v>0</v>
      </c>
      <c r="BI83" s="22">
        <v>30</v>
      </c>
      <c r="BJ83" s="51">
        <v>0</v>
      </c>
      <c r="BK83" s="51">
        <v>1</v>
      </c>
      <c r="BL83" s="51">
        <v>0</v>
      </c>
      <c r="BM83" s="51">
        <f t="shared" si="50"/>
        <v>1</v>
      </c>
      <c r="BN83" s="46">
        <v>0</v>
      </c>
      <c r="BO83" s="47">
        <v>0</v>
      </c>
      <c r="BP83" s="22">
        <v>0</v>
      </c>
      <c r="BQ83" s="43">
        <v>0</v>
      </c>
      <c r="BR83" s="43">
        <v>0</v>
      </c>
      <c r="BS83" s="22">
        <f t="shared" si="51"/>
        <v>0</v>
      </c>
      <c r="BT83" s="47">
        <v>0</v>
      </c>
      <c r="BU83" s="21">
        <v>0</v>
      </c>
      <c r="BV83" s="19">
        <v>0</v>
      </c>
      <c r="BW83" s="19">
        <v>0</v>
      </c>
      <c r="BX83" s="19">
        <v>0</v>
      </c>
      <c r="BY83" s="21">
        <f t="shared" si="52"/>
        <v>0</v>
      </c>
      <c r="BZ83" s="21">
        <v>0</v>
      </c>
      <c r="CA83" s="51">
        <v>0</v>
      </c>
      <c r="CB83" s="15">
        <v>0</v>
      </c>
      <c r="CC83" s="47">
        <v>0</v>
      </c>
      <c r="CD83" s="15">
        <v>8</v>
      </c>
      <c r="CE83" s="47">
        <v>0</v>
      </c>
      <c r="CF83" s="47">
        <f t="shared" si="53"/>
        <v>8</v>
      </c>
      <c r="CG83" s="21">
        <f t="shared" si="54"/>
        <v>8</v>
      </c>
      <c r="CH83" s="4">
        <v>0</v>
      </c>
      <c r="CI83" s="4">
        <v>0</v>
      </c>
      <c r="CJ83" s="70">
        <f t="shared" si="55"/>
        <v>0</v>
      </c>
      <c r="CK83" s="22">
        <v>0</v>
      </c>
      <c r="CL83" s="58">
        <v>0</v>
      </c>
      <c r="CM83" s="58">
        <v>0</v>
      </c>
      <c r="CN83" s="43">
        <v>0</v>
      </c>
      <c r="CO83" s="43">
        <v>0</v>
      </c>
      <c r="CP83" s="43">
        <v>0</v>
      </c>
      <c r="CQ83" s="43">
        <v>0</v>
      </c>
      <c r="CR83" s="58">
        <v>0</v>
      </c>
      <c r="CS83" s="43">
        <v>0</v>
      </c>
      <c r="CT83" s="58">
        <v>0</v>
      </c>
      <c r="CU83" s="58">
        <f t="shared" si="34"/>
        <v>0</v>
      </c>
      <c r="CV83" s="43">
        <v>0</v>
      </c>
      <c r="CW83" s="43">
        <v>0</v>
      </c>
      <c r="CX83" s="67">
        <v>0</v>
      </c>
      <c r="CY83" s="22">
        <f t="shared" si="56"/>
        <v>0</v>
      </c>
      <c r="CZ83" s="22">
        <v>2</v>
      </c>
      <c r="DA83" s="4">
        <v>0</v>
      </c>
      <c r="DB83" s="22">
        <v>0</v>
      </c>
      <c r="DC83" s="47">
        <v>0</v>
      </c>
      <c r="DD83" s="30">
        <v>0</v>
      </c>
      <c r="DE83" s="57">
        <f t="shared" si="57"/>
        <v>0</v>
      </c>
      <c r="DF83" s="33">
        <v>0</v>
      </c>
      <c r="DG83" s="51">
        <v>0</v>
      </c>
      <c r="DH83" s="52">
        <v>0</v>
      </c>
      <c r="DI83" s="51">
        <v>0</v>
      </c>
      <c r="DJ83" s="51">
        <v>0</v>
      </c>
      <c r="DK83" s="51">
        <v>0</v>
      </c>
      <c r="DL83" s="51">
        <v>0</v>
      </c>
      <c r="DM83" s="51">
        <v>0</v>
      </c>
      <c r="DN83" s="67">
        <f t="shared" si="58"/>
        <v>0</v>
      </c>
      <c r="DO83" s="22">
        <v>0</v>
      </c>
      <c r="DP83" s="55">
        <v>0</v>
      </c>
      <c r="DQ83" s="22">
        <v>0</v>
      </c>
      <c r="DR83" s="4">
        <v>0</v>
      </c>
      <c r="DS83" s="4">
        <v>0</v>
      </c>
      <c r="DT83" s="4">
        <v>1</v>
      </c>
      <c r="DU83" s="4">
        <v>0</v>
      </c>
      <c r="DV83" s="4">
        <v>5</v>
      </c>
      <c r="DW83" s="52">
        <f t="shared" si="59"/>
        <v>6</v>
      </c>
      <c r="DX83" s="23">
        <v>0</v>
      </c>
      <c r="DY83" s="10">
        <v>0</v>
      </c>
      <c r="DZ83" s="58">
        <v>0</v>
      </c>
      <c r="EA83" s="4">
        <v>0</v>
      </c>
      <c r="EB83" s="4">
        <v>0</v>
      </c>
      <c r="EC83" s="47">
        <v>0</v>
      </c>
      <c r="ED83" s="17">
        <v>0</v>
      </c>
      <c r="EE83" s="30">
        <v>0</v>
      </c>
    </row>
    <row r="84" spans="1:135" x14ac:dyDescent="0.2">
      <c r="A84" t="s">
        <v>205</v>
      </c>
      <c r="B84" t="s">
        <v>159</v>
      </c>
      <c r="C84">
        <v>58</v>
      </c>
      <c r="D84">
        <v>0</v>
      </c>
      <c r="E84" t="s">
        <v>4</v>
      </c>
      <c r="F84">
        <v>100</v>
      </c>
      <c r="G84">
        <v>0</v>
      </c>
      <c r="H84">
        <v>0</v>
      </c>
      <c r="I84" s="4">
        <v>1</v>
      </c>
      <c r="J84" s="4">
        <v>1</v>
      </c>
      <c r="K84">
        <f t="shared" si="35"/>
        <v>1</v>
      </c>
      <c r="L84">
        <f t="shared" si="41"/>
        <v>0</v>
      </c>
      <c r="M84" s="4">
        <f t="shared" si="60"/>
        <v>271</v>
      </c>
      <c r="N84">
        <f t="shared" si="36"/>
        <v>10</v>
      </c>
      <c r="O84">
        <f t="shared" si="37"/>
        <v>0</v>
      </c>
      <c r="P84">
        <f t="shared" si="42"/>
        <v>0</v>
      </c>
      <c r="Q84">
        <f t="shared" si="43"/>
        <v>0</v>
      </c>
      <c r="R84" s="4">
        <f t="shared" si="38"/>
        <v>0</v>
      </c>
      <c r="S84" s="4">
        <f t="shared" si="39"/>
        <v>71</v>
      </c>
      <c r="T84">
        <f t="shared" si="44"/>
        <v>0</v>
      </c>
      <c r="U84" s="4"/>
      <c r="V84" s="47">
        <v>0</v>
      </c>
      <c r="W84" s="67">
        <v>0</v>
      </c>
      <c r="X84" s="67">
        <v>0</v>
      </c>
      <c r="Y84" s="67">
        <f t="shared" si="45"/>
        <v>0</v>
      </c>
      <c r="Z84" s="22">
        <v>0</v>
      </c>
      <c r="AA84" s="22">
        <v>0</v>
      </c>
      <c r="AB84" s="47">
        <v>0</v>
      </c>
      <c r="AC84" s="67">
        <v>0</v>
      </c>
      <c r="AD84" s="38">
        <v>0</v>
      </c>
      <c r="AE84" s="38">
        <v>0</v>
      </c>
      <c r="AF84" s="38">
        <v>0</v>
      </c>
      <c r="AG84" s="22">
        <f t="shared" si="46"/>
        <v>0</v>
      </c>
      <c r="AH84" s="21">
        <v>0</v>
      </c>
      <c r="AI84" s="10">
        <v>0</v>
      </c>
      <c r="AJ84" s="38">
        <v>0</v>
      </c>
      <c r="AK84" s="38">
        <v>0</v>
      </c>
      <c r="AL84" s="22">
        <f t="shared" si="47"/>
        <v>0</v>
      </c>
      <c r="AM84" s="47">
        <v>0</v>
      </c>
      <c r="AN84" s="51">
        <v>0</v>
      </c>
      <c r="AO84" s="15">
        <v>0</v>
      </c>
      <c r="AP84" s="12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1</v>
      </c>
      <c r="AW84" s="15">
        <v>0</v>
      </c>
      <c r="AX84" s="21">
        <f t="shared" si="40"/>
        <v>1</v>
      </c>
      <c r="AY84" s="51">
        <v>0</v>
      </c>
      <c r="AZ84" s="38">
        <v>0</v>
      </c>
      <c r="BA84" s="38">
        <v>0</v>
      </c>
      <c r="BB84" s="39">
        <v>0</v>
      </c>
      <c r="BC84" s="22">
        <f t="shared" si="48"/>
        <v>0</v>
      </c>
      <c r="BD84" s="58">
        <v>0</v>
      </c>
      <c r="BE84" s="28">
        <v>0</v>
      </c>
      <c r="BF84" s="28">
        <v>0</v>
      </c>
      <c r="BG84" s="28">
        <v>0</v>
      </c>
      <c r="BH84" s="26">
        <f t="shared" si="49"/>
        <v>0</v>
      </c>
      <c r="BI84" s="22">
        <v>96</v>
      </c>
      <c r="BJ84" s="51">
        <v>0</v>
      </c>
      <c r="BK84" s="51">
        <v>25</v>
      </c>
      <c r="BL84" s="51">
        <v>0</v>
      </c>
      <c r="BM84" s="51">
        <f t="shared" si="50"/>
        <v>25</v>
      </c>
      <c r="BN84" s="46">
        <v>0</v>
      </c>
      <c r="BO84" s="47">
        <v>0</v>
      </c>
      <c r="BP84" s="22">
        <v>0</v>
      </c>
      <c r="BQ84" s="43">
        <v>0</v>
      </c>
      <c r="BR84" s="43">
        <v>0</v>
      </c>
      <c r="BS84" s="22">
        <f t="shared" si="51"/>
        <v>0</v>
      </c>
      <c r="BT84" s="47">
        <v>0</v>
      </c>
      <c r="BU84" s="21">
        <v>0</v>
      </c>
      <c r="BV84" s="19">
        <v>0</v>
      </c>
      <c r="BW84" s="19">
        <v>0</v>
      </c>
      <c r="BX84" s="19">
        <v>0</v>
      </c>
      <c r="BY84" s="21">
        <f t="shared" si="52"/>
        <v>0</v>
      </c>
      <c r="BZ84" s="21">
        <v>0</v>
      </c>
      <c r="CA84" s="51">
        <v>3</v>
      </c>
      <c r="CB84" s="15">
        <v>0</v>
      </c>
      <c r="CC84" s="47">
        <v>0</v>
      </c>
      <c r="CD84" s="15">
        <v>10</v>
      </c>
      <c r="CE84" s="47">
        <v>0</v>
      </c>
      <c r="CF84" s="47">
        <f t="shared" si="53"/>
        <v>10</v>
      </c>
      <c r="CG84" s="21">
        <f t="shared" si="54"/>
        <v>10</v>
      </c>
      <c r="CH84" s="4">
        <v>0</v>
      </c>
      <c r="CI84" s="4">
        <v>0</v>
      </c>
      <c r="CJ84" s="70">
        <f t="shared" si="55"/>
        <v>0</v>
      </c>
      <c r="CK84" s="22">
        <v>3</v>
      </c>
      <c r="CL84" s="58">
        <v>0</v>
      </c>
      <c r="CM84" s="58">
        <v>0</v>
      </c>
      <c r="CN84" s="43">
        <v>0</v>
      </c>
      <c r="CO84" s="43">
        <v>0</v>
      </c>
      <c r="CP84" s="43">
        <v>0</v>
      </c>
      <c r="CQ84" s="43">
        <v>0</v>
      </c>
      <c r="CR84" s="58">
        <v>0</v>
      </c>
      <c r="CS84" s="43">
        <v>0</v>
      </c>
      <c r="CT84" s="58">
        <v>0</v>
      </c>
      <c r="CU84" s="58">
        <f t="shared" si="34"/>
        <v>0</v>
      </c>
      <c r="CV84" s="43">
        <v>0</v>
      </c>
      <c r="CW84" s="43">
        <v>0</v>
      </c>
      <c r="CX84" s="67">
        <v>0</v>
      </c>
      <c r="CY84" s="22">
        <f t="shared" si="56"/>
        <v>0</v>
      </c>
      <c r="CZ84" s="22">
        <v>1</v>
      </c>
      <c r="DA84" s="4">
        <v>0</v>
      </c>
      <c r="DB84" s="22">
        <v>0</v>
      </c>
      <c r="DC84" s="47">
        <v>0</v>
      </c>
      <c r="DD84" s="30">
        <v>0</v>
      </c>
      <c r="DE84" s="57">
        <f t="shared" si="57"/>
        <v>0</v>
      </c>
      <c r="DF84" s="33">
        <v>0</v>
      </c>
      <c r="DG84" s="51">
        <v>0</v>
      </c>
      <c r="DH84" s="52">
        <v>0</v>
      </c>
      <c r="DI84" s="51">
        <v>0</v>
      </c>
      <c r="DJ84" s="51">
        <v>0</v>
      </c>
      <c r="DK84" s="51">
        <v>0</v>
      </c>
      <c r="DL84" s="51">
        <v>0</v>
      </c>
      <c r="DM84" s="51">
        <v>0</v>
      </c>
      <c r="DN84" s="67">
        <f t="shared" si="58"/>
        <v>0</v>
      </c>
      <c r="DO84" s="22">
        <v>0</v>
      </c>
      <c r="DP84" s="55">
        <v>0</v>
      </c>
      <c r="DQ84" s="22">
        <v>0</v>
      </c>
      <c r="DR84" s="4">
        <v>0</v>
      </c>
      <c r="DS84" s="4">
        <v>0</v>
      </c>
      <c r="DT84" s="4">
        <v>3</v>
      </c>
      <c r="DU84" s="4">
        <v>0</v>
      </c>
      <c r="DV84" s="4">
        <v>40</v>
      </c>
      <c r="DW84" s="52">
        <f t="shared" si="59"/>
        <v>43</v>
      </c>
      <c r="DX84" s="23">
        <v>0</v>
      </c>
      <c r="DY84" s="10">
        <v>0</v>
      </c>
      <c r="DZ84" s="58">
        <v>0</v>
      </c>
      <c r="EA84" s="4">
        <v>0</v>
      </c>
      <c r="EB84" s="4">
        <v>0</v>
      </c>
      <c r="EC84" s="47">
        <v>0</v>
      </c>
      <c r="ED84" s="17">
        <v>0</v>
      </c>
      <c r="EE84" s="30">
        <v>0</v>
      </c>
    </row>
    <row r="85" spans="1:135" x14ac:dyDescent="0.2">
      <c r="A85" t="s">
        <v>205</v>
      </c>
      <c r="B85" t="s">
        <v>159</v>
      </c>
      <c r="C85">
        <v>58</v>
      </c>
      <c r="D85">
        <v>0</v>
      </c>
      <c r="E85" t="s">
        <v>29</v>
      </c>
      <c r="F85">
        <v>100</v>
      </c>
      <c r="G85">
        <v>0</v>
      </c>
      <c r="H85">
        <v>0</v>
      </c>
      <c r="I85" s="4">
        <v>1</v>
      </c>
      <c r="J85" s="4">
        <v>1</v>
      </c>
      <c r="K85">
        <f t="shared" si="35"/>
        <v>1</v>
      </c>
      <c r="L85">
        <f t="shared" si="41"/>
        <v>2</v>
      </c>
      <c r="M85" s="4">
        <f t="shared" si="60"/>
        <v>169</v>
      </c>
      <c r="N85">
        <f t="shared" si="36"/>
        <v>0</v>
      </c>
      <c r="O85">
        <f t="shared" si="37"/>
        <v>0</v>
      </c>
      <c r="P85">
        <f t="shared" si="42"/>
        <v>0</v>
      </c>
      <c r="Q85">
        <f t="shared" si="43"/>
        <v>0</v>
      </c>
      <c r="R85" s="4">
        <f t="shared" si="38"/>
        <v>0</v>
      </c>
      <c r="S85" s="4">
        <f t="shared" si="39"/>
        <v>28</v>
      </c>
      <c r="T85">
        <f t="shared" si="44"/>
        <v>7</v>
      </c>
      <c r="U85" s="4"/>
      <c r="V85" s="47">
        <v>0</v>
      </c>
      <c r="W85" s="67">
        <v>0</v>
      </c>
      <c r="X85" s="67">
        <v>0</v>
      </c>
      <c r="Y85" s="67">
        <f t="shared" si="45"/>
        <v>0</v>
      </c>
      <c r="Z85" s="22">
        <v>0</v>
      </c>
      <c r="AA85" s="22">
        <v>0</v>
      </c>
      <c r="AB85" s="47">
        <v>0</v>
      </c>
      <c r="AC85" s="67">
        <v>0</v>
      </c>
      <c r="AD85" s="38">
        <v>0</v>
      </c>
      <c r="AE85" s="38">
        <v>0</v>
      </c>
      <c r="AF85" s="38">
        <v>0</v>
      </c>
      <c r="AG85" s="22">
        <f t="shared" si="46"/>
        <v>0</v>
      </c>
      <c r="AH85" s="21">
        <v>0</v>
      </c>
      <c r="AI85" s="10">
        <v>0</v>
      </c>
      <c r="AJ85" s="38">
        <v>0</v>
      </c>
      <c r="AK85" s="38">
        <v>0</v>
      </c>
      <c r="AL85" s="22">
        <f t="shared" si="47"/>
        <v>0</v>
      </c>
      <c r="AM85" s="47">
        <v>0</v>
      </c>
      <c r="AN85" s="51">
        <v>0</v>
      </c>
      <c r="AO85" s="15">
        <v>0</v>
      </c>
      <c r="AP85" s="12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1</v>
      </c>
      <c r="AW85" s="15">
        <v>0</v>
      </c>
      <c r="AX85" s="21">
        <f t="shared" si="40"/>
        <v>1</v>
      </c>
      <c r="AY85" s="51">
        <v>0</v>
      </c>
      <c r="AZ85" s="38">
        <v>0</v>
      </c>
      <c r="BA85" s="38">
        <v>0</v>
      </c>
      <c r="BB85" s="39">
        <v>0</v>
      </c>
      <c r="BC85" s="22">
        <f t="shared" si="48"/>
        <v>0</v>
      </c>
      <c r="BD85" s="58">
        <v>0</v>
      </c>
      <c r="BE85" s="28">
        <v>0</v>
      </c>
      <c r="BF85" s="28">
        <v>2</v>
      </c>
      <c r="BG85" s="28">
        <v>0</v>
      </c>
      <c r="BH85" s="26">
        <f t="shared" si="49"/>
        <v>2</v>
      </c>
      <c r="BI85" s="22">
        <v>85</v>
      </c>
      <c r="BJ85" s="51">
        <v>0</v>
      </c>
      <c r="BK85" s="51">
        <v>1</v>
      </c>
      <c r="BL85" s="51">
        <v>0</v>
      </c>
      <c r="BM85" s="51">
        <f t="shared" si="50"/>
        <v>1</v>
      </c>
      <c r="BN85" s="46">
        <v>0</v>
      </c>
      <c r="BO85" s="47">
        <v>0</v>
      </c>
      <c r="BP85" s="22">
        <v>0</v>
      </c>
      <c r="BQ85" s="43">
        <v>0</v>
      </c>
      <c r="BR85" s="43">
        <v>0</v>
      </c>
      <c r="BS85" s="22">
        <f t="shared" si="51"/>
        <v>0</v>
      </c>
      <c r="BT85" s="47">
        <v>0</v>
      </c>
      <c r="BU85" s="21">
        <v>0</v>
      </c>
      <c r="BV85" s="19">
        <v>0</v>
      </c>
      <c r="BW85" s="19">
        <v>0</v>
      </c>
      <c r="BX85" s="19">
        <v>0</v>
      </c>
      <c r="BY85" s="21">
        <f t="shared" si="52"/>
        <v>0</v>
      </c>
      <c r="BZ85" s="21">
        <v>0</v>
      </c>
      <c r="CA85" s="51">
        <v>7</v>
      </c>
      <c r="CB85" s="15">
        <v>0</v>
      </c>
      <c r="CC85" s="47">
        <v>0</v>
      </c>
      <c r="CD85" s="15">
        <v>0</v>
      </c>
      <c r="CE85" s="47">
        <v>0</v>
      </c>
      <c r="CF85" s="47">
        <f t="shared" si="53"/>
        <v>0</v>
      </c>
      <c r="CG85" s="21">
        <f t="shared" si="54"/>
        <v>0</v>
      </c>
      <c r="CH85" s="4">
        <v>0</v>
      </c>
      <c r="CI85" s="4">
        <v>7</v>
      </c>
      <c r="CJ85" s="70">
        <f t="shared" si="55"/>
        <v>7</v>
      </c>
      <c r="CK85" s="22">
        <v>15</v>
      </c>
      <c r="CL85" s="58">
        <v>0</v>
      </c>
      <c r="CM85" s="58">
        <v>0</v>
      </c>
      <c r="CN85" s="43">
        <v>0</v>
      </c>
      <c r="CO85" s="43">
        <v>0</v>
      </c>
      <c r="CP85" s="43">
        <v>0</v>
      </c>
      <c r="CQ85" s="43">
        <v>0</v>
      </c>
      <c r="CR85" s="58">
        <v>0</v>
      </c>
      <c r="CS85" s="43">
        <v>0</v>
      </c>
      <c r="CT85" s="58">
        <v>0</v>
      </c>
      <c r="CU85" s="58">
        <f t="shared" si="34"/>
        <v>0</v>
      </c>
      <c r="CV85" s="43">
        <v>0</v>
      </c>
      <c r="CW85" s="43">
        <v>0</v>
      </c>
      <c r="CX85" s="67">
        <v>0</v>
      </c>
      <c r="CY85" s="22">
        <f t="shared" si="56"/>
        <v>0</v>
      </c>
      <c r="CZ85" s="22">
        <v>0</v>
      </c>
      <c r="DA85" s="4">
        <v>0</v>
      </c>
      <c r="DB85" s="22">
        <v>0</v>
      </c>
      <c r="DC85" s="47">
        <v>0</v>
      </c>
      <c r="DD85" s="30">
        <v>0</v>
      </c>
      <c r="DE85" s="57">
        <f t="shared" si="57"/>
        <v>0</v>
      </c>
      <c r="DF85" s="33">
        <v>0</v>
      </c>
      <c r="DG85" s="51">
        <v>0</v>
      </c>
      <c r="DH85" s="52">
        <v>0</v>
      </c>
      <c r="DI85" s="51">
        <v>0</v>
      </c>
      <c r="DJ85" s="51">
        <v>0</v>
      </c>
      <c r="DK85" s="51">
        <v>0</v>
      </c>
      <c r="DL85" s="51">
        <v>0</v>
      </c>
      <c r="DM85" s="51">
        <v>0</v>
      </c>
      <c r="DN85" s="67">
        <f t="shared" si="58"/>
        <v>0</v>
      </c>
      <c r="DO85" s="22">
        <v>0</v>
      </c>
      <c r="DP85" s="55">
        <v>0</v>
      </c>
      <c r="DQ85" s="22">
        <v>0</v>
      </c>
      <c r="DR85" s="4">
        <v>0</v>
      </c>
      <c r="DS85" s="4">
        <v>0</v>
      </c>
      <c r="DT85" s="4">
        <v>0</v>
      </c>
      <c r="DU85" s="4">
        <v>0</v>
      </c>
      <c r="DV85" s="4">
        <v>20</v>
      </c>
      <c r="DW85" s="52">
        <f t="shared" si="59"/>
        <v>20</v>
      </c>
      <c r="DX85" s="23">
        <v>0</v>
      </c>
      <c r="DY85" s="10">
        <v>0</v>
      </c>
      <c r="DZ85" s="58">
        <v>0</v>
      </c>
      <c r="EA85" s="4">
        <v>0</v>
      </c>
      <c r="EB85" s="4">
        <v>0</v>
      </c>
      <c r="EC85" s="47">
        <v>0</v>
      </c>
      <c r="ED85" s="17">
        <v>0</v>
      </c>
      <c r="EE85" s="30">
        <v>0</v>
      </c>
    </row>
    <row r="86" spans="1:135" x14ac:dyDescent="0.2">
      <c r="A86" t="s">
        <v>205</v>
      </c>
      <c r="B86" t="s">
        <v>154</v>
      </c>
      <c r="C86">
        <v>11</v>
      </c>
      <c r="D86">
        <v>0</v>
      </c>
      <c r="E86" t="s">
        <v>29</v>
      </c>
      <c r="F86">
        <v>100</v>
      </c>
      <c r="G86">
        <v>0</v>
      </c>
      <c r="H86">
        <v>0</v>
      </c>
      <c r="I86" s="4">
        <v>0</v>
      </c>
      <c r="J86" s="4">
        <v>2</v>
      </c>
      <c r="K86">
        <f t="shared" si="35"/>
        <v>4</v>
      </c>
      <c r="L86">
        <f t="shared" si="41"/>
        <v>0</v>
      </c>
      <c r="M86" s="4">
        <f t="shared" si="60"/>
        <v>138</v>
      </c>
      <c r="N86">
        <f t="shared" si="36"/>
        <v>0</v>
      </c>
      <c r="O86">
        <f t="shared" si="37"/>
        <v>0</v>
      </c>
      <c r="P86">
        <f t="shared" si="42"/>
        <v>0</v>
      </c>
      <c r="Q86">
        <f t="shared" si="43"/>
        <v>0</v>
      </c>
      <c r="R86" s="4">
        <f t="shared" si="38"/>
        <v>1</v>
      </c>
      <c r="S86" s="4">
        <f t="shared" si="39"/>
        <v>16</v>
      </c>
      <c r="T86">
        <f t="shared" si="44"/>
        <v>0</v>
      </c>
      <c r="U86" s="4"/>
      <c r="V86" s="47">
        <v>0</v>
      </c>
      <c r="W86" s="67">
        <v>0</v>
      </c>
      <c r="X86" s="67">
        <v>0</v>
      </c>
      <c r="Y86" s="67">
        <f t="shared" si="45"/>
        <v>0</v>
      </c>
      <c r="Z86" s="22">
        <v>0</v>
      </c>
      <c r="AA86" s="22">
        <v>0</v>
      </c>
      <c r="AB86" s="47">
        <v>0</v>
      </c>
      <c r="AC86" s="67">
        <v>0</v>
      </c>
      <c r="AD86" s="38">
        <v>0</v>
      </c>
      <c r="AE86" s="38">
        <v>0</v>
      </c>
      <c r="AF86" s="38">
        <v>0</v>
      </c>
      <c r="AG86" s="22">
        <f t="shared" si="46"/>
        <v>0</v>
      </c>
      <c r="AH86" s="21">
        <v>0</v>
      </c>
      <c r="AI86" s="10">
        <v>0</v>
      </c>
      <c r="AJ86" s="38">
        <v>0</v>
      </c>
      <c r="AK86" s="38">
        <v>0</v>
      </c>
      <c r="AL86" s="22">
        <f t="shared" si="47"/>
        <v>0</v>
      </c>
      <c r="AM86" s="47">
        <v>0</v>
      </c>
      <c r="AN86" s="51">
        <v>0</v>
      </c>
      <c r="AO86" s="15">
        <v>0</v>
      </c>
      <c r="AP86" s="12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21">
        <f t="shared" si="40"/>
        <v>0</v>
      </c>
      <c r="AY86" s="51">
        <v>0</v>
      </c>
      <c r="AZ86" s="38">
        <v>0</v>
      </c>
      <c r="BA86" s="38">
        <v>0</v>
      </c>
      <c r="BB86" s="39">
        <v>0</v>
      </c>
      <c r="BC86" s="22">
        <f t="shared" si="48"/>
        <v>0</v>
      </c>
      <c r="BD86" s="58">
        <v>0</v>
      </c>
      <c r="BE86" s="28">
        <v>0</v>
      </c>
      <c r="BF86" s="28">
        <v>0</v>
      </c>
      <c r="BG86" s="28">
        <v>0</v>
      </c>
      <c r="BH86" s="26">
        <f t="shared" si="49"/>
        <v>0</v>
      </c>
      <c r="BI86" s="22">
        <v>100</v>
      </c>
      <c r="BJ86" s="51">
        <v>0</v>
      </c>
      <c r="BK86" s="51">
        <v>6</v>
      </c>
      <c r="BL86" s="51">
        <v>0</v>
      </c>
      <c r="BM86" s="51">
        <f t="shared" si="50"/>
        <v>6</v>
      </c>
      <c r="BN86" s="46">
        <v>0</v>
      </c>
      <c r="BO86" s="47">
        <v>0</v>
      </c>
      <c r="BP86" s="22">
        <v>0</v>
      </c>
      <c r="BQ86" s="43">
        <v>0</v>
      </c>
      <c r="BR86" s="43">
        <v>0</v>
      </c>
      <c r="BS86" s="22">
        <f t="shared" si="51"/>
        <v>0</v>
      </c>
      <c r="BT86" s="47">
        <v>0</v>
      </c>
      <c r="BU86" s="21">
        <v>0</v>
      </c>
      <c r="BV86" s="19">
        <v>0</v>
      </c>
      <c r="BW86" s="19">
        <v>0</v>
      </c>
      <c r="BX86" s="19">
        <v>2</v>
      </c>
      <c r="BY86" s="21">
        <f t="shared" si="52"/>
        <v>2</v>
      </c>
      <c r="BZ86" s="21">
        <v>0</v>
      </c>
      <c r="CA86" s="51">
        <v>0</v>
      </c>
      <c r="CB86" s="15">
        <v>0</v>
      </c>
      <c r="CC86" s="47">
        <v>0</v>
      </c>
      <c r="CD86" s="15">
        <v>0</v>
      </c>
      <c r="CE86" s="47">
        <v>0</v>
      </c>
      <c r="CF86" s="47">
        <f t="shared" si="53"/>
        <v>0</v>
      </c>
      <c r="CG86" s="21">
        <f t="shared" si="54"/>
        <v>0</v>
      </c>
      <c r="CH86" s="4">
        <v>0</v>
      </c>
      <c r="CI86" s="4">
        <v>0</v>
      </c>
      <c r="CJ86" s="70">
        <f t="shared" si="55"/>
        <v>0</v>
      </c>
      <c r="CK86" s="22">
        <v>0</v>
      </c>
      <c r="CL86" s="58">
        <v>0</v>
      </c>
      <c r="CM86" s="58">
        <v>1</v>
      </c>
      <c r="CN86" s="43">
        <v>0</v>
      </c>
      <c r="CO86" s="43">
        <v>0</v>
      </c>
      <c r="CP86" s="43">
        <v>0</v>
      </c>
      <c r="CQ86" s="43">
        <v>0</v>
      </c>
      <c r="CR86" s="58">
        <v>0</v>
      </c>
      <c r="CS86" s="43">
        <v>0</v>
      </c>
      <c r="CT86" s="58">
        <v>0</v>
      </c>
      <c r="CU86" s="58">
        <f t="shared" si="34"/>
        <v>1</v>
      </c>
      <c r="CV86" s="43">
        <v>0</v>
      </c>
      <c r="CW86" s="43">
        <v>0</v>
      </c>
      <c r="CX86" s="67">
        <v>0</v>
      </c>
      <c r="CY86" s="22">
        <f t="shared" si="56"/>
        <v>0</v>
      </c>
      <c r="CZ86" s="22">
        <v>0</v>
      </c>
      <c r="DA86" s="4">
        <v>0</v>
      </c>
      <c r="DB86" s="22">
        <v>0</v>
      </c>
      <c r="DC86" s="47">
        <v>0</v>
      </c>
      <c r="DD86" s="30">
        <v>0</v>
      </c>
      <c r="DE86" s="57">
        <f t="shared" si="57"/>
        <v>0</v>
      </c>
      <c r="DF86" s="33">
        <v>0</v>
      </c>
      <c r="DG86" s="51">
        <v>0</v>
      </c>
      <c r="DH86" s="52">
        <v>0</v>
      </c>
      <c r="DI86" s="51">
        <v>0</v>
      </c>
      <c r="DJ86" s="51">
        <v>0</v>
      </c>
      <c r="DK86" s="51">
        <v>0</v>
      </c>
      <c r="DL86" s="51">
        <v>0</v>
      </c>
      <c r="DM86" s="51">
        <v>0</v>
      </c>
      <c r="DN86" s="67">
        <f t="shared" si="58"/>
        <v>0</v>
      </c>
      <c r="DO86" s="22">
        <v>0</v>
      </c>
      <c r="DP86" s="55">
        <v>0</v>
      </c>
      <c r="DQ86" s="22">
        <v>0</v>
      </c>
      <c r="DR86" s="4">
        <v>0</v>
      </c>
      <c r="DS86" s="4">
        <v>0</v>
      </c>
      <c r="DT86" s="4">
        <v>0</v>
      </c>
      <c r="DU86" s="4">
        <v>0</v>
      </c>
      <c r="DV86" s="4">
        <v>10</v>
      </c>
      <c r="DW86" s="52">
        <f t="shared" si="59"/>
        <v>10</v>
      </c>
      <c r="DX86" s="23">
        <v>0</v>
      </c>
      <c r="DY86" s="10">
        <v>0</v>
      </c>
      <c r="DZ86" s="58">
        <v>0</v>
      </c>
      <c r="EA86" s="4">
        <v>0</v>
      </c>
      <c r="EB86" s="4">
        <v>0</v>
      </c>
      <c r="EC86" s="47">
        <v>0</v>
      </c>
      <c r="ED86" s="17">
        <v>0</v>
      </c>
      <c r="EE86" s="30">
        <v>0</v>
      </c>
    </row>
    <row r="87" spans="1:135" x14ac:dyDescent="0.2">
      <c r="A87" t="s">
        <v>205</v>
      </c>
      <c r="B87" t="s">
        <v>154</v>
      </c>
      <c r="C87">
        <v>11</v>
      </c>
      <c r="D87">
        <v>0</v>
      </c>
      <c r="E87" t="s">
        <v>4</v>
      </c>
      <c r="F87">
        <v>100</v>
      </c>
      <c r="G87">
        <v>0</v>
      </c>
      <c r="H87">
        <v>0</v>
      </c>
      <c r="I87" s="4">
        <v>0</v>
      </c>
      <c r="J87" s="4">
        <v>1</v>
      </c>
      <c r="K87">
        <f t="shared" si="35"/>
        <v>5</v>
      </c>
      <c r="L87">
        <f t="shared" si="41"/>
        <v>0</v>
      </c>
      <c r="M87" s="4">
        <f t="shared" si="60"/>
        <v>284</v>
      </c>
      <c r="N87">
        <f t="shared" si="36"/>
        <v>1</v>
      </c>
      <c r="O87">
        <f t="shared" si="37"/>
        <v>0</v>
      </c>
      <c r="P87">
        <f t="shared" si="42"/>
        <v>0</v>
      </c>
      <c r="Q87">
        <f t="shared" si="43"/>
        <v>0</v>
      </c>
      <c r="R87" s="4">
        <f t="shared" si="38"/>
        <v>0</v>
      </c>
      <c r="S87" s="4">
        <f t="shared" si="39"/>
        <v>85</v>
      </c>
      <c r="T87">
        <f t="shared" si="44"/>
        <v>4</v>
      </c>
      <c r="U87" s="4"/>
      <c r="V87" s="47">
        <v>0</v>
      </c>
      <c r="W87" s="67">
        <v>0</v>
      </c>
      <c r="X87" s="67">
        <v>0</v>
      </c>
      <c r="Y87" s="67">
        <f t="shared" si="45"/>
        <v>0</v>
      </c>
      <c r="Z87" s="22">
        <v>0</v>
      </c>
      <c r="AA87" s="22">
        <v>0</v>
      </c>
      <c r="AB87" s="47">
        <v>0</v>
      </c>
      <c r="AC87" s="67">
        <v>0</v>
      </c>
      <c r="AD87" s="38">
        <v>0</v>
      </c>
      <c r="AE87" s="38">
        <v>0</v>
      </c>
      <c r="AF87" s="38">
        <v>0</v>
      </c>
      <c r="AG87" s="22">
        <f t="shared" si="46"/>
        <v>0</v>
      </c>
      <c r="AH87" s="21">
        <v>0</v>
      </c>
      <c r="AI87" s="10">
        <v>0</v>
      </c>
      <c r="AJ87" s="38">
        <v>0</v>
      </c>
      <c r="AK87" s="38">
        <v>0</v>
      </c>
      <c r="AL87" s="22">
        <f t="shared" si="47"/>
        <v>0</v>
      </c>
      <c r="AM87" s="47">
        <v>0</v>
      </c>
      <c r="AN87" s="51">
        <v>0</v>
      </c>
      <c r="AO87" s="15">
        <v>0</v>
      </c>
      <c r="AP87" s="12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4</v>
      </c>
      <c r="AW87" s="15">
        <v>0</v>
      </c>
      <c r="AX87" s="21">
        <f t="shared" si="40"/>
        <v>4</v>
      </c>
      <c r="AY87" s="51">
        <v>0</v>
      </c>
      <c r="AZ87" s="38">
        <v>0</v>
      </c>
      <c r="BA87" s="38">
        <v>0</v>
      </c>
      <c r="BB87" s="39">
        <v>0</v>
      </c>
      <c r="BC87" s="22">
        <f t="shared" si="48"/>
        <v>0</v>
      </c>
      <c r="BD87" s="58">
        <v>0</v>
      </c>
      <c r="BE87" s="28">
        <v>0</v>
      </c>
      <c r="BF87" s="28">
        <v>0</v>
      </c>
      <c r="BG87" s="28">
        <v>0</v>
      </c>
      <c r="BH87" s="26">
        <f t="shared" si="49"/>
        <v>0</v>
      </c>
      <c r="BI87" s="22">
        <v>80</v>
      </c>
      <c r="BJ87" s="51">
        <v>0</v>
      </c>
      <c r="BK87" s="51">
        <v>25</v>
      </c>
      <c r="BL87" s="51">
        <v>0</v>
      </c>
      <c r="BM87" s="51">
        <f t="shared" si="50"/>
        <v>25</v>
      </c>
      <c r="BN87" s="46">
        <v>0</v>
      </c>
      <c r="BO87" s="47">
        <v>0</v>
      </c>
      <c r="BP87" s="22">
        <v>0</v>
      </c>
      <c r="BQ87" s="43">
        <v>0</v>
      </c>
      <c r="BR87" s="43">
        <v>0</v>
      </c>
      <c r="BS87" s="22">
        <f t="shared" si="51"/>
        <v>0</v>
      </c>
      <c r="BT87" s="47">
        <v>0</v>
      </c>
      <c r="BU87" s="21">
        <v>0</v>
      </c>
      <c r="BV87" s="19">
        <v>0</v>
      </c>
      <c r="BW87" s="19">
        <v>0</v>
      </c>
      <c r="BX87" s="19">
        <v>0</v>
      </c>
      <c r="BY87" s="21">
        <f t="shared" si="52"/>
        <v>0</v>
      </c>
      <c r="BZ87" s="21">
        <v>0</v>
      </c>
      <c r="CA87" s="51">
        <v>0</v>
      </c>
      <c r="CB87" s="15">
        <v>0</v>
      </c>
      <c r="CC87" s="47">
        <v>0</v>
      </c>
      <c r="CD87" s="15">
        <v>1</v>
      </c>
      <c r="CE87" s="47">
        <v>0</v>
      </c>
      <c r="CF87" s="47">
        <f t="shared" si="53"/>
        <v>1</v>
      </c>
      <c r="CG87" s="21">
        <f t="shared" si="54"/>
        <v>1</v>
      </c>
      <c r="CH87" s="4">
        <v>0</v>
      </c>
      <c r="CI87" s="4">
        <v>4</v>
      </c>
      <c r="CJ87" s="70">
        <f t="shared" si="55"/>
        <v>4</v>
      </c>
      <c r="CK87" s="22">
        <v>15</v>
      </c>
      <c r="CL87" s="58">
        <v>0</v>
      </c>
      <c r="CM87" s="58">
        <v>0</v>
      </c>
      <c r="CN87" s="43">
        <v>0</v>
      </c>
      <c r="CO87" s="43">
        <v>0</v>
      </c>
      <c r="CP87" s="43">
        <v>0</v>
      </c>
      <c r="CQ87" s="43">
        <v>0</v>
      </c>
      <c r="CR87" s="58">
        <v>0</v>
      </c>
      <c r="CS87" s="43">
        <v>0</v>
      </c>
      <c r="CT87" s="58">
        <v>0</v>
      </c>
      <c r="CU87" s="58">
        <f t="shared" si="34"/>
        <v>0</v>
      </c>
      <c r="CV87" s="43">
        <v>0</v>
      </c>
      <c r="CW87" s="43">
        <v>0</v>
      </c>
      <c r="CX87" s="67">
        <v>0</v>
      </c>
      <c r="CY87" s="22">
        <f t="shared" si="56"/>
        <v>0</v>
      </c>
      <c r="CZ87" s="22">
        <v>0</v>
      </c>
      <c r="DA87" s="4">
        <v>0</v>
      </c>
      <c r="DB87" s="22">
        <v>0</v>
      </c>
      <c r="DC87" s="47">
        <v>0</v>
      </c>
      <c r="DD87" s="30">
        <v>0</v>
      </c>
      <c r="DE87" s="57">
        <f t="shared" si="57"/>
        <v>0</v>
      </c>
      <c r="DF87" s="33">
        <v>0</v>
      </c>
      <c r="DG87" s="51">
        <v>0</v>
      </c>
      <c r="DH87" s="52">
        <v>0</v>
      </c>
      <c r="DI87" s="51">
        <v>0</v>
      </c>
      <c r="DJ87" s="51">
        <v>0</v>
      </c>
      <c r="DK87" s="51">
        <v>0</v>
      </c>
      <c r="DL87" s="51">
        <v>0</v>
      </c>
      <c r="DM87" s="51">
        <v>0</v>
      </c>
      <c r="DN87" s="67">
        <f t="shared" si="58"/>
        <v>0</v>
      </c>
      <c r="DO87" s="22">
        <v>0</v>
      </c>
      <c r="DP87" s="55">
        <v>0</v>
      </c>
      <c r="DQ87" s="22">
        <v>0</v>
      </c>
      <c r="DR87" s="4">
        <v>0</v>
      </c>
      <c r="DS87" s="4">
        <v>0</v>
      </c>
      <c r="DT87" s="4">
        <v>0</v>
      </c>
      <c r="DU87" s="4">
        <v>0</v>
      </c>
      <c r="DV87" s="4">
        <v>60</v>
      </c>
      <c r="DW87" s="52">
        <f t="shared" si="59"/>
        <v>60</v>
      </c>
      <c r="DX87" s="23">
        <v>0</v>
      </c>
      <c r="DY87" s="10">
        <v>1</v>
      </c>
      <c r="DZ87" s="58">
        <v>0</v>
      </c>
      <c r="EA87" s="4">
        <v>0</v>
      </c>
      <c r="EB87" s="4">
        <v>0</v>
      </c>
      <c r="EC87" s="47">
        <v>0</v>
      </c>
      <c r="ED87" s="17">
        <v>0</v>
      </c>
      <c r="EE87" s="30">
        <v>0</v>
      </c>
    </row>
    <row r="88" spans="1:135" x14ac:dyDescent="0.2">
      <c r="A88" t="s">
        <v>205</v>
      </c>
      <c r="B88" t="s">
        <v>154</v>
      </c>
      <c r="C88">
        <v>11</v>
      </c>
      <c r="D88">
        <v>0</v>
      </c>
      <c r="E88" t="s">
        <v>17</v>
      </c>
      <c r="F88">
        <v>100</v>
      </c>
      <c r="G88">
        <v>0</v>
      </c>
      <c r="H88">
        <v>0</v>
      </c>
      <c r="I88" s="4">
        <v>1</v>
      </c>
      <c r="J88" s="4">
        <v>1</v>
      </c>
      <c r="K88">
        <f t="shared" si="35"/>
        <v>9</v>
      </c>
      <c r="L88">
        <f t="shared" si="41"/>
        <v>1</v>
      </c>
      <c r="M88" s="4">
        <f t="shared" si="60"/>
        <v>212</v>
      </c>
      <c r="N88">
        <f t="shared" si="36"/>
        <v>0</v>
      </c>
      <c r="O88">
        <f t="shared" si="37"/>
        <v>0</v>
      </c>
      <c r="P88">
        <f t="shared" si="42"/>
        <v>0</v>
      </c>
      <c r="Q88">
        <f t="shared" si="43"/>
        <v>0</v>
      </c>
      <c r="R88" s="4">
        <f t="shared" si="38"/>
        <v>0</v>
      </c>
      <c r="S88" s="4">
        <f t="shared" si="39"/>
        <v>48</v>
      </c>
      <c r="T88">
        <f t="shared" si="44"/>
        <v>3</v>
      </c>
      <c r="U88" s="4"/>
      <c r="V88" s="47">
        <v>0</v>
      </c>
      <c r="W88" s="67">
        <v>0</v>
      </c>
      <c r="X88" s="67">
        <v>0</v>
      </c>
      <c r="Y88" s="67">
        <f t="shared" si="45"/>
        <v>0</v>
      </c>
      <c r="Z88" s="22">
        <v>0</v>
      </c>
      <c r="AA88" s="22">
        <v>0</v>
      </c>
      <c r="AB88" s="47">
        <v>0</v>
      </c>
      <c r="AC88" s="67">
        <v>0</v>
      </c>
      <c r="AD88" s="38">
        <v>0</v>
      </c>
      <c r="AE88" s="38">
        <v>0</v>
      </c>
      <c r="AF88" s="38">
        <v>0</v>
      </c>
      <c r="AG88" s="22">
        <f t="shared" si="46"/>
        <v>0</v>
      </c>
      <c r="AH88" s="21">
        <v>0</v>
      </c>
      <c r="AI88" s="10">
        <v>0</v>
      </c>
      <c r="AJ88" s="38">
        <v>0</v>
      </c>
      <c r="AK88" s="38">
        <v>0</v>
      </c>
      <c r="AL88" s="22">
        <f t="shared" si="47"/>
        <v>0</v>
      </c>
      <c r="AM88" s="47">
        <v>0</v>
      </c>
      <c r="AN88" s="51">
        <v>0</v>
      </c>
      <c r="AO88" s="15">
        <v>0</v>
      </c>
      <c r="AP88" s="12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21">
        <f t="shared" si="40"/>
        <v>0</v>
      </c>
      <c r="AY88" s="51">
        <v>0</v>
      </c>
      <c r="AZ88" s="38">
        <v>0</v>
      </c>
      <c r="BA88" s="38">
        <v>0</v>
      </c>
      <c r="BB88" s="39">
        <v>0</v>
      </c>
      <c r="BC88" s="22">
        <f t="shared" si="48"/>
        <v>0</v>
      </c>
      <c r="BD88" s="58">
        <v>0</v>
      </c>
      <c r="BE88" s="28">
        <v>0</v>
      </c>
      <c r="BF88" s="28">
        <v>1</v>
      </c>
      <c r="BG88" s="28">
        <v>0</v>
      </c>
      <c r="BH88" s="26">
        <f t="shared" si="49"/>
        <v>1</v>
      </c>
      <c r="BI88" s="22">
        <v>100</v>
      </c>
      <c r="BJ88" s="51">
        <v>0</v>
      </c>
      <c r="BK88" s="51">
        <v>8</v>
      </c>
      <c r="BL88" s="51">
        <v>0</v>
      </c>
      <c r="BM88" s="51">
        <f t="shared" si="50"/>
        <v>8</v>
      </c>
      <c r="BN88" s="46">
        <v>0</v>
      </c>
      <c r="BO88" s="47">
        <v>0</v>
      </c>
      <c r="BP88" s="22">
        <v>0</v>
      </c>
      <c r="BQ88" s="43">
        <v>0</v>
      </c>
      <c r="BR88" s="43">
        <v>0</v>
      </c>
      <c r="BS88" s="22">
        <f t="shared" si="51"/>
        <v>0</v>
      </c>
      <c r="BT88" s="47">
        <v>0</v>
      </c>
      <c r="BU88" s="21">
        <v>0</v>
      </c>
      <c r="BV88" s="19">
        <v>0</v>
      </c>
      <c r="BW88" s="19">
        <v>4</v>
      </c>
      <c r="BX88" s="19">
        <v>0</v>
      </c>
      <c r="BY88" s="21">
        <f t="shared" si="52"/>
        <v>4</v>
      </c>
      <c r="BZ88" s="21">
        <v>0</v>
      </c>
      <c r="CA88" s="51">
        <v>0</v>
      </c>
      <c r="CB88" s="15">
        <v>0</v>
      </c>
      <c r="CC88" s="47">
        <v>0</v>
      </c>
      <c r="CD88" s="15">
        <v>0</v>
      </c>
      <c r="CE88" s="47">
        <v>0</v>
      </c>
      <c r="CF88" s="47">
        <f t="shared" si="53"/>
        <v>0</v>
      </c>
      <c r="CG88" s="21">
        <f t="shared" si="54"/>
        <v>0</v>
      </c>
      <c r="CH88" s="4">
        <v>0</v>
      </c>
      <c r="CI88" s="4">
        <v>3</v>
      </c>
      <c r="CJ88" s="70">
        <f t="shared" si="55"/>
        <v>3</v>
      </c>
      <c r="CK88" s="22">
        <v>0</v>
      </c>
      <c r="CL88" s="58">
        <v>0</v>
      </c>
      <c r="CM88" s="58">
        <v>0</v>
      </c>
      <c r="CN88" s="43">
        <v>0</v>
      </c>
      <c r="CO88" s="43">
        <v>0</v>
      </c>
      <c r="CP88" s="43">
        <v>0</v>
      </c>
      <c r="CQ88" s="43">
        <v>0</v>
      </c>
      <c r="CR88" s="58">
        <v>0</v>
      </c>
      <c r="CS88" s="43">
        <v>0</v>
      </c>
      <c r="CT88" s="58">
        <v>0</v>
      </c>
      <c r="CU88" s="58">
        <f t="shared" si="34"/>
        <v>0</v>
      </c>
      <c r="CV88" s="43">
        <v>0</v>
      </c>
      <c r="CW88" s="43">
        <v>0</v>
      </c>
      <c r="CX88" s="67">
        <v>0</v>
      </c>
      <c r="CY88" s="22">
        <f t="shared" si="56"/>
        <v>0</v>
      </c>
      <c r="CZ88" s="22">
        <v>0</v>
      </c>
      <c r="DA88" s="4">
        <v>0</v>
      </c>
      <c r="DB88" s="22">
        <v>0</v>
      </c>
      <c r="DC88" s="47">
        <v>0</v>
      </c>
      <c r="DD88" s="30">
        <v>0</v>
      </c>
      <c r="DE88" s="57">
        <f t="shared" si="57"/>
        <v>0</v>
      </c>
      <c r="DF88" s="33">
        <v>0</v>
      </c>
      <c r="DG88" s="51">
        <v>0</v>
      </c>
      <c r="DH88" s="52">
        <v>0</v>
      </c>
      <c r="DI88" s="51">
        <v>0</v>
      </c>
      <c r="DJ88" s="51">
        <v>0</v>
      </c>
      <c r="DK88" s="51">
        <v>0</v>
      </c>
      <c r="DL88" s="51">
        <v>0</v>
      </c>
      <c r="DM88" s="51">
        <v>0</v>
      </c>
      <c r="DN88" s="67">
        <f t="shared" si="58"/>
        <v>0</v>
      </c>
      <c r="DO88" s="22">
        <v>0</v>
      </c>
      <c r="DP88" s="55">
        <v>0</v>
      </c>
      <c r="DQ88" s="22">
        <v>0</v>
      </c>
      <c r="DR88" s="4">
        <v>0</v>
      </c>
      <c r="DS88" s="4">
        <v>0</v>
      </c>
      <c r="DT88" s="4">
        <v>0</v>
      </c>
      <c r="DU88" s="4">
        <v>0</v>
      </c>
      <c r="DV88" s="4">
        <v>40</v>
      </c>
      <c r="DW88" s="52">
        <f t="shared" si="59"/>
        <v>40</v>
      </c>
      <c r="DX88" s="23">
        <v>0</v>
      </c>
      <c r="DY88" s="10">
        <v>1</v>
      </c>
      <c r="DZ88" s="58">
        <v>0</v>
      </c>
      <c r="EA88" s="4">
        <v>0</v>
      </c>
      <c r="EB88" s="4">
        <v>0</v>
      </c>
      <c r="EC88" s="47">
        <v>0</v>
      </c>
      <c r="ED88" s="17">
        <v>0</v>
      </c>
      <c r="EE88" s="30">
        <v>0</v>
      </c>
    </row>
    <row r="89" spans="1:135" x14ac:dyDescent="0.2">
      <c r="A89" t="s">
        <v>205</v>
      </c>
      <c r="B89" t="s">
        <v>154</v>
      </c>
      <c r="C89">
        <v>11</v>
      </c>
      <c r="D89">
        <v>0</v>
      </c>
      <c r="E89" t="s">
        <v>26</v>
      </c>
      <c r="F89">
        <v>100</v>
      </c>
      <c r="G89">
        <v>0</v>
      </c>
      <c r="H89">
        <v>0</v>
      </c>
      <c r="I89" s="4">
        <v>0</v>
      </c>
      <c r="J89" s="4">
        <v>0</v>
      </c>
      <c r="K89">
        <f t="shared" si="35"/>
        <v>0</v>
      </c>
      <c r="L89">
        <f t="shared" si="41"/>
        <v>0</v>
      </c>
      <c r="M89" s="4">
        <f t="shared" si="60"/>
        <v>198</v>
      </c>
      <c r="N89">
        <f t="shared" si="36"/>
        <v>0</v>
      </c>
      <c r="O89">
        <f t="shared" si="37"/>
        <v>0</v>
      </c>
      <c r="P89">
        <f t="shared" si="42"/>
        <v>0</v>
      </c>
      <c r="Q89">
        <f t="shared" si="43"/>
        <v>0</v>
      </c>
      <c r="R89" s="4">
        <f t="shared" si="38"/>
        <v>0</v>
      </c>
      <c r="S89" s="4">
        <f t="shared" si="39"/>
        <v>45</v>
      </c>
      <c r="T89">
        <f t="shared" si="44"/>
        <v>4</v>
      </c>
      <c r="U89" s="4"/>
      <c r="V89" s="47">
        <v>0</v>
      </c>
      <c r="W89" s="67">
        <v>0</v>
      </c>
      <c r="X89" s="67">
        <v>0</v>
      </c>
      <c r="Y89" s="67">
        <f t="shared" si="45"/>
        <v>0</v>
      </c>
      <c r="Z89" s="22">
        <v>0</v>
      </c>
      <c r="AA89" s="22">
        <v>0</v>
      </c>
      <c r="AB89" s="47">
        <v>0</v>
      </c>
      <c r="AC89" s="67">
        <v>0</v>
      </c>
      <c r="AD89" s="38">
        <v>0</v>
      </c>
      <c r="AE89" s="38">
        <v>0</v>
      </c>
      <c r="AF89" s="38">
        <v>0</v>
      </c>
      <c r="AG89" s="22">
        <f t="shared" si="46"/>
        <v>0</v>
      </c>
      <c r="AH89" s="21">
        <v>0</v>
      </c>
      <c r="AI89" s="10">
        <v>0</v>
      </c>
      <c r="AJ89" s="38">
        <v>0</v>
      </c>
      <c r="AK89" s="38">
        <v>0</v>
      </c>
      <c r="AL89" s="22">
        <f t="shared" si="47"/>
        <v>0</v>
      </c>
      <c r="AM89" s="47">
        <v>0</v>
      </c>
      <c r="AN89" s="51">
        <v>0</v>
      </c>
      <c r="AO89" s="15">
        <v>0</v>
      </c>
      <c r="AP89" s="12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21">
        <f t="shared" si="40"/>
        <v>0</v>
      </c>
      <c r="AY89" s="51">
        <v>0</v>
      </c>
      <c r="AZ89" s="38">
        <v>0</v>
      </c>
      <c r="BA89" s="38">
        <v>0</v>
      </c>
      <c r="BB89" s="39">
        <v>0</v>
      </c>
      <c r="BC89" s="22">
        <f t="shared" si="48"/>
        <v>0</v>
      </c>
      <c r="BD89" s="58">
        <v>0</v>
      </c>
      <c r="BE89" s="28">
        <v>0</v>
      </c>
      <c r="BF89" s="28">
        <v>0</v>
      </c>
      <c r="BG89" s="28">
        <v>0</v>
      </c>
      <c r="BH89" s="26">
        <f t="shared" si="49"/>
        <v>0</v>
      </c>
      <c r="BI89" s="22">
        <v>100</v>
      </c>
      <c r="BJ89" s="51">
        <v>0</v>
      </c>
      <c r="BK89" s="51">
        <v>15</v>
      </c>
      <c r="BL89" s="51">
        <v>0</v>
      </c>
      <c r="BM89" s="51">
        <f t="shared" si="50"/>
        <v>15</v>
      </c>
      <c r="BN89" s="46">
        <v>0</v>
      </c>
      <c r="BO89" s="47">
        <v>0</v>
      </c>
      <c r="BP89" s="22">
        <v>0</v>
      </c>
      <c r="BQ89" s="43">
        <v>0</v>
      </c>
      <c r="BR89" s="43">
        <v>0</v>
      </c>
      <c r="BS89" s="22">
        <f t="shared" si="51"/>
        <v>0</v>
      </c>
      <c r="BT89" s="47">
        <v>0</v>
      </c>
      <c r="BU89" s="21">
        <v>0</v>
      </c>
      <c r="BV89" s="19">
        <v>0</v>
      </c>
      <c r="BW89" s="19">
        <v>0</v>
      </c>
      <c r="BX89" s="19">
        <v>0</v>
      </c>
      <c r="BY89" s="21">
        <f t="shared" si="52"/>
        <v>0</v>
      </c>
      <c r="BZ89" s="21">
        <v>0</v>
      </c>
      <c r="CA89" s="51">
        <v>0</v>
      </c>
      <c r="CB89" s="15">
        <v>0</v>
      </c>
      <c r="CC89" s="47">
        <v>0</v>
      </c>
      <c r="CD89" s="15">
        <v>0</v>
      </c>
      <c r="CE89" s="47">
        <v>0</v>
      </c>
      <c r="CF89" s="47">
        <f t="shared" si="53"/>
        <v>0</v>
      </c>
      <c r="CG89" s="21">
        <f t="shared" si="54"/>
        <v>0</v>
      </c>
      <c r="CH89" s="4">
        <v>0</v>
      </c>
      <c r="CI89" s="4">
        <v>4</v>
      </c>
      <c r="CJ89" s="70">
        <f t="shared" si="55"/>
        <v>4</v>
      </c>
      <c r="CK89" s="22">
        <v>0</v>
      </c>
      <c r="CL89" s="58">
        <v>0</v>
      </c>
      <c r="CM89" s="58">
        <v>0</v>
      </c>
      <c r="CN89" s="43">
        <v>0</v>
      </c>
      <c r="CO89" s="43">
        <v>0</v>
      </c>
      <c r="CP89" s="43">
        <v>0</v>
      </c>
      <c r="CQ89" s="43">
        <v>0</v>
      </c>
      <c r="CR89" s="58">
        <v>0</v>
      </c>
      <c r="CS89" s="43">
        <v>0</v>
      </c>
      <c r="CT89" s="58">
        <v>0</v>
      </c>
      <c r="CU89" s="58">
        <f t="shared" si="34"/>
        <v>0</v>
      </c>
      <c r="CV89" s="43">
        <v>0</v>
      </c>
      <c r="CW89" s="43">
        <v>0</v>
      </c>
      <c r="CX89" s="67">
        <v>0</v>
      </c>
      <c r="CY89" s="22">
        <f t="shared" si="56"/>
        <v>0</v>
      </c>
      <c r="CZ89" s="22">
        <v>0</v>
      </c>
      <c r="DA89" s="4">
        <v>0</v>
      </c>
      <c r="DB89" s="22">
        <v>0</v>
      </c>
      <c r="DC89" s="47">
        <v>0</v>
      </c>
      <c r="DD89" s="30">
        <v>0</v>
      </c>
      <c r="DE89" s="57">
        <f t="shared" si="57"/>
        <v>0</v>
      </c>
      <c r="DF89" s="33">
        <v>0</v>
      </c>
      <c r="DG89" s="51">
        <v>0</v>
      </c>
      <c r="DH89" s="52">
        <v>0</v>
      </c>
      <c r="DI89" s="51">
        <v>0</v>
      </c>
      <c r="DJ89" s="51">
        <v>0</v>
      </c>
      <c r="DK89" s="51">
        <v>0</v>
      </c>
      <c r="DL89" s="51">
        <v>0</v>
      </c>
      <c r="DM89" s="51">
        <v>0</v>
      </c>
      <c r="DN89" s="67">
        <f t="shared" si="58"/>
        <v>0</v>
      </c>
      <c r="DO89" s="22">
        <v>0</v>
      </c>
      <c r="DP89" s="55">
        <v>0</v>
      </c>
      <c r="DQ89" s="22">
        <v>0</v>
      </c>
      <c r="DR89" s="4">
        <v>0</v>
      </c>
      <c r="DS89" s="4">
        <v>0</v>
      </c>
      <c r="DT89" s="4">
        <v>0</v>
      </c>
      <c r="DU89" s="4">
        <v>0</v>
      </c>
      <c r="DV89" s="4">
        <v>30</v>
      </c>
      <c r="DW89" s="52">
        <f t="shared" si="59"/>
        <v>30</v>
      </c>
      <c r="DX89" s="23">
        <v>0</v>
      </c>
      <c r="DY89" s="10">
        <v>0</v>
      </c>
      <c r="DZ89" s="58">
        <v>0</v>
      </c>
      <c r="EA89" s="4">
        <v>0</v>
      </c>
      <c r="EB89" s="4">
        <v>0</v>
      </c>
      <c r="EC89" s="47">
        <v>0</v>
      </c>
      <c r="ED89" s="17">
        <v>0</v>
      </c>
      <c r="EE89" s="30">
        <v>0</v>
      </c>
    </row>
    <row r="90" spans="1:135" x14ac:dyDescent="0.2">
      <c r="A90" t="s">
        <v>205</v>
      </c>
      <c r="B90" t="s">
        <v>149</v>
      </c>
      <c r="C90">
        <v>52</v>
      </c>
      <c r="D90">
        <v>1</v>
      </c>
      <c r="E90" t="s">
        <v>26</v>
      </c>
      <c r="F90">
        <v>90</v>
      </c>
      <c r="G90">
        <v>10</v>
      </c>
      <c r="H90">
        <v>0</v>
      </c>
      <c r="I90" s="4">
        <v>15</v>
      </c>
      <c r="J90">
        <v>10</v>
      </c>
      <c r="K90">
        <f t="shared" si="35"/>
        <v>2</v>
      </c>
      <c r="L90">
        <f t="shared" si="41"/>
        <v>0</v>
      </c>
      <c r="M90" s="4">
        <f t="shared" si="60"/>
        <v>221</v>
      </c>
      <c r="N90">
        <f t="shared" si="36"/>
        <v>3</v>
      </c>
      <c r="O90">
        <f t="shared" si="37"/>
        <v>15</v>
      </c>
      <c r="P90">
        <f t="shared" si="42"/>
        <v>5</v>
      </c>
      <c r="Q90">
        <f t="shared" si="43"/>
        <v>20</v>
      </c>
      <c r="R90" s="4">
        <f t="shared" si="38"/>
        <v>10</v>
      </c>
      <c r="S90" s="4">
        <f t="shared" si="39"/>
        <v>77</v>
      </c>
      <c r="T90">
        <f t="shared" si="44"/>
        <v>3</v>
      </c>
      <c r="V90" s="47">
        <v>0</v>
      </c>
      <c r="W90" s="67">
        <v>0</v>
      </c>
      <c r="X90" s="67">
        <v>0</v>
      </c>
      <c r="Y90" s="67">
        <f t="shared" si="45"/>
        <v>0</v>
      </c>
      <c r="Z90" s="22">
        <v>0</v>
      </c>
      <c r="AA90" s="22">
        <v>0</v>
      </c>
      <c r="AB90" s="47">
        <v>0</v>
      </c>
      <c r="AC90" s="68">
        <v>0</v>
      </c>
      <c r="AD90" s="38">
        <v>0</v>
      </c>
      <c r="AE90" s="38">
        <v>0</v>
      </c>
      <c r="AF90" s="38">
        <v>0</v>
      </c>
      <c r="AG90" s="22">
        <f t="shared" si="46"/>
        <v>0</v>
      </c>
      <c r="AH90" s="21">
        <v>0</v>
      </c>
      <c r="AI90" s="10">
        <v>0</v>
      </c>
      <c r="AJ90" s="38">
        <v>0</v>
      </c>
      <c r="AK90" s="38">
        <v>5</v>
      </c>
      <c r="AL90" s="22">
        <f t="shared" si="47"/>
        <v>5</v>
      </c>
      <c r="AM90" s="46">
        <v>3</v>
      </c>
      <c r="AN90" s="51">
        <v>0</v>
      </c>
      <c r="AO90" s="15">
        <v>0</v>
      </c>
      <c r="AP90" s="12">
        <v>0</v>
      </c>
      <c r="AQ90" s="15">
        <v>0</v>
      </c>
      <c r="AR90" s="15">
        <v>2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21">
        <f t="shared" si="40"/>
        <v>2</v>
      </c>
      <c r="AY90" s="52">
        <v>0</v>
      </c>
      <c r="AZ90" s="38">
        <v>0</v>
      </c>
      <c r="BA90" s="38">
        <v>0</v>
      </c>
      <c r="BB90" s="39">
        <v>0</v>
      </c>
      <c r="BC90" s="22">
        <f t="shared" si="48"/>
        <v>0</v>
      </c>
      <c r="BD90" s="58">
        <v>0</v>
      </c>
      <c r="BE90" s="28">
        <v>0</v>
      </c>
      <c r="BF90" s="28">
        <v>0</v>
      </c>
      <c r="BG90" s="28">
        <v>0</v>
      </c>
      <c r="BH90" s="26">
        <f t="shared" si="49"/>
        <v>0</v>
      </c>
      <c r="BI90" s="22">
        <v>0</v>
      </c>
      <c r="BJ90" s="51">
        <v>25</v>
      </c>
      <c r="BK90" s="51">
        <v>0</v>
      </c>
      <c r="BL90" s="51">
        <v>0</v>
      </c>
      <c r="BM90" s="51">
        <f t="shared" si="50"/>
        <v>25</v>
      </c>
      <c r="BN90" s="46">
        <v>0</v>
      </c>
      <c r="BO90" s="47">
        <v>0</v>
      </c>
      <c r="BP90" s="22">
        <v>0</v>
      </c>
      <c r="BQ90" s="43">
        <v>0</v>
      </c>
      <c r="BR90" s="43">
        <v>0</v>
      </c>
      <c r="BS90" s="22">
        <f t="shared" si="51"/>
        <v>0</v>
      </c>
      <c r="BT90" s="47">
        <v>0</v>
      </c>
      <c r="BU90" s="21">
        <v>0</v>
      </c>
      <c r="BV90" s="19">
        <v>0</v>
      </c>
      <c r="BW90" s="19">
        <v>0</v>
      </c>
      <c r="BX90" s="19">
        <v>0</v>
      </c>
      <c r="BY90" s="21">
        <f t="shared" si="52"/>
        <v>0</v>
      </c>
      <c r="BZ90" s="21">
        <v>0</v>
      </c>
      <c r="CA90" s="51">
        <v>1</v>
      </c>
      <c r="CB90" s="15">
        <v>0</v>
      </c>
      <c r="CC90" s="47">
        <v>0</v>
      </c>
      <c r="CD90" s="15">
        <v>0</v>
      </c>
      <c r="CE90" s="47">
        <v>0</v>
      </c>
      <c r="CF90" s="47">
        <f t="shared" si="53"/>
        <v>0</v>
      </c>
      <c r="CG90" s="21">
        <f t="shared" si="54"/>
        <v>0</v>
      </c>
      <c r="CH90" s="4">
        <v>0</v>
      </c>
      <c r="CI90" s="4">
        <v>3</v>
      </c>
      <c r="CJ90" s="70">
        <f t="shared" si="55"/>
        <v>3</v>
      </c>
      <c r="CK90" s="22">
        <v>0</v>
      </c>
      <c r="CL90" s="58">
        <v>0</v>
      </c>
      <c r="CM90" s="58">
        <v>0</v>
      </c>
      <c r="CN90" s="43">
        <v>0</v>
      </c>
      <c r="CO90" s="43">
        <v>0</v>
      </c>
      <c r="CP90" s="43">
        <v>0</v>
      </c>
      <c r="CQ90" s="43">
        <v>0</v>
      </c>
      <c r="CR90" s="58">
        <v>0</v>
      </c>
      <c r="CS90" s="43">
        <v>0</v>
      </c>
      <c r="CT90" s="58">
        <v>0</v>
      </c>
      <c r="CU90" s="58">
        <f t="shared" si="34"/>
        <v>0</v>
      </c>
      <c r="CV90" s="43">
        <v>0</v>
      </c>
      <c r="CW90" s="43">
        <v>5</v>
      </c>
      <c r="CX90" s="67">
        <v>0</v>
      </c>
      <c r="CY90" s="22">
        <f t="shared" si="56"/>
        <v>5</v>
      </c>
      <c r="CZ90" s="22">
        <v>0</v>
      </c>
      <c r="DA90" s="4">
        <v>0</v>
      </c>
      <c r="DB90" s="22">
        <v>0</v>
      </c>
      <c r="DC90" s="47">
        <v>0</v>
      </c>
      <c r="DD90" s="30">
        <v>0</v>
      </c>
      <c r="DE90" s="57">
        <f t="shared" si="57"/>
        <v>5</v>
      </c>
      <c r="DF90" s="33">
        <v>0</v>
      </c>
      <c r="DG90" s="51">
        <v>0</v>
      </c>
      <c r="DH90" s="52">
        <v>0</v>
      </c>
      <c r="DI90" s="51">
        <v>0</v>
      </c>
      <c r="DJ90" s="51">
        <v>15</v>
      </c>
      <c r="DK90" s="51">
        <v>0</v>
      </c>
      <c r="DL90" s="51">
        <v>0</v>
      </c>
      <c r="DM90" s="51">
        <v>0</v>
      </c>
      <c r="DN90" s="67">
        <f t="shared" si="58"/>
        <v>15</v>
      </c>
      <c r="DO90" s="22">
        <v>0</v>
      </c>
      <c r="DP90" s="55">
        <v>0</v>
      </c>
      <c r="DQ90" s="22">
        <v>0</v>
      </c>
      <c r="DR90" s="4">
        <v>0</v>
      </c>
      <c r="DS90" s="4">
        <v>1</v>
      </c>
      <c r="DT90" s="4">
        <v>0</v>
      </c>
      <c r="DU90">
        <v>0</v>
      </c>
      <c r="DV90">
        <v>50</v>
      </c>
      <c r="DW90" s="52">
        <f t="shared" si="59"/>
        <v>51</v>
      </c>
      <c r="DX90" s="23">
        <v>0</v>
      </c>
      <c r="DY90" s="21">
        <v>0</v>
      </c>
      <c r="DZ90" s="58">
        <v>10</v>
      </c>
      <c r="EA90" s="4">
        <v>0</v>
      </c>
      <c r="EB90" s="4">
        <v>0</v>
      </c>
      <c r="EC90" s="47">
        <v>0</v>
      </c>
      <c r="ED90" s="17">
        <v>0</v>
      </c>
      <c r="EE90" s="30">
        <v>5</v>
      </c>
    </row>
    <row r="91" spans="1:135" x14ac:dyDescent="0.2">
      <c r="A91" t="s">
        <v>205</v>
      </c>
      <c r="B91" t="s">
        <v>149</v>
      </c>
      <c r="C91">
        <v>52</v>
      </c>
      <c r="D91">
        <v>1</v>
      </c>
      <c r="E91" t="s">
        <v>4</v>
      </c>
      <c r="F91">
        <v>100</v>
      </c>
      <c r="G91">
        <v>0</v>
      </c>
      <c r="H91">
        <v>0</v>
      </c>
      <c r="I91" s="4">
        <v>10</v>
      </c>
      <c r="J91" s="4">
        <v>5</v>
      </c>
      <c r="K91">
        <f t="shared" si="35"/>
        <v>0</v>
      </c>
      <c r="L91">
        <f t="shared" si="41"/>
        <v>0</v>
      </c>
      <c r="M91" s="4">
        <f t="shared" si="60"/>
        <v>263</v>
      </c>
      <c r="N91">
        <f t="shared" si="36"/>
        <v>7</v>
      </c>
      <c r="O91">
        <f t="shared" si="37"/>
        <v>0</v>
      </c>
      <c r="P91">
        <f t="shared" si="42"/>
        <v>2</v>
      </c>
      <c r="Q91">
        <f t="shared" si="43"/>
        <v>2</v>
      </c>
      <c r="R91" s="4">
        <f t="shared" si="38"/>
        <v>0</v>
      </c>
      <c r="S91" s="4">
        <f t="shared" si="39"/>
        <v>92</v>
      </c>
      <c r="T91">
        <f t="shared" si="44"/>
        <v>0</v>
      </c>
      <c r="U91" s="4"/>
      <c r="V91" s="47">
        <v>0</v>
      </c>
      <c r="W91" s="67">
        <v>0</v>
      </c>
      <c r="X91" s="67">
        <v>0</v>
      </c>
      <c r="Y91" s="67">
        <f t="shared" si="45"/>
        <v>0</v>
      </c>
      <c r="Z91" s="22">
        <v>0</v>
      </c>
      <c r="AA91" s="22">
        <v>0</v>
      </c>
      <c r="AB91" s="47">
        <v>0</v>
      </c>
      <c r="AC91" s="67">
        <v>0</v>
      </c>
      <c r="AD91" s="38">
        <v>0</v>
      </c>
      <c r="AE91" s="38">
        <v>0</v>
      </c>
      <c r="AF91" s="38">
        <v>0</v>
      </c>
      <c r="AG91" s="22">
        <f t="shared" si="46"/>
        <v>0</v>
      </c>
      <c r="AH91" s="21">
        <v>0</v>
      </c>
      <c r="AI91" s="10">
        <v>0</v>
      </c>
      <c r="AJ91" s="38">
        <v>0</v>
      </c>
      <c r="AK91" s="38">
        <v>20</v>
      </c>
      <c r="AL91" s="22">
        <f t="shared" si="47"/>
        <v>20</v>
      </c>
      <c r="AM91" s="47">
        <v>1</v>
      </c>
      <c r="AN91" s="51">
        <v>0</v>
      </c>
      <c r="AO91" s="15">
        <v>0</v>
      </c>
      <c r="AP91" s="12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21">
        <f t="shared" si="40"/>
        <v>0</v>
      </c>
      <c r="AY91" s="51">
        <v>0</v>
      </c>
      <c r="AZ91" s="38">
        <v>0</v>
      </c>
      <c r="BA91" s="38">
        <v>15</v>
      </c>
      <c r="BB91" s="39">
        <v>0</v>
      </c>
      <c r="BC91" s="22">
        <f t="shared" si="48"/>
        <v>15</v>
      </c>
      <c r="BD91" s="58">
        <v>0</v>
      </c>
      <c r="BE91" s="28">
        <v>0</v>
      </c>
      <c r="BF91" s="28">
        <v>0</v>
      </c>
      <c r="BG91" s="28">
        <v>0</v>
      </c>
      <c r="BH91" s="26">
        <f t="shared" si="49"/>
        <v>0</v>
      </c>
      <c r="BI91" s="22">
        <v>0</v>
      </c>
      <c r="BJ91" s="51">
        <v>45</v>
      </c>
      <c r="BK91" s="51">
        <v>0</v>
      </c>
      <c r="BL91" s="51">
        <v>0</v>
      </c>
      <c r="BM91" s="51">
        <f t="shared" si="50"/>
        <v>45</v>
      </c>
      <c r="BN91" s="46">
        <v>0</v>
      </c>
      <c r="BO91" s="47">
        <v>0</v>
      </c>
      <c r="BP91" s="22">
        <v>0</v>
      </c>
      <c r="BQ91" s="43">
        <v>0</v>
      </c>
      <c r="BR91" s="43">
        <v>0</v>
      </c>
      <c r="BS91" s="22">
        <f t="shared" si="51"/>
        <v>0</v>
      </c>
      <c r="BT91" s="47">
        <v>0</v>
      </c>
      <c r="BU91" s="21">
        <v>0</v>
      </c>
      <c r="BV91" s="19">
        <v>0</v>
      </c>
      <c r="BW91" s="19">
        <v>0</v>
      </c>
      <c r="BX91" s="19">
        <v>0</v>
      </c>
      <c r="BY91" s="21">
        <f t="shared" si="52"/>
        <v>0</v>
      </c>
      <c r="BZ91" s="21">
        <v>0</v>
      </c>
      <c r="CA91" s="51">
        <v>0</v>
      </c>
      <c r="CB91" s="15">
        <v>0</v>
      </c>
      <c r="CC91" s="47">
        <v>0</v>
      </c>
      <c r="CD91" s="15">
        <v>0</v>
      </c>
      <c r="CE91" s="47">
        <v>0</v>
      </c>
      <c r="CF91" s="47">
        <f t="shared" si="53"/>
        <v>0</v>
      </c>
      <c r="CG91" s="21">
        <f t="shared" si="54"/>
        <v>0</v>
      </c>
      <c r="CH91" s="4">
        <v>0</v>
      </c>
      <c r="CI91" s="4">
        <v>0</v>
      </c>
      <c r="CJ91" s="70">
        <f t="shared" si="55"/>
        <v>0</v>
      </c>
      <c r="CK91" s="22">
        <v>0</v>
      </c>
      <c r="CL91" s="58">
        <v>0</v>
      </c>
      <c r="CM91" s="58">
        <v>0</v>
      </c>
      <c r="CN91" s="43">
        <v>0</v>
      </c>
      <c r="CO91" s="43">
        <v>0</v>
      </c>
      <c r="CP91" s="43">
        <v>0</v>
      </c>
      <c r="CQ91" s="43">
        <v>0</v>
      </c>
      <c r="CR91" s="58">
        <v>0</v>
      </c>
      <c r="CS91" s="43">
        <v>0</v>
      </c>
      <c r="CT91" s="58">
        <v>0</v>
      </c>
      <c r="CU91" s="58">
        <f t="shared" si="34"/>
        <v>0</v>
      </c>
      <c r="CV91" s="43">
        <v>0</v>
      </c>
      <c r="CW91" s="43">
        <v>0</v>
      </c>
      <c r="CX91" s="67">
        <v>0</v>
      </c>
      <c r="CY91" s="22">
        <f t="shared" si="56"/>
        <v>0</v>
      </c>
      <c r="CZ91" s="22">
        <v>0</v>
      </c>
      <c r="DA91" s="4">
        <v>0</v>
      </c>
      <c r="DB91" s="22">
        <v>0</v>
      </c>
      <c r="DC91" s="47">
        <v>6</v>
      </c>
      <c r="DD91" s="30">
        <v>0</v>
      </c>
      <c r="DE91" s="57">
        <f t="shared" si="57"/>
        <v>2</v>
      </c>
      <c r="DF91" s="33">
        <v>0</v>
      </c>
      <c r="DG91" s="51">
        <v>0</v>
      </c>
      <c r="DH91" s="52">
        <v>0</v>
      </c>
      <c r="DI91" s="51">
        <v>0</v>
      </c>
      <c r="DJ91" s="51">
        <v>0</v>
      </c>
      <c r="DK91" s="51">
        <v>0</v>
      </c>
      <c r="DL91" s="51">
        <v>0</v>
      </c>
      <c r="DM91" s="51">
        <v>0</v>
      </c>
      <c r="DN91" s="67">
        <f t="shared" si="58"/>
        <v>0</v>
      </c>
      <c r="DO91" s="22">
        <v>0</v>
      </c>
      <c r="DP91" s="55">
        <v>0</v>
      </c>
      <c r="DQ91" s="22">
        <v>0</v>
      </c>
      <c r="DR91" s="4">
        <v>0</v>
      </c>
      <c r="DS91" s="4">
        <v>0</v>
      </c>
      <c r="DT91" s="4">
        <v>0</v>
      </c>
      <c r="DU91" s="4">
        <v>7</v>
      </c>
      <c r="DV91" s="4">
        <v>40</v>
      </c>
      <c r="DW91" s="52">
        <f t="shared" si="59"/>
        <v>47</v>
      </c>
      <c r="DX91" s="23">
        <v>0</v>
      </c>
      <c r="DY91" s="21">
        <v>0</v>
      </c>
      <c r="DZ91" s="58">
        <v>0</v>
      </c>
      <c r="EA91" s="4">
        <v>0</v>
      </c>
      <c r="EB91" s="4">
        <v>0</v>
      </c>
      <c r="EC91" s="47">
        <v>0</v>
      </c>
      <c r="ED91" s="17">
        <v>0</v>
      </c>
      <c r="EE91" s="30">
        <v>2</v>
      </c>
    </row>
    <row r="92" spans="1:135" x14ac:dyDescent="0.2">
      <c r="A92" t="s">
        <v>205</v>
      </c>
      <c r="B92" t="s">
        <v>149</v>
      </c>
      <c r="C92">
        <v>52</v>
      </c>
      <c r="D92">
        <v>1</v>
      </c>
      <c r="E92" t="s">
        <v>29</v>
      </c>
      <c r="F92">
        <v>90</v>
      </c>
      <c r="G92">
        <v>10</v>
      </c>
      <c r="H92">
        <v>0</v>
      </c>
      <c r="I92" s="4">
        <v>10</v>
      </c>
      <c r="J92" s="4">
        <v>5</v>
      </c>
      <c r="K92">
        <f t="shared" si="35"/>
        <v>15</v>
      </c>
      <c r="L92">
        <f t="shared" si="41"/>
        <v>5</v>
      </c>
      <c r="M92" s="4">
        <f t="shared" si="60"/>
        <v>163</v>
      </c>
      <c r="N92">
        <f t="shared" si="36"/>
        <v>11</v>
      </c>
      <c r="O92">
        <f t="shared" si="37"/>
        <v>0</v>
      </c>
      <c r="P92">
        <f t="shared" si="42"/>
        <v>1</v>
      </c>
      <c r="Q92">
        <f t="shared" si="43"/>
        <v>1</v>
      </c>
      <c r="R92" s="4">
        <f t="shared" si="38"/>
        <v>5</v>
      </c>
      <c r="S92" s="4">
        <f t="shared" si="39"/>
        <v>20</v>
      </c>
      <c r="T92">
        <f t="shared" si="44"/>
        <v>0</v>
      </c>
      <c r="U92" s="4"/>
      <c r="V92" s="47">
        <v>0</v>
      </c>
      <c r="W92" s="67">
        <v>0</v>
      </c>
      <c r="X92" s="67">
        <v>0</v>
      </c>
      <c r="Y92" s="67">
        <f t="shared" si="45"/>
        <v>0</v>
      </c>
      <c r="Z92" s="22">
        <v>0</v>
      </c>
      <c r="AA92" s="22">
        <v>0</v>
      </c>
      <c r="AB92" s="47">
        <v>0</v>
      </c>
      <c r="AC92" s="67">
        <v>0</v>
      </c>
      <c r="AD92" s="38">
        <v>0</v>
      </c>
      <c r="AE92" s="38">
        <v>0</v>
      </c>
      <c r="AF92" s="38">
        <v>5</v>
      </c>
      <c r="AG92" s="22">
        <f t="shared" si="46"/>
        <v>5</v>
      </c>
      <c r="AH92" s="21">
        <v>0</v>
      </c>
      <c r="AI92" s="10">
        <v>0</v>
      </c>
      <c r="AJ92" s="38">
        <v>0</v>
      </c>
      <c r="AK92" s="38">
        <v>5</v>
      </c>
      <c r="AL92" s="22">
        <f t="shared" si="47"/>
        <v>5</v>
      </c>
      <c r="AM92" s="47">
        <v>1</v>
      </c>
      <c r="AN92" s="51">
        <v>0</v>
      </c>
      <c r="AO92" s="15">
        <v>0</v>
      </c>
      <c r="AP92" s="12">
        <v>0</v>
      </c>
      <c r="AQ92" s="15">
        <v>0</v>
      </c>
      <c r="AR92" s="15">
        <v>10</v>
      </c>
      <c r="AS92" s="15">
        <v>5</v>
      </c>
      <c r="AT92" s="15">
        <v>0</v>
      </c>
      <c r="AU92" s="15">
        <v>0</v>
      </c>
      <c r="AV92" s="15">
        <v>0</v>
      </c>
      <c r="AW92" s="15">
        <v>0</v>
      </c>
      <c r="AX92" s="21">
        <f t="shared" si="40"/>
        <v>15</v>
      </c>
      <c r="AY92" s="51">
        <v>0</v>
      </c>
      <c r="AZ92" s="38">
        <v>0</v>
      </c>
      <c r="BA92" s="38">
        <v>5</v>
      </c>
      <c r="BB92" s="39">
        <v>0</v>
      </c>
      <c r="BC92" s="22">
        <f t="shared" si="48"/>
        <v>5</v>
      </c>
      <c r="BD92" s="58">
        <v>0</v>
      </c>
      <c r="BE92" s="28">
        <v>5</v>
      </c>
      <c r="BF92" s="28">
        <v>0</v>
      </c>
      <c r="BG92" s="28">
        <v>0</v>
      </c>
      <c r="BH92" s="26">
        <f t="shared" si="49"/>
        <v>5</v>
      </c>
      <c r="BI92" s="22">
        <v>1</v>
      </c>
      <c r="BJ92" s="51">
        <v>0</v>
      </c>
      <c r="BK92" s="51">
        <v>5</v>
      </c>
      <c r="BL92" s="51">
        <v>0</v>
      </c>
      <c r="BM92" s="51">
        <f t="shared" si="50"/>
        <v>5</v>
      </c>
      <c r="BN92" s="46">
        <v>0</v>
      </c>
      <c r="BO92" s="47">
        <v>0</v>
      </c>
      <c r="BP92" s="22">
        <v>0</v>
      </c>
      <c r="BQ92" s="43">
        <v>0</v>
      </c>
      <c r="BR92" s="43">
        <v>0</v>
      </c>
      <c r="BS92" s="22">
        <f t="shared" si="51"/>
        <v>0</v>
      </c>
      <c r="BT92" s="47">
        <v>10</v>
      </c>
      <c r="BU92" s="21">
        <v>0</v>
      </c>
      <c r="BV92" s="19">
        <v>0</v>
      </c>
      <c r="BW92" s="19">
        <v>0</v>
      </c>
      <c r="BX92" s="19">
        <v>0</v>
      </c>
      <c r="BY92" s="21">
        <f t="shared" si="52"/>
        <v>0</v>
      </c>
      <c r="BZ92" s="21">
        <v>0</v>
      </c>
      <c r="CA92" s="51">
        <v>0</v>
      </c>
      <c r="CB92" s="15">
        <v>0</v>
      </c>
      <c r="CC92" s="47">
        <v>0</v>
      </c>
      <c r="CD92" s="15">
        <v>0</v>
      </c>
      <c r="CE92" s="47">
        <v>0</v>
      </c>
      <c r="CF92" s="47">
        <f t="shared" si="53"/>
        <v>0</v>
      </c>
      <c r="CG92" s="21">
        <f t="shared" si="54"/>
        <v>0</v>
      </c>
      <c r="CH92" s="4">
        <v>0</v>
      </c>
      <c r="CI92" s="4">
        <v>0</v>
      </c>
      <c r="CJ92" s="70">
        <f t="shared" si="55"/>
        <v>0</v>
      </c>
      <c r="CK92" s="22">
        <v>0</v>
      </c>
      <c r="CL92" s="58">
        <v>0</v>
      </c>
      <c r="CM92" s="58">
        <v>0</v>
      </c>
      <c r="CN92" s="43">
        <v>0</v>
      </c>
      <c r="CO92" s="43">
        <v>0</v>
      </c>
      <c r="CP92" s="43">
        <v>0</v>
      </c>
      <c r="CQ92" s="43">
        <v>0</v>
      </c>
      <c r="CR92" s="58">
        <v>0</v>
      </c>
      <c r="CS92" s="43">
        <v>0</v>
      </c>
      <c r="CT92" s="58">
        <v>0</v>
      </c>
      <c r="CU92" s="58">
        <f t="shared" si="34"/>
        <v>0</v>
      </c>
      <c r="CV92" s="43">
        <v>0</v>
      </c>
      <c r="CW92" s="43">
        <v>20</v>
      </c>
      <c r="CX92" s="67">
        <v>0</v>
      </c>
      <c r="CY92" s="22">
        <f t="shared" si="56"/>
        <v>20</v>
      </c>
      <c r="CZ92" s="22">
        <v>0</v>
      </c>
      <c r="DA92" s="4">
        <v>0</v>
      </c>
      <c r="DB92" s="22">
        <v>0</v>
      </c>
      <c r="DC92" s="47">
        <v>0</v>
      </c>
      <c r="DD92" s="30">
        <v>0</v>
      </c>
      <c r="DE92" s="57">
        <f t="shared" si="57"/>
        <v>1</v>
      </c>
      <c r="DF92" s="33">
        <v>0</v>
      </c>
      <c r="DG92" s="51">
        <v>0</v>
      </c>
      <c r="DH92" s="52">
        <v>0</v>
      </c>
      <c r="DI92" s="51">
        <v>0</v>
      </c>
      <c r="DJ92" s="51">
        <v>0</v>
      </c>
      <c r="DK92" s="51">
        <v>0</v>
      </c>
      <c r="DL92" s="51">
        <v>0</v>
      </c>
      <c r="DM92" s="51">
        <v>0</v>
      </c>
      <c r="DN92" s="67">
        <f t="shared" si="58"/>
        <v>0</v>
      </c>
      <c r="DO92" s="22">
        <v>0</v>
      </c>
      <c r="DP92" s="55">
        <v>0</v>
      </c>
      <c r="DQ92" s="22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15</v>
      </c>
      <c r="DW92" s="52">
        <f t="shared" si="59"/>
        <v>15</v>
      </c>
      <c r="DX92" s="23">
        <v>0</v>
      </c>
      <c r="DY92" s="21">
        <v>0</v>
      </c>
      <c r="DZ92" s="58">
        <v>5</v>
      </c>
      <c r="EA92" s="4">
        <v>0</v>
      </c>
      <c r="EB92" s="4">
        <v>0</v>
      </c>
      <c r="EC92" s="47">
        <v>0</v>
      </c>
      <c r="ED92" s="17">
        <v>0</v>
      </c>
      <c r="EE92" s="30">
        <v>1</v>
      </c>
    </row>
    <row r="93" spans="1:135" x14ac:dyDescent="0.2">
      <c r="A93" t="s">
        <v>205</v>
      </c>
      <c r="B93" t="s">
        <v>149</v>
      </c>
      <c r="C93">
        <v>52</v>
      </c>
      <c r="D93">
        <v>1</v>
      </c>
      <c r="E93" t="s">
        <v>17</v>
      </c>
      <c r="F93">
        <v>100</v>
      </c>
      <c r="G93">
        <v>0</v>
      </c>
      <c r="H93">
        <v>0</v>
      </c>
      <c r="I93" s="4">
        <v>0</v>
      </c>
      <c r="J93" s="4">
        <v>10</v>
      </c>
      <c r="K93">
        <f t="shared" si="35"/>
        <v>3</v>
      </c>
      <c r="L93">
        <f t="shared" si="41"/>
        <v>3</v>
      </c>
      <c r="M93" s="4">
        <f t="shared" si="60"/>
        <v>140</v>
      </c>
      <c r="N93">
        <f t="shared" si="36"/>
        <v>2</v>
      </c>
      <c r="O93">
        <f t="shared" si="37"/>
        <v>25</v>
      </c>
      <c r="P93">
        <f t="shared" si="42"/>
        <v>0</v>
      </c>
      <c r="Q93">
        <f t="shared" si="43"/>
        <v>25</v>
      </c>
      <c r="R93" s="4">
        <f t="shared" si="38"/>
        <v>5</v>
      </c>
      <c r="S93" s="4">
        <f t="shared" si="39"/>
        <v>25</v>
      </c>
      <c r="T93">
        <f t="shared" si="44"/>
        <v>3</v>
      </c>
      <c r="U93" s="4"/>
      <c r="V93" s="47">
        <v>0</v>
      </c>
      <c r="W93" s="67">
        <v>25</v>
      </c>
      <c r="X93" s="67">
        <v>0</v>
      </c>
      <c r="Y93" s="67">
        <f t="shared" si="45"/>
        <v>25</v>
      </c>
      <c r="Z93" s="22">
        <v>0</v>
      </c>
      <c r="AA93" s="22">
        <v>0</v>
      </c>
      <c r="AB93" s="47">
        <v>0</v>
      </c>
      <c r="AC93" s="67">
        <v>0</v>
      </c>
      <c r="AD93" s="38">
        <v>0</v>
      </c>
      <c r="AE93" s="38">
        <v>0</v>
      </c>
      <c r="AF93" s="38">
        <v>0</v>
      </c>
      <c r="AG93" s="22">
        <f t="shared" si="46"/>
        <v>0</v>
      </c>
      <c r="AH93" s="21">
        <v>0</v>
      </c>
      <c r="AI93" s="10">
        <v>0</v>
      </c>
      <c r="AJ93" s="38">
        <v>0</v>
      </c>
      <c r="AK93" s="38">
        <v>5</v>
      </c>
      <c r="AL93" s="22">
        <f t="shared" si="47"/>
        <v>5</v>
      </c>
      <c r="AM93" s="47">
        <v>2</v>
      </c>
      <c r="AN93" s="51">
        <v>0</v>
      </c>
      <c r="AO93" s="15">
        <v>0</v>
      </c>
      <c r="AP93" s="12">
        <v>0</v>
      </c>
      <c r="AQ93" s="15">
        <v>0</v>
      </c>
      <c r="AR93" s="15">
        <v>3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21">
        <f t="shared" si="40"/>
        <v>3</v>
      </c>
      <c r="AY93" s="51">
        <v>0</v>
      </c>
      <c r="AZ93" s="38">
        <v>0</v>
      </c>
      <c r="BA93" s="38">
        <v>0</v>
      </c>
      <c r="BB93" s="39">
        <v>0</v>
      </c>
      <c r="BC93" s="22">
        <f t="shared" si="48"/>
        <v>0</v>
      </c>
      <c r="BD93" s="58">
        <v>0</v>
      </c>
      <c r="BE93" s="28">
        <v>3</v>
      </c>
      <c r="BF93" s="28">
        <v>0</v>
      </c>
      <c r="BG93" s="28">
        <v>0</v>
      </c>
      <c r="BH93" s="26">
        <f t="shared" si="49"/>
        <v>3</v>
      </c>
      <c r="BI93" s="22">
        <v>0</v>
      </c>
      <c r="BJ93" s="51">
        <v>0</v>
      </c>
      <c r="BK93" s="51">
        <v>0</v>
      </c>
      <c r="BL93" s="51">
        <v>0</v>
      </c>
      <c r="BM93" s="51">
        <f t="shared" si="50"/>
        <v>0</v>
      </c>
      <c r="BN93" s="46">
        <v>0</v>
      </c>
      <c r="BO93" s="47">
        <v>0</v>
      </c>
      <c r="BP93" s="22">
        <v>0</v>
      </c>
      <c r="BQ93" s="43">
        <v>0</v>
      </c>
      <c r="BR93" s="43">
        <v>0</v>
      </c>
      <c r="BS93" s="22">
        <f t="shared" si="51"/>
        <v>0</v>
      </c>
      <c r="BT93" s="47">
        <v>0</v>
      </c>
      <c r="BU93" s="21">
        <v>0</v>
      </c>
      <c r="BV93" s="19">
        <v>0</v>
      </c>
      <c r="BW93" s="19">
        <v>0</v>
      </c>
      <c r="BX93" s="19">
        <v>0</v>
      </c>
      <c r="BY93" s="21">
        <f t="shared" si="52"/>
        <v>0</v>
      </c>
      <c r="BZ93" s="21">
        <v>0</v>
      </c>
      <c r="CA93" s="51">
        <v>0</v>
      </c>
      <c r="CB93" s="15">
        <v>0</v>
      </c>
      <c r="CC93" s="47">
        <v>0</v>
      </c>
      <c r="CD93" s="15">
        <v>0</v>
      </c>
      <c r="CE93" s="47">
        <v>0</v>
      </c>
      <c r="CF93" s="47">
        <f t="shared" si="53"/>
        <v>0</v>
      </c>
      <c r="CG93" s="21">
        <f t="shared" si="54"/>
        <v>0</v>
      </c>
      <c r="CH93" s="4">
        <v>0</v>
      </c>
      <c r="CI93" s="4">
        <v>3</v>
      </c>
      <c r="CJ93" s="70">
        <f t="shared" si="55"/>
        <v>3</v>
      </c>
      <c r="CK93" s="22">
        <v>0</v>
      </c>
      <c r="CL93" s="58">
        <v>0</v>
      </c>
      <c r="CM93" s="58">
        <v>5</v>
      </c>
      <c r="CN93" s="43">
        <v>0</v>
      </c>
      <c r="CO93" s="43">
        <v>0</v>
      </c>
      <c r="CP93" s="43">
        <v>0</v>
      </c>
      <c r="CQ93" s="43">
        <v>25</v>
      </c>
      <c r="CR93" s="58">
        <v>0</v>
      </c>
      <c r="CS93" s="43">
        <v>0</v>
      </c>
      <c r="CT93" s="58">
        <v>0</v>
      </c>
      <c r="CU93" s="58">
        <f t="shared" si="34"/>
        <v>5</v>
      </c>
      <c r="CV93" s="43">
        <v>0</v>
      </c>
      <c r="CW93" s="43">
        <v>0</v>
      </c>
      <c r="CX93" s="67">
        <v>0</v>
      </c>
      <c r="CY93" s="22">
        <f t="shared" si="56"/>
        <v>25</v>
      </c>
      <c r="CZ93" s="22">
        <v>0</v>
      </c>
      <c r="DA93" s="4">
        <v>0</v>
      </c>
      <c r="DB93" s="22">
        <v>0</v>
      </c>
      <c r="DC93" s="47">
        <v>0</v>
      </c>
      <c r="DD93" s="30">
        <v>0</v>
      </c>
      <c r="DE93" s="57">
        <f t="shared" si="57"/>
        <v>0</v>
      </c>
      <c r="DF93" s="33">
        <v>0</v>
      </c>
      <c r="DG93" s="51">
        <v>0</v>
      </c>
      <c r="DH93" s="52">
        <v>0</v>
      </c>
      <c r="DI93" s="51">
        <v>0</v>
      </c>
      <c r="DJ93" s="51">
        <v>0</v>
      </c>
      <c r="DK93" s="51">
        <v>0</v>
      </c>
      <c r="DL93" s="51">
        <v>0</v>
      </c>
      <c r="DM93" s="51">
        <v>0</v>
      </c>
      <c r="DN93" s="67">
        <f t="shared" si="58"/>
        <v>0</v>
      </c>
      <c r="DO93" s="22">
        <v>0</v>
      </c>
      <c r="DP93" s="55">
        <v>0</v>
      </c>
      <c r="DQ93" s="22">
        <v>0</v>
      </c>
      <c r="DR93" s="4">
        <v>0</v>
      </c>
      <c r="DS93" s="4">
        <v>0</v>
      </c>
      <c r="DT93" s="4">
        <v>0</v>
      </c>
      <c r="DU93" s="4">
        <v>10</v>
      </c>
      <c r="DV93" s="4">
        <v>15</v>
      </c>
      <c r="DW93" s="52">
        <f t="shared" si="59"/>
        <v>25</v>
      </c>
      <c r="DX93" s="23">
        <v>0</v>
      </c>
      <c r="DY93" s="21">
        <v>0</v>
      </c>
      <c r="DZ93" s="58">
        <v>0</v>
      </c>
      <c r="EA93" s="4">
        <v>0</v>
      </c>
      <c r="EB93" s="4">
        <v>0</v>
      </c>
      <c r="EC93" s="47">
        <v>0</v>
      </c>
      <c r="ED93" s="17">
        <v>0</v>
      </c>
      <c r="EE93" s="30">
        <v>0</v>
      </c>
    </row>
    <row r="94" spans="1:135" x14ac:dyDescent="0.2">
      <c r="A94" t="s">
        <v>205</v>
      </c>
      <c r="B94" t="s">
        <v>140</v>
      </c>
      <c r="C94">
        <v>65</v>
      </c>
      <c r="D94">
        <v>1</v>
      </c>
      <c r="E94" t="s">
        <v>17</v>
      </c>
      <c r="F94">
        <v>90</v>
      </c>
      <c r="G94">
        <v>10</v>
      </c>
      <c r="H94">
        <v>0</v>
      </c>
      <c r="I94" s="4">
        <v>5</v>
      </c>
      <c r="J94" s="4">
        <v>30</v>
      </c>
      <c r="K94">
        <f t="shared" si="35"/>
        <v>7</v>
      </c>
      <c r="L94">
        <f t="shared" si="41"/>
        <v>4</v>
      </c>
      <c r="M94" s="4">
        <f t="shared" si="60"/>
        <v>192</v>
      </c>
      <c r="N94">
        <f t="shared" si="36"/>
        <v>1</v>
      </c>
      <c r="O94">
        <f t="shared" si="37"/>
        <v>0</v>
      </c>
      <c r="P94">
        <f t="shared" si="42"/>
        <v>11</v>
      </c>
      <c r="Q94">
        <f t="shared" si="43"/>
        <v>11</v>
      </c>
      <c r="R94" s="4">
        <f t="shared" si="38"/>
        <v>11</v>
      </c>
      <c r="S94" s="4">
        <f t="shared" si="39"/>
        <v>51</v>
      </c>
      <c r="T94">
        <f t="shared" si="44"/>
        <v>0</v>
      </c>
      <c r="U94" s="4"/>
      <c r="V94" s="47">
        <v>0</v>
      </c>
      <c r="W94" s="67">
        <v>0</v>
      </c>
      <c r="X94" s="68">
        <v>0</v>
      </c>
      <c r="Y94" s="67">
        <f t="shared" si="45"/>
        <v>0</v>
      </c>
      <c r="Z94" s="22">
        <v>0</v>
      </c>
      <c r="AA94" s="22">
        <v>0</v>
      </c>
      <c r="AB94" s="47">
        <v>0</v>
      </c>
      <c r="AC94" s="67">
        <v>0</v>
      </c>
      <c r="AD94" s="38">
        <v>0</v>
      </c>
      <c r="AE94" s="38">
        <v>0</v>
      </c>
      <c r="AF94" s="39">
        <v>0</v>
      </c>
      <c r="AG94" s="22">
        <f t="shared" si="46"/>
        <v>0</v>
      </c>
      <c r="AH94" s="10">
        <v>1</v>
      </c>
      <c r="AI94" s="10">
        <v>0</v>
      </c>
      <c r="AJ94" s="39">
        <v>0</v>
      </c>
      <c r="AK94" s="38">
        <v>5</v>
      </c>
      <c r="AL94" s="22">
        <f t="shared" si="47"/>
        <v>5</v>
      </c>
      <c r="AM94" s="47">
        <v>1</v>
      </c>
      <c r="AN94" s="51">
        <v>0</v>
      </c>
      <c r="AO94" s="12">
        <v>0</v>
      </c>
      <c r="AP94" s="12">
        <v>0</v>
      </c>
      <c r="AQ94" s="15">
        <v>0</v>
      </c>
      <c r="AR94" s="15">
        <v>2</v>
      </c>
      <c r="AS94" s="15">
        <v>4</v>
      </c>
      <c r="AT94" s="12">
        <v>0</v>
      </c>
      <c r="AU94" s="12">
        <v>0</v>
      </c>
      <c r="AV94" s="12">
        <v>0</v>
      </c>
      <c r="AW94" s="15">
        <v>0</v>
      </c>
      <c r="AX94" s="21">
        <f t="shared" si="40"/>
        <v>6</v>
      </c>
      <c r="AY94" s="51">
        <v>0</v>
      </c>
      <c r="AZ94" s="38">
        <v>0</v>
      </c>
      <c r="BA94" s="38">
        <v>5</v>
      </c>
      <c r="BB94" s="39">
        <v>0</v>
      </c>
      <c r="BC94" s="22">
        <f t="shared" si="48"/>
        <v>5</v>
      </c>
      <c r="BD94" s="59">
        <v>1</v>
      </c>
      <c r="BE94" s="28">
        <v>0</v>
      </c>
      <c r="BF94" s="28">
        <v>0</v>
      </c>
      <c r="BG94" s="28">
        <v>4</v>
      </c>
      <c r="BH94" s="26">
        <f t="shared" si="49"/>
        <v>4</v>
      </c>
      <c r="BI94" s="23">
        <v>0</v>
      </c>
      <c r="BJ94" s="51">
        <v>50</v>
      </c>
      <c r="BK94" s="51">
        <v>0</v>
      </c>
      <c r="BL94" s="51">
        <v>0</v>
      </c>
      <c r="BM94" s="51">
        <f t="shared" si="50"/>
        <v>50</v>
      </c>
      <c r="BN94" s="46">
        <v>0</v>
      </c>
      <c r="BO94" s="47">
        <v>0</v>
      </c>
      <c r="BP94" s="23">
        <v>0</v>
      </c>
      <c r="BQ94" s="44">
        <v>0</v>
      </c>
      <c r="BR94" s="43">
        <v>0</v>
      </c>
      <c r="BS94" s="22">
        <f t="shared" si="51"/>
        <v>0</v>
      </c>
      <c r="BT94" s="47">
        <v>0</v>
      </c>
      <c r="BU94" s="10">
        <v>0</v>
      </c>
      <c r="BV94" s="13">
        <v>0</v>
      </c>
      <c r="BW94" s="13">
        <v>0</v>
      </c>
      <c r="BX94" s="13">
        <v>0</v>
      </c>
      <c r="BY94" s="21">
        <f t="shared" si="52"/>
        <v>0</v>
      </c>
      <c r="BZ94" s="10">
        <v>0</v>
      </c>
      <c r="CA94" s="52">
        <v>0</v>
      </c>
      <c r="CB94" s="12">
        <v>0</v>
      </c>
      <c r="CC94" s="46">
        <v>0</v>
      </c>
      <c r="CD94" s="12">
        <v>0</v>
      </c>
      <c r="CE94" s="47">
        <v>0</v>
      </c>
      <c r="CF94" s="47">
        <f t="shared" si="53"/>
        <v>0</v>
      </c>
      <c r="CG94" s="21">
        <f t="shared" si="54"/>
        <v>0</v>
      </c>
      <c r="CH94">
        <v>0</v>
      </c>
      <c r="CI94" s="4">
        <v>0</v>
      </c>
      <c r="CJ94" s="70">
        <f t="shared" si="55"/>
        <v>0</v>
      </c>
      <c r="CK94" s="23">
        <v>0</v>
      </c>
      <c r="CL94" s="59">
        <v>0</v>
      </c>
      <c r="CM94" s="59">
        <v>10</v>
      </c>
      <c r="CN94" s="43">
        <v>0</v>
      </c>
      <c r="CO94" s="44">
        <v>0</v>
      </c>
      <c r="CP94" s="43">
        <v>0</v>
      </c>
      <c r="CQ94" s="44">
        <v>0</v>
      </c>
      <c r="CR94" s="58">
        <v>0</v>
      </c>
      <c r="CS94" s="43">
        <v>0</v>
      </c>
      <c r="CT94" s="58">
        <v>0</v>
      </c>
      <c r="CU94" s="58">
        <f t="shared" si="34"/>
        <v>10</v>
      </c>
      <c r="CV94" s="44">
        <v>0</v>
      </c>
      <c r="CW94" s="43">
        <v>2</v>
      </c>
      <c r="CX94" s="67">
        <v>0</v>
      </c>
      <c r="CY94" s="22">
        <f t="shared" si="56"/>
        <v>2</v>
      </c>
      <c r="CZ94" s="23">
        <v>0</v>
      </c>
      <c r="DA94">
        <v>0</v>
      </c>
      <c r="DB94" s="23">
        <v>0</v>
      </c>
      <c r="DC94" s="47">
        <v>0</v>
      </c>
      <c r="DD94" s="30">
        <v>5</v>
      </c>
      <c r="DE94" s="57">
        <f t="shared" si="57"/>
        <v>11</v>
      </c>
      <c r="DF94" s="33">
        <v>6</v>
      </c>
      <c r="DG94" s="51">
        <v>0</v>
      </c>
      <c r="DH94" s="52">
        <v>0</v>
      </c>
      <c r="DI94" s="51">
        <v>0</v>
      </c>
      <c r="DJ94" s="51">
        <v>0</v>
      </c>
      <c r="DK94" s="51">
        <v>0</v>
      </c>
      <c r="DL94" s="51">
        <v>0</v>
      </c>
      <c r="DM94" s="51">
        <v>0</v>
      </c>
      <c r="DN94" s="67">
        <f t="shared" si="58"/>
        <v>0</v>
      </c>
      <c r="DO94" s="22">
        <v>1</v>
      </c>
      <c r="DP94" s="55">
        <v>0</v>
      </c>
      <c r="DQ94" s="22">
        <v>0</v>
      </c>
      <c r="DR94">
        <v>0</v>
      </c>
      <c r="DS94">
        <v>0</v>
      </c>
      <c r="DT94">
        <v>0</v>
      </c>
      <c r="DU94" s="4">
        <v>0</v>
      </c>
      <c r="DV94" s="4">
        <v>1</v>
      </c>
      <c r="DW94" s="52">
        <f t="shared" si="59"/>
        <v>1</v>
      </c>
      <c r="DX94" s="23">
        <v>0</v>
      </c>
      <c r="DY94" s="10">
        <v>0</v>
      </c>
      <c r="DZ94" s="58">
        <v>0</v>
      </c>
      <c r="EA94" s="4">
        <v>0</v>
      </c>
      <c r="EB94" s="4">
        <v>0</v>
      </c>
      <c r="EC94" s="47">
        <v>0</v>
      </c>
      <c r="ED94" s="17">
        <v>0</v>
      </c>
      <c r="EE94" s="30">
        <v>0</v>
      </c>
    </row>
    <row r="95" spans="1:135" x14ac:dyDescent="0.2">
      <c r="A95" t="s">
        <v>205</v>
      </c>
      <c r="B95" t="s">
        <v>140</v>
      </c>
      <c r="C95">
        <v>65</v>
      </c>
      <c r="D95">
        <v>1</v>
      </c>
      <c r="E95" t="s">
        <v>4</v>
      </c>
      <c r="F95">
        <v>100</v>
      </c>
      <c r="G95">
        <v>0</v>
      </c>
      <c r="H95">
        <v>0</v>
      </c>
      <c r="I95" s="4">
        <v>2</v>
      </c>
      <c r="J95" s="4">
        <v>60</v>
      </c>
      <c r="K95">
        <f t="shared" si="35"/>
        <v>5</v>
      </c>
      <c r="L95">
        <f t="shared" si="41"/>
        <v>2</v>
      </c>
      <c r="M95" s="4">
        <f t="shared" si="60"/>
        <v>288</v>
      </c>
      <c r="N95">
        <f t="shared" si="36"/>
        <v>1</v>
      </c>
      <c r="O95">
        <f t="shared" si="37"/>
        <v>7</v>
      </c>
      <c r="P95">
        <f t="shared" si="42"/>
        <v>5</v>
      </c>
      <c r="Q95">
        <f t="shared" si="43"/>
        <v>12</v>
      </c>
      <c r="R95" s="4">
        <f t="shared" si="38"/>
        <v>60</v>
      </c>
      <c r="S95" s="4">
        <f t="shared" si="39"/>
        <v>55</v>
      </c>
      <c r="T95">
        <f t="shared" si="44"/>
        <v>2</v>
      </c>
      <c r="U95" s="4"/>
      <c r="V95" s="47">
        <v>0</v>
      </c>
      <c r="W95" s="67">
        <v>0</v>
      </c>
      <c r="X95" s="68">
        <v>0</v>
      </c>
      <c r="Y95" s="67">
        <f t="shared" si="45"/>
        <v>0</v>
      </c>
      <c r="Z95" s="22">
        <v>0</v>
      </c>
      <c r="AA95" s="22">
        <v>0</v>
      </c>
      <c r="AB95" s="47">
        <v>0</v>
      </c>
      <c r="AC95" s="67">
        <v>5</v>
      </c>
      <c r="AD95" s="38">
        <v>0</v>
      </c>
      <c r="AE95" s="38">
        <v>0</v>
      </c>
      <c r="AF95" s="39">
        <v>0</v>
      </c>
      <c r="AG95" s="22">
        <f t="shared" si="46"/>
        <v>0</v>
      </c>
      <c r="AH95" s="10">
        <v>0</v>
      </c>
      <c r="AI95" s="10">
        <v>0</v>
      </c>
      <c r="AJ95" s="39">
        <v>0</v>
      </c>
      <c r="AK95" s="38">
        <v>6</v>
      </c>
      <c r="AL95" s="22">
        <f t="shared" si="47"/>
        <v>6</v>
      </c>
      <c r="AM95" s="47">
        <v>1</v>
      </c>
      <c r="AN95" s="51">
        <v>0</v>
      </c>
      <c r="AO95" s="12">
        <v>0</v>
      </c>
      <c r="AP95" s="12">
        <v>1</v>
      </c>
      <c r="AQ95" s="15">
        <v>0</v>
      </c>
      <c r="AR95" s="15">
        <v>2</v>
      </c>
      <c r="AS95" s="15">
        <v>2</v>
      </c>
      <c r="AT95" s="12">
        <v>0</v>
      </c>
      <c r="AU95" s="12">
        <v>0</v>
      </c>
      <c r="AV95" s="12">
        <v>0</v>
      </c>
      <c r="AW95" s="15">
        <v>0</v>
      </c>
      <c r="AX95" s="21">
        <f t="shared" si="40"/>
        <v>5</v>
      </c>
      <c r="AY95" s="51">
        <v>0</v>
      </c>
      <c r="AZ95" s="38">
        <v>0</v>
      </c>
      <c r="BA95" s="38">
        <v>0</v>
      </c>
      <c r="BB95" s="39">
        <v>0</v>
      </c>
      <c r="BC95" s="22">
        <f t="shared" si="48"/>
        <v>0</v>
      </c>
      <c r="BD95" s="59">
        <v>0</v>
      </c>
      <c r="BE95" s="28">
        <v>0</v>
      </c>
      <c r="BF95" s="28">
        <v>0</v>
      </c>
      <c r="BG95" s="28">
        <v>2</v>
      </c>
      <c r="BH95" s="26">
        <f t="shared" si="49"/>
        <v>2</v>
      </c>
      <c r="BI95" s="23">
        <v>0</v>
      </c>
      <c r="BJ95" s="51">
        <v>20</v>
      </c>
      <c r="BK95" s="51">
        <v>5</v>
      </c>
      <c r="BL95" s="51">
        <v>0</v>
      </c>
      <c r="BM95" s="51">
        <f t="shared" si="50"/>
        <v>25</v>
      </c>
      <c r="BN95" s="46">
        <v>0</v>
      </c>
      <c r="BO95" s="47">
        <v>0</v>
      </c>
      <c r="BP95" s="23">
        <v>0</v>
      </c>
      <c r="BQ95" s="44">
        <v>0</v>
      </c>
      <c r="BR95" s="43">
        <v>0</v>
      </c>
      <c r="BS95" s="22">
        <f t="shared" si="51"/>
        <v>0</v>
      </c>
      <c r="BT95" s="47">
        <v>0</v>
      </c>
      <c r="BU95" s="10">
        <v>0</v>
      </c>
      <c r="BV95" s="13">
        <v>0</v>
      </c>
      <c r="BW95" s="13">
        <v>0</v>
      </c>
      <c r="BX95" s="13">
        <v>0</v>
      </c>
      <c r="BY95" s="21">
        <f t="shared" si="52"/>
        <v>0</v>
      </c>
      <c r="BZ95" s="10">
        <v>0</v>
      </c>
      <c r="CA95" s="52">
        <v>0</v>
      </c>
      <c r="CB95" s="12">
        <v>0</v>
      </c>
      <c r="CC95" s="46">
        <v>0</v>
      </c>
      <c r="CD95" s="12">
        <v>0</v>
      </c>
      <c r="CE95" s="47">
        <v>0</v>
      </c>
      <c r="CF95" s="47">
        <f t="shared" si="53"/>
        <v>0</v>
      </c>
      <c r="CG95" s="21">
        <f t="shared" si="54"/>
        <v>0</v>
      </c>
      <c r="CH95">
        <v>0</v>
      </c>
      <c r="CI95" s="4">
        <v>2</v>
      </c>
      <c r="CJ95" s="70">
        <f t="shared" si="55"/>
        <v>2</v>
      </c>
      <c r="CK95" s="23">
        <v>0</v>
      </c>
      <c r="CL95" s="59">
        <v>0</v>
      </c>
      <c r="CM95" s="59">
        <v>0</v>
      </c>
      <c r="CN95" s="43">
        <v>0</v>
      </c>
      <c r="CO95" s="44">
        <v>0</v>
      </c>
      <c r="CP95" s="43">
        <v>0</v>
      </c>
      <c r="CQ95" s="44">
        <v>5</v>
      </c>
      <c r="CR95" s="58">
        <v>60</v>
      </c>
      <c r="CS95" s="43">
        <v>0</v>
      </c>
      <c r="CT95" s="58">
        <v>0</v>
      </c>
      <c r="CU95" s="58">
        <f t="shared" si="34"/>
        <v>60</v>
      </c>
      <c r="CV95" s="44">
        <v>0</v>
      </c>
      <c r="CW95" s="43">
        <v>0</v>
      </c>
      <c r="CX95" s="67">
        <v>0</v>
      </c>
      <c r="CY95" s="22">
        <f t="shared" si="56"/>
        <v>5</v>
      </c>
      <c r="CZ95" s="23">
        <v>0</v>
      </c>
      <c r="DA95">
        <v>0</v>
      </c>
      <c r="DB95" s="23">
        <v>0</v>
      </c>
      <c r="DC95" s="47">
        <v>0</v>
      </c>
      <c r="DD95" s="30">
        <v>0</v>
      </c>
      <c r="DE95" s="57">
        <f t="shared" si="57"/>
        <v>0</v>
      </c>
      <c r="DF95" s="33">
        <v>0</v>
      </c>
      <c r="DG95" s="51">
        <v>0</v>
      </c>
      <c r="DH95" s="52">
        <v>0</v>
      </c>
      <c r="DI95" s="51">
        <v>0</v>
      </c>
      <c r="DJ95" s="51">
        <v>0</v>
      </c>
      <c r="DK95" s="51">
        <v>2</v>
      </c>
      <c r="DL95" s="51">
        <v>0</v>
      </c>
      <c r="DM95" s="51">
        <v>0</v>
      </c>
      <c r="DN95" s="67">
        <f t="shared" si="58"/>
        <v>2</v>
      </c>
      <c r="DO95" s="22">
        <v>0</v>
      </c>
      <c r="DP95" s="55">
        <v>5</v>
      </c>
      <c r="DQ95" s="22">
        <v>0</v>
      </c>
      <c r="DR95">
        <v>0</v>
      </c>
      <c r="DS95">
        <v>0</v>
      </c>
      <c r="DT95">
        <v>0</v>
      </c>
      <c r="DU95" s="4">
        <v>30</v>
      </c>
      <c r="DV95" s="4">
        <v>0</v>
      </c>
      <c r="DW95" s="52">
        <f t="shared" si="59"/>
        <v>30</v>
      </c>
      <c r="DX95" s="23">
        <v>3</v>
      </c>
      <c r="DY95" s="10">
        <v>0</v>
      </c>
      <c r="DZ95" s="58">
        <v>0</v>
      </c>
      <c r="EA95" s="4">
        <v>0</v>
      </c>
      <c r="EB95" s="4">
        <v>0</v>
      </c>
      <c r="EC95" s="47">
        <v>0</v>
      </c>
      <c r="ED95" s="17">
        <v>0</v>
      </c>
      <c r="EE95" s="30">
        <v>0</v>
      </c>
    </row>
    <row r="96" spans="1:135" x14ac:dyDescent="0.2">
      <c r="A96" t="s">
        <v>205</v>
      </c>
      <c r="B96" t="s">
        <v>140</v>
      </c>
      <c r="C96">
        <v>65</v>
      </c>
      <c r="D96">
        <v>1</v>
      </c>
      <c r="E96" t="s">
        <v>29</v>
      </c>
      <c r="F96">
        <v>100</v>
      </c>
      <c r="G96">
        <v>0</v>
      </c>
      <c r="H96">
        <v>0</v>
      </c>
      <c r="I96" s="4">
        <v>10</v>
      </c>
      <c r="J96" s="4">
        <v>40</v>
      </c>
      <c r="K96">
        <f t="shared" si="35"/>
        <v>3</v>
      </c>
      <c r="L96">
        <f t="shared" si="41"/>
        <v>3</v>
      </c>
      <c r="M96" s="4">
        <f t="shared" si="60"/>
        <v>224</v>
      </c>
      <c r="N96">
        <f t="shared" si="36"/>
        <v>28</v>
      </c>
      <c r="O96">
        <f t="shared" si="37"/>
        <v>2</v>
      </c>
      <c r="P96">
        <f t="shared" si="42"/>
        <v>5</v>
      </c>
      <c r="Q96">
        <f t="shared" si="43"/>
        <v>7</v>
      </c>
      <c r="R96" s="4">
        <f t="shared" si="38"/>
        <v>0</v>
      </c>
      <c r="S96" s="4">
        <f t="shared" si="39"/>
        <v>63</v>
      </c>
      <c r="T96">
        <f t="shared" si="44"/>
        <v>5</v>
      </c>
      <c r="U96" s="4"/>
      <c r="V96" s="47">
        <v>0</v>
      </c>
      <c r="W96" s="67">
        <v>0</v>
      </c>
      <c r="X96" s="67">
        <v>0</v>
      </c>
      <c r="Y96" s="67">
        <f t="shared" si="45"/>
        <v>0</v>
      </c>
      <c r="Z96" s="22">
        <v>1</v>
      </c>
      <c r="AA96" s="22">
        <v>0</v>
      </c>
      <c r="AB96" s="47">
        <v>0</v>
      </c>
      <c r="AC96" s="67">
        <v>0</v>
      </c>
      <c r="AD96" s="38">
        <v>0</v>
      </c>
      <c r="AE96" s="38">
        <v>0</v>
      </c>
      <c r="AF96" s="38">
        <v>4</v>
      </c>
      <c r="AG96" s="22">
        <f t="shared" si="46"/>
        <v>4</v>
      </c>
      <c r="AH96" s="21">
        <v>0</v>
      </c>
      <c r="AI96" s="21">
        <v>0</v>
      </c>
      <c r="AJ96" s="38">
        <v>0</v>
      </c>
      <c r="AK96" s="38">
        <v>5</v>
      </c>
      <c r="AL96" s="22">
        <f t="shared" si="47"/>
        <v>5</v>
      </c>
      <c r="AM96" s="47">
        <v>1</v>
      </c>
      <c r="AN96" s="51">
        <v>0</v>
      </c>
      <c r="AO96" s="15">
        <v>0</v>
      </c>
      <c r="AP96" s="15">
        <v>1</v>
      </c>
      <c r="AQ96" s="15">
        <v>0</v>
      </c>
      <c r="AR96" s="15">
        <v>2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21">
        <f t="shared" si="40"/>
        <v>3</v>
      </c>
      <c r="AY96" s="51">
        <v>0</v>
      </c>
      <c r="AZ96" s="38">
        <v>0</v>
      </c>
      <c r="BA96" s="38">
        <v>1</v>
      </c>
      <c r="BB96" s="38">
        <v>0</v>
      </c>
      <c r="BC96" s="22">
        <f t="shared" si="48"/>
        <v>1</v>
      </c>
      <c r="BD96" s="58">
        <v>0</v>
      </c>
      <c r="BE96" s="28">
        <v>0</v>
      </c>
      <c r="BF96" s="28">
        <v>0</v>
      </c>
      <c r="BG96" s="28">
        <v>3</v>
      </c>
      <c r="BH96" s="26">
        <f t="shared" si="49"/>
        <v>3</v>
      </c>
      <c r="BI96" s="22">
        <v>0</v>
      </c>
      <c r="BJ96" s="51">
        <v>50</v>
      </c>
      <c r="BK96" s="51">
        <v>10</v>
      </c>
      <c r="BL96" s="51">
        <v>0</v>
      </c>
      <c r="BM96" s="51">
        <f t="shared" si="50"/>
        <v>60</v>
      </c>
      <c r="BN96" s="47">
        <v>0</v>
      </c>
      <c r="BO96" s="47">
        <v>25</v>
      </c>
      <c r="BP96" s="22">
        <v>0</v>
      </c>
      <c r="BQ96" s="43">
        <v>0</v>
      </c>
      <c r="BR96" s="43">
        <v>0</v>
      </c>
      <c r="BS96" s="22">
        <f t="shared" si="51"/>
        <v>0</v>
      </c>
      <c r="BT96" s="47">
        <v>0</v>
      </c>
      <c r="BU96" s="21">
        <v>0</v>
      </c>
      <c r="BV96" s="19">
        <v>0</v>
      </c>
      <c r="BW96" s="19">
        <v>0</v>
      </c>
      <c r="BX96" s="19">
        <v>0</v>
      </c>
      <c r="BY96" s="21">
        <f t="shared" si="52"/>
        <v>0</v>
      </c>
      <c r="BZ96" s="21">
        <v>0</v>
      </c>
      <c r="CA96" s="51">
        <v>0</v>
      </c>
      <c r="CB96" s="15">
        <v>0</v>
      </c>
      <c r="CC96" s="47">
        <v>0</v>
      </c>
      <c r="CD96" s="15">
        <v>0</v>
      </c>
      <c r="CE96" s="47">
        <v>0</v>
      </c>
      <c r="CF96" s="47">
        <f t="shared" si="53"/>
        <v>0</v>
      </c>
      <c r="CG96" s="21">
        <f t="shared" si="54"/>
        <v>0</v>
      </c>
      <c r="CH96" s="4">
        <v>0</v>
      </c>
      <c r="CI96" s="4">
        <v>5</v>
      </c>
      <c r="CJ96" s="70">
        <f t="shared" si="55"/>
        <v>5</v>
      </c>
      <c r="CK96" s="22">
        <v>0</v>
      </c>
      <c r="CL96" s="58">
        <v>0</v>
      </c>
      <c r="CM96" s="58">
        <v>0</v>
      </c>
      <c r="CN96" s="43">
        <v>0</v>
      </c>
      <c r="CO96" s="43">
        <v>0</v>
      </c>
      <c r="CP96" s="43">
        <v>0</v>
      </c>
      <c r="CQ96" s="43">
        <v>5</v>
      </c>
      <c r="CR96" s="58">
        <v>0</v>
      </c>
      <c r="CS96" s="43">
        <v>1</v>
      </c>
      <c r="CT96" s="58">
        <v>0</v>
      </c>
      <c r="CU96" s="58">
        <f t="shared" si="34"/>
        <v>0</v>
      </c>
      <c r="CV96" s="43">
        <v>0</v>
      </c>
      <c r="CW96" s="43">
        <v>0</v>
      </c>
      <c r="CX96" s="67">
        <v>0</v>
      </c>
      <c r="CY96" s="22">
        <f t="shared" si="56"/>
        <v>6</v>
      </c>
      <c r="CZ96" s="22">
        <v>0</v>
      </c>
      <c r="DA96" s="4">
        <v>0</v>
      </c>
      <c r="DB96" s="22">
        <v>0</v>
      </c>
      <c r="DC96" s="47">
        <v>2</v>
      </c>
      <c r="DD96" s="30">
        <v>0</v>
      </c>
      <c r="DE96" s="57">
        <f t="shared" si="57"/>
        <v>5</v>
      </c>
      <c r="DF96" s="30">
        <v>5</v>
      </c>
      <c r="DG96" s="51">
        <v>0</v>
      </c>
      <c r="DH96" s="51">
        <v>0</v>
      </c>
      <c r="DI96" s="51">
        <v>0</v>
      </c>
      <c r="DJ96" s="51">
        <v>2</v>
      </c>
      <c r="DK96" s="51">
        <v>0</v>
      </c>
      <c r="DL96" s="51">
        <v>0</v>
      </c>
      <c r="DM96" s="51">
        <v>0</v>
      </c>
      <c r="DN96" s="67">
        <f t="shared" si="58"/>
        <v>2</v>
      </c>
      <c r="DO96" s="22">
        <v>1</v>
      </c>
      <c r="DP96" s="55">
        <v>0</v>
      </c>
      <c r="DQ96" s="22">
        <v>0</v>
      </c>
      <c r="DR96" s="4">
        <v>0</v>
      </c>
      <c r="DS96" s="4">
        <v>0</v>
      </c>
      <c r="DT96" s="4">
        <v>0</v>
      </c>
      <c r="DU96" s="4">
        <v>0</v>
      </c>
      <c r="DV96" s="4">
        <v>3</v>
      </c>
      <c r="DW96" s="52">
        <f t="shared" si="59"/>
        <v>3</v>
      </c>
      <c r="DX96" s="22">
        <v>0</v>
      </c>
      <c r="DY96" s="21">
        <v>0</v>
      </c>
      <c r="DZ96" s="58">
        <v>0</v>
      </c>
      <c r="EA96" s="4">
        <v>0</v>
      </c>
      <c r="EB96" s="4">
        <v>0</v>
      </c>
      <c r="EC96" s="47">
        <v>0</v>
      </c>
      <c r="ED96" s="17">
        <v>0</v>
      </c>
      <c r="EE96" s="30">
        <v>0</v>
      </c>
    </row>
    <row r="97" spans="1:135" x14ac:dyDescent="0.2">
      <c r="A97" t="s">
        <v>205</v>
      </c>
      <c r="B97" t="s">
        <v>140</v>
      </c>
      <c r="C97">
        <v>65</v>
      </c>
      <c r="D97">
        <v>1</v>
      </c>
      <c r="E97" t="s">
        <v>17</v>
      </c>
      <c r="F97">
        <v>100</v>
      </c>
      <c r="G97">
        <v>0</v>
      </c>
      <c r="H97">
        <v>0</v>
      </c>
      <c r="I97" s="4">
        <v>3</v>
      </c>
      <c r="J97" s="4">
        <v>20</v>
      </c>
      <c r="K97">
        <f t="shared" si="35"/>
        <v>2</v>
      </c>
      <c r="L97">
        <f t="shared" si="41"/>
        <v>4</v>
      </c>
      <c r="M97" s="4">
        <f t="shared" si="60"/>
        <v>336</v>
      </c>
      <c r="N97">
        <f t="shared" si="36"/>
        <v>10</v>
      </c>
      <c r="O97">
        <f t="shared" si="37"/>
        <v>43</v>
      </c>
      <c r="P97">
        <f t="shared" si="42"/>
        <v>8</v>
      </c>
      <c r="Q97">
        <f t="shared" si="43"/>
        <v>51</v>
      </c>
      <c r="R97" s="4">
        <f t="shared" si="38"/>
        <v>20</v>
      </c>
      <c r="S97" s="4">
        <f t="shared" si="39"/>
        <v>65</v>
      </c>
      <c r="T97">
        <f t="shared" si="44"/>
        <v>5</v>
      </c>
      <c r="U97" s="4"/>
      <c r="V97" s="47">
        <v>0</v>
      </c>
      <c r="W97" s="67">
        <v>0</v>
      </c>
      <c r="X97" s="67">
        <v>0</v>
      </c>
      <c r="Y97" s="67">
        <f t="shared" si="45"/>
        <v>0</v>
      </c>
      <c r="Z97" s="22">
        <v>5</v>
      </c>
      <c r="AA97" s="22">
        <v>0</v>
      </c>
      <c r="AB97" s="47">
        <v>0</v>
      </c>
      <c r="AC97" s="67">
        <v>3</v>
      </c>
      <c r="AD97" s="38">
        <v>0</v>
      </c>
      <c r="AE97" s="38">
        <v>0</v>
      </c>
      <c r="AF97" s="38">
        <v>0</v>
      </c>
      <c r="AG97" s="22">
        <f t="shared" si="46"/>
        <v>0</v>
      </c>
      <c r="AH97" s="21">
        <v>0</v>
      </c>
      <c r="AI97" s="21">
        <v>0</v>
      </c>
      <c r="AJ97" s="38">
        <v>0</v>
      </c>
      <c r="AK97" s="38">
        <v>0</v>
      </c>
      <c r="AL97" s="22">
        <f t="shared" si="47"/>
        <v>0</v>
      </c>
      <c r="AM97" s="47">
        <v>0</v>
      </c>
      <c r="AN97" s="51">
        <v>0</v>
      </c>
      <c r="AO97" s="15">
        <v>0</v>
      </c>
      <c r="AP97" s="15">
        <v>0</v>
      </c>
      <c r="AQ97" s="15">
        <v>0</v>
      </c>
      <c r="AR97" s="15">
        <v>2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21">
        <f t="shared" si="40"/>
        <v>2</v>
      </c>
      <c r="AY97" s="51">
        <v>0</v>
      </c>
      <c r="AZ97" s="38">
        <v>0</v>
      </c>
      <c r="BA97" s="38">
        <v>2</v>
      </c>
      <c r="BB97" s="38">
        <v>0</v>
      </c>
      <c r="BC97" s="22">
        <f t="shared" si="48"/>
        <v>2</v>
      </c>
      <c r="BD97" s="58">
        <v>20</v>
      </c>
      <c r="BE97" s="28">
        <v>0</v>
      </c>
      <c r="BF97" s="28">
        <v>1</v>
      </c>
      <c r="BG97" s="28">
        <v>3</v>
      </c>
      <c r="BH97" s="26">
        <f t="shared" si="49"/>
        <v>4</v>
      </c>
      <c r="BI97" s="22">
        <v>0</v>
      </c>
      <c r="BJ97" s="51">
        <v>10</v>
      </c>
      <c r="BK97" s="51">
        <v>0</v>
      </c>
      <c r="BL97" s="51">
        <v>0</v>
      </c>
      <c r="BM97" s="51">
        <f t="shared" si="50"/>
        <v>10</v>
      </c>
      <c r="BN97" s="47">
        <v>0</v>
      </c>
      <c r="BO97" s="47">
        <v>0</v>
      </c>
      <c r="BP97" s="22">
        <v>0</v>
      </c>
      <c r="BQ97" s="43">
        <v>1</v>
      </c>
      <c r="BR97" s="43">
        <v>0</v>
      </c>
      <c r="BS97" s="22">
        <f t="shared" si="51"/>
        <v>1</v>
      </c>
      <c r="BT97" s="47">
        <v>0</v>
      </c>
      <c r="BU97" s="21">
        <v>0</v>
      </c>
      <c r="BV97" s="19">
        <v>0</v>
      </c>
      <c r="BW97" s="19">
        <v>0</v>
      </c>
      <c r="BX97" s="19">
        <v>0</v>
      </c>
      <c r="BY97" s="21">
        <f t="shared" si="52"/>
        <v>0</v>
      </c>
      <c r="BZ97" s="21">
        <v>0</v>
      </c>
      <c r="CA97" s="51">
        <v>0</v>
      </c>
      <c r="CB97" s="15">
        <v>0</v>
      </c>
      <c r="CC97" s="47">
        <v>0</v>
      </c>
      <c r="CD97" s="15">
        <v>0</v>
      </c>
      <c r="CE97" s="47">
        <v>0</v>
      </c>
      <c r="CF97" s="47">
        <f t="shared" si="53"/>
        <v>0</v>
      </c>
      <c r="CG97" s="21">
        <f t="shared" si="54"/>
        <v>0</v>
      </c>
      <c r="CH97" s="4">
        <v>0</v>
      </c>
      <c r="CI97" s="4">
        <v>5</v>
      </c>
      <c r="CJ97" s="70">
        <f t="shared" si="55"/>
        <v>5</v>
      </c>
      <c r="CK97" s="22">
        <v>0</v>
      </c>
      <c r="CL97" s="58">
        <v>0</v>
      </c>
      <c r="CM97" s="58">
        <v>0</v>
      </c>
      <c r="CN97" s="43">
        <v>0</v>
      </c>
      <c r="CO97" s="43">
        <v>0</v>
      </c>
      <c r="CP97" s="43">
        <v>0</v>
      </c>
      <c r="CQ97" s="43">
        <v>0</v>
      </c>
      <c r="CR97" s="58">
        <v>0</v>
      </c>
      <c r="CS97" s="43">
        <v>0</v>
      </c>
      <c r="CT97" s="58">
        <v>0</v>
      </c>
      <c r="CU97" s="58">
        <f t="shared" si="34"/>
        <v>0</v>
      </c>
      <c r="CV97" s="43">
        <v>0</v>
      </c>
      <c r="CW97" s="43">
        <v>3</v>
      </c>
      <c r="CX97" s="67">
        <v>0</v>
      </c>
      <c r="CY97" s="22">
        <f t="shared" si="56"/>
        <v>3</v>
      </c>
      <c r="CZ97" s="22">
        <v>0</v>
      </c>
      <c r="DA97" s="4">
        <v>0</v>
      </c>
      <c r="DB97" s="22">
        <v>0</v>
      </c>
      <c r="DC97" s="47">
        <v>10</v>
      </c>
      <c r="DD97" s="30">
        <v>5</v>
      </c>
      <c r="DE97" s="57">
        <f t="shared" si="57"/>
        <v>8</v>
      </c>
      <c r="DF97" s="30">
        <v>3</v>
      </c>
      <c r="DG97" s="51">
        <v>0</v>
      </c>
      <c r="DH97" s="51">
        <v>0</v>
      </c>
      <c r="DI97" s="51">
        <v>0</v>
      </c>
      <c r="DJ97" s="51">
        <v>40</v>
      </c>
      <c r="DK97" s="51">
        <v>0</v>
      </c>
      <c r="DL97" s="51">
        <v>0</v>
      </c>
      <c r="DM97" s="51">
        <v>0</v>
      </c>
      <c r="DN97" s="67">
        <f t="shared" si="58"/>
        <v>40</v>
      </c>
      <c r="DO97" s="22">
        <v>38</v>
      </c>
      <c r="DP97" s="55">
        <v>0</v>
      </c>
      <c r="DQ97" s="22">
        <v>0</v>
      </c>
      <c r="DR97" s="4">
        <v>0</v>
      </c>
      <c r="DS97" s="4">
        <v>0</v>
      </c>
      <c r="DT97" s="4">
        <v>0</v>
      </c>
      <c r="DU97" s="4">
        <v>20</v>
      </c>
      <c r="DV97" s="4">
        <v>35</v>
      </c>
      <c r="DW97" s="52">
        <f t="shared" si="59"/>
        <v>55</v>
      </c>
      <c r="DX97" s="22">
        <v>0</v>
      </c>
      <c r="DY97" s="21">
        <v>0</v>
      </c>
      <c r="DZ97" s="58">
        <v>0</v>
      </c>
      <c r="EA97" s="4">
        <v>0</v>
      </c>
      <c r="EB97" s="4">
        <v>0</v>
      </c>
      <c r="EC97" s="47">
        <v>0</v>
      </c>
      <c r="ED97" s="17">
        <v>0</v>
      </c>
      <c r="EE97" s="30">
        <v>0</v>
      </c>
    </row>
    <row r="98" spans="1:135" x14ac:dyDescent="0.2">
      <c r="A98" t="s">
        <v>205</v>
      </c>
      <c r="B98" t="s">
        <v>133</v>
      </c>
      <c r="C98">
        <v>64</v>
      </c>
      <c r="D98">
        <v>1</v>
      </c>
      <c r="E98" t="s">
        <v>29</v>
      </c>
      <c r="F98">
        <v>100</v>
      </c>
      <c r="G98">
        <v>0</v>
      </c>
      <c r="H98">
        <v>0</v>
      </c>
      <c r="I98" s="4">
        <v>30</v>
      </c>
      <c r="J98" s="4">
        <v>70</v>
      </c>
      <c r="K98">
        <f t="shared" ref="K98:K105" si="61">SUM(AH98:AI98,AX98,BU98:BZ98,DY98)</f>
        <v>0</v>
      </c>
      <c r="L98">
        <f t="shared" si="41"/>
        <v>4</v>
      </c>
      <c r="M98" s="4">
        <f t="shared" si="60"/>
        <v>381</v>
      </c>
      <c r="N98">
        <f t="shared" ref="N98:N105" si="62">SUM(AB98,AM98,BN98,BO98,BT98,CF98,DC98,EC98)</f>
        <v>2</v>
      </c>
      <c r="O98">
        <f t="shared" ref="O98:O105" si="63">SUM(W98,AC98,CX98,DN98)</f>
        <v>40</v>
      </c>
      <c r="P98">
        <f t="shared" si="42"/>
        <v>0</v>
      </c>
      <c r="Q98">
        <f t="shared" si="43"/>
        <v>40</v>
      </c>
      <c r="R98" s="4">
        <f t="shared" ref="R98:R105" si="64">SUM(BD98,CU98,DZ98)</f>
        <v>75</v>
      </c>
      <c r="S98" s="4">
        <f t="shared" ref="S98:S105" si="65">SUM(AN98,AY98,BM98,CA98,DW98)</f>
        <v>9</v>
      </c>
      <c r="T98">
        <f t="shared" si="44"/>
        <v>8</v>
      </c>
      <c r="U98" s="4"/>
      <c r="V98" s="47">
        <v>0</v>
      </c>
      <c r="W98" s="67">
        <v>0</v>
      </c>
      <c r="X98" s="68">
        <v>0</v>
      </c>
      <c r="Y98" s="67">
        <f t="shared" si="45"/>
        <v>0</v>
      </c>
      <c r="Z98" s="22">
        <v>14</v>
      </c>
      <c r="AA98" s="22">
        <v>0</v>
      </c>
      <c r="AB98" s="47">
        <v>0</v>
      </c>
      <c r="AC98" s="67">
        <v>0</v>
      </c>
      <c r="AD98" s="38">
        <v>0</v>
      </c>
      <c r="AE98" s="38">
        <v>0</v>
      </c>
      <c r="AF98" s="39">
        <v>0</v>
      </c>
      <c r="AG98" s="22">
        <f t="shared" si="46"/>
        <v>0</v>
      </c>
      <c r="AH98" s="21">
        <v>0</v>
      </c>
      <c r="AI98" s="10">
        <v>0</v>
      </c>
      <c r="AJ98" s="38">
        <v>0</v>
      </c>
      <c r="AK98" s="38">
        <v>16</v>
      </c>
      <c r="AL98" s="22">
        <f t="shared" si="47"/>
        <v>16</v>
      </c>
      <c r="AM98" s="47">
        <v>1</v>
      </c>
      <c r="AN98" s="51">
        <v>0</v>
      </c>
      <c r="AO98" s="12">
        <v>0</v>
      </c>
      <c r="AP98" s="12">
        <v>0</v>
      </c>
      <c r="AQ98" s="12">
        <v>0</v>
      </c>
      <c r="AR98" s="15">
        <v>0</v>
      </c>
      <c r="AS98" s="15">
        <v>0</v>
      </c>
      <c r="AT98" s="12">
        <v>0</v>
      </c>
      <c r="AU98" s="12">
        <v>0</v>
      </c>
      <c r="AV98" s="12">
        <v>0</v>
      </c>
      <c r="AW98" s="12">
        <v>0</v>
      </c>
      <c r="AX98" s="21">
        <f t="shared" ref="AX98:AX105" si="66">SUM(AO98:AW98,ED98)</f>
        <v>0</v>
      </c>
      <c r="AY98" s="51">
        <v>0</v>
      </c>
      <c r="AZ98" s="38">
        <v>0</v>
      </c>
      <c r="BA98" s="38">
        <v>16</v>
      </c>
      <c r="BB98" s="39">
        <v>0</v>
      </c>
      <c r="BC98" s="22">
        <f t="shared" si="48"/>
        <v>16</v>
      </c>
      <c r="BD98" s="58">
        <v>0</v>
      </c>
      <c r="BE98" s="28">
        <v>0</v>
      </c>
      <c r="BF98" s="28">
        <v>0</v>
      </c>
      <c r="BG98" s="28">
        <v>4</v>
      </c>
      <c r="BH98" s="26">
        <f t="shared" si="49"/>
        <v>4</v>
      </c>
      <c r="BI98" s="23">
        <v>0</v>
      </c>
      <c r="BJ98" s="51">
        <v>0</v>
      </c>
      <c r="BK98" s="51">
        <v>6</v>
      </c>
      <c r="BL98" s="51">
        <v>0</v>
      </c>
      <c r="BM98" s="51">
        <f t="shared" si="50"/>
        <v>6</v>
      </c>
      <c r="BN98" s="46">
        <v>0</v>
      </c>
      <c r="BO98" s="47">
        <v>0</v>
      </c>
      <c r="BP98" s="23">
        <v>0</v>
      </c>
      <c r="BQ98" s="43">
        <v>0</v>
      </c>
      <c r="BR98" s="43">
        <v>14</v>
      </c>
      <c r="BS98" s="22">
        <f t="shared" si="51"/>
        <v>14</v>
      </c>
      <c r="BT98" s="47">
        <v>0</v>
      </c>
      <c r="BU98" s="21">
        <v>0</v>
      </c>
      <c r="BV98" s="13">
        <v>0</v>
      </c>
      <c r="BW98" s="13">
        <v>0</v>
      </c>
      <c r="BX98" s="13">
        <v>0</v>
      </c>
      <c r="BY98" s="21">
        <f t="shared" si="52"/>
        <v>0</v>
      </c>
      <c r="BZ98" s="10">
        <v>0</v>
      </c>
      <c r="CA98" s="52">
        <v>0</v>
      </c>
      <c r="CB98" s="12">
        <v>0</v>
      </c>
      <c r="CC98" s="46">
        <v>0</v>
      </c>
      <c r="CD98" s="15">
        <v>0</v>
      </c>
      <c r="CE98" s="47">
        <v>1</v>
      </c>
      <c r="CF98" s="47">
        <f t="shared" si="53"/>
        <v>1</v>
      </c>
      <c r="CG98" s="21">
        <f t="shared" si="54"/>
        <v>0</v>
      </c>
      <c r="CH98">
        <v>0</v>
      </c>
      <c r="CI98" s="4">
        <v>8</v>
      </c>
      <c r="CJ98" s="70">
        <f t="shared" si="55"/>
        <v>8</v>
      </c>
      <c r="CK98" s="23">
        <v>0</v>
      </c>
      <c r="CL98" s="59">
        <v>0</v>
      </c>
      <c r="CM98" s="58">
        <v>75</v>
      </c>
      <c r="CN98" s="43">
        <v>0</v>
      </c>
      <c r="CO98" s="44">
        <v>0</v>
      </c>
      <c r="CP98" s="43">
        <v>0</v>
      </c>
      <c r="CQ98" s="44">
        <v>0</v>
      </c>
      <c r="CR98" s="58">
        <v>0</v>
      </c>
      <c r="CS98" s="43">
        <v>0</v>
      </c>
      <c r="CT98" s="58">
        <v>0</v>
      </c>
      <c r="CU98" s="58">
        <f t="shared" si="34"/>
        <v>75</v>
      </c>
      <c r="CV98" s="43">
        <v>0</v>
      </c>
      <c r="CW98" s="43">
        <v>0</v>
      </c>
      <c r="CX98" s="67">
        <v>0</v>
      </c>
      <c r="CY98" s="22">
        <f t="shared" si="56"/>
        <v>0</v>
      </c>
      <c r="CZ98" s="22">
        <v>0</v>
      </c>
      <c r="DA98" s="4">
        <v>0</v>
      </c>
      <c r="DB98" s="22">
        <v>0</v>
      </c>
      <c r="DC98" s="47">
        <v>0</v>
      </c>
      <c r="DD98" s="30">
        <v>0</v>
      </c>
      <c r="DE98" s="57">
        <f t="shared" si="57"/>
        <v>0</v>
      </c>
      <c r="DF98" s="33">
        <v>0</v>
      </c>
      <c r="DG98" s="51">
        <v>0</v>
      </c>
      <c r="DH98" s="52">
        <v>0</v>
      </c>
      <c r="DI98" s="51">
        <v>0</v>
      </c>
      <c r="DJ98" s="51">
        <v>0</v>
      </c>
      <c r="DK98" s="51">
        <v>20</v>
      </c>
      <c r="DL98" s="51">
        <v>20</v>
      </c>
      <c r="DM98" s="51">
        <v>0</v>
      </c>
      <c r="DN98" s="67">
        <f t="shared" si="58"/>
        <v>40</v>
      </c>
      <c r="DO98" s="22">
        <v>0</v>
      </c>
      <c r="DP98" s="55">
        <v>0</v>
      </c>
      <c r="DQ98" s="22">
        <v>0</v>
      </c>
      <c r="DR98">
        <v>0</v>
      </c>
      <c r="DS98">
        <v>0</v>
      </c>
      <c r="DT98">
        <v>0</v>
      </c>
      <c r="DU98" s="4">
        <v>1</v>
      </c>
      <c r="DV98" s="4">
        <v>2</v>
      </c>
      <c r="DW98" s="52">
        <f t="shared" si="59"/>
        <v>3</v>
      </c>
      <c r="DX98" s="23">
        <v>0</v>
      </c>
      <c r="DY98" s="10">
        <v>0</v>
      </c>
      <c r="DZ98" s="58">
        <v>0</v>
      </c>
      <c r="EA98">
        <v>0</v>
      </c>
      <c r="EB98">
        <v>0</v>
      </c>
      <c r="EC98" s="46">
        <v>0</v>
      </c>
      <c r="ED98" s="11">
        <v>0</v>
      </c>
      <c r="EE98" s="30">
        <v>0</v>
      </c>
    </row>
    <row r="99" spans="1:135" x14ac:dyDescent="0.2">
      <c r="A99" t="s">
        <v>205</v>
      </c>
      <c r="B99" t="s">
        <v>133</v>
      </c>
      <c r="C99">
        <v>64</v>
      </c>
      <c r="D99">
        <v>1</v>
      </c>
      <c r="E99" t="s">
        <v>4</v>
      </c>
      <c r="F99">
        <v>100</v>
      </c>
      <c r="G99">
        <v>0</v>
      </c>
      <c r="H99">
        <v>0</v>
      </c>
      <c r="I99" s="4">
        <v>5</v>
      </c>
      <c r="J99" s="4">
        <v>20</v>
      </c>
      <c r="K99">
        <f t="shared" si="61"/>
        <v>2</v>
      </c>
      <c r="L99">
        <f t="shared" si="41"/>
        <v>0</v>
      </c>
      <c r="M99" s="4">
        <f t="shared" si="60"/>
        <v>246</v>
      </c>
      <c r="N99">
        <f t="shared" si="62"/>
        <v>29</v>
      </c>
      <c r="O99">
        <f t="shared" si="63"/>
        <v>3</v>
      </c>
      <c r="P99">
        <f t="shared" si="42"/>
        <v>0</v>
      </c>
      <c r="Q99">
        <f t="shared" si="43"/>
        <v>3</v>
      </c>
      <c r="R99" s="4">
        <f t="shared" si="64"/>
        <v>5</v>
      </c>
      <c r="S99" s="4">
        <f t="shared" si="65"/>
        <v>90</v>
      </c>
      <c r="T99">
        <f t="shared" si="44"/>
        <v>3</v>
      </c>
      <c r="U99" s="4"/>
      <c r="V99" s="47">
        <v>0</v>
      </c>
      <c r="W99" s="67">
        <v>3</v>
      </c>
      <c r="X99" s="67">
        <v>0</v>
      </c>
      <c r="Y99" s="67">
        <f t="shared" si="45"/>
        <v>3</v>
      </c>
      <c r="Z99" s="22">
        <v>0</v>
      </c>
      <c r="AA99" s="22">
        <v>0</v>
      </c>
      <c r="AB99" s="47">
        <v>0</v>
      </c>
      <c r="AC99" s="67">
        <v>0</v>
      </c>
      <c r="AD99" s="38">
        <v>0</v>
      </c>
      <c r="AE99" s="38">
        <v>0</v>
      </c>
      <c r="AF99" s="38">
        <v>0</v>
      </c>
      <c r="AG99" s="22">
        <f t="shared" si="46"/>
        <v>0</v>
      </c>
      <c r="AH99" s="21">
        <v>0</v>
      </c>
      <c r="AI99" s="21">
        <v>0</v>
      </c>
      <c r="AJ99" s="38">
        <v>0</v>
      </c>
      <c r="AK99" s="38">
        <v>2</v>
      </c>
      <c r="AL99" s="22">
        <f t="shared" si="47"/>
        <v>2</v>
      </c>
      <c r="AM99" s="47">
        <v>1</v>
      </c>
      <c r="AN99" s="51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1</v>
      </c>
      <c r="AT99" s="15">
        <v>0</v>
      </c>
      <c r="AU99" s="15">
        <v>0</v>
      </c>
      <c r="AV99" s="15">
        <v>0</v>
      </c>
      <c r="AW99" s="15">
        <v>1</v>
      </c>
      <c r="AX99" s="21">
        <f t="shared" si="66"/>
        <v>2</v>
      </c>
      <c r="AY99" s="51">
        <v>0</v>
      </c>
      <c r="AZ99" s="38">
        <v>0</v>
      </c>
      <c r="BA99" s="38">
        <v>5</v>
      </c>
      <c r="BB99" s="38">
        <v>0</v>
      </c>
      <c r="BC99" s="22">
        <f t="shared" si="48"/>
        <v>5</v>
      </c>
      <c r="BD99" s="58">
        <v>0</v>
      </c>
      <c r="BE99" s="28">
        <v>0</v>
      </c>
      <c r="BF99" s="28">
        <v>0</v>
      </c>
      <c r="BG99" s="28">
        <v>0</v>
      </c>
      <c r="BH99" s="26">
        <f t="shared" si="49"/>
        <v>0</v>
      </c>
      <c r="BI99" s="22">
        <v>0</v>
      </c>
      <c r="BJ99" s="51">
        <v>0</v>
      </c>
      <c r="BK99" s="51">
        <v>70</v>
      </c>
      <c r="BL99" s="51">
        <v>0</v>
      </c>
      <c r="BM99" s="51">
        <f t="shared" si="50"/>
        <v>70</v>
      </c>
      <c r="BN99" s="47">
        <v>0</v>
      </c>
      <c r="BO99" s="47">
        <v>25</v>
      </c>
      <c r="BP99" s="22">
        <v>0</v>
      </c>
      <c r="BQ99" s="43">
        <v>0</v>
      </c>
      <c r="BR99" s="43">
        <v>0</v>
      </c>
      <c r="BS99" s="22">
        <f t="shared" si="51"/>
        <v>0</v>
      </c>
      <c r="BT99" s="47">
        <v>0</v>
      </c>
      <c r="BU99" s="21">
        <v>0</v>
      </c>
      <c r="BV99" s="19">
        <v>0</v>
      </c>
      <c r="BW99" s="19">
        <v>0</v>
      </c>
      <c r="BX99" s="19">
        <v>0</v>
      </c>
      <c r="BY99" s="21">
        <f t="shared" si="52"/>
        <v>0</v>
      </c>
      <c r="BZ99" s="21">
        <v>0</v>
      </c>
      <c r="CA99" s="51">
        <v>0</v>
      </c>
      <c r="CB99" s="15">
        <v>0</v>
      </c>
      <c r="CC99" s="47">
        <v>0</v>
      </c>
      <c r="CD99" s="15">
        <v>1</v>
      </c>
      <c r="CE99" s="47">
        <v>1</v>
      </c>
      <c r="CF99" s="47">
        <f t="shared" si="53"/>
        <v>2</v>
      </c>
      <c r="CG99" s="21">
        <f t="shared" si="54"/>
        <v>1</v>
      </c>
      <c r="CH99" s="4">
        <v>0</v>
      </c>
      <c r="CI99" s="4">
        <v>3</v>
      </c>
      <c r="CJ99" s="70">
        <f t="shared" si="55"/>
        <v>3</v>
      </c>
      <c r="CK99" s="22">
        <v>0</v>
      </c>
      <c r="CL99" s="58">
        <v>0</v>
      </c>
      <c r="CM99" s="58">
        <v>5</v>
      </c>
      <c r="CN99" s="43">
        <v>0</v>
      </c>
      <c r="CO99" s="43">
        <v>0</v>
      </c>
      <c r="CP99" s="43">
        <v>0</v>
      </c>
      <c r="CQ99" s="43">
        <v>0</v>
      </c>
      <c r="CR99" s="58">
        <v>0</v>
      </c>
      <c r="CS99" s="43">
        <v>0</v>
      </c>
      <c r="CT99" s="58">
        <v>0</v>
      </c>
      <c r="CU99" s="58">
        <f t="shared" si="34"/>
        <v>5</v>
      </c>
      <c r="CV99" s="43">
        <v>0</v>
      </c>
      <c r="CW99" s="43">
        <v>0</v>
      </c>
      <c r="CX99" s="67">
        <v>0</v>
      </c>
      <c r="CY99" s="22">
        <f t="shared" si="56"/>
        <v>0</v>
      </c>
      <c r="CZ99" s="22">
        <v>0</v>
      </c>
      <c r="DA99" s="4">
        <v>0</v>
      </c>
      <c r="DB99" s="22">
        <v>0</v>
      </c>
      <c r="DC99" s="47">
        <v>1</v>
      </c>
      <c r="DD99" s="30">
        <v>0</v>
      </c>
      <c r="DE99" s="57">
        <f t="shared" si="57"/>
        <v>0</v>
      </c>
      <c r="DF99" s="30">
        <v>0</v>
      </c>
      <c r="DG99" s="51">
        <v>0</v>
      </c>
      <c r="DH99" s="51">
        <v>0</v>
      </c>
      <c r="DI99" s="51">
        <v>0</v>
      </c>
      <c r="DJ99" s="51">
        <v>0</v>
      </c>
      <c r="DK99" s="51">
        <v>0</v>
      </c>
      <c r="DL99" s="51">
        <v>0</v>
      </c>
      <c r="DM99" s="51">
        <v>0</v>
      </c>
      <c r="DN99" s="67">
        <f t="shared" si="58"/>
        <v>0</v>
      </c>
      <c r="DO99" s="22">
        <v>0</v>
      </c>
      <c r="DP99" s="55">
        <v>0</v>
      </c>
      <c r="DQ99" s="22">
        <v>0</v>
      </c>
      <c r="DR99" s="4">
        <v>0</v>
      </c>
      <c r="DS99" s="4">
        <v>0</v>
      </c>
      <c r="DT99" s="4">
        <v>0</v>
      </c>
      <c r="DU99" s="4">
        <v>5</v>
      </c>
      <c r="DV99" s="4">
        <v>15</v>
      </c>
      <c r="DW99" s="52">
        <f t="shared" si="59"/>
        <v>20</v>
      </c>
      <c r="DX99" s="22">
        <v>0</v>
      </c>
      <c r="DY99" s="21">
        <v>0</v>
      </c>
      <c r="DZ99" s="58">
        <v>0</v>
      </c>
      <c r="EA99" s="4">
        <v>0</v>
      </c>
      <c r="EB99" s="4">
        <v>0</v>
      </c>
      <c r="EC99" s="47">
        <v>0</v>
      </c>
      <c r="ED99" s="17">
        <v>0</v>
      </c>
      <c r="EE99" s="30">
        <v>0</v>
      </c>
    </row>
    <row r="100" spans="1:135" x14ac:dyDescent="0.2">
      <c r="A100" t="s">
        <v>205</v>
      </c>
      <c r="B100" t="s">
        <v>133</v>
      </c>
      <c r="C100">
        <v>64</v>
      </c>
      <c r="D100">
        <v>1</v>
      </c>
      <c r="E100" s="6" t="s">
        <v>17</v>
      </c>
      <c r="F100">
        <v>100</v>
      </c>
      <c r="G100">
        <v>0</v>
      </c>
      <c r="H100">
        <v>0</v>
      </c>
      <c r="I100" s="4">
        <v>0</v>
      </c>
      <c r="J100" s="4">
        <v>20</v>
      </c>
      <c r="K100">
        <f t="shared" si="61"/>
        <v>4</v>
      </c>
      <c r="L100">
        <f t="shared" si="41"/>
        <v>10</v>
      </c>
      <c r="M100" s="4">
        <f t="shared" si="60"/>
        <v>181</v>
      </c>
      <c r="N100">
        <f t="shared" si="62"/>
        <v>2</v>
      </c>
      <c r="O100">
        <f t="shared" si="63"/>
        <v>42</v>
      </c>
      <c r="P100">
        <f t="shared" si="42"/>
        <v>0</v>
      </c>
      <c r="Q100">
        <f t="shared" si="43"/>
        <v>42</v>
      </c>
      <c r="R100" s="4">
        <f t="shared" si="64"/>
        <v>15</v>
      </c>
      <c r="S100" s="4">
        <f t="shared" si="65"/>
        <v>25</v>
      </c>
      <c r="T100">
        <f t="shared" si="44"/>
        <v>10</v>
      </c>
      <c r="U100" s="4"/>
      <c r="V100" s="47">
        <v>0</v>
      </c>
      <c r="W100" s="67">
        <v>30</v>
      </c>
      <c r="X100" s="67">
        <v>0</v>
      </c>
      <c r="Y100" s="67">
        <f t="shared" si="45"/>
        <v>30</v>
      </c>
      <c r="Z100" s="22">
        <v>5</v>
      </c>
      <c r="AA100" s="22">
        <v>0</v>
      </c>
      <c r="AB100" s="47">
        <v>0</v>
      </c>
      <c r="AC100" s="67">
        <v>2</v>
      </c>
      <c r="AD100" s="38">
        <v>0</v>
      </c>
      <c r="AE100" s="38">
        <v>0</v>
      </c>
      <c r="AF100" s="38">
        <v>0</v>
      </c>
      <c r="AG100" s="22">
        <f t="shared" si="46"/>
        <v>0</v>
      </c>
      <c r="AH100" s="21">
        <v>3</v>
      </c>
      <c r="AI100" s="21">
        <v>0</v>
      </c>
      <c r="AJ100" s="38">
        <v>0</v>
      </c>
      <c r="AK100" s="38">
        <v>3</v>
      </c>
      <c r="AL100" s="22">
        <f t="shared" si="47"/>
        <v>3</v>
      </c>
      <c r="AM100" s="47">
        <v>1</v>
      </c>
      <c r="AN100" s="51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1</v>
      </c>
      <c r="AT100" s="15">
        <v>0</v>
      </c>
      <c r="AU100" s="15">
        <v>0</v>
      </c>
      <c r="AV100" s="15">
        <v>0</v>
      </c>
      <c r="AW100" s="15">
        <v>0</v>
      </c>
      <c r="AX100" s="21">
        <f t="shared" si="66"/>
        <v>1</v>
      </c>
      <c r="AY100" s="51">
        <v>0</v>
      </c>
      <c r="AZ100" s="38">
        <v>0</v>
      </c>
      <c r="BA100" s="38">
        <v>0</v>
      </c>
      <c r="BB100" s="38">
        <v>0</v>
      </c>
      <c r="BC100" s="22">
        <f t="shared" si="48"/>
        <v>0</v>
      </c>
      <c r="BD100" s="58">
        <v>0</v>
      </c>
      <c r="BE100" s="28">
        <v>2</v>
      </c>
      <c r="BF100" s="28">
        <v>0</v>
      </c>
      <c r="BG100" s="28">
        <v>8</v>
      </c>
      <c r="BH100" s="26">
        <f t="shared" si="49"/>
        <v>10</v>
      </c>
      <c r="BI100" s="22">
        <v>0</v>
      </c>
      <c r="BJ100" s="51">
        <v>2</v>
      </c>
      <c r="BK100" s="51">
        <v>20</v>
      </c>
      <c r="BL100" s="51">
        <v>0</v>
      </c>
      <c r="BM100" s="51">
        <f t="shared" si="50"/>
        <v>22</v>
      </c>
      <c r="BN100" s="47">
        <v>0</v>
      </c>
      <c r="BO100" s="47">
        <v>0</v>
      </c>
      <c r="BP100" s="22">
        <v>0</v>
      </c>
      <c r="BQ100" s="43">
        <v>0</v>
      </c>
      <c r="BR100" s="43">
        <v>0</v>
      </c>
      <c r="BS100" s="22">
        <f t="shared" si="51"/>
        <v>0</v>
      </c>
      <c r="BT100" s="47">
        <v>0</v>
      </c>
      <c r="BU100" s="21">
        <v>0</v>
      </c>
      <c r="BV100" s="19">
        <v>0</v>
      </c>
      <c r="BW100" s="19">
        <v>0</v>
      </c>
      <c r="BX100" s="19">
        <v>0</v>
      </c>
      <c r="BY100" s="21">
        <f t="shared" si="52"/>
        <v>0</v>
      </c>
      <c r="BZ100" s="21">
        <v>0</v>
      </c>
      <c r="CA100" s="51">
        <v>0</v>
      </c>
      <c r="CB100" s="15">
        <v>0</v>
      </c>
      <c r="CC100" s="47">
        <v>0</v>
      </c>
      <c r="CD100" s="15">
        <v>0</v>
      </c>
      <c r="CE100" s="47">
        <v>1</v>
      </c>
      <c r="CF100" s="47">
        <f t="shared" si="53"/>
        <v>1</v>
      </c>
      <c r="CG100" s="21">
        <f t="shared" si="54"/>
        <v>0</v>
      </c>
      <c r="CH100" s="4">
        <v>0</v>
      </c>
      <c r="CI100" s="4">
        <v>10</v>
      </c>
      <c r="CJ100" s="70">
        <f t="shared" si="55"/>
        <v>10</v>
      </c>
      <c r="CK100" s="22">
        <v>0</v>
      </c>
      <c r="CL100" s="58">
        <v>0</v>
      </c>
      <c r="CM100" s="58">
        <v>0</v>
      </c>
      <c r="CN100" s="43">
        <v>0</v>
      </c>
      <c r="CO100" s="43">
        <v>0</v>
      </c>
      <c r="CP100" s="43">
        <v>0</v>
      </c>
      <c r="CQ100" s="43">
        <v>10</v>
      </c>
      <c r="CR100" s="58">
        <v>0</v>
      </c>
      <c r="CS100" s="43">
        <v>0</v>
      </c>
      <c r="CT100" s="58">
        <v>0</v>
      </c>
      <c r="CU100" s="58">
        <f t="shared" si="34"/>
        <v>0</v>
      </c>
      <c r="CV100" s="43">
        <v>0</v>
      </c>
      <c r="CW100" s="43">
        <v>15</v>
      </c>
      <c r="CX100" s="67">
        <v>0</v>
      </c>
      <c r="CY100" s="22">
        <f t="shared" si="56"/>
        <v>25</v>
      </c>
      <c r="CZ100" s="22">
        <v>0</v>
      </c>
      <c r="DA100" s="4">
        <v>0</v>
      </c>
      <c r="DB100" s="22">
        <v>0</v>
      </c>
      <c r="DC100" s="47">
        <v>0</v>
      </c>
      <c r="DD100" s="30">
        <v>0</v>
      </c>
      <c r="DE100" s="57">
        <f t="shared" si="57"/>
        <v>0</v>
      </c>
      <c r="DF100" s="30">
        <v>0</v>
      </c>
      <c r="DG100" s="51">
        <v>0</v>
      </c>
      <c r="DH100" s="51">
        <v>0</v>
      </c>
      <c r="DI100" s="51">
        <v>0</v>
      </c>
      <c r="DJ100" s="51">
        <v>10</v>
      </c>
      <c r="DK100" s="51">
        <v>0</v>
      </c>
      <c r="DL100" s="51">
        <v>0</v>
      </c>
      <c r="DM100" s="51">
        <v>0</v>
      </c>
      <c r="DN100" s="67">
        <f t="shared" si="58"/>
        <v>10</v>
      </c>
      <c r="DO100" s="22">
        <v>0</v>
      </c>
      <c r="DP100" s="55">
        <v>0</v>
      </c>
      <c r="DQ100" s="22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3</v>
      </c>
      <c r="DW100" s="52">
        <f t="shared" si="59"/>
        <v>3</v>
      </c>
      <c r="DX100" s="22">
        <v>0</v>
      </c>
      <c r="DY100" s="21">
        <v>0</v>
      </c>
      <c r="DZ100" s="58">
        <v>15</v>
      </c>
      <c r="EA100" s="4">
        <v>0</v>
      </c>
      <c r="EB100" s="4">
        <v>0</v>
      </c>
      <c r="EC100" s="47">
        <v>0</v>
      </c>
      <c r="ED100" s="17">
        <v>0</v>
      </c>
      <c r="EE100" s="30">
        <v>0</v>
      </c>
    </row>
    <row r="101" spans="1:135" x14ac:dyDescent="0.2">
      <c r="A101" t="s">
        <v>205</v>
      </c>
      <c r="B101" t="s">
        <v>133</v>
      </c>
      <c r="C101">
        <v>64</v>
      </c>
      <c r="D101">
        <v>1</v>
      </c>
      <c r="E101" t="s">
        <v>206</v>
      </c>
      <c r="F101">
        <v>100</v>
      </c>
      <c r="G101">
        <v>0</v>
      </c>
      <c r="H101">
        <v>0</v>
      </c>
      <c r="I101" s="4">
        <v>0</v>
      </c>
      <c r="J101" s="4">
        <v>30</v>
      </c>
      <c r="K101">
        <f t="shared" si="61"/>
        <v>42</v>
      </c>
      <c r="L101">
        <f t="shared" si="41"/>
        <v>8</v>
      </c>
      <c r="M101" s="4">
        <f t="shared" si="60"/>
        <v>246</v>
      </c>
      <c r="N101">
        <f t="shared" si="62"/>
        <v>15</v>
      </c>
      <c r="O101">
        <f t="shared" si="63"/>
        <v>5</v>
      </c>
      <c r="P101">
        <f t="shared" si="42"/>
        <v>12</v>
      </c>
      <c r="Q101">
        <f t="shared" si="43"/>
        <v>17</v>
      </c>
      <c r="R101" s="4">
        <f t="shared" si="64"/>
        <v>0</v>
      </c>
      <c r="S101" s="4">
        <f t="shared" si="65"/>
        <v>19</v>
      </c>
      <c r="T101">
        <f t="shared" si="44"/>
        <v>20</v>
      </c>
      <c r="U101" s="4"/>
      <c r="V101" s="47">
        <v>0</v>
      </c>
      <c r="W101" s="67">
        <v>0</v>
      </c>
      <c r="X101" s="67">
        <v>0</v>
      </c>
      <c r="Y101" s="67">
        <f t="shared" si="45"/>
        <v>0</v>
      </c>
      <c r="Z101" s="22">
        <v>5</v>
      </c>
      <c r="AA101" s="22">
        <v>0</v>
      </c>
      <c r="AB101" s="47">
        <v>0</v>
      </c>
      <c r="AC101" s="67">
        <v>0</v>
      </c>
      <c r="AD101" s="38">
        <v>0</v>
      </c>
      <c r="AE101" s="38">
        <v>0</v>
      </c>
      <c r="AF101" s="38">
        <v>0</v>
      </c>
      <c r="AG101" s="22">
        <f t="shared" si="46"/>
        <v>0</v>
      </c>
      <c r="AH101" s="10">
        <v>0</v>
      </c>
      <c r="AI101" s="21">
        <v>0</v>
      </c>
      <c r="AJ101" s="39">
        <v>0</v>
      </c>
      <c r="AK101" s="38">
        <v>10</v>
      </c>
      <c r="AL101" s="22">
        <f t="shared" si="47"/>
        <v>10</v>
      </c>
      <c r="AM101" s="47">
        <v>5</v>
      </c>
      <c r="AN101" s="51">
        <v>0</v>
      </c>
      <c r="AO101" s="15">
        <v>0</v>
      </c>
      <c r="AP101" s="15">
        <v>0</v>
      </c>
      <c r="AQ101" s="15">
        <v>0</v>
      </c>
      <c r="AR101" s="15">
        <v>1</v>
      </c>
      <c r="AS101" s="15">
        <v>1</v>
      </c>
      <c r="AT101" s="15">
        <v>0</v>
      </c>
      <c r="AU101" s="15">
        <v>0</v>
      </c>
      <c r="AV101" s="15">
        <v>0</v>
      </c>
      <c r="AW101" s="15">
        <v>0</v>
      </c>
      <c r="AX101" s="21">
        <f t="shared" si="66"/>
        <v>2</v>
      </c>
      <c r="AY101" s="51">
        <v>0</v>
      </c>
      <c r="AZ101" s="38">
        <v>0</v>
      </c>
      <c r="BA101" s="38">
        <v>15</v>
      </c>
      <c r="BB101" s="38">
        <v>0</v>
      </c>
      <c r="BC101" s="22">
        <f t="shared" si="48"/>
        <v>15</v>
      </c>
      <c r="BD101" s="58">
        <v>0</v>
      </c>
      <c r="BE101" s="28">
        <v>0</v>
      </c>
      <c r="BF101" s="28">
        <v>0</v>
      </c>
      <c r="BG101" s="28">
        <v>8</v>
      </c>
      <c r="BH101" s="26">
        <f t="shared" si="49"/>
        <v>8</v>
      </c>
      <c r="BI101" s="22">
        <v>0</v>
      </c>
      <c r="BJ101" s="51">
        <v>0</v>
      </c>
      <c r="BK101" s="51">
        <v>3</v>
      </c>
      <c r="BL101" s="51">
        <v>0</v>
      </c>
      <c r="BM101" s="51">
        <f t="shared" si="50"/>
        <v>3</v>
      </c>
      <c r="BN101" s="47">
        <v>0</v>
      </c>
      <c r="BO101" s="47">
        <v>0</v>
      </c>
      <c r="BP101" s="22">
        <v>0</v>
      </c>
      <c r="BQ101" s="43">
        <v>0</v>
      </c>
      <c r="BR101" s="43">
        <v>0</v>
      </c>
      <c r="BS101" s="22">
        <f t="shared" si="51"/>
        <v>0</v>
      </c>
      <c r="BT101" s="47">
        <v>6</v>
      </c>
      <c r="BU101" s="10">
        <v>0</v>
      </c>
      <c r="BV101" s="19">
        <v>0</v>
      </c>
      <c r="BW101" s="19">
        <v>0</v>
      </c>
      <c r="BX101" s="19">
        <v>0</v>
      </c>
      <c r="BY101" s="21">
        <f t="shared" si="52"/>
        <v>0</v>
      </c>
      <c r="BZ101" s="21">
        <v>0</v>
      </c>
      <c r="CA101" s="52">
        <v>0</v>
      </c>
      <c r="CB101" s="15">
        <v>0</v>
      </c>
      <c r="CC101" s="47">
        <v>0</v>
      </c>
      <c r="CD101" s="12">
        <v>0</v>
      </c>
      <c r="CE101" s="47">
        <v>4</v>
      </c>
      <c r="CF101" s="47">
        <f t="shared" si="53"/>
        <v>4</v>
      </c>
      <c r="CG101" s="21">
        <f t="shared" si="54"/>
        <v>0</v>
      </c>
      <c r="CH101" s="4">
        <v>0</v>
      </c>
      <c r="CI101" s="4">
        <v>20</v>
      </c>
      <c r="CJ101" s="70">
        <f t="shared" si="55"/>
        <v>20</v>
      </c>
      <c r="CK101" s="22">
        <v>0</v>
      </c>
      <c r="CL101" s="58">
        <v>0</v>
      </c>
      <c r="CM101" s="59">
        <v>0</v>
      </c>
      <c r="CN101" s="43">
        <v>0</v>
      </c>
      <c r="CO101" s="43">
        <v>0</v>
      </c>
      <c r="CP101" s="43">
        <v>0</v>
      </c>
      <c r="CQ101" s="44">
        <v>25</v>
      </c>
      <c r="CR101" s="58">
        <v>0</v>
      </c>
      <c r="CS101" s="43">
        <v>0</v>
      </c>
      <c r="CT101" s="58">
        <v>0</v>
      </c>
      <c r="CU101" s="58">
        <f t="shared" si="34"/>
        <v>0</v>
      </c>
      <c r="CV101" s="43">
        <v>0</v>
      </c>
      <c r="CW101" s="43">
        <v>0</v>
      </c>
      <c r="CX101" s="67">
        <v>0</v>
      </c>
      <c r="CY101" s="22">
        <f t="shared" si="56"/>
        <v>25</v>
      </c>
      <c r="CZ101" s="22">
        <v>0</v>
      </c>
      <c r="DA101" s="4">
        <v>0</v>
      </c>
      <c r="DB101" s="22">
        <v>0</v>
      </c>
      <c r="DC101" s="47">
        <v>0</v>
      </c>
      <c r="DD101" s="30">
        <v>0</v>
      </c>
      <c r="DE101" s="57">
        <f t="shared" si="57"/>
        <v>0</v>
      </c>
      <c r="DF101" s="30">
        <v>0</v>
      </c>
      <c r="DG101" s="51">
        <v>0</v>
      </c>
      <c r="DH101" s="51">
        <v>0</v>
      </c>
      <c r="DI101" s="51">
        <v>0</v>
      </c>
      <c r="DJ101" s="51">
        <v>5</v>
      </c>
      <c r="DK101" s="51">
        <v>0</v>
      </c>
      <c r="DL101" s="51">
        <v>0</v>
      </c>
      <c r="DM101" s="51">
        <v>0</v>
      </c>
      <c r="DN101" s="67">
        <f t="shared" si="58"/>
        <v>5</v>
      </c>
      <c r="DO101" s="22">
        <v>2</v>
      </c>
      <c r="DP101" s="55">
        <v>12</v>
      </c>
      <c r="DQ101" s="22">
        <v>0</v>
      </c>
      <c r="DR101">
        <v>0</v>
      </c>
      <c r="DS101">
        <v>0</v>
      </c>
      <c r="DT101">
        <v>0</v>
      </c>
      <c r="DU101" s="4">
        <v>6</v>
      </c>
      <c r="DV101" s="4">
        <v>10</v>
      </c>
      <c r="DW101" s="52">
        <f t="shared" si="59"/>
        <v>16</v>
      </c>
      <c r="DX101" s="22">
        <v>0</v>
      </c>
      <c r="DY101" s="21">
        <v>40</v>
      </c>
      <c r="DZ101" s="58">
        <v>0</v>
      </c>
      <c r="EA101" s="4">
        <v>0</v>
      </c>
      <c r="EB101" s="4">
        <v>0</v>
      </c>
      <c r="EC101" s="47">
        <v>0</v>
      </c>
      <c r="ED101" s="17">
        <v>0</v>
      </c>
      <c r="EE101" s="30">
        <v>0</v>
      </c>
    </row>
    <row r="102" spans="1:135" x14ac:dyDescent="0.2">
      <c r="A102" t="s">
        <v>205</v>
      </c>
      <c r="B102" t="s">
        <v>207</v>
      </c>
      <c r="C102">
        <v>50</v>
      </c>
      <c r="D102">
        <v>1</v>
      </c>
      <c r="E102" t="s">
        <v>26</v>
      </c>
      <c r="F102">
        <v>100</v>
      </c>
      <c r="G102">
        <v>0</v>
      </c>
      <c r="H102">
        <v>0</v>
      </c>
      <c r="I102" s="4">
        <v>80</v>
      </c>
      <c r="J102" s="4">
        <v>20</v>
      </c>
      <c r="K102">
        <f t="shared" si="61"/>
        <v>1</v>
      </c>
      <c r="L102">
        <f t="shared" si="41"/>
        <v>10</v>
      </c>
      <c r="M102" s="4">
        <f t="shared" si="60"/>
        <v>135</v>
      </c>
      <c r="N102">
        <f t="shared" si="62"/>
        <v>6</v>
      </c>
      <c r="O102">
        <f t="shared" si="63"/>
        <v>21</v>
      </c>
      <c r="P102">
        <f t="shared" si="42"/>
        <v>0</v>
      </c>
      <c r="Q102">
        <f t="shared" si="43"/>
        <v>21</v>
      </c>
      <c r="R102" s="4">
        <f t="shared" si="64"/>
        <v>30</v>
      </c>
      <c r="S102" s="4">
        <f t="shared" si="65"/>
        <v>0</v>
      </c>
      <c r="T102">
        <f t="shared" si="44"/>
        <v>0</v>
      </c>
      <c r="U102" s="4"/>
      <c r="V102" s="47">
        <v>0</v>
      </c>
      <c r="W102" s="67">
        <v>1</v>
      </c>
      <c r="X102" s="67">
        <v>0</v>
      </c>
      <c r="Y102" s="67">
        <f t="shared" si="45"/>
        <v>1</v>
      </c>
      <c r="Z102" s="22">
        <v>0</v>
      </c>
      <c r="AA102" s="22">
        <v>0</v>
      </c>
      <c r="AB102" s="47">
        <v>0</v>
      </c>
      <c r="AC102" s="67">
        <v>10</v>
      </c>
      <c r="AD102" s="38">
        <v>0</v>
      </c>
      <c r="AE102" s="38">
        <v>0</v>
      </c>
      <c r="AF102" s="38">
        <v>0</v>
      </c>
      <c r="AG102" s="22">
        <f t="shared" si="46"/>
        <v>0</v>
      </c>
      <c r="AH102" s="21">
        <v>0</v>
      </c>
      <c r="AI102" s="21">
        <v>0</v>
      </c>
      <c r="AJ102" s="38">
        <v>0</v>
      </c>
      <c r="AK102" s="38">
        <v>2</v>
      </c>
      <c r="AL102" s="22">
        <f t="shared" si="47"/>
        <v>2</v>
      </c>
      <c r="AM102" s="47">
        <v>3</v>
      </c>
      <c r="AN102" s="51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21">
        <f t="shared" si="66"/>
        <v>0</v>
      </c>
      <c r="AY102" s="51">
        <v>0</v>
      </c>
      <c r="AZ102" s="38">
        <v>0</v>
      </c>
      <c r="BA102" s="38">
        <v>5</v>
      </c>
      <c r="BB102" s="38">
        <v>0</v>
      </c>
      <c r="BC102" s="22">
        <f t="shared" si="48"/>
        <v>5</v>
      </c>
      <c r="BD102" s="58">
        <v>0</v>
      </c>
      <c r="BE102" s="28">
        <v>0</v>
      </c>
      <c r="BF102" s="28">
        <v>0</v>
      </c>
      <c r="BG102" s="28">
        <v>10</v>
      </c>
      <c r="BH102" s="26">
        <f t="shared" si="49"/>
        <v>10</v>
      </c>
      <c r="BI102" s="22">
        <v>0</v>
      </c>
      <c r="BJ102" s="51">
        <v>0</v>
      </c>
      <c r="BK102" s="51">
        <v>0</v>
      </c>
      <c r="BL102" s="51">
        <v>0</v>
      </c>
      <c r="BM102" s="51">
        <f t="shared" si="50"/>
        <v>0</v>
      </c>
      <c r="BN102" s="47">
        <v>0</v>
      </c>
      <c r="BO102" s="47">
        <v>0</v>
      </c>
      <c r="BP102" s="22">
        <v>0</v>
      </c>
      <c r="BQ102" s="43">
        <v>0</v>
      </c>
      <c r="BR102" s="43">
        <v>0</v>
      </c>
      <c r="BS102" s="22">
        <f t="shared" si="51"/>
        <v>0</v>
      </c>
      <c r="BT102" s="47">
        <v>0</v>
      </c>
      <c r="BU102" s="21">
        <v>0</v>
      </c>
      <c r="BV102" s="19">
        <v>0</v>
      </c>
      <c r="BW102" s="19">
        <v>0</v>
      </c>
      <c r="BX102" s="19">
        <v>0</v>
      </c>
      <c r="BY102" s="21">
        <f t="shared" si="52"/>
        <v>0</v>
      </c>
      <c r="BZ102" s="21">
        <v>0</v>
      </c>
      <c r="CA102" s="51">
        <v>0</v>
      </c>
      <c r="CB102" s="15">
        <v>0</v>
      </c>
      <c r="CC102" s="47">
        <v>0</v>
      </c>
      <c r="CD102" s="15">
        <v>2</v>
      </c>
      <c r="CE102" s="47">
        <v>0</v>
      </c>
      <c r="CF102" s="47">
        <f t="shared" si="53"/>
        <v>2</v>
      </c>
      <c r="CG102" s="21">
        <f t="shared" si="54"/>
        <v>2</v>
      </c>
      <c r="CH102" s="4">
        <v>0</v>
      </c>
      <c r="CI102" s="4">
        <v>0</v>
      </c>
      <c r="CJ102" s="70">
        <f t="shared" si="55"/>
        <v>0</v>
      </c>
      <c r="CK102" s="22">
        <v>0</v>
      </c>
      <c r="CL102" s="58">
        <v>0</v>
      </c>
      <c r="CM102" s="58">
        <v>30</v>
      </c>
      <c r="CN102" s="43">
        <v>0</v>
      </c>
      <c r="CO102" s="43">
        <v>0</v>
      </c>
      <c r="CP102" s="43">
        <v>0</v>
      </c>
      <c r="CQ102" s="43">
        <v>0</v>
      </c>
      <c r="CR102" s="58">
        <v>0</v>
      </c>
      <c r="CS102" s="43">
        <v>0</v>
      </c>
      <c r="CT102" s="58">
        <v>0</v>
      </c>
      <c r="CU102" s="58">
        <f t="shared" si="34"/>
        <v>30</v>
      </c>
      <c r="CV102" s="43">
        <v>0</v>
      </c>
      <c r="CW102" s="43">
        <v>1</v>
      </c>
      <c r="CX102" s="67">
        <v>0</v>
      </c>
      <c r="CY102" s="22">
        <f t="shared" si="56"/>
        <v>1</v>
      </c>
      <c r="CZ102" s="22">
        <v>0</v>
      </c>
      <c r="DA102" s="4">
        <v>0</v>
      </c>
      <c r="DB102" s="22">
        <v>0</v>
      </c>
      <c r="DC102" s="47">
        <v>0</v>
      </c>
      <c r="DD102" s="30">
        <v>0</v>
      </c>
      <c r="DE102" s="57">
        <f t="shared" si="57"/>
        <v>0</v>
      </c>
      <c r="DF102" s="30">
        <v>0</v>
      </c>
      <c r="DG102" s="51">
        <v>0</v>
      </c>
      <c r="DH102" s="51">
        <v>0</v>
      </c>
      <c r="DI102" s="51">
        <v>0</v>
      </c>
      <c r="DJ102" s="51">
        <v>10</v>
      </c>
      <c r="DK102" s="51">
        <v>0</v>
      </c>
      <c r="DL102" s="51">
        <v>0</v>
      </c>
      <c r="DM102" s="51">
        <v>0</v>
      </c>
      <c r="DN102" s="67">
        <f t="shared" si="58"/>
        <v>10</v>
      </c>
      <c r="DO102" s="22">
        <v>0</v>
      </c>
      <c r="DP102" s="55">
        <v>0</v>
      </c>
      <c r="DQ102" s="22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52">
        <f t="shared" si="59"/>
        <v>0</v>
      </c>
      <c r="DX102" s="22">
        <v>0</v>
      </c>
      <c r="DY102" s="21">
        <v>1</v>
      </c>
      <c r="DZ102" s="58">
        <v>0</v>
      </c>
      <c r="EA102" s="4">
        <v>0</v>
      </c>
      <c r="EB102" s="4">
        <v>0</v>
      </c>
      <c r="EC102" s="47">
        <v>1</v>
      </c>
      <c r="ED102" s="17">
        <v>0</v>
      </c>
      <c r="EE102" s="30">
        <v>0</v>
      </c>
    </row>
    <row r="103" spans="1:135" x14ac:dyDescent="0.2">
      <c r="A103" t="s">
        <v>205</v>
      </c>
      <c r="B103" t="s">
        <v>207</v>
      </c>
      <c r="C103">
        <v>50</v>
      </c>
      <c r="D103">
        <v>1</v>
      </c>
      <c r="E103" t="s">
        <v>29</v>
      </c>
      <c r="F103">
        <v>100</v>
      </c>
      <c r="G103">
        <v>0</v>
      </c>
      <c r="H103">
        <v>0</v>
      </c>
      <c r="I103" s="4">
        <v>70</v>
      </c>
      <c r="J103" s="4">
        <v>40</v>
      </c>
      <c r="K103">
        <f t="shared" si="61"/>
        <v>1</v>
      </c>
      <c r="L103">
        <f t="shared" si="41"/>
        <v>0</v>
      </c>
      <c r="M103" s="4">
        <f t="shared" si="60"/>
        <v>245</v>
      </c>
      <c r="N103">
        <f t="shared" si="62"/>
        <v>2</v>
      </c>
      <c r="O103">
        <f t="shared" si="63"/>
        <v>36</v>
      </c>
      <c r="P103">
        <f t="shared" si="42"/>
        <v>2</v>
      </c>
      <c r="Q103">
        <f t="shared" si="43"/>
        <v>38</v>
      </c>
      <c r="R103" s="4">
        <f t="shared" si="64"/>
        <v>60</v>
      </c>
      <c r="S103" s="4">
        <f t="shared" si="65"/>
        <v>0</v>
      </c>
      <c r="T103">
        <f t="shared" si="44"/>
        <v>4</v>
      </c>
      <c r="U103" s="4"/>
      <c r="V103" s="47">
        <v>0</v>
      </c>
      <c r="W103" s="67">
        <v>2</v>
      </c>
      <c r="X103" s="67">
        <v>0</v>
      </c>
      <c r="Y103" s="67">
        <f t="shared" si="45"/>
        <v>2</v>
      </c>
      <c r="Z103" s="22">
        <v>3</v>
      </c>
      <c r="AA103" s="22">
        <v>0</v>
      </c>
      <c r="AB103" s="47">
        <v>0</v>
      </c>
      <c r="AC103" s="67">
        <v>10</v>
      </c>
      <c r="AD103" s="38">
        <v>0</v>
      </c>
      <c r="AE103" s="38">
        <v>0</v>
      </c>
      <c r="AF103" s="38">
        <v>0</v>
      </c>
      <c r="AG103" s="22">
        <f t="shared" si="46"/>
        <v>0</v>
      </c>
      <c r="AH103" s="21">
        <v>0</v>
      </c>
      <c r="AI103" s="21">
        <v>0</v>
      </c>
      <c r="AJ103" s="38">
        <v>0</v>
      </c>
      <c r="AK103" s="38">
        <v>0</v>
      </c>
      <c r="AL103" s="22">
        <f t="shared" si="47"/>
        <v>0</v>
      </c>
      <c r="AM103" s="47">
        <v>1</v>
      </c>
      <c r="AN103" s="51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21">
        <f t="shared" si="66"/>
        <v>0</v>
      </c>
      <c r="AY103" s="51">
        <v>0</v>
      </c>
      <c r="AZ103" s="38">
        <v>0</v>
      </c>
      <c r="BA103" s="38">
        <v>5</v>
      </c>
      <c r="BB103" s="38">
        <v>0</v>
      </c>
      <c r="BC103" s="22">
        <f t="shared" si="48"/>
        <v>5</v>
      </c>
      <c r="BD103" s="58">
        <v>0</v>
      </c>
      <c r="BE103" s="28">
        <v>0</v>
      </c>
      <c r="BF103" s="28">
        <v>0</v>
      </c>
      <c r="BG103" s="28">
        <v>0</v>
      </c>
      <c r="BH103" s="26">
        <f t="shared" si="49"/>
        <v>0</v>
      </c>
      <c r="BI103" s="22">
        <v>0</v>
      </c>
      <c r="BJ103" s="51">
        <v>0</v>
      </c>
      <c r="BK103" s="51">
        <v>0</v>
      </c>
      <c r="BL103" s="51">
        <v>0</v>
      </c>
      <c r="BM103" s="51">
        <f t="shared" si="50"/>
        <v>0</v>
      </c>
      <c r="BN103" s="47">
        <v>0</v>
      </c>
      <c r="BO103" s="47">
        <v>0</v>
      </c>
      <c r="BP103" s="22">
        <v>0</v>
      </c>
      <c r="BQ103" s="43">
        <v>0</v>
      </c>
      <c r="BR103" s="43">
        <v>0</v>
      </c>
      <c r="BS103" s="22">
        <f t="shared" si="51"/>
        <v>0</v>
      </c>
      <c r="BT103" s="47">
        <v>0</v>
      </c>
      <c r="BU103" s="21">
        <v>0</v>
      </c>
      <c r="BV103" s="19">
        <v>0</v>
      </c>
      <c r="BW103" s="19">
        <v>0</v>
      </c>
      <c r="BX103" s="19">
        <v>0</v>
      </c>
      <c r="BY103" s="21">
        <f t="shared" si="52"/>
        <v>0</v>
      </c>
      <c r="BZ103" s="21">
        <v>0</v>
      </c>
      <c r="CA103" s="51">
        <v>0</v>
      </c>
      <c r="CB103" s="15">
        <v>0</v>
      </c>
      <c r="CC103" s="47">
        <v>0</v>
      </c>
      <c r="CD103" s="15">
        <v>0</v>
      </c>
      <c r="CE103" s="47">
        <v>0</v>
      </c>
      <c r="CF103" s="47">
        <f t="shared" si="53"/>
        <v>0</v>
      </c>
      <c r="CG103" s="21">
        <f t="shared" si="54"/>
        <v>0</v>
      </c>
      <c r="CH103" s="4">
        <v>0</v>
      </c>
      <c r="CI103" s="4">
        <v>4</v>
      </c>
      <c r="CJ103" s="70">
        <f t="shared" si="55"/>
        <v>4</v>
      </c>
      <c r="CK103" s="22">
        <v>0</v>
      </c>
      <c r="CL103" s="58">
        <v>0</v>
      </c>
      <c r="CM103" s="58">
        <v>60</v>
      </c>
      <c r="CN103" s="43">
        <v>0</v>
      </c>
      <c r="CO103" s="43">
        <v>0</v>
      </c>
      <c r="CP103" s="43">
        <v>0</v>
      </c>
      <c r="CQ103" s="43">
        <v>0</v>
      </c>
      <c r="CR103" s="58">
        <v>0</v>
      </c>
      <c r="CS103" s="43">
        <v>0</v>
      </c>
      <c r="CT103" s="58">
        <v>0</v>
      </c>
      <c r="CU103" s="58">
        <f t="shared" si="34"/>
        <v>60</v>
      </c>
      <c r="CV103" s="43">
        <v>0</v>
      </c>
      <c r="CW103" s="43">
        <v>20</v>
      </c>
      <c r="CX103" s="67">
        <v>0</v>
      </c>
      <c r="CY103" s="22">
        <f t="shared" si="56"/>
        <v>20</v>
      </c>
      <c r="CZ103" s="22">
        <v>0</v>
      </c>
      <c r="DA103" s="4">
        <v>0</v>
      </c>
      <c r="DB103" s="22">
        <v>0</v>
      </c>
      <c r="DC103" s="47">
        <v>1</v>
      </c>
      <c r="DD103" s="30">
        <v>0</v>
      </c>
      <c r="DE103" s="57">
        <f t="shared" si="57"/>
        <v>2</v>
      </c>
      <c r="DF103" s="30">
        <v>2</v>
      </c>
      <c r="DG103" s="51">
        <v>0</v>
      </c>
      <c r="DH103" s="51">
        <v>0</v>
      </c>
      <c r="DI103" s="51">
        <v>9</v>
      </c>
      <c r="DJ103" s="51">
        <v>15</v>
      </c>
      <c r="DK103" s="51">
        <v>0</v>
      </c>
      <c r="DL103" s="51">
        <v>0</v>
      </c>
      <c r="DM103" s="51">
        <v>0</v>
      </c>
      <c r="DN103" s="67">
        <f t="shared" si="58"/>
        <v>24</v>
      </c>
      <c r="DO103" s="22">
        <v>0</v>
      </c>
      <c r="DP103" s="55">
        <v>0</v>
      </c>
      <c r="DQ103" s="22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52">
        <f t="shared" si="59"/>
        <v>0</v>
      </c>
      <c r="DX103" s="22">
        <v>0</v>
      </c>
      <c r="DY103" s="21">
        <v>1</v>
      </c>
      <c r="DZ103" s="58">
        <v>0</v>
      </c>
      <c r="EA103" s="4">
        <v>0</v>
      </c>
      <c r="EB103" s="4">
        <v>0</v>
      </c>
      <c r="EC103" s="47">
        <v>0</v>
      </c>
      <c r="ED103" s="17">
        <v>0</v>
      </c>
      <c r="EE103" s="30">
        <v>0</v>
      </c>
    </row>
    <row r="104" spans="1:135" x14ac:dyDescent="0.2">
      <c r="A104" t="s">
        <v>205</v>
      </c>
      <c r="B104" t="s">
        <v>207</v>
      </c>
      <c r="C104">
        <v>50</v>
      </c>
      <c r="D104">
        <v>1</v>
      </c>
      <c r="E104" t="s">
        <v>17</v>
      </c>
      <c r="F104">
        <v>100</v>
      </c>
      <c r="G104">
        <v>0</v>
      </c>
      <c r="H104">
        <v>0</v>
      </c>
      <c r="I104" s="4">
        <v>3</v>
      </c>
      <c r="J104" s="4">
        <v>30</v>
      </c>
      <c r="K104">
        <f t="shared" si="61"/>
        <v>1</v>
      </c>
      <c r="L104">
        <f t="shared" si="41"/>
        <v>4</v>
      </c>
      <c r="M104" s="4">
        <f t="shared" si="60"/>
        <v>284</v>
      </c>
      <c r="N104">
        <f t="shared" si="62"/>
        <v>28</v>
      </c>
      <c r="O104">
        <f t="shared" si="63"/>
        <v>13</v>
      </c>
      <c r="P104">
        <f t="shared" si="42"/>
        <v>0</v>
      </c>
      <c r="Q104">
        <f t="shared" si="43"/>
        <v>13</v>
      </c>
      <c r="R104" s="4">
        <f t="shared" si="64"/>
        <v>70</v>
      </c>
      <c r="S104" s="4">
        <f t="shared" si="65"/>
        <v>40</v>
      </c>
      <c r="T104">
        <f t="shared" si="44"/>
        <v>0</v>
      </c>
      <c r="U104" s="4"/>
      <c r="V104" s="47">
        <v>0</v>
      </c>
      <c r="W104" s="67">
        <v>0</v>
      </c>
      <c r="X104" s="67">
        <v>0</v>
      </c>
      <c r="Y104" s="67">
        <f t="shared" si="45"/>
        <v>0</v>
      </c>
      <c r="Z104" s="22">
        <v>0</v>
      </c>
      <c r="AA104" s="22">
        <v>0</v>
      </c>
      <c r="AB104" s="47">
        <v>0</v>
      </c>
      <c r="AC104" s="67">
        <v>10</v>
      </c>
      <c r="AD104" s="38">
        <v>0</v>
      </c>
      <c r="AE104" s="38">
        <v>0</v>
      </c>
      <c r="AF104" s="38">
        <v>0</v>
      </c>
      <c r="AG104" s="22">
        <f t="shared" si="46"/>
        <v>0</v>
      </c>
      <c r="AH104" s="21">
        <v>1</v>
      </c>
      <c r="AI104" s="21">
        <v>0</v>
      </c>
      <c r="AJ104" s="38">
        <v>0</v>
      </c>
      <c r="AK104" s="38">
        <v>5</v>
      </c>
      <c r="AL104" s="22">
        <f t="shared" si="47"/>
        <v>5</v>
      </c>
      <c r="AM104" s="47">
        <v>15</v>
      </c>
      <c r="AN104" s="51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21">
        <f t="shared" si="66"/>
        <v>0</v>
      </c>
      <c r="AY104" s="51">
        <v>0</v>
      </c>
      <c r="AZ104" s="38">
        <v>0</v>
      </c>
      <c r="BA104" s="38">
        <v>0</v>
      </c>
      <c r="BB104" s="38">
        <v>0</v>
      </c>
      <c r="BC104" s="22">
        <f t="shared" si="48"/>
        <v>0</v>
      </c>
      <c r="BD104" s="58">
        <v>0</v>
      </c>
      <c r="BE104" s="28">
        <v>3</v>
      </c>
      <c r="BF104" s="28">
        <v>0</v>
      </c>
      <c r="BG104" s="28">
        <v>1</v>
      </c>
      <c r="BH104" s="26">
        <f t="shared" si="49"/>
        <v>4</v>
      </c>
      <c r="BI104" s="22">
        <v>0</v>
      </c>
      <c r="BJ104" s="51">
        <v>0</v>
      </c>
      <c r="BK104" s="51">
        <v>0</v>
      </c>
      <c r="BL104" s="51">
        <v>0</v>
      </c>
      <c r="BM104" s="51">
        <f t="shared" si="50"/>
        <v>0</v>
      </c>
      <c r="BN104" s="47">
        <v>0</v>
      </c>
      <c r="BO104" s="47">
        <v>0</v>
      </c>
      <c r="BP104" s="22">
        <v>0</v>
      </c>
      <c r="BQ104" s="43">
        <v>0</v>
      </c>
      <c r="BR104" s="43">
        <v>0</v>
      </c>
      <c r="BS104" s="22">
        <f t="shared" si="51"/>
        <v>0</v>
      </c>
      <c r="BT104" s="47">
        <v>10</v>
      </c>
      <c r="BU104" s="21">
        <v>0</v>
      </c>
      <c r="BV104" s="19">
        <v>0</v>
      </c>
      <c r="BW104" s="19">
        <v>0</v>
      </c>
      <c r="BX104" s="19">
        <v>0</v>
      </c>
      <c r="BY104" s="21">
        <f t="shared" si="52"/>
        <v>0</v>
      </c>
      <c r="BZ104" s="21">
        <v>0</v>
      </c>
      <c r="CA104" s="51">
        <v>0</v>
      </c>
      <c r="CB104" s="15">
        <v>0</v>
      </c>
      <c r="CC104" s="47">
        <v>0</v>
      </c>
      <c r="CD104" s="15">
        <v>0</v>
      </c>
      <c r="CE104" s="47">
        <v>0</v>
      </c>
      <c r="CF104" s="47">
        <f t="shared" si="53"/>
        <v>0</v>
      </c>
      <c r="CG104" s="21">
        <f t="shared" si="54"/>
        <v>0</v>
      </c>
      <c r="CH104" s="4">
        <v>0</v>
      </c>
      <c r="CI104" s="4">
        <v>0</v>
      </c>
      <c r="CJ104" s="70">
        <f t="shared" si="55"/>
        <v>0</v>
      </c>
      <c r="CK104" s="22">
        <v>0</v>
      </c>
      <c r="CL104" s="58">
        <v>0</v>
      </c>
      <c r="CM104" s="58">
        <v>50</v>
      </c>
      <c r="CN104" s="43">
        <v>0</v>
      </c>
      <c r="CO104" s="43">
        <v>0</v>
      </c>
      <c r="CP104" s="43">
        <v>0</v>
      </c>
      <c r="CQ104" s="43">
        <v>0</v>
      </c>
      <c r="CR104" s="58">
        <v>0</v>
      </c>
      <c r="CS104" s="43">
        <v>0</v>
      </c>
      <c r="CT104" s="58">
        <v>20</v>
      </c>
      <c r="CU104" s="58">
        <f t="shared" si="34"/>
        <v>70</v>
      </c>
      <c r="CV104" s="43">
        <v>0</v>
      </c>
      <c r="CW104" s="43">
        <v>0</v>
      </c>
      <c r="CX104" s="67">
        <v>0</v>
      </c>
      <c r="CY104" s="22">
        <f t="shared" si="56"/>
        <v>0</v>
      </c>
      <c r="CZ104" s="22">
        <v>0</v>
      </c>
      <c r="DA104" s="4">
        <v>0</v>
      </c>
      <c r="DB104" s="22">
        <v>0</v>
      </c>
      <c r="DC104" s="47">
        <v>3</v>
      </c>
      <c r="DD104" s="30">
        <v>0</v>
      </c>
      <c r="DE104" s="57">
        <f t="shared" si="57"/>
        <v>0</v>
      </c>
      <c r="DF104" s="30">
        <v>0</v>
      </c>
      <c r="DG104" s="51">
        <v>0</v>
      </c>
      <c r="DH104" s="51">
        <v>0</v>
      </c>
      <c r="DI104" s="51">
        <v>0</v>
      </c>
      <c r="DJ104" s="51">
        <v>0</v>
      </c>
      <c r="DK104" s="51">
        <v>0</v>
      </c>
      <c r="DL104" s="51">
        <v>3</v>
      </c>
      <c r="DM104" s="51">
        <v>0</v>
      </c>
      <c r="DN104" s="67">
        <f t="shared" si="58"/>
        <v>3</v>
      </c>
      <c r="DO104" s="22">
        <v>0</v>
      </c>
      <c r="DP104" s="55">
        <v>0</v>
      </c>
      <c r="DQ104" s="22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40</v>
      </c>
      <c r="DW104" s="52">
        <f t="shared" si="59"/>
        <v>40</v>
      </c>
      <c r="DX104" s="22">
        <v>1</v>
      </c>
      <c r="DY104" s="21">
        <v>0</v>
      </c>
      <c r="DZ104" s="58">
        <v>0</v>
      </c>
      <c r="EA104" s="4">
        <v>0</v>
      </c>
      <c r="EB104" s="4">
        <v>0</v>
      </c>
      <c r="EC104" s="47">
        <v>0</v>
      </c>
      <c r="ED104" s="17">
        <v>0</v>
      </c>
      <c r="EE104" s="30">
        <v>0</v>
      </c>
    </row>
    <row r="105" spans="1:135" x14ac:dyDescent="0.2">
      <c r="A105" t="s">
        <v>205</v>
      </c>
      <c r="B105" t="s">
        <v>207</v>
      </c>
      <c r="C105">
        <v>50</v>
      </c>
      <c r="D105">
        <v>1</v>
      </c>
      <c r="E105" t="s">
        <v>4</v>
      </c>
      <c r="F105">
        <v>100</v>
      </c>
      <c r="G105">
        <v>0</v>
      </c>
      <c r="H105">
        <v>0</v>
      </c>
      <c r="I105" s="4">
        <v>20</v>
      </c>
      <c r="J105" s="4">
        <v>30</v>
      </c>
      <c r="K105">
        <f t="shared" si="61"/>
        <v>10</v>
      </c>
      <c r="L105">
        <f t="shared" si="41"/>
        <v>8</v>
      </c>
      <c r="M105" s="4">
        <f t="shared" si="60"/>
        <v>182</v>
      </c>
      <c r="N105">
        <f t="shared" si="62"/>
        <v>0</v>
      </c>
      <c r="O105">
        <f t="shared" si="63"/>
        <v>27</v>
      </c>
      <c r="P105">
        <f t="shared" si="42"/>
        <v>0</v>
      </c>
      <c r="Q105">
        <f t="shared" si="43"/>
        <v>27</v>
      </c>
      <c r="R105" s="4">
        <f t="shared" si="64"/>
        <v>10</v>
      </c>
      <c r="S105" s="4">
        <f t="shared" si="65"/>
        <v>1</v>
      </c>
      <c r="T105">
        <f t="shared" si="44"/>
        <v>5</v>
      </c>
      <c r="U105" s="4"/>
      <c r="V105" s="47">
        <v>0</v>
      </c>
      <c r="W105" s="67">
        <v>0</v>
      </c>
      <c r="X105" s="67">
        <v>0</v>
      </c>
      <c r="Y105" s="67">
        <f t="shared" si="45"/>
        <v>0</v>
      </c>
      <c r="Z105" s="22">
        <v>26</v>
      </c>
      <c r="AA105" s="22">
        <v>0</v>
      </c>
      <c r="AB105" s="47">
        <v>0</v>
      </c>
      <c r="AC105" s="67">
        <v>5</v>
      </c>
      <c r="AD105" s="38">
        <v>0</v>
      </c>
      <c r="AE105" s="38">
        <v>0</v>
      </c>
      <c r="AF105" s="38">
        <v>0</v>
      </c>
      <c r="AG105" s="22">
        <f t="shared" si="46"/>
        <v>0</v>
      </c>
      <c r="AH105" s="21">
        <v>10</v>
      </c>
      <c r="AI105" s="21">
        <v>0</v>
      </c>
      <c r="AJ105" s="38">
        <v>0</v>
      </c>
      <c r="AK105" s="38">
        <v>0</v>
      </c>
      <c r="AL105" s="22">
        <f t="shared" si="47"/>
        <v>0</v>
      </c>
      <c r="AM105" s="47">
        <v>0</v>
      </c>
      <c r="AN105" s="51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21">
        <f t="shared" si="66"/>
        <v>0</v>
      </c>
      <c r="AY105" s="51">
        <v>0</v>
      </c>
      <c r="AZ105" s="38">
        <v>0</v>
      </c>
      <c r="BA105" s="38">
        <v>5</v>
      </c>
      <c r="BB105" s="38">
        <v>0</v>
      </c>
      <c r="BC105" s="22">
        <f t="shared" si="48"/>
        <v>5</v>
      </c>
      <c r="BD105" s="58">
        <v>0</v>
      </c>
      <c r="BE105" s="28">
        <v>0</v>
      </c>
      <c r="BF105" s="28">
        <v>2</v>
      </c>
      <c r="BG105" s="28">
        <v>6</v>
      </c>
      <c r="BH105" s="26">
        <f t="shared" si="49"/>
        <v>8</v>
      </c>
      <c r="BI105" s="22">
        <v>0</v>
      </c>
      <c r="BJ105" s="51">
        <v>0</v>
      </c>
      <c r="BK105" s="51">
        <v>0</v>
      </c>
      <c r="BL105" s="51">
        <v>0</v>
      </c>
      <c r="BM105" s="51">
        <f t="shared" si="50"/>
        <v>0</v>
      </c>
      <c r="BN105" s="47">
        <v>0</v>
      </c>
      <c r="BO105" s="47">
        <v>0</v>
      </c>
      <c r="BP105" s="22">
        <v>0</v>
      </c>
      <c r="BQ105" s="43">
        <v>0</v>
      </c>
      <c r="BR105" s="43">
        <v>0</v>
      </c>
      <c r="BS105" s="22">
        <f t="shared" si="51"/>
        <v>0</v>
      </c>
      <c r="BT105" s="47">
        <v>0</v>
      </c>
      <c r="BU105" s="21">
        <v>0</v>
      </c>
      <c r="BV105" s="19">
        <v>0</v>
      </c>
      <c r="BW105" s="19">
        <v>0</v>
      </c>
      <c r="BX105" s="19">
        <v>0</v>
      </c>
      <c r="BY105" s="21">
        <f t="shared" si="52"/>
        <v>0</v>
      </c>
      <c r="BZ105" s="21">
        <v>0</v>
      </c>
      <c r="CA105" s="51">
        <v>1</v>
      </c>
      <c r="CB105" s="15">
        <v>0</v>
      </c>
      <c r="CC105" s="47">
        <v>0</v>
      </c>
      <c r="CD105" s="15">
        <v>0</v>
      </c>
      <c r="CE105" s="47">
        <v>0</v>
      </c>
      <c r="CF105" s="47">
        <f t="shared" si="53"/>
        <v>0</v>
      </c>
      <c r="CG105" s="21">
        <f t="shared" si="54"/>
        <v>0</v>
      </c>
      <c r="CH105" s="4">
        <v>0</v>
      </c>
      <c r="CI105" s="4">
        <v>5</v>
      </c>
      <c r="CJ105" s="70">
        <f t="shared" si="55"/>
        <v>5</v>
      </c>
      <c r="CK105" s="22">
        <v>0</v>
      </c>
      <c r="CL105" s="58">
        <v>0</v>
      </c>
      <c r="CM105" s="58">
        <v>5</v>
      </c>
      <c r="CN105" s="43">
        <v>0</v>
      </c>
      <c r="CO105" s="43">
        <v>0</v>
      </c>
      <c r="CP105" s="43">
        <v>0</v>
      </c>
      <c r="CQ105" s="43">
        <v>0</v>
      </c>
      <c r="CR105" s="58">
        <v>0</v>
      </c>
      <c r="CS105" s="43">
        <v>0</v>
      </c>
      <c r="CT105" s="58">
        <v>0</v>
      </c>
      <c r="CU105" s="58">
        <f t="shared" si="34"/>
        <v>5</v>
      </c>
      <c r="CV105" s="43">
        <v>0</v>
      </c>
      <c r="CW105" s="43">
        <v>25</v>
      </c>
      <c r="CX105" s="67">
        <v>0</v>
      </c>
      <c r="CY105" s="22">
        <f t="shared" si="56"/>
        <v>25</v>
      </c>
      <c r="CZ105" s="22">
        <v>0</v>
      </c>
      <c r="DA105" s="4">
        <v>0</v>
      </c>
      <c r="DB105" s="22">
        <v>0</v>
      </c>
      <c r="DC105" s="47">
        <v>0</v>
      </c>
      <c r="DD105" s="30">
        <v>0</v>
      </c>
      <c r="DE105" s="57">
        <f t="shared" si="57"/>
        <v>0</v>
      </c>
      <c r="DF105" s="30">
        <v>0</v>
      </c>
      <c r="DG105" s="51">
        <v>0</v>
      </c>
      <c r="DH105" s="51">
        <v>0</v>
      </c>
      <c r="DI105" s="51">
        <v>0</v>
      </c>
      <c r="DJ105" s="51">
        <v>20</v>
      </c>
      <c r="DK105" s="51">
        <v>0</v>
      </c>
      <c r="DL105" s="51">
        <v>2</v>
      </c>
      <c r="DM105" s="51">
        <v>0</v>
      </c>
      <c r="DN105" s="67">
        <f t="shared" si="58"/>
        <v>22</v>
      </c>
      <c r="DO105" s="22">
        <v>0</v>
      </c>
      <c r="DP105" s="55">
        <v>0</v>
      </c>
      <c r="DQ105" s="22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52">
        <f t="shared" si="59"/>
        <v>0</v>
      </c>
      <c r="DX105" s="22">
        <v>0</v>
      </c>
      <c r="DY105" s="21">
        <v>0</v>
      </c>
      <c r="DZ105" s="58">
        <v>5</v>
      </c>
      <c r="EA105" s="4">
        <v>0</v>
      </c>
      <c r="EB105" s="4">
        <v>0</v>
      </c>
      <c r="EC105" s="47">
        <v>0</v>
      </c>
      <c r="ED105" s="17">
        <v>0</v>
      </c>
      <c r="EE105" s="30">
        <v>0</v>
      </c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24"/>
  <sheetViews>
    <sheetView topLeftCell="A13" workbookViewId="0">
      <selection activeCell="B291" sqref="B291"/>
    </sheetView>
  </sheetViews>
  <sheetFormatPr baseColWidth="10" defaultColWidth="8.83203125" defaultRowHeight="15" x14ac:dyDescent="0.2"/>
  <cols>
    <col min="2" max="2" width="27.33203125" customWidth="1"/>
    <col min="3" max="3" width="13.1640625" customWidth="1"/>
    <col min="4" max="4" width="24.5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2</v>
      </c>
    </row>
    <row r="2" spans="1:4" x14ac:dyDescent="0.2">
      <c r="A2" t="s">
        <v>3</v>
      </c>
    </row>
    <row r="3" spans="1:4" x14ac:dyDescent="0.2">
      <c r="A3" t="s">
        <v>4</v>
      </c>
      <c r="B3" t="s">
        <v>5</v>
      </c>
      <c r="C3">
        <v>25</v>
      </c>
    </row>
    <row r="4" spans="1:4" x14ac:dyDescent="0.2">
      <c r="B4" t="s">
        <v>7</v>
      </c>
      <c r="C4">
        <v>1</v>
      </c>
    </row>
    <row r="5" spans="1:4" x14ac:dyDescent="0.2">
      <c r="B5" t="s">
        <v>8</v>
      </c>
      <c r="C5">
        <v>1</v>
      </c>
    </row>
    <row r="6" spans="1:4" x14ac:dyDescent="0.2">
      <c r="B6" t="s">
        <v>5</v>
      </c>
      <c r="C6">
        <v>10</v>
      </c>
    </row>
    <row r="7" spans="1:4" x14ac:dyDescent="0.2">
      <c r="B7" t="s">
        <v>9</v>
      </c>
      <c r="C7">
        <v>2</v>
      </c>
    </row>
    <row r="8" spans="1:4" x14ac:dyDescent="0.2">
      <c r="B8" t="s">
        <v>10</v>
      </c>
      <c r="C8">
        <v>1</v>
      </c>
      <c r="D8" t="s">
        <v>11</v>
      </c>
    </row>
    <row r="9" spans="1:4" x14ac:dyDescent="0.2">
      <c r="B9" t="s">
        <v>12</v>
      </c>
      <c r="C9" s="1">
        <v>50</v>
      </c>
    </row>
    <row r="10" spans="1:4" x14ac:dyDescent="0.2">
      <c r="B10" t="s">
        <v>22</v>
      </c>
      <c r="C10">
        <v>20</v>
      </c>
    </row>
    <row r="11" spans="1:4" x14ac:dyDescent="0.2">
      <c r="B11" t="s">
        <v>13</v>
      </c>
      <c r="C11">
        <v>8</v>
      </c>
      <c r="D11" t="s">
        <v>14</v>
      </c>
    </row>
    <row r="12" spans="1:4" x14ac:dyDescent="0.2">
      <c r="B12" t="s">
        <v>15</v>
      </c>
      <c r="C12">
        <v>5</v>
      </c>
    </row>
    <row r="13" spans="1:4" x14ac:dyDescent="0.2">
      <c r="B13" t="s">
        <v>16</v>
      </c>
      <c r="C13">
        <v>100</v>
      </c>
    </row>
    <row r="15" spans="1:4" x14ac:dyDescent="0.2">
      <c r="A15" t="s">
        <v>17</v>
      </c>
      <c r="B15" t="s">
        <v>18</v>
      </c>
      <c r="C15">
        <v>45</v>
      </c>
    </row>
    <row r="16" spans="1:4" x14ac:dyDescent="0.2">
      <c r="B16" t="s">
        <v>19</v>
      </c>
      <c r="C16">
        <v>5</v>
      </c>
    </row>
    <row r="17" spans="1:3" x14ac:dyDescent="0.2">
      <c r="B17" t="s">
        <v>9</v>
      </c>
      <c r="C17">
        <v>4</v>
      </c>
    </row>
    <row r="18" spans="1:3" x14ac:dyDescent="0.2">
      <c r="B18" t="s">
        <v>5</v>
      </c>
      <c r="C18">
        <v>5</v>
      </c>
    </row>
    <row r="19" spans="1:3" x14ac:dyDescent="0.2">
      <c r="B19" t="s">
        <v>20</v>
      </c>
      <c r="C19">
        <v>1</v>
      </c>
    </row>
    <row r="20" spans="1:3" x14ac:dyDescent="0.2">
      <c r="B20" t="s">
        <v>21</v>
      </c>
      <c r="C20">
        <v>1</v>
      </c>
    </row>
    <row r="21" spans="1:3" x14ac:dyDescent="0.2">
      <c r="B21" t="s">
        <v>22</v>
      </c>
      <c r="C21">
        <v>35</v>
      </c>
    </row>
    <row r="22" spans="1:3" x14ac:dyDescent="0.2">
      <c r="B22" t="s">
        <v>12</v>
      </c>
      <c r="C22">
        <v>35</v>
      </c>
    </row>
    <row r="23" spans="1:3" x14ac:dyDescent="0.2">
      <c r="B23" t="s">
        <v>23</v>
      </c>
      <c r="C23">
        <v>35</v>
      </c>
    </row>
    <row r="24" spans="1:3" x14ac:dyDescent="0.2">
      <c r="B24" t="s">
        <v>24</v>
      </c>
      <c r="C24">
        <v>30</v>
      </c>
    </row>
    <row r="25" spans="1:3" x14ac:dyDescent="0.2">
      <c r="B25" t="s">
        <v>13</v>
      </c>
      <c r="C25">
        <v>10</v>
      </c>
    </row>
    <row r="26" spans="1:3" x14ac:dyDescent="0.2">
      <c r="B26" t="s">
        <v>25</v>
      </c>
      <c r="C26">
        <v>1</v>
      </c>
    </row>
    <row r="27" spans="1:3" x14ac:dyDescent="0.2">
      <c r="B27" t="s">
        <v>15</v>
      </c>
      <c r="C27">
        <v>2</v>
      </c>
    </row>
    <row r="28" spans="1:3" x14ac:dyDescent="0.2">
      <c r="B28" t="s">
        <v>16</v>
      </c>
      <c r="C28">
        <v>100</v>
      </c>
    </row>
    <row r="30" spans="1:3" x14ac:dyDescent="0.2">
      <c r="A30" t="s">
        <v>26</v>
      </c>
      <c r="B30" t="s">
        <v>7</v>
      </c>
      <c r="C30">
        <v>3</v>
      </c>
    </row>
    <row r="31" spans="1:3" x14ac:dyDescent="0.2">
      <c r="B31" t="s">
        <v>18</v>
      </c>
      <c r="C31">
        <v>15</v>
      </c>
    </row>
    <row r="32" spans="1:3" x14ac:dyDescent="0.2">
      <c r="B32" t="s">
        <v>5</v>
      </c>
      <c r="C32">
        <v>5</v>
      </c>
    </row>
    <row r="33" spans="1:3" x14ac:dyDescent="0.2">
      <c r="B33" t="s">
        <v>10</v>
      </c>
      <c r="C33">
        <v>8</v>
      </c>
    </row>
    <row r="34" spans="1:3" x14ac:dyDescent="0.2">
      <c r="B34" t="s">
        <v>21</v>
      </c>
      <c r="C34">
        <v>5</v>
      </c>
    </row>
    <row r="35" spans="1:3" x14ac:dyDescent="0.2">
      <c r="B35" t="s">
        <v>12</v>
      </c>
      <c r="C35">
        <v>70</v>
      </c>
    </row>
    <row r="36" spans="1:3" x14ac:dyDescent="0.2">
      <c r="B36" t="s">
        <v>22</v>
      </c>
      <c r="C36">
        <v>10</v>
      </c>
    </row>
    <row r="37" spans="1:3" x14ac:dyDescent="0.2">
      <c r="B37" t="s">
        <v>15</v>
      </c>
      <c r="C37">
        <v>5</v>
      </c>
    </row>
    <row r="38" spans="1:3" x14ac:dyDescent="0.2">
      <c r="B38" t="s">
        <v>27</v>
      </c>
      <c r="C38">
        <v>5</v>
      </c>
    </row>
    <row r="39" spans="1:3" x14ac:dyDescent="0.2">
      <c r="B39" t="s">
        <v>16</v>
      </c>
      <c r="C39">
        <v>95</v>
      </c>
    </row>
    <row r="40" spans="1:3" x14ac:dyDescent="0.2">
      <c r="B40" t="s">
        <v>28</v>
      </c>
      <c r="C40">
        <v>1</v>
      </c>
    </row>
    <row r="41" spans="1:3" x14ac:dyDescent="0.2">
      <c r="B41" t="s">
        <v>23</v>
      </c>
      <c r="C41">
        <v>70</v>
      </c>
    </row>
    <row r="42" spans="1:3" x14ac:dyDescent="0.2">
      <c r="B42" t="s">
        <v>24</v>
      </c>
      <c r="C42">
        <v>50</v>
      </c>
    </row>
    <row r="44" spans="1:3" x14ac:dyDescent="0.2">
      <c r="A44" t="s">
        <v>29</v>
      </c>
      <c r="B44" t="s">
        <v>19</v>
      </c>
      <c r="C44">
        <v>10</v>
      </c>
    </row>
    <row r="45" spans="1:3" x14ac:dyDescent="0.2">
      <c r="B45" t="s">
        <v>5</v>
      </c>
      <c r="C45">
        <v>20</v>
      </c>
    </row>
    <row r="46" spans="1:3" x14ac:dyDescent="0.2">
      <c r="B46" t="s">
        <v>18</v>
      </c>
      <c r="C46">
        <v>10</v>
      </c>
    </row>
    <row r="47" spans="1:3" x14ac:dyDescent="0.2">
      <c r="B47" t="s">
        <v>30</v>
      </c>
      <c r="C47">
        <v>2</v>
      </c>
    </row>
    <row r="48" spans="1:3" x14ac:dyDescent="0.2">
      <c r="B48" t="s">
        <v>31</v>
      </c>
    </row>
    <row r="49" spans="1:4" x14ac:dyDescent="0.2">
      <c r="B49" t="s">
        <v>32</v>
      </c>
      <c r="C49">
        <v>20</v>
      </c>
    </row>
    <row r="50" spans="1:4" x14ac:dyDescent="0.2">
      <c r="B50" t="s">
        <v>12</v>
      </c>
      <c r="C50">
        <v>20</v>
      </c>
    </row>
    <row r="51" spans="1:4" x14ac:dyDescent="0.2">
      <c r="B51" t="s">
        <v>33</v>
      </c>
      <c r="C51">
        <v>20</v>
      </c>
    </row>
    <row r="52" spans="1:4" x14ac:dyDescent="0.2">
      <c r="B52" t="s">
        <v>13</v>
      </c>
      <c r="C52">
        <v>2</v>
      </c>
      <c r="D52" t="s">
        <v>34</v>
      </c>
    </row>
    <row r="53" spans="1:4" x14ac:dyDescent="0.2">
      <c r="B53" t="s">
        <v>15</v>
      </c>
      <c r="C53">
        <v>20</v>
      </c>
    </row>
    <row r="54" spans="1:4" x14ac:dyDescent="0.2">
      <c r="B54" t="s">
        <v>35</v>
      </c>
      <c r="C54">
        <v>60</v>
      </c>
    </row>
    <row r="55" spans="1:4" x14ac:dyDescent="0.2">
      <c r="B55" t="s">
        <v>16</v>
      </c>
      <c r="C55">
        <v>100</v>
      </c>
    </row>
    <row r="57" spans="1:4" x14ac:dyDescent="0.2">
      <c r="A57" t="s">
        <v>36</v>
      </c>
    </row>
    <row r="58" spans="1:4" x14ac:dyDescent="0.2">
      <c r="A58" t="s">
        <v>4</v>
      </c>
      <c r="B58" t="s">
        <v>18</v>
      </c>
      <c r="C58">
        <v>10</v>
      </c>
    </row>
    <row r="59" spans="1:4" x14ac:dyDescent="0.2">
      <c r="B59" t="s">
        <v>37</v>
      </c>
      <c r="C59">
        <v>1</v>
      </c>
    </row>
    <row r="60" spans="1:4" x14ac:dyDescent="0.2">
      <c r="B60" t="s">
        <v>38</v>
      </c>
      <c r="C60">
        <v>3</v>
      </c>
    </row>
    <row r="61" spans="1:4" x14ac:dyDescent="0.2">
      <c r="B61" t="s">
        <v>8</v>
      </c>
      <c r="C61">
        <v>5</v>
      </c>
    </row>
    <row r="62" spans="1:4" x14ac:dyDescent="0.2">
      <c r="B62" t="s">
        <v>39</v>
      </c>
    </row>
    <row r="63" spans="1:4" x14ac:dyDescent="0.2">
      <c r="B63" t="s">
        <v>5</v>
      </c>
      <c r="C63">
        <v>1</v>
      </c>
    </row>
    <row r="64" spans="1:4" x14ac:dyDescent="0.2">
      <c r="B64" t="s">
        <v>40</v>
      </c>
      <c r="C64">
        <v>1</v>
      </c>
    </row>
    <row r="65" spans="1:3" x14ac:dyDescent="0.2">
      <c r="B65" t="s">
        <v>20</v>
      </c>
      <c r="C65">
        <v>1</v>
      </c>
    </row>
    <row r="66" spans="1:3" x14ac:dyDescent="0.2">
      <c r="B66" t="s">
        <v>21</v>
      </c>
      <c r="C66">
        <v>2</v>
      </c>
    </row>
    <row r="67" spans="1:3" x14ac:dyDescent="0.2">
      <c r="B67" t="s">
        <v>16</v>
      </c>
      <c r="C67">
        <v>100</v>
      </c>
    </row>
    <row r="68" spans="1:3" x14ac:dyDescent="0.2">
      <c r="B68" t="s">
        <v>15</v>
      </c>
      <c r="C68">
        <v>3</v>
      </c>
    </row>
    <row r="69" spans="1:3" x14ac:dyDescent="0.2">
      <c r="B69" t="s">
        <v>35</v>
      </c>
      <c r="C69">
        <v>80</v>
      </c>
    </row>
    <row r="70" spans="1:3" x14ac:dyDescent="0.2">
      <c r="B70" t="s">
        <v>32</v>
      </c>
      <c r="C70">
        <v>10</v>
      </c>
    </row>
    <row r="71" spans="1:3" x14ac:dyDescent="0.2">
      <c r="B71" t="s">
        <v>12</v>
      </c>
      <c r="C71">
        <v>30</v>
      </c>
    </row>
    <row r="72" spans="1:3" x14ac:dyDescent="0.2">
      <c r="B72" t="s">
        <v>41</v>
      </c>
      <c r="C72">
        <v>10</v>
      </c>
    </row>
    <row r="73" spans="1:3" x14ac:dyDescent="0.2">
      <c r="B73" t="s">
        <v>24</v>
      </c>
      <c r="C73">
        <v>60</v>
      </c>
    </row>
    <row r="74" spans="1:3" x14ac:dyDescent="0.2">
      <c r="B74" t="s">
        <v>42</v>
      </c>
      <c r="C74">
        <v>10</v>
      </c>
    </row>
    <row r="75" spans="1:3" x14ac:dyDescent="0.2">
      <c r="B75" t="s">
        <v>43</v>
      </c>
      <c r="C75">
        <v>70</v>
      </c>
    </row>
    <row r="76" spans="1:3" x14ac:dyDescent="0.2">
      <c r="B76" t="s">
        <v>44</v>
      </c>
      <c r="C76">
        <v>70</v>
      </c>
    </row>
    <row r="77" spans="1:3" x14ac:dyDescent="0.2">
      <c r="B77" t="s">
        <v>13</v>
      </c>
      <c r="C77">
        <v>3</v>
      </c>
    </row>
    <row r="79" spans="1:3" x14ac:dyDescent="0.2">
      <c r="A79" t="s">
        <v>29</v>
      </c>
      <c r="B79" t="s">
        <v>5</v>
      </c>
      <c r="C79">
        <v>10</v>
      </c>
    </row>
    <row r="80" spans="1:3" x14ac:dyDescent="0.2">
      <c r="B80" t="s">
        <v>37</v>
      </c>
      <c r="C80">
        <v>3</v>
      </c>
    </row>
    <row r="81" spans="1:4" x14ac:dyDescent="0.2">
      <c r="B81" t="s">
        <v>38</v>
      </c>
      <c r="C81">
        <v>3</v>
      </c>
    </row>
    <row r="82" spans="1:4" x14ac:dyDescent="0.2">
      <c r="B82" t="s">
        <v>45</v>
      </c>
      <c r="C82">
        <v>1</v>
      </c>
    </row>
    <row r="83" spans="1:4" x14ac:dyDescent="0.2">
      <c r="B83" t="s">
        <v>21</v>
      </c>
      <c r="C83">
        <v>1</v>
      </c>
    </row>
    <row r="84" spans="1:4" x14ac:dyDescent="0.2">
      <c r="B84" t="s">
        <v>46</v>
      </c>
      <c r="C84">
        <v>80</v>
      </c>
      <c r="D84" t="s">
        <v>47</v>
      </c>
    </row>
    <row r="85" spans="1:4" x14ac:dyDescent="0.2">
      <c r="B85" t="s">
        <v>20</v>
      </c>
      <c r="C85">
        <v>1</v>
      </c>
    </row>
    <row r="86" spans="1:4" x14ac:dyDescent="0.2">
      <c r="B86" t="s">
        <v>48</v>
      </c>
      <c r="C86">
        <v>70</v>
      </c>
      <c r="D86" t="s">
        <v>49</v>
      </c>
    </row>
    <row r="87" spans="1:4" x14ac:dyDescent="0.2">
      <c r="B87" t="s">
        <v>50</v>
      </c>
      <c r="C87">
        <v>1</v>
      </c>
    </row>
    <row r="88" spans="1:4" x14ac:dyDescent="0.2">
      <c r="B88" t="s">
        <v>15</v>
      </c>
      <c r="C88">
        <v>10</v>
      </c>
    </row>
    <row r="89" spans="1:4" x14ac:dyDescent="0.2">
      <c r="B89" t="s">
        <v>35</v>
      </c>
      <c r="C89">
        <v>100</v>
      </c>
    </row>
    <row r="90" spans="1:4" x14ac:dyDescent="0.2">
      <c r="B90" t="s">
        <v>16</v>
      </c>
      <c r="C90">
        <v>100</v>
      </c>
    </row>
    <row r="92" spans="1:4" x14ac:dyDescent="0.2">
      <c r="A92" t="s">
        <v>26</v>
      </c>
      <c r="B92" t="s">
        <v>51</v>
      </c>
      <c r="C92">
        <v>10</v>
      </c>
    </row>
    <row r="93" spans="1:4" x14ac:dyDescent="0.2">
      <c r="B93" t="s">
        <v>52</v>
      </c>
      <c r="C93">
        <v>1</v>
      </c>
    </row>
    <row r="94" spans="1:4" x14ac:dyDescent="0.2">
      <c r="B94" t="s">
        <v>53</v>
      </c>
      <c r="C94">
        <v>1</v>
      </c>
    </row>
    <row r="95" spans="1:4" x14ac:dyDescent="0.2">
      <c r="B95" t="s">
        <v>21</v>
      </c>
      <c r="C95">
        <v>10</v>
      </c>
    </row>
    <row r="96" spans="1:4" x14ac:dyDescent="0.2">
      <c r="B96" t="s">
        <v>31</v>
      </c>
      <c r="C96">
        <v>1</v>
      </c>
    </row>
    <row r="97" spans="1:3" x14ac:dyDescent="0.2">
      <c r="B97" t="s">
        <v>8</v>
      </c>
      <c r="C97">
        <v>10</v>
      </c>
    </row>
    <row r="98" spans="1:3" x14ac:dyDescent="0.2">
      <c r="B98" t="s">
        <v>22</v>
      </c>
      <c r="C98">
        <v>10</v>
      </c>
    </row>
    <row r="99" spans="1:3" x14ac:dyDescent="0.2">
      <c r="B99" t="s">
        <v>70</v>
      </c>
      <c r="C99">
        <v>15</v>
      </c>
    </row>
    <row r="100" spans="1:3" x14ac:dyDescent="0.2">
      <c r="B100" t="s">
        <v>54</v>
      </c>
      <c r="C100">
        <v>20</v>
      </c>
    </row>
    <row r="101" spans="1:3" x14ac:dyDescent="0.2">
      <c r="B101" t="s">
        <v>24</v>
      </c>
      <c r="C101">
        <v>30</v>
      </c>
    </row>
    <row r="102" spans="1:3" x14ac:dyDescent="0.2">
      <c r="B102" t="s">
        <v>46</v>
      </c>
      <c r="C102">
        <v>75</v>
      </c>
    </row>
    <row r="103" spans="1:3" x14ac:dyDescent="0.2">
      <c r="B103" t="s">
        <v>15</v>
      </c>
      <c r="C103">
        <v>30</v>
      </c>
    </row>
    <row r="104" spans="1:3" x14ac:dyDescent="0.2">
      <c r="B104" t="s">
        <v>35</v>
      </c>
      <c r="C104">
        <v>80</v>
      </c>
    </row>
    <row r="105" spans="1:3" x14ac:dyDescent="0.2">
      <c r="B105" t="s">
        <v>16</v>
      </c>
      <c r="C105">
        <v>100</v>
      </c>
    </row>
    <row r="107" spans="1:3" x14ac:dyDescent="0.2">
      <c r="A107" t="s">
        <v>17</v>
      </c>
      <c r="B107" t="s">
        <v>20</v>
      </c>
      <c r="C107">
        <v>3</v>
      </c>
    </row>
    <row r="108" spans="1:3" x14ac:dyDescent="0.2">
      <c r="B108" t="s">
        <v>55</v>
      </c>
      <c r="C108">
        <v>1</v>
      </c>
    </row>
    <row r="109" spans="1:3" x14ac:dyDescent="0.2">
      <c r="B109" t="s">
        <v>5</v>
      </c>
      <c r="C109">
        <v>20</v>
      </c>
    </row>
    <row r="110" spans="1:3" x14ac:dyDescent="0.2">
      <c r="B110" t="s">
        <v>10</v>
      </c>
      <c r="C110">
        <v>5</v>
      </c>
    </row>
    <row r="111" spans="1:3" x14ac:dyDescent="0.2">
      <c r="B111" t="s">
        <v>51</v>
      </c>
      <c r="C111">
        <v>10</v>
      </c>
    </row>
    <row r="112" spans="1:3" x14ac:dyDescent="0.2">
      <c r="B112" t="s">
        <v>46</v>
      </c>
      <c r="C112">
        <v>80</v>
      </c>
    </row>
    <row r="113" spans="1:4" x14ac:dyDescent="0.2">
      <c r="B113" t="s">
        <v>22</v>
      </c>
      <c r="C113">
        <v>30</v>
      </c>
    </row>
    <row r="114" spans="1:4" x14ac:dyDescent="0.2">
      <c r="B114" t="s">
        <v>15</v>
      </c>
      <c r="C114">
        <v>10</v>
      </c>
    </row>
    <row r="115" spans="1:4" x14ac:dyDescent="0.2">
      <c r="B115" t="s">
        <v>16</v>
      </c>
      <c r="C115">
        <v>100</v>
      </c>
    </row>
    <row r="116" spans="1:4" x14ac:dyDescent="0.2">
      <c r="B116" t="s">
        <v>35</v>
      </c>
      <c r="C116">
        <v>80</v>
      </c>
    </row>
    <row r="119" spans="1:4" x14ac:dyDescent="0.2">
      <c r="A119" t="s">
        <v>56</v>
      </c>
    </row>
    <row r="120" spans="1:4" x14ac:dyDescent="0.2">
      <c r="A120" t="s">
        <v>4</v>
      </c>
      <c r="B120" t="s">
        <v>57</v>
      </c>
      <c r="C120">
        <v>25</v>
      </c>
    </row>
    <row r="121" spans="1:4" x14ac:dyDescent="0.2">
      <c r="B121" t="s">
        <v>10</v>
      </c>
      <c r="C121">
        <v>1</v>
      </c>
    </row>
    <row r="122" spans="1:4" x14ac:dyDescent="0.2">
      <c r="B122" t="s">
        <v>8</v>
      </c>
      <c r="C122">
        <v>1</v>
      </c>
    </row>
    <row r="123" spans="1:4" x14ac:dyDescent="0.2">
      <c r="B123" t="s">
        <v>45</v>
      </c>
      <c r="C123">
        <v>2</v>
      </c>
    </row>
    <row r="124" spans="1:4" x14ac:dyDescent="0.2">
      <c r="B124" t="s">
        <v>58</v>
      </c>
      <c r="C124">
        <v>1</v>
      </c>
    </row>
    <row r="125" spans="1:4" x14ac:dyDescent="0.2">
      <c r="B125" t="s">
        <v>21</v>
      </c>
      <c r="C125">
        <v>1</v>
      </c>
    </row>
    <row r="126" spans="1:4" x14ac:dyDescent="0.2">
      <c r="B126" t="s">
        <v>59</v>
      </c>
      <c r="C126">
        <v>8</v>
      </c>
    </row>
    <row r="127" spans="1:4" x14ac:dyDescent="0.2">
      <c r="B127" t="s">
        <v>60</v>
      </c>
      <c r="C127">
        <v>20</v>
      </c>
    </row>
    <row r="128" spans="1:4" x14ac:dyDescent="0.2">
      <c r="B128" t="s">
        <v>61</v>
      </c>
      <c r="C128">
        <v>1</v>
      </c>
      <c r="D128" t="s">
        <v>62</v>
      </c>
    </row>
    <row r="129" spans="1:3" x14ac:dyDescent="0.2">
      <c r="B129" t="s">
        <v>15</v>
      </c>
      <c r="C129">
        <v>60</v>
      </c>
    </row>
    <row r="130" spans="1:3" x14ac:dyDescent="0.2">
      <c r="B130" t="s">
        <v>35</v>
      </c>
      <c r="C130">
        <v>50</v>
      </c>
    </row>
    <row r="131" spans="1:3" x14ac:dyDescent="0.2">
      <c r="B131" t="s">
        <v>16</v>
      </c>
      <c r="C131">
        <v>50</v>
      </c>
    </row>
    <row r="132" spans="1:3" x14ac:dyDescent="0.2">
      <c r="B132" t="s">
        <v>27</v>
      </c>
      <c r="C132">
        <v>50</v>
      </c>
    </row>
    <row r="133" spans="1:3" x14ac:dyDescent="0.2">
      <c r="B133" t="s">
        <v>63</v>
      </c>
      <c r="C133">
        <v>20</v>
      </c>
    </row>
    <row r="135" spans="1:3" x14ac:dyDescent="0.2">
      <c r="A135" t="s">
        <v>29</v>
      </c>
      <c r="B135" t="s">
        <v>8</v>
      </c>
      <c r="C135">
        <v>30</v>
      </c>
    </row>
    <row r="136" spans="1:3" x14ac:dyDescent="0.2">
      <c r="B136" t="s">
        <v>21</v>
      </c>
      <c r="C136">
        <v>1</v>
      </c>
    </row>
    <row r="137" spans="1:3" x14ac:dyDescent="0.2">
      <c r="B137" t="s">
        <v>37</v>
      </c>
      <c r="C137">
        <v>2</v>
      </c>
    </row>
    <row r="138" spans="1:3" x14ac:dyDescent="0.2">
      <c r="B138" t="s">
        <v>64</v>
      </c>
      <c r="C138">
        <v>3</v>
      </c>
    </row>
    <row r="139" spans="1:3" x14ac:dyDescent="0.2">
      <c r="B139" t="s">
        <v>20</v>
      </c>
      <c r="C139">
        <v>1</v>
      </c>
    </row>
    <row r="140" spans="1:3" x14ac:dyDescent="0.2">
      <c r="B140" t="s">
        <v>70</v>
      </c>
      <c r="C140">
        <v>30</v>
      </c>
    </row>
    <row r="141" spans="1:3" x14ac:dyDescent="0.2">
      <c r="B141" t="s">
        <v>24</v>
      </c>
      <c r="C141">
        <v>30</v>
      </c>
    </row>
    <row r="142" spans="1:3" x14ac:dyDescent="0.2">
      <c r="B142" t="s">
        <v>35</v>
      </c>
      <c r="C142">
        <v>30</v>
      </c>
    </row>
    <row r="143" spans="1:3" x14ac:dyDescent="0.2">
      <c r="B143" t="s">
        <v>15</v>
      </c>
      <c r="C143">
        <v>10</v>
      </c>
    </row>
    <row r="144" spans="1:3" x14ac:dyDescent="0.2">
      <c r="B144" t="s">
        <v>16</v>
      </c>
      <c r="C144">
        <v>75</v>
      </c>
    </row>
    <row r="145" spans="1:3" x14ac:dyDescent="0.2">
      <c r="B145" t="s">
        <v>27</v>
      </c>
      <c r="C145">
        <v>25</v>
      </c>
    </row>
    <row r="147" spans="1:3" x14ac:dyDescent="0.2">
      <c r="A147" t="s">
        <v>26</v>
      </c>
      <c r="B147" t="s">
        <v>45</v>
      </c>
      <c r="C147">
        <v>70</v>
      </c>
    </row>
    <row r="148" spans="1:3" x14ac:dyDescent="0.2">
      <c r="B148" t="s">
        <v>64</v>
      </c>
      <c r="C148">
        <v>20</v>
      </c>
    </row>
    <row r="149" spans="1:3" x14ac:dyDescent="0.2">
      <c r="B149" t="s">
        <v>65</v>
      </c>
      <c r="C149">
        <v>20</v>
      </c>
    </row>
    <row r="150" spans="1:3" x14ac:dyDescent="0.2">
      <c r="B150" t="s">
        <v>66</v>
      </c>
      <c r="C150">
        <v>10</v>
      </c>
    </row>
    <row r="151" spans="1:3" x14ac:dyDescent="0.2">
      <c r="B151" t="s">
        <v>52</v>
      </c>
      <c r="C151">
        <v>1</v>
      </c>
    </row>
    <row r="152" spans="1:3" x14ac:dyDescent="0.2">
      <c r="B152" t="s">
        <v>8</v>
      </c>
      <c r="C152">
        <v>1</v>
      </c>
    </row>
    <row r="153" spans="1:3" x14ac:dyDescent="0.2">
      <c r="B153" t="s">
        <v>31</v>
      </c>
      <c r="C153">
        <v>2</v>
      </c>
    </row>
    <row r="154" spans="1:3" x14ac:dyDescent="0.2">
      <c r="B154" t="s">
        <v>15</v>
      </c>
      <c r="C154">
        <v>10</v>
      </c>
    </row>
    <row r="155" spans="1:3" x14ac:dyDescent="0.2">
      <c r="B155" t="s">
        <v>16</v>
      </c>
      <c r="C155">
        <v>70</v>
      </c>
    </row>
    <row r="156" spans="1:3" x14ac:dyDescent="0.2">
      <c r="B156" t="s">
        <v>27</v>
      </c>
      <c r="C156">
        <v>30</v>
      </c>
    </row>
    <row r="157" spans="1:3" x14ac:dyDescent="0.2">
      <c r="B157" t="s">
        <v>35</v>
      </c>
      <c r="C157">
        <v>70</v>
      </c>
    </row>
    <row r="159" spans="1:3" x14ac:dyDescent="0.2">
      <c r="A159" t="s">
        <v>17</v>
      </c>
      <c r="B159" t="s">
        <v>5</v>
      </c>
      <c r="C159">
        <v>10</v>
      </c>
    </row>
    <row r="160" spans="1:3" x14ac:dyDescent="0.2">
      <c r="B160" t="s">
        <v>45</v>
      </c>
      <c r="C160">
        <v>5</v>
      </c>
    </row>
    <row r="161" spans="1:3" x14ac:dyDescent="0.2">
      <c r="B161" t="s">
        <v>8</v>
      </c>
      <c r="C161">
        <v>10</v>
      </c>
    </row>
    <row r="162" spans="1:3" x14ac:dyDescent="0.2">
      <c r="B162" t="s">
        <v>64</v>
      </c>
      <c r="C162">
        <v>1</v>
      </c>
    </row>
    <row r="163" spans="1:3" x14ac:dyDescent="0.2">
      <c r="B163" t="s">
        <v>52</v>
      </c>
      <c r="C163">
        <v>1</v>
      </c>
    </row>
    <row r="164" spans="1:3" x14ac:dyDescent="0.2">
      <c r="B164" t="s">
        <v>20</v>
      </c>
      <c r="C164">
        <v>1</v>
      </c>
    </row>
    <row r="165" spans="1:3" x14ac:dyDescent="0.2">
      <c r="B165" t="s">
        <v>37</v>
      </c>
      <c r="C165">
        <v>1</v>
      </c>
    </row>
    <row r="166" spans="1:3" x14ac:dyDescent="0.2">
      <c r="B166" t="s">
        <v>70</v>
      </c>
      <c r="C166">
        <v>10</v>
      </c>
    </row>
    <row r="167" spans="1:3" x14ac:dyDescent="0.2">
      <c r="B167" t="s">
        <v>10</v>
      </c>
      <c r="C167">
        <v>1</v>
      </c>
    </row>
    <row r="168" spans="1:3" x14ac:dyDescent="0.2">
      <c r="B168" t="s">
        <v>24</v>
      </c>
      <c r="C168">
        <v>5</v>
      </c>
    </row>
    <row r="169" spans="1:3" x14ac:dyDescent="0.2">
      <c r="B169" t="s">
        <v>59</v>
      </c>
      <c r="C169">
        <v>3</v>
      </c>
    </row>
    <row r="170" spans="1:3" x14ac:dyDescent="0.2">
      <c r="B170" t="s">
        <v>35</v>
      </c>
      <c r="C170">
        <v>20</v>
      </c>
    </row>
    <row r="171" spans="1:3" x14ac:dyDescent="0.2">
      <c r="B171" t="s">
        <v>15</v>
      </c>
      <c r="C171">
        <v>30</v>
      </c>
    </row>
    <row r="172" spans="1:3" x14ac:dyDescent="0.2">
      <c r="B172" t="s">
        <v>16</v>
      </c>
      <c r="C172">
        <v>50</v>
      </c>
    </row>
    <row r="173" spans="1:3" x14ac:dyDescent="0.2">
      <c r="B173" t="s">
        <v>27</v>
      </c>
      <c r="C173">
        <v>50</v>
      </c>
    </row>
    <row r="174" spans="1:3" x14ac:dyDescent="0.2">
      <c r="B174" t="s">
        <v>67</v>
      </c>
      <c r="C174">
        <v>20</v>
      </c>
    </row>
    <row r="176" spans="1:3" x14ac:dyDescent="0.2">
      <c r="A176" t="s">
        <v>68</v>
      </c>
    </row>
    <row r="177" spans="1:3" x14ac:dyDescent="0.2">
      <c r="A177" t="s">
        <v>26</v>
      </c>
      <c r="B177" t="s">
        <v>52</v>
      </c>
      <c r="C177">
        <v>2</v>
      </c>
    </row>
    <row r="178" spans="1:3" x14ac:dyDescent="0.2">
      <c r="B178" t="s">
        <v>37</v>
      </c>
      <c r="C178">
        <v>1</v>
      </c>
    </row>
    <row r="179" spans="1:3" x14ac:dyDescent="0.2">
      <c r="B179" t="s">
        <v>20</v>
      </c>
      <c r="C179">
        <v>1</v>
      </c>
    </row>
    <row r="180" spans="1:3" x14ac:dyDescent="0.2">
      <c r="B180" t="s">
        <v>5</v>
      </c>
      <c r="C180">
        <v>1</v>
      </c>
    </row>
    <row r="181" spans="1:3" x14ac:dyDescent="0.2">
      <c r="B181" t="s">
        <v>10</v>
      </c>
      <c r="C181">
        <v>1</v>
      </c>
    </row>
    <row r="182" spans="1:3" x14ac:dyDescent="0.2">
      <c r="B182" t="s">
        <v>21</v>
      </c>
      <c r="C182">
        <v>2</v>
      </c>
    </row>
    <row r="183" spans="1:3" x14ac:dyDescent="0.2">
      <c r="B183" t="s">
        <v>69</v>
      </c>
      <c r="C183">
        <v>3</v>
      </c>
    </row>
    <row r="184" spans="1:3" x14ac:dyDescent="0.2">
      <c r="B184" t="s">
        <v>70</v>
      </c>
      <c r="C184">
        <v>25</v>
      </c>
    </row>
    <row r="185" spans="1:3" x14ac:dyDescent="0.2">
      <c r="B185" t="s">
        <v>24</v>
      </c>
      <c r="C185">
        <v>60</v>
      </c>
    </row>
    <row r="186" spans="1:3" x14ac:dyDescent="0.2">
      <c r="B186" t="s">
        <v>65</v>
      </c>
      <c r="C186">
        <v>20</v>
      </c>
    </row>
    <row r="187" spans="1:3" x14ac:dyDescent="0.2">
      <c r="B187" t="s">
        <v>27</v>
      </c>
      <c r="C187">
        <v>50</v>
      </c>
    </row>
    <row r="188" spans="1:3" x14ac:dyDescent="0.2">
      <c r="B188" t="s">
        <v>16</v>
      </c>
      <c r="C188">
        <v>50</v>
      </c>
    </row>
    <row r="189" spans="1:3" x14ac:dyDescent="0.2">
      <c r="B189" t="s">
        <v>15</v>
      </c>
      <c r="C189">
        <v>10</v>
      </c>
    </row>
    <row r="190" spans="1:3" x14ac:dyDescent="0.2">
      <c r="B190" t="s">
        <v>35</v>
      </c>
      <c r="C190">
        <v>15</v>
      </c>
    </row>
    <row r="191" spans="1:3" x14ac:dyDescent="0.2">
      <c r="B191" t="s">
        <v>71</v>
      </c>
      <c r="C191">
        <v>1</v>
      </c>
    </row>
    <row r="192" spans="1:3" x14ac:dyDescent="0.2">
      <c r="B192" t="s">
        <v>72</v>
      </c>
      <c r="C192">
        <v>3</v>
      </c>
    </row>
    <row r="193" spans="1:3" x14ac:dyDescent="0.2">
      <c r="B193" t="s">
        <v>73</v>
      </c>
      <c r="C193">
        <v>6</v>
      </c>
    </row>
    <row r="195" spans="1:3" x14ac:dyDescent="0.2">
      <c r="A195" t="s">
        <v>17</v>
      </c>
      <c r="B195" t="s">
        <v>52</v>
      </c>
      <c r="C195">
        <v>1</v>
      </c>
    </row>
    <row r="196" spans="1:3" x14ac:dyDescent="0.2">
      <c r="B196" t="s">
        <v>64</v>
      </c>
      <c r="C196">
        <v>1</v>
      </c>
    </row>
    <row r="197" spans="1:3" x14ac:dyDescent="0.2">
      <c r="B197" t="s">
        <v>37</v>
      </c>
      <c r="C197">
        <v>5</v>
      </c>
    </row>
    <row r="198" spans="1:3" x14ac:dyDescent="0.2">
      <c r="B198" t="s">
        <v>8</v>
      </c>
      <c r="C198">
        <v>15</v>
      </c>
    </row>
    <row r="199" spans="1:3" x14ac:dyDescent="0.2">
      <c r="B199" t="s">
        <v>20</v>
      </c>
      <c r="C199">
        <v>1</v>
      </c>
    </row>
    <row r="200" spans="1:3" x14ac:dyDescent="0.2">
      <c r="B200" t="s">
        <v>71</v>
      </c>
      <c r="C200">
        <v>1</v>
      </c>
    </row>
    <row r="201" spans="1:3" x14ac:dyDescent="0.2">
      <c r="B201" t="s">
        <v>74</v>
      </c>
      <c r="C201">
        <v>1</v>
      </c>
    </row>
    <row r="202" spans="1:3" x14ac:dyDescent="0.2">
      <c r="B202" t="s">
        <v>70</v>
      </c>
      <c r="C202">
        <v>5</v>
      </c>
    </row>
    <row r="203" spans="1:3" x14ac:dyDescent="0.2">
      <c r="B203" t="s">
        <v>65</v>
      </c>
      <c r="C203">
        <v>10</v>
      </c>
    </row>
    <row r="204" spans="1:3" x14ac:dyDescent="0.2">
      <c r="B204" t="s">
        <v>24</v>
      </c>
      <c r="C204">
        <v>15</v>
      </c>
    </row>
    <row r="205" spans="1:3" x14ac:dyDescent="0.2">
      <c r="B205" t="s">
        <v>75</v>
      </c>
    </row>
    <row r="206" spans="1:3" x14ac:dyDescent="0.2">
      <c r="B206" t="s">
        <v>15</v>
      </c>
      <c r="C206">
        <v>5</v>
      </c>
    </row>
    <row r="207" spans="1:3" x14ac:dyDescent="0.2">
      <c r="B207" t="s">
        <v>16</v>
      </c>
      <c r="C207">
        <v>75</v>
      </c>
    </row>
    <row r="208" spans="1:3" x14ac:dyDescent="0.2">
      <c r="B208" t="s">
        <v>27</v>
      </c>
      <c r="C208">
        <v>25</v>
      </c>
    </row>
    <row r="210" spans="1:3" x14ac:dyDescent="0.2">
      <c r="A210" t="s">
        <v>29</v>
      </c>
      <c r="B210" t="s">
        <v>10</v>
      </c>
      <c r="C210">
        <v>5</v>
      </c>
    </row>
    <row r="211" spans="1:3" x14ac:dyDescent="0.2">
      <c r="B211" t="s">
        <v>8</v>
      </c>
      <c r="C211">
        <v>1</v>
      </c>
    </row>
    <row r="212" spans="1:3" x14ac:dyDescent="0.2">
      <c r="B212" t="s">
        <v>64</v>
      </c>
      <c r="C212">
        <v>6</v>
      </c>
    </row>
    <row r="213" spans="1:3" x14ac:dyDescent="0.2">
      <c r="B213" t="s">
        <v>20</v>
      </c>
      <c r="C213">
        <v>1</v>
      </c>
    </row>
    <row r="214" spans="1:3" x14ac:dyDescent="0.2">
      <c r="B214" t="s">
        <v>21</v>
      </c>
      <c r="C214">
        <v>1</v>
      </c>
    </row>
    <row r="215" spans="1:3" x14ac:dyDescent="0.2">
      <c r="B215" t="s">
        <v>70</v>
      </c>
      <c r="C215">
        <v>10</v>
      </c>
    </row>
    <row r="216" spans="1:3" x14ac:dyDescent="0.2">
      <c r="B216" t="s">
        <v>65</v>
      </c>
      <c r="C216">
        <v>5</v>
      </c>
    </row>
    <row r="217" spans="1:3" x14ac:dyDescent="0.2">
      <c r="B217" t="s">
        <v>24</v>
      </c>
      <c r="C217">
        <v>15</v>
      </c>
    </row>
    <row r="218" spans="1:3" x14ac:dyDescent="0.2">
      <c r="B218" t="s">
        <v>35</v>
      </c>
      <c r="C218">
        <v>60</v>
      </c>
    </row>
    <row r="219" spans="1:3" x14ac:dyDescent="0.2">
      <c r="B219" t="s">
        <v>27</v>
      </c>
      <c r="C219">
        <v>40</v>
      </c>
    </row>
    <row r="220" spans="1:3" x14ac:dyDescent="0.2">
      <c r="B220" t="s">
        <v>16</v>
      </c>
      <c r="C220">
        <v>60</v>
      </c>
    </row>
    <row r="221" spans="1:3" x14ac:dyDescent="0.2">
      <c r="B221" t="s">
        <v>15</v>
      </c>
      <c r="C221">
        <v>2</v>
      </c>
    </row>
    <row r="223" spans="1:3" x14ac:dyDescent="0.2">
      <c r="A223" t="s">
        <v>4</v>
      </c>
      <c r="B223" t="s">
        <v>8</v>
      </c>
      <c r="C223">
        <v>1</v>
      </c>
    </row>
    <row r="224" spans="1:3" x14ac:dyDescent="0.2">
      <c r="B224" t="s">
        <v>37</v>
      </c>
      <c r="C224">
        <v>20</v>
      </c>
    </row>
    <row r="225" spans="1:3" x14ac:dyDescent="0.2">
      <c r="B225" t="s">
        <v>64</v>
      </c>
      <c r="C225">
        <v>1</v>
      </c>
    </row>
    <row r="226" spans="1:3" x14ac:dyDescent="0.2">
      <c r="B226" t="s">
        <v>52</v>
      </c>
      <c r="C226">
        <v>1</v>
      </c>
    </row>
    <row r="227" spans="1:3" x14ac:dyDescent="0.2">
      <c r="B227" t="s">
        <v>20</v>
      </c>
      <c r="C227">
        <v>1</v>
      </c>
    </row>
    <row r="228" spans="1:3" x14ac:dyDescent="0.2">
      <c r="B228" t="s">
        <v>69</v>
      </c>
      <c r="C228">
        <v>3</v>
      </c>
    </row>
    <row r="229" spans="1:3" x14ac:dyDescent="0.2">
      <c r="B229" t="s">
        <v>21</v>
      </c>
      <c r="C229">
        <v>1</v>
      </c>
    </row>
    <row r="230" spans="1:3" x14ac:dyDescent="0.2">
      <c r="B230" t="s">
        <v>24</v>
      </c>
      <c r="C230">
        <v>3</v>
      </c>
    </row>
    <row r="231" spans="1:3" x14ac:dyDescent="0.2">
      <c r="B231" t="s">
        <v>65</v>
      </c>
      <c r="C231">
        <v>5</v>
      </c>
    </row>
    <row r="232" spans="1:3" x14ac:dyDescent="0.2">
      <c r="B232" t="s">
        <v>70</v>
      </c>
      <c r="C232">
        <v>5</v>
      </c>
    </row>
    <row r="233" spans="1:3" x14ac:dyDescent="0.2">
      <c r="B233" t="s">
        <v>73</v>
      </c>
      <c r="C233">
        <v>10</v>
      </c>
    </row>
    <row r="234" spans="1:3" x14ac:dyDescent="0.2">
      <c r="B234" t="s">
        <v>35</v>
      </c>
      <c r="C234">
        <v>80</v>
      </c>
    </row>
    <row r="235" spans="1:3" x14ac:dyDescent="0.2">
      <c r="B235" t="s">
        <v>15</v>
      </c>
      <c r="C235">
        <v>10</v>
      </c>
    </row>
    <row r="236" spans="1:3" x14ac:dyDescent="0.2">
      <c r="B236" t="s">
        <v>16</v>
      </c>
      <c r="C236">
        <v>80</v>
      </c>
    </row>
    <row r="237" spans="1:3" x14ac:dyDescent="0.2">
      <c r="B237" t="s">
        <v>27</v>
      </c>
      <c r="C237">
        <v>60</v>
      </c>
    </row>
    <row r="239" spans="1:3" x14ac:dyDescent="0.2">
      <c r="A239" t="s">
        <v>76</v>
      </c>
    </row>
    <row r="240" spans="1:3" x14ac:dyDescent="0.2">
      <c r="A240" t="s">
        <v>4</v>
      </c>
      <c r="B240" t="s">
        <v>45</v>
      </c>
      <c r="C240">
        <v>1</v>
      </c>
    </row>
    <row r="241" spans="2:3" x14ac:dyDescent="0.2">
      <c r="B241" t="s">
        <v>20</v>
      </c>
      <c r="C241">
        <v>3</v>
      </c>
    </row>
    <row r="242" spans="2:3" x14ac:dyDescent="0.2">
      <c r="B242" t="s">
        <v>55</v>
      </c>
      <c r="C242">
        <v>5</v>
      </c>
    </row>
    <row r="243" spans="2:3" x14ac:dyDescent="0.2">
      <c r="B243" t="s">
        <v>52</v>
      </c>
      <c r="C243">
        <v>1</v>
      </c>
    </row>
    <row r="244" spans="2:3" x14ac:dyDescent="0.2">
      <c r="B244" t="s">
        <v>69</v>
      </c>
      <c r="C244">
        <v>10</v>
      </c>
    </row>
    <row r="245" spans="2:3" x14ac:dyDescent="0.2">
      <c r="B245" t="s">
        <v>31</v>
      </c>
      <c r="C245">
        <v>5</v>
      </c>
    </row>
    <row r="246" spans="2:3" x14ac:dyDescent="0.2">
      <c r="B246" t="s">
        <v>10</v>
      </c>
      <c r="C246">
        <v>3</v>
      </c>
    </row>
    <row r="247" spans="2:3" x14ac:dyDescent="0.2">
      <c r="B247" t="s">
        <v>77</v>
      </c>
      <c r="C247">
        <v>3</v>
      </c>
    </row>
    <row r="248" spans="2:3" x14ac:dyDescent="0.2">
      <c r="B248" t="s">
        <v>51</v>
      </c>
      <c r="C248">
        <v>5</v>
      </c>
    </row>
    <row r="249" spans="2:3" x14ac:dyDescent="0.2">
      <c r="B249" t="s">
        <v>78</v>
      </c>
      <c r="C249">
        <v>1</v>
      </c>
    </row>
    <row r="250" spans="2:3" x14ac:dyDescent="0.2">
      <c r="B250" t="s">
        <v>53</v>
      </c>
      <c r="C250">
        <v>5</v>
      </c>
    </row>
    <row r="251" spans="2:3" x14ac:dyDescent="0.2">
      <c r="B251" t="s">
        <v>70</v>
      </c>
      <c r="C251">
        <v>20</v>
      </c>
    </row>
    <row r="252" spans="2:3" x14ac:dyDescent="0.2">
      <c r="B252" t="s">
        <v>32</v>
      </c>
      <c r="C252">
        <v>30</v>
      </c>
    </row>
    <row r="253" spans="2:3" x14ac:dyDescent="0.2">
      <c r="B253" t="s">
        <v>65</v>
      </c>
      <c r="C253">
        <v>10</v>
      </c>
    </row>
    <row r="254" spans="2:3" x14ac:dyDescent="0.2">
      <c r="B254" t="s">
        <v>24</v>
      </c>
      <c r="C254">
        <v>15</v>
      </c>
    </row>
    <row r="255" spans="2:3" x14ac:dyDescent="0.2">
      <c r="B255" t="s">
        <v>54</v>
      </c>
      <c r="C255">
        <v>5</v>
      </c>
    </row>
    <row r="256" spans="2:3" x14ac:dyDescent="0.2">
      <c r="B256" t="s">
        <v>73</v>
      </c>
      <c r="C256">
        <v>5</v>
      </c>
    </row>
    <row r="257" spans="1:3" x14ac:dyDescent="0.2">
      <c r="B257" t="s">
        <v>79</v>
      </c>
      <c r="C257">
        <v>1</v>
      </c>
    </row>
    <row r="258" spans="1:3" x14ac:dyDescent="0.2">
      <c r="B258" t="s">
        <v>71</v>
      </c>
      <c r="C258">
        <v>1</v>
      </c>
    </row>
    <row r="259" spans="1:3" x14ac:dyDescent="0.2">
      <c r="B259" t="s">
        <v>15</v>
      </c>
      <c r="C259">
        <v>20</v>
      </c>
    </row>
    <row r="260" spans="1:3" x14ac:dyDescent="0.2">
      <c r="B260" t="s">
        <v>35</v>
      </c>
      <c r="C260">
        <v>20</v>
      </c>
    </row>
    <row r="261" spans="1:3" x14ac:dyDescent="0.2">
      <c r="B261" t="s">
        <v>16</v>
      </c>
      <c r="C261">
        <v>100</v>
      </c>
    </row>
    <row r="263" spans="1:3" x14ac:dyDescent="0.2">
      <c r="A263" t="s">
        <v>17</v>
      </c>
      <c r="B263" t="s">
        <v>8</v>
      </c>
      <c r="C263">
        <v>2</v>
      </c>
    </row>
    <row r="264" spans="1:3" x14ac:dyDescent="0.2">
      <c r="B264" t="s">
        <v>69</v>
      </c>
      <c r="C264">
        <v>5</v>
      </c>
    </row>
    <row r="265" spans="1:3" x14ac:dyDescent="0.2">
      <c r="B265" t="s">
        <v>20</v>
      </c>
      <c r="C265">
        <v>1</v>
      </c>
    </row>
    <row r="266" spans="1:3" x14ac:dyDescent="0.2">
      <c r="B266" t="s">
        <v>31</v>
      </c>
      <c r="C266">
        <v>1</v>
      </c>
    </row>
    <row r="267" spans="1:3" x14ac:dyDescent="0.2">
      <c r="B267" t="s">
        <v>51</v>
      </c>
      <c r="C267">
        <v>2</v>
      </c>
    </row>
    <row r="268" spans="1:3" x14ac:dyDescent="0.2">
      <c r="B268" t="s">
        <v>37</v>
      </c>
      <c r="C268">
        <v>1</v>
      </c>
    </row>
    <row r="269" spans="1:3" x14ac:dyDescent="0.2">
      <c r="B269" t="s">
        <v>70</v>
      </c>
      <c r="C269">
        <v>5</v>
      </c>
    </row>
    <row r="270" spans="1:3" x14ac:dyDescent="0.2">
      <c r="B270" t="s">
        <v>54</v>
      </c>
      <c r="C270">
        <v>5</v>
      </c>
    </row>
    <row r="271" spans="1:3" x14ac:dyDescent="0.2">
      <c r="B271" t="s">
        <v>32</v>
      </c>
      <c r="C271">
        <v>1</v>
      </c>
    </row>
    <row r="272" spans="1:3" x14ac:dyDescent="0.2">
      <c r="B272" t="s">
        <v>15</v>
      </c>
      <c r="C272">
        <v>20</v>
      </c>
    </row>
    <row r="273" spans="1:3" x14ac:dyDescent="0.2">
      <c r="B273" t="s">
        <v>16</v>
      </c>
      <c r="C273">
        <v>100</v>
      </c>
    </row>
    <row r="275" spans="1:3" x14ac:dyDescent="0.2">
      <c r="A275" t="s">
        <v>26</v>
      </c>
      <c r="B275" t="s">
        <v>8</v>
      </c>
      <c r="C275">
        <v>2</v>
      </c>
    </row>
    <row r="276" spans="1:3" x14ac:dyDescent="0.2">
      <c r="B276" t="s">
        <v>20</v>
      </c>
      <c r="C276">
        <v>1</v>
      </c>
    </row>
    <row r="277" spans="1:3" x14ac:dyDescent="0.2">
      <c r="B277" t="s">
        <v>51</v>
      </c>
      <c r="C277">
        <v>10</v>
      </c>
    </row>
    <row r="278" spans="1:3" x14ac:dyDescent="0.2">
      <c r="B278" t="s">
        <v>80</v>
      </c>
      <c r="C278">
        <v>1</v>
      </c>
    </row>
    <row r="279" spans="1:3" x14ac:dyDescent="0.2">
      <c r="B279" t="s">
        <v>37</v>
      </c>
      <c r="C279">
        <v>1</v>
      </c>
    </row>
    <row r="280" spans="1:3" x14ac:dyDescent="0.2">
      <c r="B280" t="s">
        <v>10</v>
      </c>
      <c r="C280">
        <v>2</v>
      </c>
    </row>
    <row r="281" spans="1:3" x14ac:dyDescent="0.2">
      <c r="B281" t="s">
        <v>44</v>
      </c>
    </row>
    <row r="282" spans="1:3" x14ac:dyDescent="0.2">
      <c r="B282" t="s">
        <v>54</v>
      </c>
      <c r="C282">
        <v>10</v>
      </c>
    </row>
    <row r="283" spans="1:3" x14ac:dyDescent="0.2">
      <c r="B283" t="s">
        <v>65</v>
      </c>
      <c r="C283">
        <v>5</v>
      </c>
    </row>
    <row r="284" spans="1:3" x14ac:dyDescent="0.2">
      <c r="B284" t="s">
        <v>70</v>
      </c>
      <c r="C284">
        <v>5</v>
      </c>
    </row>
    <row r="285" spans="1:3" x14ac:dyDescent="0.2">
      <c r="B285" t="s">
        <v>16</v>
      </c>
      <c r="C285">
        <v>100</v>
      </c>
    </row>
    <row r="286" spans="1:3" x14ac:dyDescent="0.2">
      <c r="B286" t="s">
        <v>35</v>
      </c>
      <c r="C286">
        <v>40</v>
      </c>
    </row>
    <row r="287" spans="1:3" x14ac:dyDescent="0.2">
      <c r="B287" t="s">
        <v>15</v>
      </c>
      <c r="C287">
        <v>5</v>
      </c>
    </row>
    <row r="289" spans="1:3" x14ac:dyDescent="0.2">
      <c r="A289" t="s">
        <v>29</v>
      </c>
      <c r="B289" t="s">
        <v>20</v>
      </c>
      <c r="C289">
        <v>2</v>
      </c>
    </row>
    <row r="290" spans="1:3" x14ac:dyDescent="0.2">
      <c r="B290" t="s">
        <v>45</v>
      </c>
      <c r="C290">
        <v>6</v>
      </c>
    </row>
    <row r="291" spans="1:3" x14ac:dyDescent="0.2">
      <c r="B291" t="s">
        <v>31</v>
      </c>
      <c r="C291">
        <v>3</v>
      </c>
    </row>
    <row r="292" spans="1:3" x14ac:dyDescent="0.2">
      <c r="B292" t="s">
        <v>52</v>
      </c>
      <c r="C292">
        <v>2</v>
      </c>
    </row>
    <row r="293" spans="1:3" x14ac:dyDescent="0.2">
      <c r="B293" t="s">
        <v>81</v>
      </c>
      <c r="C293">
        <v>1</v>
      </c>
    </row>
    <row r="294" spans="1:3" x14ac:dyDescent="0.2">
      <c r="B294" t="s">
        <v>37</v>
      </c>
      <c r="C294">
        <v>1</v>
      </c>
    </row>
    <row r="295" spans="1:3" x14ac:dyDescent="0.2">
      <c r="B295" t="s">
        <v>82</v>
      </c>
      <c r="C295">
        <v>1</v>
      </c>
    </row>
    <row r="296" spans="1:3" x14ac:dyDescent="0.2">
      <c r="B296" t="s">
        <v>83</v>
      </c>
      <c r="C296">
        <v>1</v>
      </c>
    </row>
    <row r="297" spans="1:3" x14ac:dyDescent="0.2">
      <c r="B297" t="s">
        <v>69</v>
      </c>
      <c r="C297">
        <v>75</v>
      </c>
    </row>
    <row r="298" spans="1:3" x14ac:dyDescent="0.2">
      <c r="B298" t="s">
        <v>35</v>
      </c>
      <c r="C298">
        <v>25</v>
      </c>
    </row>
    <row r="299" spans="1:3" x14ac:dyDescent="0.2">
      <c r="B299" t="s">
        <v>84</v>
      </c>
      <c r="C299">
        <v>2</v>
      </c>
    </row>
    <row r="301" spans="1:3" x14ac:dyDescent="0.2">
      <c r="A301" t="s">
        <v>85</v>
      </c>
    </row>
    <row r="302" spans="1:3" x14ac:dyDescent="0.2">
      <c r="A302" t="s">
        <v>26</v>
      </c>
      <c r="B302" t="s">
        <v>5</v>
      </c>
      <c r="C302">
        <v>3</v>
      </c>
    </row>
    <row r="303" spans="1:3" x14ac:dyDescent="0.2">
      <c r="B303" t="s">
        <v>20</v>
      </c>
      <c r="C303">
        <v>1</v>
      </c>
    </row>
    <row r="304" spans="1:3" x14ac:dyDescent="0.2">
      <c r="B304" t="s">
        <v>8</v>
      </c>
      <c r="C304">
        <v>1</v>
      </c>
    </row>
    <row r="305" spans="1:4" x14ac:dyDescent="0.2">
      <c r="B305" t="s">
        <v>64</v>
      </c>
      <c r="C305">
        <v>2</v>
      </c>
    </row>
    <row r="306" spans="1:4" x14ac:dyDescent="0.2">
      <c r="B306" t="s">
        <v>86</v>
      </c>
      <c r="C306">
        <v>5</v>
      </c>
      <c r="D306" t="s">
        <v>88</v>
      </c>
    </row>
    <row r="307" spans="1:4" x14ac:dyDescent="0.2">
      <c r="B307" t="s">
        <v>87</v>
      </c>
      <c r="C307">
        <v>5</v>
      </c>
      <c r="D307" t="s">
        <v>88</v>
      </c>
    </row>
    <row r="308" spans="1:4" x14ac:dyDescent="0.2">
      <c r="B308" t="s">
        <v>70</v>
      </c>
      <c r="C308">
        <v>50</v>
      </c>
    </row>
    <row r="309" spans="1:4" x14ac:dyDescent="0.2">
      <c r="B309" t="s">
        <v>32</v>
      </c>
      <c r="C309">
        <v>40</v>
      </c>
    </row>
    <row r="310" spans="1:4" x14ac:dyDescent="0.2">
      <c r="B310" t="s">
        <v>24</v>
      </c>
      <c r="C310">
        <v>35</v>
      </c>
    </row>
    <row r="311" spans="1:4" x14ac:dyDescent="0.2">
      <c r="B311" t="s">
        <v>73</v>
      </c>
      <c r="C311">
        <v>5</v>
      </c>
    </row>
    <row r="312" spans="1:4" x14ac:dyDescent="0.2">
      <c r="B312" t="s">
        <v>13</v>
      </c>
      <c r="C312">
        <v>5</v>
      </c>
    </row>
    <row r="313" spans="1:4" x14ac:dyDescent="0.2">
      <c r="B313" t="s">
        <v>35</v>
      </c>
      <c r="C313">
        <v>30</v>
      </c>
    </row>
    <row r="314" spans="1:4" x14ac:dyDescent="0.2">
      <c r="B314" t="s">
        <v>16</v>
      </c>
      <c r="C314">
        <v>65</v>
      </c>
    </row>
    <row r="315" spans="1:4" x14ac:dyDescent="0.2">
      <c r="B315" t="s">
        <v>27</v>
      </c>
      <c r="C315">
        <v>35</v>
      </c>
    </row>
    <row r="316" spans="1:4" x14ac:dyDescent="0.2">
      <c r="B316" t="s">
        <v>15</v>
      </c>
      <c r="C316">
        <v>5</v>
      </c>
    </row>
    <row r="318" spans="1:4" x14ac:dyDescent="0.2">
      <c r="A318" t="s">
        <v>29</v>
      </c>
      <c r="B318" t="s">
        <v>58</v>
      </c>
      <c r="C318">
        <v>4</v>
      </c>
    </row>
    <row r="319" spans="1:4" x14ac:dyDescent="0.2">
      <c r="B319" t="s">
        <v>44</v>
      </c>
      <c r="C319">
        <v>50</v>
      </c>
    </row>
    <row r="320" spans="1:4" x14ac:dyDescent="0.2">
      <c r="B320" t="s">
        <v>8</v>
      </c>
      <c r="C320">
        <v>5</v>
      </c>
    </row>
    <row r="321" spans="1:4" x14ac:dyDescent="0.2">
      <c r="B321" t="s">
        <v>89</v>
      </c>
      <c r="C321">
        <v>1</v>
      </c>
    </row>
    <row r="322" spans="1:4" x14ac:dyDescent="0.2">
      <c r="B322" t="s">
        <v>90</v>
      </c>
      <c r="C322">
        <v>1</v>
      </c>
    </row>
    <row r="323" spans="1:4" x14ac:dyDescent="0.2">
      <c r="B323" t="s">
        <v>70</v>
      </c>
      <c r="C323">
        <v>30</v>
      </c>
    </row>
    <row r="324" spans="1:4" x14ac:dyDescent="0.2">
      <c r="B324" t="s">
        <v>32</v>
      </c>
      <c r="C324">
        <v>30</v>
      </c>
    </row>
    <row r="325" spans="1:4" x14ac:dyDescent="0.2">
      <c r="B325" t="s">
        <v>91</v>
      </c>
      <c r="C325">
        <v>10</v>
      </c>
    </row>
    <row r="326" spans="1:4" x14ac:dyDescent="0.2">
      <c r="B326" t="s">
        <v>15</v>
      </c>
      <c r="C326">
        <v>20</v>
      </c>
    </row>
    <row r="327" spans="1:4" x14ac:dyDescent="0.2">
      <c r="B327" t="s">
        <v>16</v>
      </c>
      <c r="C327">
        <v>40</v>
      </c>
    </row>
    <row r="328" spans="1:4" x14ac:dyDescent="0.2">
      <c r="B328" t="s">
        <v>92</v>
      </c>
      <c r="C328">
        <v>5</v>
      </c>
    </row>
    <row r="329" spans="1:4" x14ac:dyDescent="0.2">
      <c r="B329" t="s">
        <v>93</v>
      </c>
      <c r="C329">
        <v>5</v>
      </c>
    </row>
    <row r="330" spans="1:4" x14ac:dyDescent="0.2">
      <c r="B330" t="s">
        <v>94</v>
      </c>
      <c r="C330">
        <v>1</v>
      </c>
      <c r="D330" t="s">
        <v>95</v>
      </c>
    </row>
    <row r="332" spans="1:4" x14ac:dyDescent="0.2">
      <c r="A332" t="s">
        <v>4</v>
      </c>
      <c r="B332" t="s">
        <v>10</v>
      </c>
      <c r="C332">
        <v>1</v>
      </c>
    </row>
    <row r="333" spans="1:4" x14ac:dyDescent="0.2">
      <c r="B333" t="s">
        <v>21</v>
      </c>
      <c r="C333">
        <v>3</v>
      </c>
    </row>
    <row r="334" spans="1:4" x14ac:dyDescent="0.2">
      <c r="B334" t="s">
        <v>20</v>
      </c>
      <c r="C334">
        <v>1</v>
      </c>
    </row>
    <row r="335" spans="1:4" x14ac:dyDescent="0.2">
      <c r="B335" t="s">
        <v>64</v>
      </c>
      <c r="C335">
        <v>1</v>
      </c>
    </row>
    <row r="336" spans="1:4" x14ac:dyDescent="0.2">
      <c r="B336" t="s">
        <v>96</v>
      </c>
      <c r="C336">
        <v>1</v>
      </c>
    </row>
    <row r="337" spans="1:3" x14ac:dyDescent="0.2">
      <c r="B337" t="s">
        <v>32</v>
      </c>
      <c r="C337">
        <v>20</v>
      </c>
    </row>
    <row r="338" spans="1:3" x14ac:dyDescent="0.2">
      <c r="B338" t="s">
        <v>24</v>
      </c>
      <c r="C338">
        <v>15</v>
      </c>
    </row>
    <row r="339" spans="1:3" x14ac:dyDescent="0.2">
      <c r="B339" t="s">
        <v>54</v>
      </c>
      <c r="C339">
        <v>30</v>
      </c>
    </row>
    <row r="340" spans="1:3" x14ac:dyDescent="0.2">
      <c r="B340" t="s">
        <v>15</v>
      </c>
      <c r="C340">
        <v>25</v>
      </c>
    </row>
    <row r="341" spans="1:3" x14ac:dyDescent="0.2">
      <c r="B341" t="s">
        <v>13</v>
      </c>
      <c r="C341">
        <v>2</v>
      </c>
    </row>
    <row r="342" spans="1:3" x14ac:dyDescent="0.2">
      <c r="B342" t="s">
        <v>73</v>
      </c>
      <c r="C342">
        <v>3</v>
      </c>
    </row>
    <row r="343" spans="1:3" x14ac:dyDescent="0.2">
      <c r="B343" t="s">
        <v>93</v>
      </c>
      <c r="C343">
        <v>7</v>
      </c>
    </row>
    <row r="344" spans="1:3" x14ac:dyDescent="0.2">
      <c r="B344" t="s">
        <v>97</v>
      </c>
      <c r="C344">
        <v>1</v>
      </c>
    </row>
    <row r="345" spans="1:3" x14ac:dyDescent="0.2">
      <c r="B345" t="s">
        <v>27</v>
      </c>
      <c r="C345">
        <v>60</v>
      </c>
    </row>
    <row r="346" spans="1:3" x14ac:dyDescent="0.2">
      <c r="B346" t="s">
        <v>16</v>
      </c>
      <c r="C346">
        <v>40</v>
      </c>
    </row>
    <row r="348" spans="1:3" x14ac:dyDescent="0.2">
      <c r="A348" t="s">
        <v>17</v>
      </c>
      <c r="B348" t="s">
        <v>21</v>
      </c>
      <c r="C348">
        <v>1</v>
      </c>
    </row>
    <row r="349" spans="1:3" x14ac:dyDescent="0.2">
      <c r="B349" t="s">
        <v>37</v>
      </c>
      <c r="C349">
        <v>1</v>
      </c>
    </row>
    <row r="350" spans="1:3" x14ac:dyDescent="0.2">
      <c r="B350" t="s">
        <v>10</v>
      </c>
      <c r="C350">
        <v>1</v>
      </c>
    </row>
    <row r="351" spans="1:3" x14ac:dyDescent="0.2">
      <c r="B351" t="s">
        <v>51</v>
      </c>
      <c r="C351">
        <v>1</v>
      </c>
    </row>
    <row r="352" spans="1:3" x14ac:dyDescent="0.2">
      <c r="B352" t="s">
        <v>18</v>
      </c>
      <c r="C352">
        <v>1</v>
      </c>
    </row>
    <row r="353" spans="1:3" x14ac:dyDescent="0.2">
      <c r="B353" t="s">
        <v>24</v>
      </c>
      <c r="C353">
        <v>20</v>
      </c>
    </row>
    <row r="354" spans="1:3" x14ac:dyDescent="0.2">
      <c r="B354" t="s">
        <v>32</v>
      </c>
      <c r="C354">
        <v>5</v>
      </c>
    </row>
    <row r="355" spans="1:3" x14ac:dyDescent="0.2">
      <c r="B355" t="s">
        <v>13</v>
      </c>
      <c r="C355">
        <v>1</v>
      </c>
    </row>
    <row r="356" spans="1:3" x14ac:dyDescent="0.2">
      <c r="B356" t="s">
        <v>73</v>
      </c>
      <c r="C356">
        <v>10</v>
      </c>
    </row>
    <row r="357" spans="1:3" x14ac:dyDescent="0.2">
      <c r="B357" t="s">
        <v>97</v>
      </c>
      <c r="C357">
        <v>3</v>
      </c>
    </row>
    <row r="358" spans="1:3" x14ac:dyDescent="0.2">
      <c r="B358" t="s">
        <v>16</v>
      </c>
      <c r="C358">
        <v>40</v>
      </c>
    </row>
    <row r="359" spans="1:3" x14ac:dyDescent="0.2">
      <c r="B359" t="s">
        <v>27</v>
      </c>
      <c r="C359">
        <v>60</v>
      </c>
    </row>
    <row r="361" spans="1:3" x14ac:dyDescent="0.2">
      <c r="A361" t="s">
        <v>98</v>
      </c>
    </row>
    <row r="362" spans="1:3" x14ac:dyDescent="0.2">
      <c r="A362" t="s">
        <v>26</v>
      </c>
      <c r="B362" t="s">
        <v>55</v>
      </c>
      <c r="C362">
        <v>40</v>
      </c>
    </row>
    <row r="363" spans="1:3" x14ac:dyDescent="0.2">
      <c r="B363" t="s">
        <v>37</v>
      </c>
      <c r="C363">
        <v>5</v>
      </c>
    </row>
    <row r="364" spans="1:3" x14ac:dyDescent="0.2">
      <c r="B364" t="s">
        <v>21</v>
      </c>
      <c r="C364">
        <v>2</v>
      </c>
    </row>
    <row r="365" spans="1:3" x14ac:dyDescent="0.2">
      <c r="B365" t="s">
        <v>10</v>
      </c>
      <c r="C365">
        <v>1</v>
      </c>
    </row>
    <row r="366" spans="1:3" x14ac:dyDescent="0.2">
      <c r="B366" t="s">
        <v>64</v>
      </c>
      <c r="C366">
        <v>2</v>
      </c>
    </row>
    <row r="367" spans="1:3" x14ac:dyDescent="0.2">
      <c r="B367" t="s">
        <v>5</v>
      </c>
      <c r="C367">
        <v>3</v>
      </c>
    </row>
    <row r="368" spans="1:3" x14ac:dyDescent="0.2">
      <c r="B368" t="s">
        <v>18</v>
      </c>
      <c r="C368">
        <v>5</v>
      </c>
    </row>
    <row r="369" spans="1:3" x14ac:dyDescent="0.2">
      <c r="B369" t="s">
        <v>70</v>
      </c>
      <c r="C369">
        <v>5</v>
      </c>
    </row>
    <row r="370" spans="1:3" x14ac:dyDescent="0.2">
      <c r="B370" t="s">
        <v>65</v>
      </c>
      <c r="C370">
        <v>10</v>
      </c>
    </row>
    <row r="371" spans="1:3" x14ac:dyDescent="0.2">
      <c r="B371" t="s">
        <v>32</v>
      </c>
      <c r="C371">
        <v>10</v>
      </c>
    </row>
    <row r="372" spans="1:3" x14ac:dyDescent="0.2">
      <c r="B372" t="s">
        <v>24</v>
      </c>
      <c r="C372">
        <v>5</v>
      </c>
    </row>
    <row r="373" spans="1:3" x14ac:dyDescent="0.2">
      <c r="B373" t="s">
        <v>13</v>
      </c>
      <c r="C373">
        <v>1</v>
      </c>
    </row>
    <row r="374" spans="1:3" x14ac:dyDescent="0.2">
      <c r="B374" t="s">
        <v>94</v>
      </c>
      <c r="C374">
        <v>3</v>
      </c>
    </row>
    <row r="375" spans="1:3" x14ac:dyDescent="0.2">
      <c r="B375" t="s">
        <v>73</v>
      </c>
      <c r="C375">
        <v>5</v>
      </c>
    </row>
    <row r="376" spans="1:3" x14ac:dyDescent="0.2">
      <c r="B376" t="s">
        <v>35</v>
      </c>
      <c r="C376">
        <v>80</v>
      </c>
    </row>
    <row r="377" spans="1:3" x14ac:dyDescent="0.2">
      <c r="B377" t="s">
        <v>15</v>
      </c>
      <c r="C377">
        <v>5</v>
      </c>
    </row>
    <row r="378" spans="1:3" x14ac:dyDescent="0.2">
      <c r="B378" t="s">
        <v>16</v>
      </c>
      <c r="C378">
        <v>60</v>
      </c>
    </row>
    <row r="379" spans="1:3" x14ac:dyDescent="0.2">
      <c r="B379" t="s">
        <v>27</v>
      </c>
      <c r="C379">
        <v>40</v>
      </c>
    </row>
    <row r="381" spans="1:3" x14ac:dyDescent="0.2">
      <c r="A381" t="s">
        <v>29</v>
      </c>
      <c r="B381" t="s">
        <v>55</v>
      </c>
      <c r="C381">
        <v>10</v>
      </c>
    </row>
    <row r="382" spans="1:3" x14ac:dyDescent="0.2">
      <c r="B382" t="s">
        <v>51</v>
      </c>
      <c r="C382">
        <v>25</v>
      </c>
    </row>
    <row r="383" spans="1:3" x14ac:dyDescent="0.2">
      <c r="B383" t="s">
        <v>5</v>
      </c>
      <c r="C383">
        <v>3</v>
      </c>
    </row>
    <row r="384" spans="1:3" x14ac:dyDescent="0.2">
      <c r="B384" t="s">
        <v>18</v>
      </c>
      <c r="C384">
        <v>20</v>
      </c>
    </row>
    <row r="385" spans="1:3" x14ac:dyDescent="0.2">
      <c r="B385" t="s">
        <v>21</v>
      </c>
      <c r="C385">
        <v>15</v>
      </c>
    </row>
    <row r="386" spans="1:3" x14ac:dyDescent="0.2">
      <c r="B386" t="s">
        <v>44</v>
      </c>
      <c r="C386">
        <v>10</v>
      </c>
    </row>
    <row r="387" spans="1:3" x14ac:dyDescent="0.2">
      <c r="B387" t="s">
        <v>99</v>
      </c>
      <c r="C387">
        <v>1</v>
      </c>
    </row>
    <row r="388" spans="1:3" x14ac:dyDescent="0.2">
      <c r="B388" t="s">
        <v>65</v>
      </c>
      <c r="C388">
        <v>60</v>
      </c>
    </row>
    <row r="389" spans="1:3" x14ac:dyDescent="0.2">
      <c r="B389" t="s">
        <v>100</v>
      </c>
      <c r="C389">
        <v>15</v>
      </c>
    </row>
    <row r="390" spans="1:3" x14ac:dyDescent="0.2">
      <c r="B390" t="s">
        <v>70</v>
      </c>
      <c r="C390">
        <v>50</v>
      </c>
    </row>
    <row r="391" spans="1:3" x14ac:dyDescent="0.2">
      <c r="B391" t="s">
        <v>13</v>
      </c>
      <c r="C391">
        <v>50</v>
      </c>
    </row>
    <row r="392" spans="1:3" x14ac:dyDescent="0.2">
      <c r="B392" t="s">
        <v>101</v>
      </c>
      <c r="C392">
        <v>5</v>
      </c>
    </row>
    <row r="393" spans="1:3" x14ac:dyDescent="0.2">
      <c r="B393" t="s">
        <v>93</v>
      </c>
      <c r="C393">
        <v>5</v>
      </c>
    </row>
    <row r="394" spans="1:3" x14ac:dyDescent="0.2">
      <c r="B394" t="s">
        <v>15</v>
      </c>
      <c r="C394">
        <v>10</v>
      </c>
    </row>
    <row r="395" spans="1:3" x14ac:dyDescent="0.2">
      <c r="B395" t="s">
        <v>102</v>
      </c>
      <c r="C395">
        <v>100</v>
      </c>
    </row>
    <row r="397" spans="1:3" x14ac:dyDescent="0.2">
      <c r="A397" t="s">
        <v>26</v>
      </c>
      <c r="B397" t="s">
        <v>55</v>
      </c>
      <c r="C397">
        <v>5</v>
      </c>
    </row>
    <row r="398" spans="1:3" x14ac:dyDescent="0.2">
      <c r="B398" t="s">
        <v>37</v>
      </c>
      <c r="C398">
        <v>15</v>
      </c>
    </row>
    <row r="399" spans="1:3" x14ac:dyDescent="0.2">
      <c r="B399" t="s">
        <v>21</v>
      </c>
      <c r="C399">
        <v>3</v>
      </c>
    </row>
    <row r="400" spans="1:3" x14ac:dyDescent="0.2">
      <c r="B400" t="s">
        <v>99</v>
      </c>
      <c r="C400">
        <v>10</v>
      </c>
    </row>
    <row r="401" spans="1:4" x14ac:dyDescent="0.2">
      <c r="B401" t="s">
        <v>65</v>
      </c>
      <c r="C401">
        <v>3</v>
      </c>
    </row>
    <row r="402" spans="1:4" x14ac:dyDescent="0.2">
      <c r="B402" t="s">
        <v>35</v>
      </c>
      <c r="C402">
        <v>100</v>
      </c>
    </row>
    <row r="403" spans="1:4" x14ac:dyDescent="0.2">
      <c r="B403" t="s">
        <v>102</v>
      </c>
      <c r="C403">
        <v>100</v>
      </c>
    </row>
    <row r="405" spans="1:4" x14ac:dyDescent="0.2">
      <c r="A405" t="s">
        <v>17</v>
      </c>
      <c r="B405" t="s">
        <v>55</v>
      </c>
      <c r="C405">
        <v>40</v>
      </c>
    </row>
    <row r="406" spans="1:4" x14ac:dyDescent="0.2">
      <c r="B406" t="s">
        <v>5</v>
      </c>
      <c r="C406">
        <v>5</v>
      </c>
    </row>
    <row r="407" spans="1:4" x14ac:dyDescent="0.2">
      <c r="B407" t="s">
        <v>37</v>
      </c>
      <c r="C407">
        <v>5</v>
      </c>
    </row>
    <row r="408" spans="1:4" x14ac:dyDescent="0.2">
      <c r="B408" t="s">
        <v>18</v>
      </c>
      <c r="C408">
        <v>5</v>
      </c>
    </row>
    <row r="409" spans="1:4" x14ac:dyDescent="0.2">
      <c r="B409" t="s">
        <v>10</v>
      </c>
      <c r="C409">
        <v>1</v>
      </c>
    </row>
    <row r="410" spans="1:4" x14ac:dyDescent="0.2">
      <c r="B410" t="s">
        <v>44</v>
      </c>
      <c r="C410">
        <v>10</v>
      </c>
    </row>
    <row r="411" spans="1:4" x14ac:dyDescent="0.2">
      <c r="B411" t="s">
        <v>99</v>
      </c>
      <c r="C411">
        <v>5</v>
      </c>
    </row>
    <row r="412" spans="1:4" x14ac:dyDescent="0.2">
      <c r="B412" t="s">
        <v>70</v>
      </c>
      <c r="C412">
        <v>15</v>
      </c>
    </row>
    <row r="413" spans="1:4" x14ac:dyDescent="0.2">
      <c r="B413" t="s">
        <v>65</v>
      </c>
      <c r="C413">
        <v>2</v>
      </c>
    </row>
    <row r="414" spans="1:4" x14ac:dyDescent="0.2">
      <c r="B414" t="s">
        <v>24</v>
      </c>
      <c r="C414">
        <v>15</v>
      </c>
    </row>
    <row r="415" spans="1:4" x14ac:dyDescent="0.2">
      <c r="B415" t="s">
        <v>35</v>
      </c>
      <c r="C415">
        <v>50</v>
      </c>
    </row>
    <row r="416" spans="1:4" x14ac:dyDescent="0.2">
      <c r="B416" t="s">
        <v>16</v>
      </c>
      <c r="C416">
        <v>100</v>
      </c>
      <c r="D416" t="s">
        <v>103</v>
      </c>
    </row>
    <row r="419" spans="1:3" x14ac:dyDescent="0.2">
      <c r="A419" t="s">
        <v>104</v>
      </c>
    </row>
    <row r="420" spans="1:3" x14ac:dyDescent="0.2">
      <c r="A420" t="s">
        <v>29</v>
      </c>
      <c r="B420" t="s">
        <v>18</v>
      </c>
      <c r="C420">
        <v>25</v>
      </c>
    </row>
    <row r="421" spans="1:3" x14ac:dyDescent="0.2">
      <c r="B421" t="s">
        <v>10</v>
      </c>
      <c r="C421">
        <v>1</v>
      </c>
    </row>
    <row r="422" spans="1:3" x14ac:dyDescent="0.2">
      <c r="B422" t="s">
        <v>51</v>
      </c>
      <c r="C422">
        <v>3</v>
      </c>
    </row>
    <row r="423" spans="1:3" x14ac:dyDescent="0.2">
      <c r="B423" t="s">
        <v>37</v>
      </c>
      <c r="C423">
        <v>2</v>
      </c>
    </row>
    <row r="424" spans="1:3" x14ac:dyDescent="0.2">
      <c r="B424" t="s">
        <v>20</v>
      </c>
      <c r="C424">
        <v>2</v>
      </c>
    </row>
    <row r="425" spans="1:3" x14ac:dyDescent="0.2">
      <c r="B425" t="s">
        <v>21</v>
      </c>
      <c r="C425">
        <v>2</v>
      </c>
    </row>
    <row r="426" spans="1:3" x14ac:dyDescent="0.2">
      <c r="B426" t="s">
        <v>69</v>
      </c>
      <c r="C426">
        <v>2</v>
      </c>
    </row>
    <row r="427" spans="1:3" x14ac:dyDescent="0.2">
      <c r="B427" t="s">
        <v>24</v>
      </c>
      <c r="C427">
        <v>50</v>
      </c>
    </row>
    <row r="428" spans="1:3" x14ac:dyDescent="0.2">
      <c r="B428" t="s">
        <v>70</v>
      </c>
      <c r="C428">
        <v>30</v>
      </c>
    </row>
    <row r="429" spans="1:3" x14ac:dyDescent="0.2">
      <c r="B429" t="s">
        <v>107</v>
      </c>
      <c r="C429">
        <v>30</v>
      </c>
    </row>
    <row r="430" spans="1:3" x14ac:dyDescent="0.2">
      <c r="B430" t="s">
        <v>54</v>
      </c>
      <c r="C430">
        <v>5</v>
      </c>
    </row>
    <row r="431" spans="1:3" x14ac:dyDescent="0.2">
      <c r="B431" t="s">
        <v>13</v>
      </c>
      <c r="C431">
        <v>10</v>
      </c>
    </row>
    <row r="432" spans="1:3" x14ac:dyDescent="0.2">
      <c r="B432" t="s">
        <v>93</v>
      </c>
      <c r="C432">
        <v>5</v>
      </c>
    </row>
    <row r="433" spans="1:3" x14ac:dyDescent="0.2">
      <c r="B433" t="s">
        <v>71</v>
      </c>
      <c r="C433">
        <v>5</v>
      </c>
    </row>
    <row r="434" spans="1:3" x14ac:dyDescent="0.2">
      <c r="B434" t="s">
        <v>15</v>
      </c>
      <c r="C434">
        <v>5</v>
      </c>
    </row>
    <row r="435" spans="1:3" x14ac:dyDescent="0.2">
      <c r="B435" t="s">
        <v>16</v>
      </c>
      <c r="C435">
        <v>65</v>
      </c>
    </row>
    <row r="436" spans="1:3" x14ac:dyDescent="0.2">
      <c r="B436" t="s">
        <v>27</v>
      </c>
      <c r="C436">
        <v>35</v>
      </c>
    </row>
    <row r="437" spans="1:3" x14ac:dyDescent="0.2">
      <c r="B437" t="s">
        <v>35</v>
      </c>
      <c r="C437">
        <v>50</v>
      </c>
    </row>
    <row r="439" spans="1:3" x14ac:dyDescent="0.2">
      <c r="A439" t="s">
        <v>4</v>
      </c>
      <c r="B439" t="s">
        <v>37</v>
      </c>
      <c r="C439">
        <v>20</v>
      </c>
    </row>
    <row r="440" spans="1:3" x14ac:dyDescent="0.2">
      <c r="B440" t="s">
        <v>20</v>
      </c>
      <c r="C440">
        <v>2</v>
      </c>
    </row>
    <row r="441" spans="1:3" x14ac:dyDescent="0.2">
      <c r="B441" t="s">
        <v>21</v>
      </c>
      <c r="C441">
        <v>2</v>
      </c>
    </row>
    <row r="442" spans="1:3" x14ac:dyDescent="0.2">
      <c r="B442" t="s">
        <v>69</v>
      </c>
      <c r="C442">
        <v>5</v>
      </c>
    </row>
    <row r="443" spans="1:3" x14ac:dyDescent="0.2">
      <c r="B443" t="s">
        <v>44</v>
      </c>
      <c r="C443">
        <v>5</v>
      </c>
    </row>
    <row r="444" spans="1:3" x14ac:dyDescent="0.2">
      <c r="B444" t="s">
        <v>70</v>
      </c>
      <c r="C444">
        <v>20</v>
      </c>
    </row>
    <row r="445" spans="1:3" x14ac:dyDescent="0.2">
      <c r="B445" t="s">
        <v>65</v>
      </c>
      <c r="C445">
        <v>30</v>
      </c>
    </row>
    <row r="446" spans="1:3" x14ac:dyDescent="0.2">
      <c r="B446" t="s">
        <v>32</v>
      </c>
      <c r="C446">
        <v>5</v>
      </c>
    </row>
    <row r="447" spans="1:3" x14ac:dyDescent="0.2">
      <c r="B447" t="s">
        <v>94</v>
      </c>
      <c r="C447">
        <v>1</v>
      </c>
    </row>
    <row r="448" spans="1:3" x14ac:dyDescent="0.2">
      <c r="B448" t="s">
        <v>74</v>
      </c>
    </row>
    <row r="449" spans="1:3" x14ac:dyDescent="0.2">
      <c r="B449" t="s">
        <v>15</v>
      </c>
      <c r="C449">
        <v>10</v>
      </c>
    </row>
    <row r="450" spans="1:3" x14ac:dyDescent="0.2">
      <c r="B450" t="s">
        <v>16</v>
      </c>
      <c r="C450">
        <v>25</v>
      </c>
    </row>
    <row r="451" spans="1:3" x14ac:dyDescent="0.2">
      <c r="B451" t="s">
        <v>108</v>
      </c>
      <c r="C451">
        <v>75</v>
      </c>
    </row>
    <row r="452" spans="1:3" x14ac:dyDescent="0.2">
      <c r="B452" t="s">
        <v>35</v>
      </c>
      <c r="C452">
        <v>45</v>
      </c>
    </row>
    <row r="454" spans="1:3" x14ac:dyDescent="0.2">
      <c r="A454" t="s">
        <v>17</v>
      </c>
      <c r="B454" t="s">
        <v>64</v>
      </c>
      <c r="C454">
        <v>10</v>
      </c>
    </row>
    <row r="455" spans="1:3" x14ac:dyDescent="0.2">
      <c r="B455" t="s">
        <v>21</v>
      </c>
      <c r="C455">
        <v>1</v>
      </c>
    </row>
    <row r="456" spans="1:3" x14ac:dyDescent="0.2">
      <c r="B456" t="s">
        <v>69</v>
      </c>
      <c r="C456">
        <v>10</v>
      </c>
    </row>
    <row r="457" spans="1:3" x14ac:dyDescent="0.2">
      <c r="B457" t="s">
        <v>32</v>
      </c>
      <c r="C457">
        <v>10</v>
      </c>
    </row>
    <row r="458" spans="1:3" x14ac:dyDescent="0.2">
      <c r="B458" t="s">
        <v>65</v>
      </c>
      <c r="C458">
        <v>10</v>
      </c>
    </row>
    <row r="459" spans="1:3" x14ac:dyDescent="0.2">
      <c r="B459" t="s">
        <v>24</v>
      </c>
      <c r="C459">
        <v>10</v>
      </c>
    </row>
    <row r="460" spans="1:3" x14ac:dyDescent="0.2">
      <c r="B460" t="s">
        <v>54</v>
      </c>
      <c r="C460">
        <v>5</v>
      </c>
    </row>
    <row r="461" spans="1:3" x14ac:dyDescent="0.2">
      <c r="B461" t="s">
        <v>75</v>
      </c>
      <c r="C461">
        <v>5</v>
      </c>
    </row>
    <row r="462" spans="1:3" x14ac:dyDescent="0.2">
      <c r="B462" t="s">
        <v>94</v>
      </c>
      <c r="C462">
        <v>1</v>
      </c>
    </row>
    <row r="463" spans="1:3" x14ac:dyDescent="0.2">
      <c r="B463" t="s">
        <v>73</v>
      </c>
      <c r="C463">
        <v>10</v>
      </c>
    </row>
    <row r="464" spans="1:3" x14ac:dyDescent="0.2">
      <c r="B464" t="s">
        <v>74</v>
      </c>
      <c r="C464">
        <v>1</v>
      </c>
    </row>
    <row r="465" spans="1:3" x14ac:dyDescent="0.2">
      <c r="B465" t="s">
        <v>93</v>
      </c>
      <c r="C465">
        <v>2</v>
      </c>
    </row>
    <row r="466" spans="1:3" x14ac:dyDescent="0.2">
      <c r="B466" t="s">
        <v>72</v>
      </c>
      <c r="C466">
        <v>1</v>
      </c>
    </row>
    <row r="467" spans="1:3" x14ac:dyDescent="0.2">
      <c r="B467" t="s">
        <v>35</v>
      </c>
      <c r="C467">
        <v>60</v>
      </c>
    </row>
    <row r="468" spans="1:3" x14ac:dyDescent="0.2">
      <c r="B468" t="s">
        <v>15</v>
      </c>
      <c r="C468">
        <v>20</v>
      </c>
    </row>
    <row r="469" spans="1:3" x14ac:dyDescent="0.2">
      <c r="B469" t="s">
        <v>16</v>
      </c>
      <c r="C469">
        <v>50</v>
      </c>
    </row>
    <row r="470" spans="1:3" x14ac:dyDescent="0.2">
      <c r="B470" t="s">
        <v>27</v>
      </c>
      <c r="C470">
        <v>50</v>
      </c>
    </row>
    <row r="472" spans="1:3" x14ac:dyDescent="0.2">
      <c r="A472" t="s">
        <v>26</v>
      </c>
      <c r="B472" t="s">
        <v>37</v>
      </c>
      <c r="C472">
        <v>5</v>
      </c>
    </row>
    <row r="473" spans="1:3" x14ac:dyDescent="0.2">
      <c r="B473" t="s">
        <v>20</v>
      </c>
      <c r="C473">
        <v>1</v>
      </c>
    </row>
    <row r="474" spans="1:3" x14ac:dyDescent="0.2">
      <c r="B474" t="s">
        <v>69</v>
      </c>
      <c r="C474">
        <v>3</v>
      </c>
    </row>
    <row r="475" spans="1:3" x14ac:dyDescent="0.2">
      <c r="B475" t="s">
        <v>55</v>
      </c>
      <c r="C475">
        <v>1</v>
      </c>
    </row>
    <row r="476" spans="1:3" x14ac:dyDescent="0.2">
      <c r="B476" t="s">
        <v>21</v>
      </c>
      <c r="C476">
        <v>1</v>
      </c>
    </row>
    <row r="477" spans="1:3" x14ac:dyDescent="0.2">
      <c r="B477" t="s">
        <v>32</v>
      </c>
      <c r="C477">
        <v>10</v>
      </c>
    </row>
    <row r="478" spans="1:3" x14ac:dyDescent="0.2">
      <c r="B478" t="s">
        <v>24</v>
      </c>
      <c r="C478">
        <v>60</v>
      </c>
    </row>
    <row r="479" spans="1:3" x14ac:dyDescent="0.2">
      <c r="B479" t="s">
        <v>54</v>
      </c>
      <c r="C479">
        <v>40</v>
      </c>
    </row>
    <row r="480" spans="1:3" x14ac:dyDescent="0.2">
      <c r="B480" t="s">
        <v>70</v>
      </c>
      <c r="C480">
        <v>15</v>
      </c>
    </row>
    <row r="481" spans="1:3" x14ac:dyDescent="0.2">
      <c r="B481" t="s">
        <v>73</v>
      </c>
      <c r="C481">
        <v>5</v>
      </c>
    </row>
    <row r="482" spans="1:3" x14ac:dyDescent="0.2">
      <c r="B482" t="s">
        <v>94</v>
      </c>
      <c r="C482">
        <v>1</v>
      </c>
    </row>
    <row r="483" spans="1:3" x14ac:dyDescent="0.2">
      <c r="B483" t="s">
        <v>93</v>
      </c>
      <c r="C483">
        <v>5</v>
      </c>
    </row>
    <row r="484" spans="1:3" x14ac:dyDescent="0.2">
      <c r="B484" t="s">
        <v>15</v>
      </c>
      <c r="C484">
        <v>8</v>
      </c>
    </row>
    <row r="485" spans="1:3" x14ac:dyDescent="0.2">
      <c r="B485" t="s">
        <v>16</v>
      </c>
      <c r="C485">
        <v>60</v>
      </c>
    </row>
    <row r="486" spans="1:3" x14ac:dyDescent="0.2">
      <c r="B486" t="s">
        <v>27</v>
      </c>
      <c r="C486">
        <v>40</v>
      </c>
    </row>
    <row r="495" spans="1:3" x14ac:dyDescent="0.2">
      <c r="A495" t="s">
        <v>106</v>
      </c>
    </row>
    <row r="496" spans="1:3" x14ac:dyDescent="0.2">
      <c r="A496" t="s">
        <v>17</v>
      </c>
      <c r="B496" t="s">
        <v>69</v>
      </c>
      <c r="C496">
        <v>50</v>
      </c>
    </row>
    <row r="497" spans="1:3" x14ac:dyDescent="0.2">
      <c r="B497" t="s">
        <v>64</v>
      </c>
      <c r="C497">
        <v>1</v>
      </c>
    </row>
    <row r="498" spans="1:3" x14ac:dyDescent="0.2">
      <c r="B498" t="s">
        <v>65</v>
      </c>
      <c r="C498">
        <v>50</v>
      </c>
    </row>
    <row r="499" spans="1:3" x14ac:dyDescent="0.2">
      <c r="B499" t="s">
        <v>70</v>
      </c>
      <c r="C499">
        <v>10</v>
      </c>
    </row>
    <row r="500" spans="1:3" x14ac:dyDescent="0.2">
      <c r="B500" t="s">
        <v>32</v>
      </c>
      <c r="C500">
        <v>50</v>
      </c>
    </row>
    <row r="501" spans="1:3" x14ac:dyDescent="0.2">
      <c r="B501" t="s">
        <v>73</v>
      </c>
      <c r="C501">
        <v>2</v>
      </c>
    </row>
    <row r="502" spans="1:3" x14ac:dyDescent="0.2">
      <c r="B502" t="s">
        <v>74</v>
      </c>
      <c r="C502">
        <v>1</v>
      </c>
    </row>
    <row r="503" spans="1:3" x14ac:dyDescent="0.2">
      <c r="B503" t="s">
        <v>15</v>
      </c>
      <c r="C503">
        <v>10</v>
      </c>
    </row>
    <row r="504" spans="1:3" x14ac:dyDescent="0.2">
      <c r="B504" t="s">
        <v>27</v>
      </c>
      <c r="C504">
        <v>100</v>
      </c>
    </row>
    <row r="506" spans="1:3" x14ac:dyDescent="0.2">
      <c r="A506" t="s">
        <v>4</v>
      </c>
      <c r="B506" t="s">
        <v>64</v>
      </c>
      <c r="C506">
        <v>3</v>
      </c>
    </row>
    <row r="507" spans="1:3" x14ac:dyDescent="0.2">
      <c r="B507" t="s">
        <v>32</v>
      </c>
      <c r="C507">
        <v>25</v>
      </c>
    </row>
    <row r="508" spans="1:3" x14ac:dyDescent="0.2">
      <c r="B508" t="s">
        <v>65</v>
      </c>
      <c r="C508">
        <v>40</v>
      </c>
    </row>
    <row r="509" spans="1:3" x14ac:dyDescent="0.2">
      <c r="B509" t="s">
        <v>75</v>
      </c>
      <c r="C509">
        <v>20</v>
      </c>
    </row>
    <row r="510" spans="1:3" x14ac:dyDescent="0.2">
      <c r="B510" t="s">
        <v>71</v>
      </c>
      <c r="C510">
        <v>1</v>
      </c>
    </row>
    <row r="511" spans="1:3" x14ac:dyDescent="0.2">
      <c r="B511" t="s">
        <v>35</v>
      </c>
      <c r="C511">
        <v>50</v>
      </c>
    </row>
    <row r="512" spans="1:3" x14ac:dyDescent="0.2">
      <c r="B512" t="s">
        <v>15</v>
      </c>
      <c r="C512">
        <v>20</v>
      </c>
    </row>
    <row r="513" spans="1:3" x14ac:dyDescent="0.2">
      <c r="B513" t="s">
        <v>105</v>
      </c>
      <c r="C513">
        <v>100</v>
      </c>
    </row>
    <row r="515" spans="1:3" x14ac:dyDescent="0.2">
      <c r="A515" t="s">
        <v>29</v>
      </c>
      <c r="B515" t="s">
        <v>21</v>
      </c>
      <c r="C515">
        <v>1</v>
      </c>
    </row>
    <row r="516" spans="1:3" x14ac:dyDescent="0.2">
      <c r="B516" t="s">
        <v>20</v>
      </c>
      <c r="C516">
        <v>1</v>
      </c>
    </row>
    <row r="517" spans="1:3" x14ac:dyDescent="0.2">
      <c r="B517" t="s">
        <v>44</v>
      </c>
      <c r="C517">
        <v>5</v>
      </c>
    </row>
    <row r="518" spans="1:3" x14ac:dyDescent="0.2">
      <c r="B518" t="s">
        <v>37</v>
      </c>
      <c r="C518">
        <v>1</v>
      </c>
    </row>
    <row r="519" spans="1:3" x14ac:dyDescent="0.2">
      <c r="B519" t="s">
        <v>69</v>
      </c>
      <c r="C519">
        <v>3</v>
      </c>
    </row>
    <row r="520" spans="1:3" x14ac:dyDescent="0.2">
      <c r="B520" t="s">
        <v>65</v>
      </c>
      <c r="C520">
        <v>5</v>
      </c>
    </row>
    <row r="521" spans="1:3" x14ac:dyDescent="0.2">
      <c r="B521" t="s">
        <v>54</v>
      </c>
      <c r="C521">
        <v>30</v>
      </c>
    </row>
    <row r="522" spans="1:3" x14ac:dyDescent="0.2">
      <c r="B522" t="s">
        <v>70</v>
      </c>
      <c r="C522">
        <v>10</v>
      </c>
    </row>
    <row r="523" spans="1:3" x14ac:dyDescent="0.2">
      <c r="B523" t="s">
        <v>24</v>
      </c>
      <c r="C523">
        <v>1</v>
      </c>
    </row>
    <row r="524" spans="1:3" x14ac:dyDescent="0.2">
      <c r="B524" t="s">
        <v>75</v>
      </c>
      <c r="C524">
        <v>2</v>
      </c>
    </row>
    <row r="525" spans="1:3" x14ac:dyDescent="0.2">
      <c r="B525" t="s">
        <v>101</v>
      </c>
      <c r="C525">
        <v>1</v>
      </c>
    </row>
    <row r="526" spans="1:3" x14ac:dyDescent="0.2">
      <c r="B526" t="s">
        <v>74</v>
      </c>
      <c r="C526">
        <v>1</v>
      </c>
    </row>
    <row r="527" spans="1:3" x14ac:dyDescent="0.2">
      <c r="B527" t="s">
        <v>15</v>
      </c>
      <c r="C527">
        <v>10</v>
      </c>
    </row>
    <row r="528" spans="1:3" x14ac:dyDescent="0.2">
      <c r="B528" t="s">
        <v>16</v>
      </c>
      <c r="C528">
        <v>30</v>
      </c>
    </row>
    <row r="529" spans="1:3" x14ac:dyDescent="0.2">
      <c r="B529" t="s">
        <v>27</v>
      </c>
      <c r="C529">
        <v>70</v>
      </c>
    </row>
    <row r="531" spans="1:3" x14ac:dyDescent="0.2">
      <c r="A531" t="s">
        <v>26</v>
      </c>
      <c r="B531" t="s">
        <v>69</v>
      </c>
      <c r="C531">
        <v>85</v>
      </c>
    </row>
    <row r="532" spans="1:3" x14ac:dyDescent="0.2">
      <c r="B532" t="s">
        <v>32</v>
      </c>
      <c r="C532">
        <v>10</v>
      </c>
    </row>
    <row r="533" spans="1:3" x14ac:dyDescent="0.2">
      <c r="B533" t="s">
        <v>65</v>
      </c>
      <c r="C533">
        <v>30</v>
      </c>
    </row>
    <row r="534" spans="1:3" x14ac:dyDescent="0.2">
      <c r="B534" t="s">
        <v>75</v>
      </c>
      <c r="C534">
        <v>1</v>
      </c>
    </row>
    <row r="535" spans="1:3" x14ac:dyDescent="0.2">
      <c r="B535" t="s">
        <v>55</v>
      </c>
      <c r="C535">
        <v>2</v>
      </c>
    </row>
    <row r="536" spans="1:3" x14ac:dyDescent="0.2">
      <c r="B536" t="s">
        <v>70</v>
      </c>
      <c r="C536">
        <v>30</v>
      </c>
    </row>
    <row r="537" spans="1:3" x14ac:dyDescent="0.2">
      <c r="B537" t="s">
        <v>24</v>
      </c>
      <c r="C537">
        <v>1</v>
      </c>
    </row>
    <row r="538" spans="1:3" x14ac:dyDescent="0.2">
      <c r="B538" t="s">
        <v>73</v>
      </c>
      <c r="C538">
        <v>1</v>
      </c>
    </row>
    <row r="539" spans="1:3" x14ac:dyDescent="0.2">
      <c r="B539" t="s">
        <v>15</v>
      </c>
      <c r="C539">
        <v>5</v>
      </c>
    </row>
    <row r="540" spans="1:3" x14ac:dyDescent="0.2">
      <c r="B540" t="s">
        <v>16</v>
      </c>
      <c r="C540">
        <v>100</v>
      </c>
    </row>
    <row r="543" spans="1:3" x14ac:dyDescent="0.2">
      <c r="A543" t="s">
        <v>109</v>
      </c>
    </row>
    <row r="544" spans="1:3" x14ac:dyDescent="0.2">
      <c r="A544" t="s">
        <v>17</v>
      </c>
      <c r="B544" t="s">
        <v>20</v>
      </c>
      <c r="C544">
        <v>1</v>
      </c>
    </row>
    <row r="545" spans="2:3" x14ac:dyDescent="0.2">
      <c r="B545" t="s">
        <v>21</v>
      </c>
      <c r="C545">
        <v>1</v>
      </c>
    </row>
    <row r="546" spans="2:3" x14ac:dyDescent="0.2">
      <c r="B546" t="s">
        <v>12</v>
      </c>
      <c r="C546">
        <v>15</v>
      </c>
    </row>
    <row r="547" spans="2:3" x14ac:dyDescent="0.2">
      <c r="B547" t="s">
        <v>32</v>
      </c>
      <c r="C547">
        <v>5</v>
      </c>
    </row>
    <row r="548" spans="2:3" x14ac:dyDescent="0.2">
      <c r="B548" t="s">
        <v>91</v>
      </c>
      <c r="C548">
        <v>10</v>
      </c>
    </row>
    <row r="549" spans="2:3" x14ac:dyDescent="0.2">
      <c r="B549" t="s">
        <v>97</v>
      </c>
      <c r="C549">
        <v>1</v>
      </c>
    </row>
    <row r="550" spans="2:3" x14ac:dyDescent="0.2">
      <c r="B550" t="s">
        <v>73</v>
      </c>
      <c r="C550">
        <v>1</v>
      </c>
    </row>
    <row r="551" spans="2:3" x14ac:dyDescent="0.2">
      <c r="B551" t="s">
        <v>13</v>
      </c>
      <c r="C551">
        <v>2</v>
      </c>
    </row>
    <row r="552" spans="2:3" x14ac:dyDescent="0.2">
      <c r="B552" t="s">
        <v>71</v>
      </c>
      <c r="C552">
        <v>5</v>
      </c>
    </row>
    <row r="553" spans="2:3" x14ac:dyDescent="0.2">
      <c r="B553" t="s">
        <v>110</v>
      </c>
      <c r="C553">
        <v>5</v>
      </c>
    </row>
    <row r="554" spans="2:3" x14ac:dyDescent="0.2">
      <c r="B554" t="s">
        <v>101</v>
      </c>
      <c r="C554">
        <v>5</v>
      </c>
    </row>
    <row r="555" spans="2:3" x14ac:dyDescent="0.2">
      <c r="B555" t="s">
        <v>24</v>
      </c>
      <c r="C555">
        <v>5</v>
      </c>
    </row>
    <row r="556" spans="2:3" x14ac:dyDescent="0.2">
      <c r="B556" t="s">
        <v>65</v>
      </c>
      <c r="C556">
        <v>15</v>
      </c>
    </row>
    <row r="557" spans="2:3" x14ac:dyDescent="0.2">
      <c r="B557" t="s">
        <v>35</v>
      </c>
      <c r="C557">
        <v>30</v>
      </c>
    </row>
    <row r="558" spans="2:3" x14ac:dyDescent="0.2">
      <c r="B558" t="s">
        <v>15</v>
      </c>
      <c r="C558">
        <v>3</v>
      </c>
    </row>
    <row r="559" spans="2:3" x14ac:dyDescent="0.2">
      <c r="B559" t="s">
        <v>111</v>
      </c>
      <c r="C559">
        <v>100</v>
      </c>
    </row>
    <row r="561" spans="1:3" x14ac:dyDescent="0.2">
      <c r="A561" t="s">
        <v>26</v>
      </c>
      <c r="B561" t="s">
        <v>37</v>
      </c>
      <c r="C561">
        <v>3</v>
      </c>
    </row>
    <row r="562" spans="1:3" x14ac:dyDescent="0.2">
      <c r="B562" t="s">
        <v>44</v>
      </c>
      <c r="C562">
        <v>3</v>
      </c>
    </row>
    <row r="563" spans="1:3" x14ac:dyDescent="0.2">
      <c r="B563" t="s">
        <v>21</v>
      </c>
      <c r="C563">
        <v>2</v>
      </c>
    </row>
    <row r="564" spans="1:3" x14ac:dyDescent="0.2">
      <c r="B564" t="s">
        <v>112</v>
      </c>
      <c r="C564">
        <v>1</v>
      </c>
    </row>
    <row r="565" spans="1:3" x14ac:dyDescent="0.2">
      <c r="B565" t="s">
        <v>12</v>
      </c>
      <c r="C565">
        <v>20</v>
      </c>
    </row>
    <row r="566" spans="1:3" x14ac:dyDescent="0.2">
      <c r="B566" t="s">
        <v>65</v>
      </c>
      <c r="C566">
        <v>20</v>
      </c>
    </row>
    <row r="567" spans="1:3" x14ac:dyDescent="0.2">
      <c r="B567" t="s">
        <v>91</v>
      </c>
      <c r="C567">
        <v>2</v>
      </c>
    </row>
    <row r="568" spans="1:3" x14ac:dyDescent="0.2">
      <c r="B568" t="s">
        <v>15</v>
      </c>
      <c r="C568">
        <v>10</v>
      </c>
    </row>
    <row r="569" spans="1:3" x14ac:dyDescent="0.2">
      <c r="B569" t="s">
        <v>35</v>
      </c>
      <c r="C569">
        <v>60</v>
      </c>
    </row>
    <row r="570" spans="1:3" x14ac:dyDescent="0.2">
      <c r="B570" t="s">
        <v>73</v>
      </c>
      <c r="C570">
        <v>10</v>
      </c>
    </row>
    <row r="571" spans="1:3" x14ac:dyDescent="0.2">
      <c r="B571" t="s">
        <v>71</v>
      </c>
      <c r="C571">
        <v>1</v>
      </c>
    </row>
    <row r="572" spans="1:3" x14ac:dyDescent="0.2">
      <c r="B572" t="s">
        <v>111</v>
      </c>
      <c r="C572">
        <v>100</v>
      </c>
    </row>
    <row r="574" spans="1:3" x14ac:dyDescent="0.2">
      <c r="A574" t="s">
        <v>29</v>
      </c>
      <c r="B574" t="s">
        <v>10</v>
      </c>
      <c r="C574">
        <v>1</v>
      </c>
    </row>
    <row r="575" spans="1:3" x14ac:dyDescent="0.2">
      <c r="B575" t="s">
        <v>37</v>
      </c>
      <c r="C575">
        <v>1</v>
      </c>
    </row>
    <row r="576" spans="1:3" x14ac:dyDescent="0.2">
      <c r="B576" t="s">
        <v>20</v>
      </c>
      <c r="C576">
        <v>1</v>
      </c>
    </row>
    <row r="577" spans="1:3" x14ac:dyDescent="0.2">
      <c r="B577" t="s">
        <v>44</v>
      </c>
      <c r="C577">
        <v>5</v>
      </c>
    </row>
    <row r="578" spans="1:3" x14ac:dyDescent="0.2">
      <c r="B578" t="s">
        <v>51</v>
      </c>
      <c r="C578">
        <v>5</v>
      </c>
    </row>
    <row r="579" spans="1:3" x14ac:dyDescent="0.2">
      <c r="B579" t="s">
        <v>21</v>
      </c>
      <c r="C579">
        <v>5</v>
      </c>
    </row>
    <row r="580" spans="1:3" x14ac:dyDescent="0.2">
      <c r="B580" t="s">
        <v>91</v>
      </c>
      <c r="C580">
        <v>20</v>
      </c>
    </row>
    <row r="581" spans="1:3" x14ac:dyDescent="0.2">
      <c r="B581" t="s">
        <v>65</v>
      </c>
      <c r="C581">
        <v>40</v>
      </c>
    </row>
    <row r="582" spans="1:3" x14ac:dyDescent="0.2">
      <c r="B582" t="s">
        <v>12</v>
      </c>
      <c r="C582">
        <v>30</v>
      </c>
    </row>
    <row r="583" spans="1:3" x14ac:dyDescent="0.2">
      <c r="B583" t="s">
        <v>70</v>
      </c>
      <c r="C583">
        <v>15</v>
      </c>
    </row>
    <row r="584" spans="1:3" x14ac:dyDescent="0.2">
      <c r="B584" t="s">
        <v>71</v>
      </c>
      <c r="C584">
        <v>3</v>
      </c>
    </row>
    <row r="585" spans="1:3" x14ac:dyDescent="0.2">
      <c r="B585" t="s">
        <v>94</v>
      </c>
      <c r="C585">
        <v>2</v>
      </c>
    </row>
    <row r="586" spans="1:3" x14ac:dyDescent="0.2">
      <c r="B586" t="s">
        <v>101</v>
      </c>
      <c r="C586">
        <v>5</v>
      </c>
    </row>
    <row r="587" spans="1:3" x14ac:dyDescent="0.2">
      <c r="B587" t="s">
        <v>35</v>
      </c>
      <c r="C587">
        <v>70</v>
      </c>
    </row>
    <row r="588" spans="1:3" x14ac:dyDescent="0.2">
      <c r="B588" t="s">
        <v>111</v>
      </c>
      <c r="C588">
        <v>100</v>
      </c>
    </row>
    <row r="590" spans="1:3" x14ac:dyDescent="0.2">
      <c r="A590" t="s">
        <v>4</v>
      </c>
      <c r="B590" t="s">
        <v>8</v>
      </c>
      <c r="C590">
        <v>3</v>
      </c>
    </row>
    <row r="591" spans="1:3" x14ac:dyDescent="0.2">
      <c r="B591" t="s">
        <v>21</v>
      </c>
      <c r="C591">
        <v>1</v>
      </c>
    </row>
    <row r="592" spans="1:3" x14ac:dyDescent="0.2">
      <c r="B592" t="s">
        <v>37</v>
      </c>
      <c r="C592">
        <v>2</v>
      </c>
    </row>
    <row r="593" spans="2:3" x14ac:dyDescent="0.2">
      <c r="B593" t="s">
        <v>81</v>
      </c>
      <c r="C593">
        <v>1</v>
      </c>
    </row>
    <row r="594" spans="2:3" x14ac:dyDescent="0.2">
      <c r="B594" t="s">
        <v>5</v>
      </c>
      <c r="C594">
        <v>1</v>
      </c>
    </row>
    <row r="595" spans="2:3" x14ac:dyDescent="0.2">
      <c r="B595" t="s">
        <v>69</v>
      </c>
      <c r="C595">
        <v>5</v>
      </c>
    </row>
    <row r="596" spans="2:3" x14ac:dyDescent="0.2">
      <c r="B596" t="s">
        <v>96</v>
      </c>
      <c r="C596">
        <v>1</v>
      </c>
    </row>
    <row r="597" spans="2:3" x14ac:dyDescent="0.2">
      <c r="B597" t="s">
        <v>58</v>
      </c>
      <c r="C597">
        <v>1</v>
      </c>
    </row>
    <row r="598" spans="2:3" x14ac:dyDescent="0.2">
      <c r="B598" t="s">
        <v>113</v>
      </c>
      <c r="C598">
        <v>10</v>
      </c>
    </row>
    <row r="599" spans="2:3" x14ac:dyDescent="0.2">
      <c r="B599" t="s">
        <v>32</v>
      </c>
      <c r="C599">
        <v>10</v>
      </c>
    </row>
    <row r="600" spans="2:3" x14ac:dyDescent="0.2">
      <c r="B600" t="s">
        <v>24</v>
      </c>
      <c r="C600">
        <v>5</v>
      </c>
    </row>
    <row r="601" spans="2:3" x14ac:dyDescent="0.2">
      <c r="B601" t="s">
        <v>97</v>
      </c>
      <c r="C601">
        <v>1</v>
      </c>
    </row>
    <row r="602" spans="2:3" x14ac:dyDescent="0.2">
      <c r="B602" t="s">
        <v>71</v>
      </c>
      <c r="C602">
        <v>8</v>
      </c>
    </row>
    <row r="603" spans="2:3" x14ac:dyDescent="0.2">
      <c r="B603" t="s">
        <v>93</v>
      </c>
      <c r="C603">
        <v>15</v>
      </c>
    </row>
    <row r="604" spans="2:3" x14ac:dyDescent="0.2">
      <c r="B604" t="s">
        <v>94</v>
      </c>
      <c r="C604">
        <v>1</v>
      </c>
    </row>
    <row r="605" spans="2:3" x14ac:dyDescent="0.2">
      <c r="B605" t="s">
        <v>13</v>
      </c>
      <c r="C605">
        <v>1</v>
      </c>
    </row>
    <row r="606" spans="2:3" x14ac:dyDescent="0.2">
      <c r="B606" t="s">
        <v>35</v>
      </c>
      <c r="C606">
        <v>15</v>
      </c>
    </row>
    <row r="607" spans="2:3" x14ac:dyDescent="0.2">
      <c r="B607" t="s">
        <v>15</v>
      </c>
      <c r="C607">
        <v>5</v>
      </c>
    </row>
    <row r="608" spans="2:3" x14ac:dyDescent="0.2">
      <c r="B608" t="s">
        <v>111</v>
      </c>
      <c r="C608">
        <v>100</v>
      </c>
    </row>
    <row r="610" spans="1:3" x14ac:dyDescent="0.2">
      <c r="A610" t="s">
        <v>114</v>
      </c>
    </row>
    <row r="611" spans="1:3" x14ac:dyDescent="0.2">
      <c r="A611" t="s">
        <v>29</v>
      </c>
      <c r="B611" t="s">
        <v>37</v>
      </c>
      <c r="C611">
        <v>1</v>
      </c>
    </row>
    <row r="612" spans="1:3" x14ac:dyDescent="0.2">
      <c r="B612" t="s">
        <v>21</v>
      </c>
      <c r="C612">
        <v>1</v>
      </c>
    </row>
    <row r="613" spans="1:3" x14ac:dyDescent="0.2">
      <c r="B613" t="s">
        <v>20</v>
      </c>
      <c r="C613">
        <v>1</v>
      </c>
    </row>
    <row r="614" spans="1:3" x14ac:dyDescent="0.2">
      <c r="B614" t="s">
        <v>64</v>
      </c>
      <c r="C614">
        <v>1</v>
      </c>
    </row>
    <row r="615" spans="1:3" x14ac:dyDescent="0.2">
      <c r="B615" t="s">
        <v>115</v>
      </c>
      <c r="C615">
        <v>1</v>
      </c>
    </row>
    <row r="616" spans="1:3" x14ac:dyDescent="0.2">
      <c r="B616" t="s">
        <v>69</v>
      </c>
      <c r="C616">
        <v>10</v>
      </c>
    </row>
    <row r="617" spans="1:3" x14ac:dyDescent="0.2">
      <c r="B617" t="s">
        <v>69</v>
      </c>
      <c r="C617">
        <v>10</v>
      </c>
    </row>
    <row r="618" spans="1:3" x14ac:dyDescent="0.2">
      <c r="B618" t="s">
        <v>65</v>
      </c>
      <c r="C618">
        <v>50</v>
      </c>
    </row>
    <row r="619" spans="1:3" x14ac:dyDescent="0.2">
      <c r="B619" t="s">
        <v>70</v>
      </c>
      <c r="C619">
        <v>10</v>
      </c>
    </row>
    <row r="620" spans="1:3" x14ac:dyDescent="0.2">
      <c r="B620" t="s">
        <v>24</v>
      </c>
      <c r="C620">
        <v>15</v>
      </c>
    </row>
    <row r="621" spans="1:3" x14ac:dyDescent="0.2">
      <c r="B621" t="s">
        <v>91</v>
      </c>
      <c r="C621">
        <v>10</v>
      </c>
    </row>
    <row r="622" spans="1:3" x14ac:dyDescent="0.2">
      <c r="B622" t="s">
        <v>116</v>
      </c>
      <c r="C622">
        <v>5</v>
      </c>
    </row>
    <row r="623" spans="1:3" x14ac:dyDescent="0.2">
      <c r="B623" t="s">
        <v>13</v>
      </c>
      <c r="C623">
        <v>1</v>
      </c>
    </row>
    <row r="624" spans="1:3" x14ac:dyDescent="0.2">
      <c r="B624" t="s">
        <v>73</v>
      </c>
      <c r="C624">
        <v>3</v>
      </c>
    </row>
    <row r="625" spans="1:3" x14ac:dyDescent="0.2">
      <c r="B625" t="s">
        <v>71</v>
      </c>
      <c r="C625">
        <v>1</v>
      </c>
    </row>
    <row r="626" spans="1:3" x14ac:dyDescent="0.2">
      <c r="B626" t="s">
        <v>101</v>
      </c>
      <c r="C626">
        <v>3</v>
      </c>
    </row>
    <row r="627" spans="1:3" x14ac:dyDescent="0.2">
      <c r="B627" t="s">
        <v>15</v>
      </c>
      <c r="C627">
        <v>10</v>
      </c>
    </row>
    <row r="628" spans="1:3" x14ac:dyDescent="0.2">
      <c r="B628" t="s">
        <v>27</v>
      </c>
      <c r="C628">
        <v>50</v>
      </c>
    </row>
    <row r="629" spans="1:3" x14ac:dyDescent="0.2">
      <c r="B629" t="s">
        <v>111</v>
      </c>
      <c r="C629">
        <v>30</v>
      </c>
    </row>
    <row r="631" spans="1:3" x14ac:dyDescent="0.2">
      <c r="A631" t="s">
        <v>26</v>
      </c>
      <c r="B631" t="s">
        <v>58</v>
      </c>
      <c r="C631">
        <v>10</v>
      </c>
    </row>
    <row r="632" spans="1:3" x14ac:dyDescent="0.2">
      <c r="B632" t="s">
        <v>80</v>
      </c>
      <c r="C632">
        <v>1</v>
      </c>
    </row>
    <row r="633" spans="1:3" x14ac:dyDescent="0.2">
      <c r="B633" t="s">
        <v>51</v>
      </c>
      <c r="C633">
        <v>1</v>
      </c>
    </row>
    <row r="634" spans="1:3" x14ac:dyDescent="0.2">
      <c r="B634" t="s">
        <v>117</v>
      </c>
      <c r="C634">
        <v>1</v>
      </c>
    </row>
    <row r="635" spans="1:3" x14ac:dyDescent="0.2">
      <c r="B635" t="s">
        <v>20</v>
      </c>
      <c r="C635">
        <v>1</v>
      </c>
    </row>
    <row r="636" spans="1:3" x14ac:dyDescent="0.2">
      <c r="B636" t="s">
        <v>69</v>
      </c>
      <c r="C636">
        <v>1</v>
      </c>
    </row>
    <row r="637" spans="1:3" x14ac:dyDescent="0.2">
      <c r="B637" t="s">
        <v>118</v>
      </c>
      <c r="C637">
        <v>1</v>
      </c>
    </row>
    <row r="638" spans="1:3" x14ac:dyDescent="0.2">
      <c r="B638" t="s">
        <v>96</v>
      </c>
      <c r="C638">
        <v>1</v>
      </c>
    </row>
    <row r="639" spans="1:3" x14ac:dyDescent="0.2">
      <c r="B639" t="s">
        <v>32</v>
      </c>
      <c r="C639">
        <v>20</v>
      </c>
    </row>
    <row r="640" spans="1:3" x14ac:dyDescent="0.2">
      <c r="B640" t="s">
        <v>65</v>
      </c>
      <c r="C640">
        <v>20</v>
      </c>
    </row>
    <row r="641" spans="1:4" x14ac:dyDescent="0.2">
      <c r="B641" t="s">
        <v>116</v>
      </c>
      <c r="C641">
        <v>10</v>
      </c>
    </row>
    <row r="642" spans="1:4" x14ac:dyDescent="0.2">
      <c r="B642" t="s">
        <v>91</v>
      </c>
      <c r="C642">
        <v>10</v>
      </c>
    </row>
    <row r="643" spans="1:4" x14ac:dyDescent="0.2">
      <c r="B643" t="s">
        <v>116</v>
      </c>
      <c r="C643">
        <v>5</v>
      </c>
    </row>
    <row r="644" spans="1:4" x14ac:dyDescent="0.2">
      <c r="B644" t="s">
        <v>73</v>
      </c>
      <c r="C644">
        <v>10</v>
      </c>
    </row>
    <row r="645" spans="1:4" x14ac:dyDescent="0.2">
      <c r="B645" t="s">
        <v>101</v>
      </c>
      <c r="C645">
        <v>3</v>
      </c>
    </row>
    <row r="646" spans="1:4" x14ac:dyDescent="0.2">
      <c r="B646" t="s">
        <v>71</v>
      </c>
      <c r="C646">
        <v>10</v>
      </c>
    </row>
    <row r="647" spans="1:4" x14ac:dyDescent="0.2">
      <c r="B647" t="s">
        <v>15</v>
      </c>
      <c r="C647">
        <v>50</v>
      </c>
      <c r="D647" t="s">
        <v>119</v>
      </c>
    </row>
    <row r="648" spans="1:4" x14ac:dyDescent="0.2">
      <c r="B648" t="s">
        <v>111</v>
      </c>
      <c r="C648">
        <v>100</v>
      </c>
    </row>
    <row r="650" spans="1:4" x14ac:dyDescent="0.2">
      <c r="A650" t="s">
        <v>17</v>
      </c>
      <c r="B650" t="s">
        <v>37</v>
      </c>
      <c r="C650">
        <v>1</v>
      </c>
    </row>
    <row r="651" spans="1:4" x14ac:dyDescent="0.2">
      <c r="B651" t="s">
        <v>58</v>
      </c>
      <c r="C651">
        <v>1</v>
      </c>
    </row>
    <row r="652" spans="1:4" x14ac:dyDescent="0.2">
      <c r="B652" t="s">
        <v>69</v>
      </c>
      <c r="C652">
        <v>60</v>
      </c>
    </row>
    <row r="653" spans="1:4" x14ac:dyDescent="0.2">
      <c r="B653" t="s">
        <v>21</v>
      </c>
      <c r="C653">
        <v>5</v>
      </c>
    </row>
    <row r="654" spans="1:4" x14ac:dyDescent="0.2">
      <c r="B654" t="s">
        <v>118</v>
      </c>
      <c r="C654">
        <v>30</v>
      </c>
    </row>
    <row r="655" spans="1:4" x14ac:dyDescent="0.2">
      <c r="B655" t="s">
        <v>20</v>
      </c>
      <c r="C655">
        <v>1</v>
      </c>
    </row>
    <row r="656" spans="1:4" x14ac:dyDescent="0.2">
      <c r="B656" t="s">
        <v>65</v>
      </c>
      <c r="C656">
        <v>20</v>
      </c>
    </row>
    <row r="657" spans="1:3" x14ac:dyDescent="0.2">
      <c r="B657" t="s">
        <v>70</v>
      </c>
      <c r="C657">
        <v>10</v>
      </c>
    </row>
    <row r="658" spans="1:3" x14ac:dyDescent="0.2">
      <c r="B658" t="s">
        <v>13</v>
      </c>
      <c r="C658">
        <v>3</v>
      </c>
    </row>
    <row r="659" spans="1:3" x14ac:dyDescent="0.2">
      <c r="B659" t="s">
        <v>97</v>
      </c>
      <c r="C659">
        <v>5</v>
      </c>
    </row>
    <row r="660" spans="1:3" x14ac:dyDescent="0.2">
      <c r="B660" t="s">
        <v>73</v>
      </c>
      <c r="C660">
        <v>15</v>
      </c>
    </row>
    <row r="661" spans="1:3" x14ac:dyDescent="0.2">
      <c r="B661" t="s">
        <v>120</v>
      </c>
      <c r="C661">
        <v>1</v>
      </c>
    </row>
    <row r="662" spans="1:3" x14ac:dyDescent="0.2">
      <c r="B662" t="s">
        <v>101</v>
      </c>
      <c r="C662">
        <v>1</v>
      </c>
    </row>
    <row r="664" spans="1:3" x14ac:dyDescent="0.2">
      <c r="A664" t="s">
        <v>4</v>
      </c>
      <c r="B664" t="s">
        <v>58</v>
      </c>
      <c r="C664">
        <v>5</v>
      </c>
    </row>
    <row r="665" spans="1:3" x14ac:dyDescent="0.2">
      <c r="B665" t="s">
        <v>37</v>
      </c>
      <c r="C665">
        <v>3</v>
      </c>
    </row>
    <row r="666" spans="1:3" x14ac:dyDescent="0.2">
      <c r="B666" t="s">
        <v>121</v>
      </c>
      <c r="C666">
        <v>1</v>
      </c>
    </row>
    <row r="667" spans="1:3" x14ac:dyDescent="0.2">
      <c r="B667" t="s">
        <v>21</v>
      </c>
      <c r="C667">
        <v>5</v>
      </c>
    </row>
    <row r="668" spans="1:3" x14ac:dyDescent="0.2">
      <c r="B668" t="s">
        <v>122</v>
      </c>
      <c r="C668">
        <v>3</v>
      </c>
    </row>
    <row r="669" spans="1:3" x14ac:dyDescent="0.2">
      <c r="B669" t="s">
        <v>20</v>
      </c>
      <c r="C669">
        <v>1</v>
      </c>
    </row>
    <row r="670" spans="1:3" x14ac:dyDescent="0.2">
      <c r="B670" t="s">
        <v>51</v>
      </c>
      <c r="C670">
        <v>1</v>
      </c>
    </row>
    <row r="671" spans="1:3" x14ac:dyDescent="0.2">
      <c r="B671" t="s">
        <v>69</v>
      </c>
      <c r="C671">
        <v>5</v>
      </c>
    </row>
    <row r="672" spans="1:3" x14ac:dyDescent="0.2">
      <c r="B672" t="s">
        <v>65</v>
      </c>
      <c r="C672">
        <v>8</v>
      </c>
    </row>
    <row r="673" spans="1:3" x14ac:dyDescent="0.2">
      <c r="B673" t="s">
        <v>123</v>
      </c>
      <c r="C673">
        <v>5</v>
      </c>
    </row>
    <row r="674" spans="1:3" x14ac:dyDescent="0.2">
      <c r="B674" t="s">
        <v>116</v>
      </c>
      <c r="C674">
        <v>5</v>
      </c>
    </row>
    <row r="675" spans="1:3" x14ac:dyDescent="0.2">
      <c r="B675" t="s">
        <v>91</v>
      </c>
      <c r="C675">
        <v>5</v>
      </c>
    </row>
    <row r="676" spans="1:3" x14ac:dyDescent="0.2">
      <c r="B676" t="s">
        <v>73</v>
      </c>
      <c r="C676">
        <v>3</v>
      </c>
    </row>
    <row r="677" spans="1:3" x14ac:dyDescent="0.2">
      <c r="B677" t="s">
        <v>71</v>
      </c>
      <c r="C677">
        <v>5</v>
      </c>
    </row>
    <row r="678" spans="1:3" x14ac:dyDescent="0.2">
      <c r="B678" t="s">
        <v>94</v>
      </c>
      <c r="C678">
        <v>3</v>
      </c>
    </row>
    <row r="679" spans="1:3" x14ac:dyDescent="0.2">
      <c r="B679" t="s">
        <v>15</v>
      </c>
      <c r="C679">
        <v>10</v>
      </c>
    </row>
    <row r="680" spans="1:3" x14ac:dyDescent="0.2">
      <c r="B680" t="s">
        <v>111</v>
      </c>
      <c r="C680">
        <v>50</v>
      </c>
    </row>
    <row r="681" spans="1:3" x14ac:dyDescent="0.2">
      <c r="B681" t="s">
        <v>27</v>
      </c>
      <c r="C681">
        <v>50</v>
      </c>
    </row>
    <row r="683" spans="1:3" x14ac:dyDescent="0.2">
      <c r="A683" t="s">
        <v>198</v>
      </c>
    </row>
    <row r="684" spans="1:3" x14ac:dyDescent="0.2">
      <c r="A684" t="s">
        <v>4</v>
      </c>
      <c r="B684" t="s">
        <v>8</v>
      </c>
      <c r="C684">
        <v>10</v>
      </c>
    </row>
    <row r="685" spans="1:3" x14ac:dyDescent="0.2">
      <c r="B685" t="s">
        <v>69</v>
      </c>
      <c r="C685">
        <v>50</v>
      </c>
    </row>
    <row r="686" spans="1:3" x14ac:dyDescent="0.2">
      <c r="B686" t="s">
        <v>37</v>
      </c>
      <c r="C686">
        <v>10</v>
      </c>
    </row>
    <row r="687" spans="1:3" x14ac:dyDescent="0.2">
      <c r="B687" t="s">
        <v>124</v>
      </c>
      <c r="C687">
        <v>5</v>
      </c>
    </row>
    <row r="688" spans="1:3" x14ac:dyDescent="0.2">
      <c r="B688" t="s">
        <v>52</v>
      </c>
      <c r="C688">
        <v>1</v>
      </c>
    </row>
    <row r="689" spans="2:3" x14ac:dyDescent="0.2">
      <c r="B689" t="s">
        <v>64</v>
      </c>
      <c r="C689">
        <v>3</v>
      </c>
    </row>
    <row r="690" spans="2:3" x14ac:dyDescent="0.2">
      <c r="B690" t="s">
        <v>115</v>
      </c>
      <c r="C690">
        <v>1</v>
      </c>
    </row>
    <row r="691" spans="2:3" x14ac:dyDescent="0.2">
      <c r="B691" t="s">
        <v>58</v>
      </c>
      <c r="C691">
        <v>1</v>
      </c>
    </row>
    <row r="692" spans="2:3" x14ac:dyDescent="0.2">
      <c r="B692" t="s">
        <v>5</v>
      </c>
      <c r="C692">
        <v>10</v>
      </c>
    </row>
    <row r="693" spans="2:3" x14ac:dyDescent="0.2">
      <c r="B693" t="s">
        <v>20</v>
      </c>
      <c r="C693">
        <v>1</v>
      </c>
    </row>
    <row r="694" spans="2:3" x14ac:dyDescent="0.2">
      <c r="B694" t="s">
        <v>44</v>
      </c>
      <c r="C694">
        <v>10</v>
      </c>
    </row>
    <row r="695" spans="2:3" x14ac:dyDescent="0.2">
      <c r="B695" t="s">
        <v>65</v>
      </c>
      <c r="C695">
        <v>10</v>
      </c>
    </row>
    <row r="696" spans="2:3" x14ac:dyDescent="0.2">
      <c r="B696" t="s">
        <v>70</v>
      </c>
      <c r="C696">
        <v>10</v>
      </c>
    </row>
    <row r="697" spans="2:3" x14ac:dyDescent="0.2">
      <c r="B697" t="s">
        <v>24</v>
      </c>
      <c r="C697">
        <v>2</v>
      </c>
    </row>
    <row r="698" spans="2:3" x14ac:dyDescent="0.2">
      <c r="B698" t="s">
        <v>125</v>
      </c>
      <c r="C698">
        <v>1</v>
      </c>
    </row>
    <row r="699" spans="2:3" x14ac:dyDescent="0.2">
      <c r="B699" t="s">
        <v>126</v>
      </c>
      <c r="C699">
        <v>1</v>
      </c>
    </row>
    <row r="700" spans="2:3" x14ac:dyDescent="0.2">
      <c r="B700" t="s">
        <v>15</v>
      </c>
      <c r="C700">
        <v>15</v>
      </c>
    </row>
    <row r="701" spans="2:3" x14ac:dyDescent="0.2">
      <c r="B701" t="s">
        <v>35</v>
      </c>
      <c r="C701">
        <v>60</v>
      </c>
    </row>
    <row r="702" spans="2:3" x14ac:dyDescent="0.2">
      <c r="B702" t="s">
        <v>16</v>
      </c>
      <c r="C702">
        <v>60</v>
      </c>
    </row>
    <row r="703" spans="2:3" x14ac:dyDescent="0.2">
      <c r="B703" t="s">
        <v>27</v>
      </c>
      <c r="C703">
        <v>40</v>
      </c>
    </row>
    <row r="705" spans="1:3" x14ac:dyDescent="0.2">
      <c r="A705" t="s">
        <v>29</v>
      </c>
      <c r="B705" t="s">
        <v>20</v>
      </c>
      <c r="C705">
        <v>3</v>
      </c>
    </row>
    <row r="706" spans="1:3" x14ac:dyDescent="0.2">
      <c r="B706" t="s">
        <v>10</v>
      </c>
      <c r="C706">
        <v>1</v>
      </c>
    </row>
    <row r="707" spans="1:3" x14ac:dyDescent="0.2">
      <c r="B707" t="s">
        <v>124</v>
      </c>
      <c r="C707">
        <v>3</v>
      </c>
    </row>
    <row r="708" spans="1:3" x14ac:dyDescent="0.2">
      <c r="B708" t="s">
        <v>37</v>
      </c>
      <c r="C708">
        <v>5</v>
      </c>
    </row>
    <row r="709" spans="1:3" x14ac:dyDescent="0.2">
      <c r="B709" t="s">
        <v>5</v>
      </c>
      <c r="C709">
        <v>20</v>
      </c>
    </row>
    <row r="710" spans="1:3" x14ac:dyDescent="0.2">
      <c r="B710" t="s">
        <v>69</v>
      </c>
      <c r="C710">
        <v>40</v>
      </c>
    </row>
    <row r="711" spans="1:3" x14ac:dyDescent="0.2">
      <c r="B711" t="s">
        <v>8</v>
      </c>
      <c r="C711">
        <v>5</v>
      </c>
    </row>
    <row r="712" spans="1:3" x14ac:dyDescent="0.2">
      <c r="B712" t="s">
        <v>127</v>
      </c>
      <c r="C712">
        <v>40</v>
      </c>
    </row>
    <row r="713" spans="1:3" x14ac:dyDescent="0.2">
      <c r="B713" t="s">
        <v>52</v>
      </c>
      <c r="C713">
        <v>1</v>
      </c>
    </row>
    <row r="714" spans="1:3" x14ac:dyDescent="0.2">
      <c r="B714" t="s">
        <v>24</v>
      </c>
      <c r="C714">
        <v>3</v>
      </c>
    </row>
    <row r="715" spans="1:3" x14ac:dyDescent="0.2">
      <c r="B715" t="s">
        <v>13</v>
      </c>
      <c r="C715">
        <v>1</v>
      </c>
    </row>
    <row r="716" spans="1:3" x14ac:dyDescent="0.2">
      <c r="B716" t="s">
        <v>97</v>
      </c>
      <c r="C716">
        <v>1</v>
      </c>
    </row>
    <row r="717" spans="1:3" x14ac:dyDescent="0.2">
      <c r="B717" t="s">
        <v>24</v>
      </c>
      <c r="C717">
        <v>1</v>
      </c>
    </row>
    <row r="718" spans="1:3" x14ac:dyDescent="0.2">
      <c r="B718" t="s">
        <v>91</v>
      </c>
      <c r="C718">
        <v>1</v>
      </c>
    </row>
    <row r="719" spans="1:3" x14ac:dyDescent="0.2">
      <c r="B719" t="s">
        <v>65</v>
      </c>
      <c r="C719">
        <v>5</v>
      </c>
    </row>
    <row r="720" spans="1:3" x14ac:dyDescent="0.2">
      <c r="B720" t="s">
        <v>125</v>
      </c>
      <c r="C720">
        <v>1</v>
      </c>
    </row>
    <row r="721" spans="1:3" x14ac:dyDescent="0.2">
      <c r="B721" t="s">
        <v>73</v>
      </c>
      <c r="C721">
        <v>5</v>
      </c>
    </row>
    <row r="722" spans="1:3" x14ac:dyDescent="0.2">
      <c r="B722" t="s">
        <v>27</v>
      </c>
      <c r="C722">
        <v>10</v>
      </c>
    </row>
    <row r="723" spans="1:3" x14ac:dyDescent="0.2">
      <c r="B723" t="s">
        <v>15</v>
      </c>
      <c r="C723">
        <v>5</v>
      </c>
    </row>
    <row r="724" spans="1:3" x14ac:dyDescent="0.2">
      <c r="B724" t="s">
        <v>16</v>
      </c>
      <c r="C724">
        <v>90</v>
      </c>
    </row>
    <row r="726" spans="1:3" x14ac:dyDescent="0.2">
      <c r="A726" t="s">
        <v>17</v>
      </c>
      <c r="B726" t="s">
        <v>10</v>
      </c>
      <c r="C726">
        <v>1</v>
      </c>
    </row>
    <row r="727" spans="1:3" x14ac:dyDescent="0.2">
      <c r="B727" t="s">
        <v>37</v>
      </c>
      <c r="C727">
        <v>3</v>
      </c>
    </row>
    <row r="728" spans="1:3" x14ac:dyDescent="0.2">
      <c r="B728" t="s">
        <v>69</v>
      </c>
      <c r="C728">
        <v>50</v>
      </c>
    </row>
    <row r="729" spans="1:3" x14ac:dyDescent="0.2">
      <c r="B729" t="s">
        <v>64</v>
      </c>
      <c r="C729">
        <v>2</v>
      </c>
    </row>
    <row r="730" spans="1:3" x14ac:dyDescent="0.2">
      <c r="B730" t="s">
        <v>58</v>
      </c>
      <c r="C730">
        <v>50</v>
      </c>
    </row>
    <row r="731" spans="1:3" x14ac:dyDescent="0.2">
      <c r="B731" t="s">
        <v>117</v>
      </c>
      <c r="C731">
        <v>1</v>
      </c>
    </row>
    <row r="732" spans="1:3" x14ac:dyDescent="0.2">
      <c r="B732" t="s">
        <v>5</v>
      </c>
      <c r="C732">
        <v>5</v>
      </c>
    </row>
    <row r="733" spans="1:3" x14ac:dyDescent="0.2">
      <c r="B733" t="s">
        <v>20</v>
      </c>
      <c r="C733">
        <v>1</v>
      </c>
    </row>
    <row r="734" spans="1:3" x14ac:dyDescent="0.2">
      <c r="B734" t="s">
        <v>44</v>
      </c>
      <c r="C734">
        <v>10</v>
      </c>
    </row>
    <row r="735" spans="1:3" x14ac:dyDescent="0.2">
      <c r="B735" t="s">
        <v>65</v>
      </c>
      <c r="C735">
        <v>5</v>
      </c>
    </row>
    <row r="736" spans="1:3" x14ac:dyDescent="0.2">
      <c r="B736" t="s">
        <v>125</v>
      </c>
      <c r="C736">
        <v>5</v>
      </c>
    </row>
    <row r="737" spans="1:3" x14ac:dyDescent="0.2">
      <c r="B737" t="s">
        <v>70</v>
      </c>
      <c r="C737">
        <v>3</v>
      </c>
    </row>
    <row r="738" spans="1:3" x14ac:dyDescent="0.2">
      <c r="B738" t="s">
        <v>116</v>
      </c>
      <c r="C738">
        <v>5</v>
      </c>
    </row>
    <row r="739" spans="1:3" x14ac:dyDescent="0.2">
      <c r="B739" t="s">
        <v>73</v>
      </c>
      <c r="C739">
        <v>2</v>
      </c>
    </row>
    <row r="740" spans="1:3" x14ac:dyDescent="0.2">
      <c r="B740" t="s">
        <v>93</v>
      </c>
      <c r="C740">
        <v>1</v>
      </c>
    </row>
    <row r="741" spans="1:3" x14ac:dyDescent="0.2">
      <c r="B741" t="s">
        <v>15</v>
      </c>
      <c r="C741">
        <v>10</v>
      </c>
    </row>
    <row r="742" spans="1:3" x14ac:dyDescent="0.2">
      <c r="B742" t="s">
        <v>35</v>
      </c>
      <c r="C742">
        <v>80</v>
      </c>
    </row>
    <row r="743" spans="1:3" x14ac:dyDescent="0.2">
      <c r="B743" t="s">
        <v>16</v>
      </c>
      <c r="C743">
        <v>100</v>
      </c>
    </row>
    <row r="745" spans="1:3" x14ac:dyDescent="0.2">
      <c r="A745" t="s">
        <v>26</v>
      </c>
      <c r="B745" t="s">
        <v>19</v>
      </c>
      <c r="C745">
        <v>60</v>
      </c>
    </row>
    <row r="746" spans="1:3" x14ac:dyDescent="0.2">
      <c r="B746" t="s">
        <v>45</v>
      </c>
      <c r="C746">
        <v>5</v>
      </c>
    </row>
    <row r="747" spans="1:3" x14ac:dyDescent="0.2">
      <c r="B747" t="s">
        <v>10</v>
      </c>
      <c r="C747">
        <v>2</v>
      </c>
    </row>
    <row r="748" spans="1:3" x14ac:dyDescent="0.2">
      <c r="B748" t="s">
        <v>96</v>
      </c>
      <c r="C748">
        <v>1</v>
      </c>
    </row>
    <row r="749" spans="1:3" x14ac:dyDescent="0.2">
      <c r="B749" t="s">
        <v>115</v>
      </c>
      <c r="C749">
        <v>3</v>
      </c>
    </row>
    <row r="750" spans="1:3" x14ac:dyDescent="0.2">
      <c r="B750" t="s">
        <v>44</v>
      </c>
      <c r="C750">
        <v>20</v>
      </c>
    </row>
    <row r="751" spans="1:3" x14ac:dyDescent="0.2">
      <c r="B751" t="s">
        <v>69</v>
      </c>
      <c r="C751">
        <v>5</v>
      </c>
    </row>
    <row r="752" spans="1:3" x14ac:dyDescent="0.2">
      <c r="B752" t="s">
        <v>5</v>
      </c>
      <c r="C752">
        <v>3</v>
      </c>
    </row>
    <row r="753" spans="1:3" x14ac:dyDescent="0.2">
      <c r="B753" t="s">
        <v>24</v>
      </c>
      <c r="C753">
        <v>10</v>
      </c>
    </row>
    <row r="754" spans="1:3" x14ac:dyDescent="0.2">
      <c r="B754" t="s">
        <v>116</v>
      </c>
      <c r="C754">
        <v>3</v>
      </c>
    </row>
    <row r="755" spans="1:3" x14ac:dyDescent="0.2">
      <c r="B755" t="s">
        <v>65</v>
      </c>
      <c r="C755">
        <v>3</v>
      </c>
    </row>
    <row r="756" spans="1:3" x14ac:dyDescent="0.2">
      <c r="B756" t="s">
        <v>71</v>
      </c>
      <c r="C756">
        <v>3</v>
      </c>
    </row>
    <row r="757" spans="1:3" x14ac:dyDescent="0.2">
      <c r="B757" t="s">
        <v>13</v>
      </c>
      <c r="C757">
        <v>2</v>
      </c>
    </row>
    <row r="758" spans="1:3" x14ac:dyDescent="0.2">
      <c r="B758" t="s">
        <v>15</v>
      </c>
      <c r="C758">
        <v>0</v>
      </c>
    </row>
    <row r="759" spans="1:3" x14ac:dyDescent="0.2">
      <c r="B759" t="s">
        <v>35</v>
      </c>
      <c r="C759">
        <v>30</v>
      </c>
    </row>
    <row r="760" spans="1:3" x14ac:dyDescent="0.2">
      <c r="B760" t="s">
        <v>16</v>
      </c>
      <c r="C760">
        <v>100</v>
      </c>
    </row>
    <row r="762" spans="1:3" x14ac:dyDescent="0.2">
      <c r="A762" t="s">
        <v>129</v>
      </c>
    </row>
    <row r="763" spans="1:3" x14ac:dyDescent="0.2">
      <c r="A763" t="s">
        <v>26</v>
      </c>
      <c r="B763" t="s">
        <v>20</v>
      </c>
      <c r="C763">
        <v>3</v>
      </c>
    </row>
    <row r="764" spans="1:3" x14ac:dyDescent="0.2">
      <c r="B764" t="s">
        <v>64</v>
      </c>
      <c r="C764">
        <v>10</v>
      </c>
    </row>
    <row r="765" spans="1:3" x14ac:dyDescent="0.2">
      <c r="B765" t="s">
        <v>37</v>
      </c>
      <c r="C765">
        <v>10</v>
      </c>
    </row>
    <row r="766" spans="1:3" x14ac:dyDescent="0.2">
      <c r="B766" t="s">
        <v>45</v>
      </c>
      <c r="C766">
        <v>10</v>
      </c>
    </row>
    <row r="767" spans="1:3" x14ac:dyDescent="0.2">
      <c r="B767" t="s">
        <v>130</v>
      </c>
      <c r="C767">
        <v>30</v>
      </c>
    </row>
    <row r="768" spans="1:3" x14ac:dyDescent="0.2">
      <c r="B768" t="s">
        <v>51</v>
      </c>
      <c r="C768">
        <v>1</v>
      </c>
    </row>
    <row r="769" spans="1:3" x14ac:dyDescent="0.2">
      <c r="B769" t="s">
        <v>96</v>
      </c>
      <c r="C769">
        <v>1</v>
      </c>
    </row>
    <row r="770" spans="1:3" x14ac:dyDescent="0.2">
      <c r="B770" t="s">
        <v>116</v>
      </c>
      <c r="C770">
        <v>5</v>
      </c>
    </row>
    <row r="771" spans="1:3" x14ac:dyDescent="0.2">
      <c r="B771" t="s">
        <v>65</v>
      </c>
      <c r="C771">
        <v>1</v>
      </c>
    </row>
    <row r="772" spans="1:3" x14ac:dyDescent="0.2">
      <c r="B772" t="s">
        <v>24</v>
      </c>
      <c r="C772">
        <v>2</v>
      </c>
    </row>
    <row r="773" spans="1:3" x14ac:dyDescent="0.2">
      <c r="B773" t="s">
        <v>94</v>
      </c>
      <c r="C773">
        <v>2</v>
      </c>
    </row>
    <row r="774" spans="1:3" x14ac:dyDescent="0.2">
      <c r="B774" t="s">
        <v>74</v>
      </c>
      <c r="C774">
        <v>1</v>
      </c>
    </row>
    <row r="775" spans="1:3" x14ac:dyDescent="0.2">
      <c r="B775" t="s">
        <v>15</v>
      </c>
      <c r="C775">
        <v>80</v>
      </c>
    </row>
    <row r="776" spans="1:3" x14ac:dyDescent="0.2">
      <c r="B776" t="s">
        <v>35</v>
      </c>
      <c r="C776">
        <v>20</v>
      </c>
    </row>
    <row r="777" spans="1:3" x14ac:dyDescent="0.2">
      <c r="B777" t="s">
        <v>16</v>
      </c>
      <c r="C777">
        <v>100</v>
      </c>
    </row>
    <row r="779" spans="1:3" x14ac:dyDescent="0.2">
      <c r="A779" t="s">
        <v>29</v>
      </c>
      <c r="B779" t="s">
        <v>52</v>
      </c>
      <c r="C779">
        <v>4</v>
      </c>
    </row>
    <row r="780" spans="1:3" x14ac:dyDescent="0.2">
      <c r="B780" t="s">
        <v>20</v>
      </c>
      <c r="C780">
        <v>1</v>
      </c>
    </row>
    <row r="781" spans="1:3" x14ac:dyDescent="0.2">
      <c r="B781" t="s">
        <v>37</v>
      </c>
      <c r="C781">
        <v>10</v>
      </c>
    </row>
    <row r="782" spans="1:3" x14ac:dyDescent="0.2">
      <c r="B782" t="s">
        <v>115</v>
      </c>
      <c r="C782">
        <v>2</v>
      </c>
    </row>
    <row r="783" spans="1:3" x14ac:dyDescent="0.2">
      <c r="B783" t="s">
        <v>64</v>
      </c>
      <c r="C783">
        <v>15</v>
      </c>
    </row>
    <row r="784" spans="1:3" x14ac:dyDescent="0.2">
      <c r="B784" t="s">
        <v>51</v>
      </c>
      <c r="C784">
        <v>2</v>
      </c>
    </row>
    <row r="785" spans="1:3" x14ac:dyDescent="0.2">
      <c r="B785" t="s">
        <v>10</v>
      </c>
      <c r="C785">
        <v>1</v>
      </c>
    </row>
    <row r="786" spans="1:3" x14ac:dyDescent="0.2">
      <c r="B786" t="s">
        <v>130</v>
      </c>
      <c r="C786">
        <v>60</v>
      </c>
    </row>
    <row r="787" spans="1:3" x14ac:dyDescent="0.2">
      <c r="B787" t="s">
        <v>65</v>
      </c>
      <c r="C787">
        <v>20</v>
      </c>
    </row>
    <row r="788" spans="1:3" x14ac:dyDescent="0.2">
      <c r="B788" t="s">
        <v>116</v>
      </c>
      <c r="C788">
        <v>5</v>
      </c>
    </row>
    <row r="789" spans="1:3" x14ac:dyDescent="0.2">
      <c r="B789" t="s">
        <v>22</v>
      </c>
      <c r="C789">
        <v>3</v>
      </c>
    </row>
    <row r="790" spans="1:3" x14ac:dyDescent="0.2">
      <c r="B790" t="s">
        <v>74</v>
      </c>
      <c r="C790">
        <v>1</v>
      </c>
    </row>
    <row r="791" spans="1:3" x14ac:dyDescent="0.2">
      <c r="B791" t="s">
        <v>15</v>
      </c>
      <c r="C791">
        <v>70</v>
      </c>
    </row>
    <row r="792" spans="1:3" x14ac:dyDescent="0.2">
      <c r="B792" t="s">
        <v>35</v>
      </c>
      <c r="C792">
        <v>40</v>
      </c>
    </row>
    <row r="793" spans="1:3" x14ac:dyDescent="0.2">
      <c r="B793" t="s">
        <v>16</v>
      </c>
      <c r="C793">
        <v>100</v>
      </c>
    </row>
    <row r="795" spans="1:3" x14ac:dyDescent="0.2">
      <c r="A795" t="s">
        <v>17</v>
      </c>
      <c r="B795" t="s">
        <v>5</v>
      </c>
      <c r="C795">
        <v>40</v>
      </c>
    </row>
    <row r="796" spans="1:3" x14ac:dyDescent="0.2">
      <c r="B796" t="s">
        <v>20</v>
      </c>
      <c r="C796">
        <v>15</v>
      </c>
    </row>
    <row r="797" spans="1:3" x14ac:dyDescent="0.2">
      <c r="B797" t="s">
        <v>58</v>
      </c>
      <c r="C797">
        <v>10</v>
      </c>
    </row>
    <row r="798" spans="1:3" x14ac:dyDescent="0.2">
      <c r="B798" t="s">
        <v>10</v>
      </c>
      <c r="C798">
        <v>3</v>
      </c>
    </row>
    <row r="799" spans="1:3" x14ac:dyDescent="0.2">
      <c r="B799" t="s">
        <v>8</v>
      </c>
      <c r="C799">
        <v>3</v>
      </c>
    </row>
    <row r="800" spans="1:3" x14ac:dyDescent="0.2">
      <c r="B800" t="s">
        <v>69</v>
      </c>
      <c r="C800">
        <v>50</v>
      </c>
    </row>
    <row r="801" spans="1:4" x14ac:dyDescent="0.2">
      <c r="B801" t="s">
        <v>37</v>
      </c>
      <c r="C801">
        <v>10</v>
      </c>
    </row>
    <row r="802" spans="1:4" x14ac:dyDescent="0.2">
      <c r="B802" t="s">
        <v>45</v>
      </c>
      <c r="C802">
        <v>1</v>
      </c>
    </row>
    <row r="803" spans="1:4" x14ac:dyDescent="0.2">
      <c r="B803" t="s">
        <v>131</v>
      </c>
      <c r="C803">
        <v>20</v>
      </c>
      <c r="D803" t="s">
        <v>43</v>
      </c>
    </row>
    <row r="804" spans="1:4" x14ac:dyDescent="0.2">
      <c r="B804" t="s">
        <v>75</v>
      </c>
      <c r="C804">
        <v>1</v>
      </c>
    </row>
    <row r="805" spans="1:4" x14ac:dyDescent="0.2">
      <c r="B805" t="s">
        <v>73</v>
      </c>
      <c r="C805">
        <v>1</v>
      </c>
    </row>
    <row r="806" spans="1:4" x14ac:dyDescent="0.2">
      <c r="B806" t="s">
        <v>15</v>
      </c>
      <c r="C806">
        <v>3</v>
      </c>
    </row>
    <row r="807" spans="1:4" x14ac:dyDescent="0.2">
      <c r="B807" t="s">
        <v>35</v>
      </c>
      <c r="C807">
        <v>30</v>
      </c>
    </row>
    <row r="808" spans="1:4" x14ac:dyDescent="0.2">
      <c r="B808" t="s">
        <v>16</v>
      </c>
      <c r="C808">
        <v>100</v>
      </c>
    </row>
    <row r="810" spans="1:4" x14ac:dyDescent="0.2">
      <c r="A810" t="s">
        <v>4</v>
      </c>
      <c r="B810" t="s">
        <v>52</v>
      </c>
      <c r="C810">
        <v>5</v>
      </c>
    </row>
    <row r="811" spans="1:4" x14ac:dyDescent="0.2">
      <c r="B811" t="s">
        <v>45</v>
      </c>
      <c r="C811">
        <v>6</v>
      </c>
    </row>
    <row r="812" spans="1:4" x14ac:dyDescent="0.2">
      <c r="B812" t="s">
        <v>64</v>
      </c>
      <c r="C812">
        <v>20</v>
      </c>
    </row>
    <row r="813" spans="1:4" x14ac:dyDescent="0.2">
      <c r="B813" t="s">
        <v>37</v>
      </c>
      <c r="C813">
        <v>5</v>
      </c>
    </row>
    <row r="814" spans="1:4" x14ac:dyDescent="0.2">
      <c r="B814" t="s">
        <v>124</v>
      </c>
      <c r="C814">
        <v>2</v>
      </c>
    </row>
    <row r="815" spans="1:4" x14ac:dyDescent="0.2">
      <c r="B815" t="s">
        <v>21</v>
      </c>
      <c r="C815">
        <v>2</v>
      </c>
    </row>
    <row r="816" spans="1:4" x14ac:dyDescent="0.2">
      <c r="B816" t="s">
        <v>132</v>
      </c>
      <c r="C816">
        <v>1</v>
      </c>
    </row>
    <row r="817" spans="1:3" x14ac:dyDescent="0.2">
      <c r="B817" t="s">
        <v>44</v>
      </c>
      <c r="C817">
        <v>5</v>
      </c>
    </row>
    <row r="818" spans="1:3" x14ac:dyDescent="0.2">
      <c r="B818" t="s">
        <v>69</v>
      </c>
      <c r="C818">
        <v>5</v>
      </c>
    </row>
    <row r="819" spans="1:3" x14ac:dyDescent="0.2">
      <c r="B819" t="s">
        <v>22</v>
      </c>
      <c r="C819">
        <v>26</v>
      </c>
    </row>
    <row r="820" spans="1:3" x14ac:dyDescent="0.2">
      <c r="B820" t="s">
        <v>24</v>
      </c>
      <c r="C820">
        <v>5</v>
      </c>
    </row>
    <row r="821" spans="1:3" x14ac:dyDescent="0.2">
      <c r="B821" t="s">
        <v>116</v>
      </c>
      <c r="C821">
        <v>5</v>
      </c>
    </row>
    <row r="822" spans="1:3" x14ac:dyDescent="0.2">
      <c r="B822" t="s">
        <v>65</v>
      </c>
      <c r="C822">
        <v>25</v>
      </c>
    </row>
    <row r="823" spans="1:3" x14ac:dyDescent="0.2">
      <c r="B823" t="s">
        <v>73</v>
      </c>
      <c r="C823">
        <v>10</v>
      </c>
    </row>
    <row r="824" spans="1:3" x14ac:dyDescent="0.2">
      <c r="B824" t="s">
        <v>15</v>
      </c>
      <c r="C824">
        <v>20</v>
      </c>
    </row>
    <row r="825" spans="1:3" x14ac:dyDescent="0.2">
      <c r="B825" t="s">
        <v>35</v>
      </c>
      <c r="C825">
        <v>30</v>
      </c>
    </row>
    <row r="826" spans="1:3" x14ac:dyDescent="0.2">
      <c r="B826" t="s">
        <v>16</v>
      </c>
      <c r="C826">
        <v>100</v>
      </c>
    </row>
    <row r="828" spans="1:3" x14ac:dyDescent="0.2">
      <c r="A828" t="s">
        <v>133</v>
      </c>
    </row>
    <row r="829" spans="1:3" x14ac:dyDescent="0.2">
      <c r="A829" t="s">
        <v>29</v>
      </c>
      <c r="B829" t="s">
        <v>124</v>
      </c>
      <c r="C829">
        <v>20</v>
      </c>
    </row>
    <row r="830" spans="1:3" x14ac:dyDescent="0.2">
      <c r="B830" t="s">
        <v>121</v>
      </c>
      <c r="C830">
        <v>20</v>
      </c>
    </row>
    <row r="831" spans="1:3" x14ac:dyDescent="0.2">
      <c r="B831" t="s">
        <v>55</v>
      </c>
      <c r="C831">
        <v>6</v>
      </c>
    </row>
    <row r="832" spans="1:3" x14ac:dyDescent="0.2">
      <c r="B832" t="s">
        <v>45</v>
      </c>
      <c r="C832">
        <v>4</v>
      </c>
    </row>
    <row r="833" spans="1:3" x14ac:dyDescent="0.2">
      <c r="B833" t="s">
        <v>52</v>
      </c>
      <c r="C833">
        <v>8</v>
      </c>
    </row>
    <row r="834" spans="1:3" x14ac:dyDescent="0.2">
      <c r="B834" t="s">
        <v>20</v>
      </c>
      <c r="C834">
        <v>1</v>
      </c>
    </row>
    <row r="835" spans="1:3" x14ac:dyDescent="0.2">
      <c r="B835" t="s">
        <v>5</v>
      </c>
      <c r="C835">
        <v>2</v>
      </c>
    </row>
    <row r="836" spans="1:3" x14ac:dyDescent="0.2">
      <c r="B836" t="s">
        <v>18</v>
      </c>
      <c r="C836">
        <v>1</v>
      </c>
    </row>
    <row r="837" spans="1:3" x14ac:dyDescent="0.2">
      <c r="B837" t="s">
        <v>69</v>
      </c>
      <c r="C837">
        <v>75</v>
      </c>
    </row>
    <row r="838" spans="1:3" x14ac:dyDescent="0.2">
      <c r="B838" t="s">
        <v>134</v>
      </c>
      <c r="C838">
        <v>1</v>
      </c>
    </row>
    <row r="839" spans="1:3" x14ac:dyDescent="0.2">
      <c r="B839" t="s">
        <v>22</v>
      </c>
      <c r="C839">
        <v>14</v>
      </c>
    </row>
    <row r="840" spans="1:3" x14ac:dyDescent="0.2">
      <c r="B840" t="s">
        <v>135</v>
      </c>
      <c r="C840">
        <v>14</v>
      </c>
    </row>
    <row r="841" spans="1:3" x14ac:dyDescent="0.2">
      <c r="B841" t="s">
        <v>116</v>
      </c>
      <c r="C841">
        <v>16</v>
      </c>
    </row>
    <row r="842" spans="1:3" x14ac:dyDescent="0.2">
      <c r="B842" t="s">
        <v>24</v>
      </c>
      <c r="C842">
        <v>16</v>
      </c>
    </row>
    <row r="843" spans="1:3" x14ac:dyDescent="0.2">
      <c r="B843" t="s">
        <v>15</v>
      </c>
      <c r="C843">
        <v>30</v>
      </c>
    </row>
    <row r="844" spans="1:3" x14ac:dyDescent="0.2">
      <c r="B844" t="s">
        <v>35</v>
      </c>
      <c r="C844">
        <v>70</v>
      </c>
    </row>
    <row r="845" spans="1:3" x14ac:dyDescent="0.2">
      <c r="B845" t="s">
        <v>16</v>
      </c>
      <c r="C845">
        <v>100</v>
      </c>
    </row>
    <row r="847" spans="1:3" x14ac:dyDescent="0.2">
      <c r="A847" t="s">
        <v>4</v>
      </c>
      <c r="B847" t="s">
        <v>55</v>
      </c>
      <c r="C847">
        <v>70</v>
      </c>
    </row>
    <row r="848" spans="1:3" x14ac:dyDescent="0.2">
      <c r="B848" t="s">
        <v>5</v>
      </c>
      <c r="C848">
        <v>15</v>
      </c>
    </row>
    <row r="849" spans="2:3" x14ac:dyDescent="0.2">
      <c r="B849" t="s">
        <v>18</v>
      </c>
      <c r="C849">
        <v>5</v>
      </c>
    </row>
    <row r="850" spans="2:3" x14ac:dyDescent="0.2">
      <c r="B850" t="s">
        <v>45</v>
      </c>
      <c r="C850">
        <v>5</v>
      </c>
    </row>
    <row r="851" spans="2:3" x14ac:dyDescent="0.2">
      <c r="B851" t="s">
        <v>20</v>
      </c>
      <c r="C851">
        <v>1</v>
      </c>
    </row>
    <row r="852" spans="2:3" x14ac:dyDescent="0.2">
      <c r="B852" t="s">
        <v>136</v>
      </c>
      <c r="C852">
        <v>25</v>
      </c>
    </row>
    <row r="853" spans="2:3" x14ac:dyDescent="0.2">
      <c r="B853" t="s">
        <v>10</v>
      </c>
      <c r="C853">
        <v>1</v>
      </c>
    </row>
    <row r="854" spans="2:3" x14ac:dyDescent="0.2">
      <c r="B854" t="s">
        <v>52</v>
      </c>
      <c r="C854">
        <v>3</v>
      </c>
    </row>
    <row r="855" spans="2:3" x14ac:dyDescent="0.2">
      <c r="B855" t="s">
        <v>134</v>
      </c>
      <c r="C855">
        <v>1</v>
      </c>
    </row>
    <row r="856" spans="2:3" x14ac:dyDescent="0.2">
      <c r="B856" t="s">
        <v>51</v>
      </c>
      <c r="C856">
        <v>3</v>
      </c>
    </row>
    <row r="857" spans="2:3" x14ac:dyDescent="0.2">
      <c r="B857" t="s">
        <v>24</v>
      </c>
      <c r="C857">
        <v>2</v>
      </c>
    </row>
    <row r="858" spans="2:3" x14ac:dyDescent="0.2">
      <c r="B858" t="s">
        <v>70</v>
      </c>
      <c r="C858">
        <v>5</v>
      </c>
    </row>
    <row r="859" spans="2:3" x14ac:dyDescent="0.2">
      <c r="B859" t="s">
        <v>116</v>
      </c>
      <c r="C859">
        <v>5</v>
      </c>
    </row>
    <row r="860" spans="2:3" x14ac:dyDescent="0.2">
      <c r="B860" t="s">
        <v>13</v>
      </c>
      <c r="C860">
        <v>1</v>
      </c>
    </row>
    <row r="861" spans="2:3" x14ac:dyDescent="0.2">
      <c r="B861" t="s">
        <v>137</v>
      </c>
      <c r="C861">
        <v>1</v>
      </c>
    </row>
    <row r="862" spans="2:3" x14ac:dyDescent="0.2">
      <c r="B862" t="s">
        <v>94</v>
      </c>
      <c r="C862">
        <v>1</v>
      </c>
    </row>
    <row r="863" spans="2:3" x14ac:dyDescent="0.2">
      <c r="B863" t="s">
        <v>35</v>
      </c>
      <c r="C863">
        <v>20</v>
      </c>
    </row>
    <row r="864" spans="2:3" x14ac:dyDescent="0.2">
      <c r="B864" t="s">
        <v>15</v>
      </c>
      <c r="C864">
        <v>5</v>
      </c>
    </row>
    <row r="865" spans="1:3" x14ac:dyDescent="0.2">
      <c r="B865" t="s">
        <v>16</v>
      </c>
      <c r="C865">
        <v>100</v>
      </c>
    </row>
    <row r="867" spans="1:3" x14ac:dyDescent="0.2">
      <c r="A867" t="s">
        <v>26</v>
      </c>
      <c r="B867" t="s">
        <v>127</v>
      </c>
      <c r="C867">
        <v>12</v>
      </c>
    </row>
    <row r="868" spans="1:3" x14ac:dyDescent="0.2">
      <c r="B868" t="s">
        <v>52</v>
      </c>
      <c r="C868">
        <v>20</v>
      </c>
    </row>
    <row r="869" spans="1:3" x14ac:dyDescent="0.2">
      <c r="B869" t="s">
        <v>64</v>
      </c>
      <c r="C869">
        <v>5</v>
      </c>
    </row>
    <row r="870" spans="1:3" x14ac:dyDescent="0.2">
      <c r="B870" t="s">
        <v>20</v>
      </c>
      <c r="C870">
        <v>5</v>
      </c>
    </row>
    <row r="871" spans="1:3" x14ac:dyDescent="0.2">
      <c r="B871" t="s">
        <v>58</v>
      </c>
      <c r="C871">
        <v>6</v>
      </c>
    </row>
    <row r="872" spans="1:3" x14ac:dyDescent="0.2">
      <c r="B872" t="s">
        <v>134</v>
      </c>
      <c r="C872">
        <v>1</v>
      </c>
    </row>
    <row r="873" spans="1:3" x14ac:dyDescent="0.2">
      <c r="B873" t="s">
        <v>45</v>
      </c>
      <c r="C873">
        <v>8</v>
      </c>
    </row>
    <row r="874" spans="1:3" x14ac:dyDescent="0.2">
      <c r="B874" t="s">
        <v>55</v>
      </c>
      <c r="C874">
        <v>3</v>
      </c>
    </row>
    <row r="875" spans="1:3" x14ac:dyDescent="0.2">
      <c r="B875" t="s">
        <v>5</v>
      </c>
      <c r="C875">
        <v>10</v>
      </c>
    </row>
    <row r="876" spans="1:3" x14ac:dyDescent="0.2">
      <c r="B876" t="s">
        <v>18</v>
      </c>
      <c r="C876">
        <v>6</v>
      </c>
    </row>
    <row r="877" spans="1:3" x14ac:dyDescent="0.2">
      <c r="B877" t="s">
        <v>138</v>
      </c>
      <c r="C877">
        <v>40</v>
      </c>
    </row>
    <row r="878" spans="1:3" x14ac:dyDescent="0.2">
      <c r="B878" t="s">
        <v>116</v>
      </c>
      <c r="C878">
        <v>15</v>
      </c>
    </row>
    <row r="879" spans="1:3" x14ac:dyDescent="0.2">
      <c r="B879" t="s">
        <v>70</v>
      </c>
      <c r="C879">
        <v>25</v>
      </c>
    </row>
    <row r="880" spans="1:3" x14ac:dyDescent="0.2">
      <c r="B880" t="s">
        <v>24</v>
      </c>
      <c r="C880">
        <v>10</v>
      </c>
    </row>
    <row r="881" spans="1:4" x14ac:dyDescent="0.2">
      <c r="B881" t="s">
        <v>22</v>
      </c>
      <c r="C881">
        <v>5</v>
      </c>
    </row>
    <row r="882" spans="1:4" x14ac:dyDescent="0.2">
      <c r="B882" t="s">
        <v>139</v>
      </c>
      <c r="C882">
        <v>2</v>
      </c>
    </row>
    <row r="883" spans="1:4" x14ac:dyDescent="0.2">
      <c r="B883" t="s">
        <v>134</v>
      </c>
      <c r="C883">
        <v>3</v>
      </c>
    </row>
    <row r="884" spans="1:4" x14ac:dyDescent="0.2">
      <c r="B884" t="s">
        <v>13</v>
      </c>
      <c r="C884">
        <v>1</v>
      </c>
    </row>
    <row r="885" spans="1:4" x14ac:dyDescent="0.2">
      <c r="B885" t="s">
        <v>71</v>
      </c>
      <c r="C885">
        <v>1</v>
      </c>
    </row>
    <row r="886" spans="1:4" x14ac:dyDescent="0.2">
      <c r="B886" t="s">
        <v>35</v>
      </c>
      <c r="C886">
        <v>30</v>
      </c>
    </row>
    <row r="887" spans="1:4" x14ac:dyDescent="0.2">
      <c r="B887" t="s">
        <v>15</v>
      </c>
      <c r="C887">
        <v>0</v>
      </c>
    </row>
    <row r="888" spans="1:4" x14ac:dyDescent="0.2">
      <c r="B888" t="s">
        <v>16</v>
      </c>
      <c r="C888">
        <v>100</v>
      </c>
    </row>
    <row r="890" spans="1:4" x14ac:dyDescent="0.2">
      <c r="A890" t="s">
        <v>140</v>
      </c>
    </row>
    <row r="891" spans="1:4" x14ac:dyDescent="0.2">
      <c r="A891" t="s">
        <v>17</v>
      </c>
      <c r="B891" t="s">
        <v>19</v>
      </c>
      <c r="C891">
        <v>50</v>
      </c>
    </row>
    <row r="892" spans="1:4" x14ac:dyDescent="0.2">
      <c r="B892" t="s">
        <v>45</v>
      </c>
      <c r="C892">
        <v>4</v>
      </c>
    </row>
    <row r="893" spans="1:4" x14ac:dyDescent="0.2">
      <c r="B893" t="s">
        <v>5</v>
      </c>
      <c r="C893">
        <v>1</v>
      </c>
    </row>
    <row r="894" spans="1:4" x14ac:dyDescent="0.2">
      <c r="B894" t="s">
        <v>115</v>
      </c>
      <c r="C894">
        <v>6</v>
      </c>
    </row>
    <row r="895" spans="1:4" x14ac:dyDescent="0.2">
      <c r="B895" t="s">
        <v>141</v>
      </c>
      <c r="C895">
        <v>5</v>
      </c>
      <c r="D895" t="s">
        <v>142</v>
      </c>
    </row>
    <row r="896" spans="1:4" x14ac:dyDescent="0.2">
      <c r="B896" t="s">
        <v>143</v>
      </c>
      <c r="C896">
        <v>1</v>
      </c>
    </row>
    <row r="897" spans="1:3" x14ac:dyDescent="0.2">
      <c r="B897" t="s">
        <v>20</v>
      </c>
      <c r="C897">
        <v>1</v>
      </c>
    </row>
    <row r="898" spans="1:3" x14ac:dyDescent="0.2">
      <c r="B898" t="s">
        <v>69</v>
      </c>
      <c r="C898">
        <v>10</v>
      </c>
    </row>
    <row r="899" spans="1:3" x14ac:dyDescent="0.2">
      <c r="B899" t="s">
        <v>144</v>
      </c>
      <c r="C899">
        <v>5</v>
      </c>
    </row>
    <row r="900" spans="1:3" x14ac:dyDescent="0.2">
      <c r="B900" t="s">
        <v>24</v>
      </c>
      <c r="C900">
        <v>5</v>
      </c>
    </row>
    <row r="901" spans="1:3" x14ac:dyDescent="0.2">
      <c r="B901" t="s">
        <v>139</v>
      </c>
      <c r="C901">
        <v>1</v>
      </c>
    </row>
    <row r="902" spans="1:3" x14ac:dyDescent="0.2">
      <c r="B902" t="s">
        <v>65</v>
      </c>
      <c r="C902">
        <v>2</v>
      </c>
    </row>
    <row r="903" spans="1:3" x14ac:dyDescent="0.2">
      <c r="B903" t="s">
        <v>13</v>
      </c>
      <c r="C903">
        <v>4</v>
      </c>
    </row>
    <row r="904" spans="1:3" x14ac:dyDescent="0.2">
      <c r="B904" t="s">
        <v>71</v>
      </c>
      <c r="C904">
        <v>2</v>
      </c>
    </row>
    <row r="905" spans="1:3" x14ac:dyDescent="0.2">
      <c r="B905" t="s">
        <v>73</v>
      </c>
      <c r="C905">
        <v>1</v>
      </c>
    </row>
    <row r="906" spans="1:3" x14ac:dyDescent="0.2">
      <c r="B906" t="s">
        <v>15</v>
      </c>
      <c r="C906">
        <v>5</v>
      </c>
    </row>
    <row r="907" spans="1:3" x14ac:dyDescent="0.2">
      <c r="B907" t="s">
        <v>35</v>
      </c>
      <c r="C907">
        <v>30</v>
      </c>
    </row>
    <row r="908" spans="1:3" x14ac:dyDescent="0.2">
      <c r="B908" t="s">
        <v>16</v>
      </c>
      <c r="C908">
        <v>90</v>
      </c>
    </row>
    <row r="909" spans="1:3" x14ac:dyDescent="0.2">
      <c r="B909" t="s">
        <v>27</v>
      </c>
      <c r="C909">
        <v>10</v>
      </c>
    </row>
    <row r="911" spans="1:3" x14ac:dyDescent="0.2">
      <c r="A911" t="s">
        <v>4</v>
      </c>
      <c r="B911" t="s">
        <v>52</v>
      </c>
      <c r="C911">
        <v>2</v>
      </c>
    </row>
    <row r="912" spans="1:3" x14ac:dyDescent="0.2">
      <c r="B912" t="s">
        <v>18</v>
      </c>
      <c r="C912">
        <v>30</v>
      </c>
    </row>
    <row r="913" spans="2:3" x14ac:dyDescent="0.2">
      <c r="B913" t="s">
        <v>127</v>
      </c>
      <c r="C913">
        <v>5</v>
      </c>
    </row>
    <row r="914" spans="2:3" x14ac:dyDescent="0.2">
      <c r="B914" t="s">
        <v>55</v>
      </c>
      <c r="C914">
        <v>5</v>
      </c>
    </row>
    <row r="915" spans="2:3" x14ac:dyDescent="0.2">
      <c r="B915" t="s">
        <v>19</v>
      </c>
      <c r="C915">
        <v>20</v>
      </c>
    </row>
    <row r="916" spans="2:3" x14ac:dyDescent="0.2">
      <c r="B916" t="s">
        <v>45</v>
      </c>
      <c r="C916">
        <v>2</v>
      </c>
    </row>
    <row r="917" spans="2:3" x14ac:dyDescent="0.2">
      <c r="B917" t="s">
        <v>20</v>
      </c>
      <c r="C917">
        <v>1</v>
      </c>
    </row>
    <row r="918" spans="2:3" x14ac:dyDescent="0.2">
      <c r="B918" t="s">
        <v>59</v>
      </c>
      <c r="C918">
        <v>60</v>
      </c>
    </row>
    <row r="919" spans="2:3" x14ac:dyDescent="0.2">
      <c r="B919" t="s">
        <v>121</v>
      </c>
      <c r="C919">
        <v>2</v>
      </c>
    </row>
    <row r="920" spans="2:3" x14ac:dyDescent="0.2">
      <c r="B920" t="s">
        <v>37</v>
      </c>
      <c r="C920">
        <v>5</v>
      </c>
    </row>
    <row r="921" spans="2:3" x14ac:dyDescent="0.2">
      <c r="B921" t="s">
        <v>70</v>
      </c>
      <c r="C921">
        <v>5</v>
      </c>
    </row>
    <row r="922" spans="2:3" x14ac:dyDescent="0.2">
      <c r="B922" t="s">
        <v>24</v>
      </c>
      <c r="C922">
        <v>6</v>
      </c>
    </row>
    <row r="923" spans="2:3" x14ac:dyDescent="0.2">
      <c r="B923" t="s">
        <v>75</v>
      </c>
      <c r="C923">
        <v>3</v>
      </c>
    </row>
    <row r="924" spans="2:3" x14ac:dyDescent="0.2">
      <c r="B924" t="s">
        <v>13</v>
      </c>
      <c r="C924">
        <v>2</v>
      </c>
    </row>
    <row r="925" spans="2:3" x14ac:dyDescent="0.2">
      <c r="B925" t="s">
        <v>71</v>
      </c>
      <c r="C925">
        <v>2</v>
      </c>
    </row>
    <row r="926" spans="2:3" x14ac:dyDescent="0.2">
      <c r="B926" t="s">
        <v>145</v>
      </c>
      <c r="C926">
        <v>1</v>
      </c>
    </row>
    <row r="927" spans="2:3" x14ac:dyDescent="0.2">
      <c r="B927" t="s">
        <v>15</v>
      </c>
      <c r="C927">
        <v>2</v>
      </c>
    </row>
    <row r="928" spans="2:3" x14ac:dyDescent="0.2">
      <c r="B928" t="s">
        <v>128</v>
      </c>
      <c r="C928">
        <v>60</v>
      </c>
    </row>
    <row r="929" spans="1:3" x14ac:dyDescent="0.2">
      <c r="B929" t="s">
        <v>16</v>
      </c>
      <c r="C929">
        <v>100</v>
      </c>
    </row>
    <row r="931" spans="1:3" x14ac:dyDescent="0.2">
      <c r="A931" t="s">
        <v>29</v>
      </c>
      <c r="B931" t="s">
        <v>52</v>
      </c>
      <c r="C931">
        <v>5</v>
      </c>
    </row>
    <row r="932" spans="1:3" x14ac:dyDescent="0.2">
      <c r="B932" t="s">
        <v>19</v>
      </c>
      <c r="C932">
        <v>50</v>
      </c>
    </row>
    <row r="933" spans="1:3" x14ac:dyDescent="0.2">
      <c r="B933" t="s">
        <v>55</v>
      </c>
      <c r="C933">
        <v>10</v>
      </c>
    </row>
    <row r="934" spans="1:3" x14ac:dyDescent="0.2">
      <c r="B934" t="s">
        <v>115</v>
      </c>
      <c r="C934">
        <v>5</v>
      </c>
    </row>
    <row r="935" spans="1:3" x14ac:dyDescent="0.2">
      <c r="B935" t="s">
        <v>45</v>
      </c>
      <c r="C935">
        <v>3</v>
      </c>
    </row>
    <row r="936" spans="1:3" x14ac:dyDescent="0.2">
      <c r="B936" t="s">
        <v>64</v>
      </c>
      <c r="C936">
        <v>2</v>
      </c>
    </row>
    <row r="937" spans="1:3" x14ac:dyDescent="0.2">
      <c r="B937" t="s">
        <v>10</v>
      </c>
      <c r="C937">
        <v>2</v>
      </c>
    </row>
    <row r="938" spans="1:3" x14ac:dyDescent="0.2">
      <c r="B938" t="s">
        <v>5</v>
      </c>
      <c r="C938">
        <v>3</v>
      </c>
    </row>
    <row r="939" spans="1:3" x14ac:dyDescent="0.2">
      <c r="B939" t="s">
        <v>20</v>
      </c>
      <c r="C939">
        <v>1</v>
      </c>
    </row>
    <row r="940" spans="1:3" x14ac:dyDescent="0.2">
      <c r="B940" t="s">
        <v>136</v>
      </c>
      <c r="C940">
        <v>25</v>
      </c>
    </row>
    <row r="941" spans="1:3" x14ac:dyDescent="0.2">
      <c r="B941" t="s">
        <v>139</v>
      </c>
      <c r="C941">
        <v>1</v>
      </c>
    </row>
    <row r="942" spans="1:3" x14ac:dyDescent="0.2">
      <c r="B942" t="s">
        <v>32</v>
      </c>
      <c r="C942">
        <v>1</v>
      </c>
    </row>
    <row r="943" spans="1:3" x14ac:dyDescent="0.2">
      <c r="B943" t="s">
        <v>91</v>
      </c>
      <c r="C943">
        <v>4</v>
      </c>
    </row>
    <row r="944" spans="1:3" x14ac:dyDescent="0.2">
      <c r="B944" t="s">
        <v>24</v>
      </c>
      <c r="C944">
        <v>5</v>
      </c>
    </row>
    <row r="945" spans="1:4" x14ac:dyDescent="0.2">
      <c r="B945" t="s">
        <v>116</v>
      </c>
      <c r="C945">
        <v>1</v>
      </c>
    </row>
    <row r="946" spans="1:4" x14ac:dyDescent="0.2">
      <c r="B946" t="s">
        <v>22</v>
      </c>
      <c r="C946">
        <v>1</v>
      </c>
    </row>
    <row r="947" spans="1:4" x14ac:dyDescent="0.2">
      <c r="B947" t="s">
        <v>70</v>
      </c>
      <c r="C947">
        <v>5</v>
      </c>
    </row>
    <row r="948" spans="1:4" x14ac:dyDescent="0.2">
      <c r="B948" t="s">
        <v>71</v>
      </c>
      <c r="C948">
        <v>2</v>
      </c>
    </row>
    <row r="949" spans="1:4" x14ac:dyDescent="0.2">
      <c r="B949" t="s">
        <v>145</v>
      </c>
      <c r="C949">
        <v>1</v>
      </c>
    </row>
    <row r="950" spans="1:4" x14ac:dyDescent="0.2">
      <c r="B950" t="s">
        <v>35</v>
      </c>
      <c r="C950">
        <v>40</v>
      </c>
    </row>
    <row r="951" spans="1:4" x14ac:dyDescent="0.2">
      <c r="B951" t="s">
        <v>15</v>
      </c>
      <c r="C951">
        <v>10</v>
      </c>
    </row>
    <row r="952" spans="1:4" x14ac:dyDescent="0.2">
      <c r="B952" t="s">
        <v>16</v>
      </c>
      <c r="C952">
        <v>100</v>
      </c>
    </row>
    <row r="954" spans="1:4" x14ac:dyDescent="0.2">
      <c r="A954" t="s">
        <v>17</v>
      </c>
      <c r="B954" t="s">
        <v>18</v>
      </c>
      <c r="C954">
        <v>20</v>
      </c>
      <c r="D954" t="s">
        <v>148</v>
      </c>
    </row>
    <row r="955" spans="1:4" x14ac:dyDescent="0.2">
      <c r="B955" t="s">
        <v>10</v>
      </c>
      <c r="C955">
        <v>10</v>
      </c>
    </row>
    <row r="956" spans="1:4" x14ac:dyDescent="0.2">
      <c r="B956" t="s">
        <v>19</v>
      </c>
      <c r="C956">
        <v>10</v>
      </c>
    </row>
    <row r="957" spans="1:4" x14ac:dyDescent="0.2">
      <c r="B957" t="s">
        <v>5</v>
      </c>
      <c r="C957">
        <v>35</v>
      </c>
    </row>
    <row r="958" spans="1:4" x14ac:dyDescent="0.2">
      <c r="B958" t="s">
        <v>45</v>
      </c>
      <c r="C958">
        <v>3</v>
      </c>
    </row>
    <row r="959" spans="1:4" x14ac:dyDescent="0.2">
      <c r="B959" t="s">
        <v>64</v>
      </c>
      <c r="C959">
        <v>40</v>
      </c>
    </row>
    <row r="960" spans="1:4" x14ac:dyDescent="0.2">
      <c r="B960" t="s">
        <v>37</v>
      </c>
      <c r="C960">
        <v>3</v>
      </c>
    </row>
    <row r="961" spans="1:3" x14ac:dyDescent="0.2">
      <c r="B961" t="s">
        <v>115</v>
      </c>
      <c r="C961">
        <v>3</v>
      </c>
    </row>
    <row r="962" spans="1:3" x14ac:dyDescent="0.2">
      <c r="B962" t="s">
        <v>141</v>
      </c>
      <c r="C962">
        <v>5</v>
      </c>
    </row>
    <row r="963" spans="1:3" x14ac:dyDescent="0.2">
      <c r="B963" t="s">
        <v>52</v>
      </c>
      <c r="C963">
        <v>5</v>
      </c>
    </row>
    <row r="964" spans="1:3" x14ac:dyDescent="0.2">
      <c r="B964" t="s">
        <v>146</v>
      </c>
      <c r="C964">
        <v>20</v>
      </c>
    </row>
    <row r="965" spans="1:3" x14ac:dyDescent="0.2">
      <c r="B965" t="s">
        <v>21</v>
      </c>
      <c r="C965">
        <v>1</v>
      </c>
    </row>
    <row r="966" spans="1:3" x14ac:dyDescent="0.2">
      <c r="B966" t="s">
        <v>147</v>
      </c>
      <c r="C966">
        <v>1</v>
      </c>
    </row>
    <row r="967" spans="1:3" x14ac:dyDescent="0.2">
      <c r="B967" t="s">
        <v>139</v>
      </c>
      <c r="C967">
        <v>38</v>
      </c>
    </row>
    <row r="968" spans="1:3" x14ac:dyDescent="0.2">
      <c r="B968" t="s">
        <v>22</v>
      </c>
      <c r="C968">
        <v>5</v>
      </c>
    </row>
    <row r="969" spans="1:3" x14ac:dyDescent="0.2">
      <c r="B969" t="s">
        <v>116</v>
      </c>
      <c r="C969">
        <v>2</v>
      </c>
    </row>
    <row r="970" spans="1:3" x14ac:dyDescent="0.2">
      <c r="B970" t="s">
        <v>65</v>
      </c>
      <c r="C970">
        <v>3</v>
      </c>
    </row>
    <row r="971" spans="1:3" x14ac:dyDescent="0.2">
      <c r="B971" t="s">
        <v>71</v>
      </c>
      <c r="C971">
        <v>2</v>
      </c>
    </row>
    <row r="972" spans="1:3" x14ac:dyDescent="0.2">
      <c r="B972" t="s">
        <v>15</v>
      </c>
      <c r="C972">
        <v>3</v>
      </c>
    </row>
    <row r="973" spans="1:3" x14ac:dyDescent="0.2">
      <c r="B973" t="s">
        <v>35</v>
      </c>
      <c r="C973">
        <v>20</v>
      </c>
    </row>
    <row r="974" spans="1:3" x14ac:dyDescent="0.2">
      <c r="B974" t="s">
        <v>16</v>
      </c>
      <c r="C974">
        <v>100</v>
      </c>
    </row>
    <row r="976" spans="1:3" x14ac:dyDescent="0.2">
      <c r="A976" t="s">
        <v>149</v>
      </c>
    </row>
    <row r="977" spans="1:3" x14ac:dyDescent="0.2">
      <c r="A977" t="s">
        <v>26</v>
      </c>
      <c r="B977" t="s">
        <v>64</v>
      </c>
      <c r="C977">
        <v>15</v>
      </c>
    </row>
    <row r="978" spans="1:3" x14ac:dyDescent="0.2">
      <c r="B978" t="s">
        <v>5</v>
      </c>
      <c r="C978">
        <v>50</v>
      </c>
    </row>
    <row r="979" spans="1:3" x14ac:dyDescent="0.2">
      <c r="B979" t="s">
        <v>19</v>
      </c>
      <c r="C979">
        <v>25</v>
      </c>
    </row>
    <row r="980" spans="1:3" x14ac:dyDescent="0.2">
      <c r="B980" t="s">
        <v>20</v>
      </c>
      <c r="C980">
        <v>3</v>
      </c>
    </row>
    <row r="981" spans="1:3" x14ac:dyDescent="0.2">
      <c r="B981" t="s">
        <v>46</v>
      </c>
      <c r="C981">
        <v>20</v>
      </c>
    </row>
    <row r="982" spans="1:3" x14ac:dyDescent="0.2">
      <c r="B982" t="s">
        <v>52</v>
      </c>
      <c r="C982">
        <v>3</v>
      </c>
    </row>
    <row r="983" spans="1:3" x14ac:dyDescent="0.2">
      <c r="B983" t="s">
        <v>153</v>
      </c>
      <c r="C983">
        <v>5</v>
      </c>
    </row>
    <row r="984" spans="1:3" x14ac:dyDescent="0.2">
      <c r="B984" t="s">
        <v>150</v>
      </c>
      <c r="C984">
        <v>10</v>
      </c>
    </row>
    <row r="985" spans="1:3" x14ac:dyDescent="0.2">
      <c r="B985" t="s">
        <v>80</v>
      </c>
      <c r="C985">
        <v>1</v>
      </c>
    </row>
    <row r="986" spans="1:3" x14ac:dyDescent="0.2">
      <c r="B986" t="s">
        <v>151</v>
      </c>
      <c r="C986">
        <v>1</v>
      </c>
    </row>
    <row r="987" spans="1:3" x14ac:dyDescent="0.2">
      <c r="B987" t="s">
        <v>65</v>
      </c>
      <c r="C987">
        <v>5</v>
      </c>
    </row>
    <row r="988" spans="1:3" x14ac:dyDescent="0.2">
      <c r="B988" t="s">
        <v>24</v>
      </c>
      <c r="C988">
        <v>5</v>
      </c>
    </row>
    <row r="989" spans="1:3" x14ac:dyDescent="0.2">
      <c r="B989" t="s">
        <v>71</v>
      </c>
      <c r="C989">
        <v>2</v>
      </c>
    </row>
    <row r="990" spans="1:3" x14ac:dyDescent="0.2">
      <c r="B990" t="s">
        <v>16</v>
      </c>
      <c r="C990">
        <v>90</v>
      </c>
    </row>
    <row r="991" spans="1:3" x14ac:dyDescent="0.2">
      <c r="B991" t="s">
        <v>27</v>
      </c>
      <c r="C991">
        <v>10</v>
      </c>
    </row>
    <row r="992" spans="1:3" x14ac:dyDescent="0.2">
      <c r="B992" t="s">
        <v>15</v>
      </c>
      <c r="C992">
        <v>15</v>
      </c>
    </row>
    <row r="993" spans="1:3" x14ac:dyDescent="0.2">
      <c r="B993" t="s">
        <v>35</v>
      </c>
      <c r="C993">
        <v>10</v>
      </c>
    </row>
    <row r="995" spans="1:3" x14ac:dyDescent="0.2">
      <c r="A995" t="s">
        <v>4</v>
      </c>
      <c r="B995" t="s">
        <v>10</v>
      </c>
      <c r="C995">
        <v>6</v>
      </c>
    </row>
    <row r="996" spans="1:3" x14ac:dyDescent="0.2">
      <c r="B996" t="s">
        <v>19</v>
      </c>
      <c r="C996">
        <v>45</v>
      </c>
    </row>
    <row r="997" spans="1:3" x14ac:dyDescent="0.2">
      <c r="B997" t="s">
        <v>5</v>
      </c>
      <c r="C997">
        <v>40</v>
      </c>
    </row>
    <row r="998" spans="1:3" x14ac:dyDescent="0.2">
      <c r="B998" t="s">
        <v>18</v>
      </c>
      <c r="C998">
        <v>7</v>
      </c>
    </row>
    <row r="999" spans="1:3" x14ac:dyDescent="0.2">
      <c r="B999" t="s">
        <v>20</v>
      </c>
      <c r="C999">
        <v>1</v>
      </c>
    </row>
    <row r="1000" spans="1:3" x14ac:dyDescent="0.2">
      <c r="B1000" t="s">
        <v>24</v>
      </c>
      <c r="C1000">
        <v>20</v>
      </c>
    </row>
    <row r="1001" spans="1:3" x14ac:dyDescent="0.2">
      <c r="B1001" t="s">
        <v>116</v>
      </c>
      <c r="C1001">
        <v>15</v>
      </c>
    </row>
    <row r="1002" spans="1:3" x14ac:dyDescent="0.2">
      <c r="B1002" t="s">
        <v>15</v>
      </c>
      <c r="C1002">
        <v>10</v>
      </c>
    </row>
    <row r="1003" spans="1:3" x14ac:dyDescent="0.2">
      <c r="B1003" t="s">
        <v>16</v>
      </c>
      <c r="C1003">
        <v>100</v>
      </c>
    </row>
    <row r="1004" spans="1:3" x14ac:dyDescent="0.2">
      <c r="B1004" t="s">
        <v>35</v>
      </c>
      <c r="C1004">
        <v>5</v>
      </c>
    </row>
    <row r="1006" spans="1:3" x14ac:dyDescent="0.2">
      <c r="A1006" t="s">
        <v>29</v>
      </c>
      <c r="B1006" t="s">
        <v>58</v>
      </c>
      <c r="C1006">
        <v>10</v>
      </c>
    </row>
    <row r="1007" spans="1:3" x14ac:dyDescent="0.2">
      <c r="B1007" t="s">
        <v>5</v>
      </c>
      <c r="C1007">
        <v>15</v>
      </c>
    </row>
    <row r="1008" spans="1:3" x14ac:dyDescent="0.2">
      <c r="B1008" t="s">
        <v>8</v>
      </c>
      <c r="C1008">
        <v>5</v>
      </c>
    </row>
    <row r="1009" spans="2:3" x14ac:dyDescent="0.2">
      <c r="B1009" t="s">
        <v>20</v>
      </c>
      <c r="C1009">
        <v>1</v>
      </c>
    </row>
    <row r="1010" spans="2:3" x14ac:dyDescent="0.2">
      <c r="B1010" t="s">
        <v>55</v>
      </c>
      <c r="C1010">
        <v>5</v>
      </c>
    </row>
    <row r="1011" spans="2:3" x14ac:dyDescent="0.2">
      <c r="B1011" t="s">
        <v>153</v>
      </c>
      <c r="C1011">
        <v>2</v>
      </c>
    </row>
    <row r="1012" spans="2:3" x14ac:dyDescent="0.2">
      <c r="B1012" t="s">
        <v>150</v>
      </c>
      <c r="C1012">
        <v>5</v>
      </c>
    </row>
    <row r="1013" spans="2:3" x14ac:dyDescent="0.2">
      <c r="B1013" t="s">
        <v>152</v>
      </c>
      <c r="C1013">
        <v>1</v>
      </c>
    </row>
    <row r="1014" spans="2:3" x14ac:dyDescent="0.2">
      <c r="B1014" t="s">
        <v>91</v>
      </c>
      <c r="C1014">
        <v>5</v>
      </c>
    </row>
    <row r="1015" spans="2:3" x14ac:dyDescent="0.2">
      <c r="B1015" t="s">
        <v>65</v>
      </c>
      <c r="C1015">
        <v>20</v>
      </c>
    </row>
    <row r="1016" spans="2:3" x14ac:dyDescent="0.2">
      <c r="B1016" t="s">
        <v>24</v>
      </c>
      <c r="C1016">
        <v>5</v>
      </c>
    </row>
    <row r="1017" spans="2:3" x14ac:dyDescent="0.2">
      <c r="B1017" t="s">
        <v>116</v>
      </c>
      <c r="C1017">
        <v>5</v>
      </c>
    </row>
    <row r="1018" spans="2:3" x14ac:dyDescent="0.2">
      <c r="B1018" t="s">
        <v>71</v>
      </c>
      <c r="C1018">
        <v>10</v>
      </c>
    </row>
    <row r="1019" spans="2:3" x14ac:dyDescent="0.2">
      <c r="B1019" t="s">
        <v>13</v>
      </c>
      <c r="C1019">
        <v>5</v>
      </c>
    </row>
    <row r="1020" spans="2:3" x14ac:dyDescent="0.2">
      <c r="B1020" t="s">
        <v>35</v>
      </c>
      <c r="C1020">
        <v>5</v>
      </c>
    </row>
    <row r="1021" spans="2:3" x14ac:dyDescent="0.2">
      <c r="B1021" t="s">
        <v>15</v>
      </c>
      <c r="C1021">
        <v>10</v>
      </c>
    </row>
    <row r="1022" spans="2:3" x14ac:dyDescent="0.2">
      <c r="B1022" t="s">
        <v>16</v>
      </c>
      <c r="C1022">
        <v>90</v>
      </c>
    </row>
    <row r="1023" spans="2:3" x14ac:dyDescent="0.2">
      <c r="B1023" t="s">
        <v>27</v>
      </c>
      <c r="C1023">
        <v>10</v>
      </c>
    </row>
    <row r="1025" spans="1:3" x14ac:dyDescent="0.2">
      <c r="A1025" t="s">
        <v>17</v>
      </c>
      <c r="B1025" t="s">
        <v>8</v>
      </c>
      <c r="C1025">
        <v>3</v>
      </c>
    </row>
    <row r="1026" spans="1:3" x14ac:dyDescent="0.2">
      <c r="B1026" t="s">
        <v>52</v>
      </c>
      <c r="C1026">
        <v>3</v>
      </c>
    </row>
    <row r="1027" spans="1:3" x14ac:dyDescent="0.2">
      <c r="B1027" t="s">
        <v>5</v>
      </c>
      <c r="C1027">
        <v>16</v>
      </c>
    </row>
    <row r="1028" spans="1:3" x14ac:dyDescent="0.2">
      <c r="B1028" t="s">
        <v>51</v>
      </c>
      <c r="C1028">
        <v>25</v>
      </c>
    </row>
    <row r="1029" spans="1:3" x14ac:dyDescent="0.2">
      <c r="B1029" t="s">
        <v>69</v>
      </c>
      <c r="C1029">
        <v>5</v>
      </c>
    </row>
    <row r="1030" spans="1:3" x14ac:dyDescent="0.2">
      <c r="B1030" t="s">
        <v>153</v>
      </c>
      <c r="C1030">
        <v>1</v>
      </c>
    </row>
    <row r="1031" spans="1:3" x14ac:dyDescent="0.2">
      <c r="B1031" t="s">
        <v>18</v>
      </c>
      <c r="C1031">
        <v>10</v>
      </c>
    </row>
    <row r="1032" spans="1:3" x14ac:dyDescent="0.2">
      <c r="B1032" t="s">
        <v>20</v>
      </c>
      <c r="C1032">
        <v>2</v>
      </c>
    </row>
    <row r="1033" spans="1:3" x14ac:dyDescent="0.2">
      <c r="B1033" t="s">
        <v>116</v>
      </c>
      <c r="C1033">
        <v>10</v>
      </c>
    </row>
    <row r="1034" spans="1:3" x14ac:dyDescent="0.2">
      <c r="B1034" t="s">
        <v>24</v>
      </c>
      <c r="C1034">
        <v>5</v>
      </c>
    </row>
    <row r="1035" spans="1:3" x14ac:dyDescent="0.2">
      <c r="B1035" t="s">
        <v>70</v>
      </c>
      <c r="C1035">
        <v>25</v>
      </c>
    </row>
    <row r="1036" spans="1:3" x14ac:dyDescent="0.2">
      <c r="B1036" t="s">
        <v>71</v>
      </c>
      <c r="C1036">
        <v>3</v>
      </c>
    </row>
    <row r="1037" spans="1:3" x14ac:dyDescent="0.2">
      <c r="B1037" t="s">
        <v>35</v>
      </c>
      <c r="C1037">
        <v>10</v>
      </c>
    </row>
    <row r="1038" spans="1:3" x14ac:dyDescent="0.2">
      <c r="B1038" t="s">
        <v>15</v>
      </c>
      <c r="C1038">
        <v>0</v>
      </c>
    </row>
    <row r="1039" spans="1:3" x14ac:dyDescent="0.2">
      <c r="B1039" t="s">
        <v>16</v>
      </c>
      <c r="C1039">
        <v>100</v>
      </c>
    </row>
    <row r="1041" spans="1:3" x14ac:dyDescent="0.2">
      <c r="A1041" t="s">
        <v>154</v>
      </c>
    </row>
    <row r="1042" spans="1:3" x14ac:dyDescent="0.2">
      <c r="A1042" t="s">
        <v>29</v>
      </c>
      <c r="B1042" t="s">
        <v>55</v>
      </c>
      <c r="C1042">
        <v>6</v>
      </c>
    </row>
    <row r="1043" spans="1:3" x14ac:dyDescent="0.2">
      <c r="B1043" t="s">
        <v>5</v>
      </c>
      <c r="C1043">
        <v>10</v>
      </c>
    </row>
    <row r="1044" spans="1:3" x14ac:dyDescent="0.2">
      <c r="B1044" t="s">
        <v>69</v>
      </c>
      <c r="C1044">
        <v>1</v>
      </c>
    </row>
    <row r="1045" spans="1:3" x14ac:dyDescent="0.2">
      <c r="B1045" t="s">
        <v>152</v>
      </c>
      <c r="C1045">
        <v>100</v>
      </c>
    </row>
    <row r="1046" spans="1:3" x14ac:dyDescent="0.2">
      <c r="B1046" t="s">
        <v>155</v>
      </c>
      <c r="C1046">
        <v>2</v>
      </c>
    </row>
    <row r="1047" spans="1:3" x14ac:dyDescent="0.2">
      <c r="B1047" t="s">
        <v>35</v>
      </c>
      <c r="C1047">
        <v>2</v>
      </c>
    </row>
    <row r="1048" spans="1:3" x14ac:dyDescent="0.2">
      <c r="B1048" t="s">
        <v>15</v>
      </c>
      <c r="C1048">
        <v>0</v>
      </c>
    </row>
    <row r="1049" spans="1:3" x14ac:dyDescent="0.2">
      <c r="B1049" t="s">
        <v>16</v>
      </c>
      <c r="C1049">
        <v>100</v>
      </c>
    </row>
    <row r="1051" spans="1:3" x14ac:dyDescent="0.2">
      <c r="A1051" t="s">
        <v>4</v>
      </c>
      <c r="B1051" t="s">
        <v>55</v>
      </c>
      <c r="C1051">
        <v>25</v>
      </c>
    </row>
    <row r="1052" spans="1:3" x14ac:dyDescent="0.2">
      <c r="B1052" t="s">
        <v>5</v>
      </c>
      <c r="C1052">
        <v>60</v>
      </c>
    </row>
    <row r="1053" spans="1:3" x14ac:dyDescent="0.2">
      <c r="B1053" t="s">
        <v>52</v>
      </c>
      <c r="C1053">
        <v>4</v>
      </c>
    </row>
    <row r="1054" spans="1:3" x14ac:dyDescent="0.2">
      <c r="B1054" t="s">
        <v>152</v>
      </c>
      <c r="C1054">
        <v>80</v>
      </c>
    </row>
    <row r="1055" spans="1:3" x14ac:dyDescent="0.2">
      <c r="B1055" t="s">
        <v>125</v>
      </c>
      <c r="C1055">
        <v>15</v>
      </c>
    </row>
    <row r="1056" spans="1:3" x14ac:dyDescent="0.2">
      <c r="B1056" t="s">
        <v>94</v>
      </c>
      <c r="C1056">
        <v>1</v>
      </c>
    </row>
    <row r="1057" spans="1:3" x14ac:dyDescent="0.2">
      <c r="B1057" t="s">
        <v>156</v>
      </c>
      <c r="C1057">
        <v>4</v>
      </c>
    </row>
    <row r="1058" spans="1:3" x14ac:dyDescent="0.2">
      <c r="B1058" t="s">
        <v>157</v>
      </c>
      <c r="C1058">
        <v>1</v>
      </c>
    </row>
    <row r="1059" spans="1:3" x14ac:dyDescent="0.2">
      <c r="B1059" t="s">
        <v>35</v>
      </c>
      <c r="C1059">
        <v>1</v>
      </c>
    </row>
    <row r="1060" spans="1:3" x14ac:dyDescent="0.2">
      <c r="B1060" t="s">
        <v>15</v>
      </c>
      <c r="C1060">
        <v>0</v>
      </c>
    </row>
    <row r="1061" spans="1:3" x14ac:dyDescent="0.2">
      <c r="B1061" t="s">
        <v>16</v>
      </c>
      <c r="C1061">
        <v>100</v>
      </c>
    </row>
    <row r="1063" spans="1:3" x14ac:dyDescent="0.2">
      <c r="A1063" t="s">
        <v>17</v>
      </c>
      <c r="B1063" t="s">
        <v>5</v>
      </c>
      <c r="C1063">
        <v>40</v>
      </c>
    </row>
    <row r="1064" spans="1:3" x14ac:dyDescent="0.2">
      <c r="B1064" t="s">
        <v>55</v>
      </c>
      <c r="C1064">
        <v>8</v>
      </c>
    </row>
    <row r="1065" spans="1:3" x14ac:dyDescent="0.2">
      <c r="B1065" t="s">
        <v>21</v>
      </c>
      <c r="C1065">
        <v>1</v>
      </c>
    </row>
    <row r="1066" spans="1:3" x14ac:dyDescent="0.2">
      <c r="B1066" t="s">
        <v>52</v>
      </c>
      <c r="C1066">
        <v>3</v>
      </c>
    </row>
    <row r="1067" spans="1:3" x14ac:dyDescent="0.2">
      <c r="B1067" t="s">
        <v>152</v>
      </c>
      <c r="C1067">
        <v>100</v>
      </c>
    </row>
    <row r="1068" spans="1:3" x14ac:dyDescent="0.2">
      <c r="B1068" t="s">
        <v>158</v>
      </c>
      <c r="C1068">
        <v>4</v>
      </c>
    </row>
    <row r="1069" spans="1:3" x14ac:dyDescent="0.2">
      <c r="B1069" t="s">
        <v>157</v>
      </c>
      <c r="C1069">
        <v>1</v>
      </c>
    </row>
    <row r="1070" spans="1:3" x14ac:dyDescent="0.2">
      <c r="B1070" t="s">
        <v>15</v>
      </c>
      <c r="C1070">
        <v>1</v>
      </c>
    </row>
    <row r="1071" spans="1:3" x14ac:dyDescent="0.2">
      <c r="B1071" t="s">
        <v>35</v>
      </c>
      <c r="C1071">
        <v>1</v>
      </c>
    </row>
    <row r="1072" spans="1:3" x14ac:dyDescent="0.2">
      <c r="B1072" t="s">
        <v>16</v>
      </c>
      <c r="C1072">
        <v>100</v>
      </c>
    </row>
    <row r="1074" spans="1:3" x14ac:dyDescent="0.2">
      <c r="A1074" t="s">
        <v>26</v>
      </c>
      <c r="B1074" t="s">
        <v>5</v>
      </c>
      <c r="C1074">
        <v>30</v>
      </c>
    </row>
    <row r="1075" spans="1:3" x14ac:dyDescent="0.2">
      <c r="B1075" t="s">
        <v>55</v>
      </c>
      <c r="C1075">
        <v>15</v>
      </c>
    </row>
    <row r="1076" spans="1:3" x14ac:dyDescent="0.2">
      <c r="B1076" t="s">
        <v>52</v>
      </c>
      <c r="C1076">
        <v>4</v>
      </c>
    </row>
    <row r="1077" spans="1:3" x14ac:dyDescent="0.2">
      <c r="B1077" t="s">
        <v>152</v>
      </c>
      <c r="C1077">
        <v>100</v>
      </c>
    </row>
    <row r="1078" spans="1:3" x14ac:dyDescent="0.2">
      <c r="B1078" t="s">
        <v>15</v>
      </c>
      <c r="C1078">
        <v>0</v>
      </c>
    </row>
    <row r="1079" spans="1:3" x14ac:dyDescent="0.2">
      <c r="B1079" t="s">
        <v>35</v>
      </c>
      <c r="C1079">
        <v>0</v>
      </c>
    </row>
    <row r="1080" spans="1:3" x14ac:dyDescent="0.2">
      <c r="B1080" t="s">
        <v>16</v>
      </c>
      <c r="C1080">
        <v>100</v>
      </c>
    </row>
    <row r="1082" spans="1:3" x14ac:dyDescent="0.2">
      <c r="A1082" t="s">
        <v>159</v>
      </c>
    </row>
    <row r="1083" spans="1:3" x14ac:dyDescent="0.2">
      <c r="A1083" t="s">
        <v>26</v>
      </c>
      <c r="B1083" t="s">
        <v>5</v>
      </c>
      <c r="C1083">
        <v>50</v>
      </c>
    </row>
    <row r="1084" spans="1:3" x14ac:dyDescent="0.2">
      <c r="B1084" t="s">
        <v>55</v>
      </c>
      <c r="C1084">
        <v>5</v>
      </c>
    </row>
    <row r="1085" spans="1:3" x14ac:dyDescent="0.2">
      <c r="B1085" t="s">
        <v>10</v>
      </c>
      <c r="C1085">
        <v>1</v>
      </c>
    </row>
    <row r="1086" spans="1:3" x14ac:dyDescent="0.2">
      <c r="B1086" t="s">
        <v>152</v>
      </c>
      <c r="C1086">
        <v>98</v>
      </c>
    </row>
    <row r="1087" spans="1:3" x14ac:dyDescent="0.2">
      <c r="B1087" t="s">
        <v>125</v>
      </c>
      <c r="C1087">
        <v>2</v>
      </c>
    </row>
    <row r="1088" spans="1:3" x14ac:dyDescent="0.2">
      <c r="B1088" t="s">
        <v>160</v>
      </c>
      <c r="C1088">
        <v>1</v>
      </c>
    </row>
    <row r="1089" spans="1:4" x14ac:dyDescent="0.2">
      <c r="B1089" t="s">
        <v>16</v>
      </c>
      <c r="C1089">
        <v>100</v>
      </c>
    </row>
    <row r="1090" spans="1:4" x14ac:dyDescent="0.2">
      <c r="B1090" t="s">
        <v>15</v>
      </c>
      <c r="C1090">
        <v>1</v>
      </c>
    </row>
    <row r="1091" spans="1:4" x14ac:dyDescent="0.2">
      <c r="B1091" t="s">
        <v>35</v>
      </c>
      <c r="C1091">
        <v>0</v>
      </c>
    </row>
    <row r="1093" spans="1:4" x14ac:dyDescent="0.2">
      <c r="A1093" t="s">
        <v>17</v>
      </c>
      <c r="B1093" t="s">
        <v>5</v>
      </c>
      <c r="C1093">
        <v>5</v>
      </c>
    </row>
    <row r="1094" spans="1:4" x14ac:dyDescent="0.2">
      <c r="B1094" t="s">
        <v>55</v>
      </c>
      <c r="C1094">
        <v>1</v>
      </c>
    </row>
    <row r="1095" spans="1:4" x14ac:dyDescent="0.2">
      <c r="B1095" t="s">
        <v>161</v>
      </c>
      <c r="C1095">
        <v>1</v>
      </c>
      <c r="D1095" t="s">
        <v>162</v>
      </c>
    </row>
    <row r="1096" spans="1:4" x14ac:dyDescent="0.2">
      <c r="B1096" t="s">
        <v>152</v>
      </c>
      <c r="C1096">
        <v>30</v>
      </c>
    </row>
    <row r="1097" spans="1:4" x14ac:dyDescent="0.2">
      <c r="B1097" t="s">
        <v>163</v>
      </c>
      <c r="C1097">
        <v>2</v>
      </c>
      <c r="D1097" t="s">
        <v>164</v>
      </c>
    </row>
    <row r="1098" spans="1:4" x14ac:dyDescent="0.2">
      <c r="B1098" t="s">
        <v>94</v>
      </c>
      <c r="C1098">
        <v>8</v>
      </c>
    </row>
    <row r="1099" spans="1:4" x14ac:dyDescent="0.2">
      <c r="B1099" t="s">
        <v>71</v>
      </c>
      <c r="C1099">
        <v>1</v>
      </c>
    </row>
    <row r="1100" spans="1:4" x14ac:dyDescent="0.2">
      <c r="B1100" t="s">
        <v>35</v>
      </c>
      <c r="C1100">
        <v>68</v>
      </c>
    </row>
    <row r="1101" spans="1:4" x14ac:dyDescent="0.2">
      <c r="B1101" t="s">
        <v>15</v>
      </c>
      <c r="C1101">
        <v>1</v>
      </c>
    </row>
    <row r="1102" spans="1:4" x14ac:dyDescent="0.2">
      <c r="B1102" t="s">
        <v>16</v>
      </c>
      <c r="C1102">
        <v>100</v>
      </c>
    </row>
    <row r="1104" spans="1:4" x14ac:dyDescent="0.2">
      <c r="A1104" t="s">
        <v>4</v>
      </c>
      <c r="B1104" t="s">
        <v>5</v>
      </c>
      <c r="C1104">
        <v>40</v>
      </c>
    </row>
    <row r="1105" spans="1:3" x14ac:dyDescent="0.2">
      <c r="B1105" t="s">
        <v>80</v>
      </c>
      <c r="C1105">
        <v>3</v>
      </c>
    </row>
    <row r="1106" spans="1:3" x14ac:dyDescent="0.2">
      <c r="B1106" t="s">
        <v>161</v>
      </c>
      <c r="C1106">
        <v>3</v>
      </c>
    </row>
    <row r="1107" spans="1:3" x14ac:dyDescent="0.2">
      <c r="B1107" t="s">
        <v>55</v>
      </c>
      <c r="C1107">
        <v>25</v>
      </c>
    </row>
    <row r="1108" spans="1:3" x14ac:dyDescent="0.2">
      <c r="B1108" t="s">
        <v>125</v>
      </c>
      <c r="C1108">
        <v>3</v>
      </c>
    </row>
    <row r="1109" spans="1:3" x14ac:dyDescent="0.2">
      <c r="B1109" t="s">
        <v>152</v>
      </c>
      <c r="C1109">
        <v>96</v>
      </c>
    </row>
    <row r="1110" spans="1:3" x14ac:dyDescent="0.2">
      <c r="B1110" t="s">
        <v>163</v>
      </c>
      <c r="C1110">
        <v>1</v>
      </c>
    </row>
    <row r="1111" spans="1:3" x14ac:dyDescent="0.2">
      <c r="B1111" t="s">
        <v>94</v>
      </c>
      <c r="C1111">
        <v>10</v>
      </c>
    </row>
    <row r="1112" spans="1:3" x14ac:dyDescent="0.2">
      <c r="B1112" t="s">
        <v>156</v>
      </c>
      <c r="C1112">
        <v>1</v>
      </c>
    </row>
    <row r="1113" spans="1:3" x14ac:dyDescent="0.2">
      <c r="B1113" t="s">
        <v>16</v>
      </c>
      <c r="C1113">
        <v>100</v>
      </c>
    </row>
    <row r="1114" spans="1:3" x14ac:dyDescent="0.2">
      <c r="B1114" t="s">
        <v>15</v>
      </c>
      <c r="C1114">
        <v>1</v>
      </c>
    </row>
    <row r="1115" spans="1:3" x14ac:dyDescent="0.2">
      <c r="B1115" t="s">
        <v>35</v>
      </c>
      <c r="C1115">
        <v>1</v>
      </c>
    </row>
    <row r="1117" spans="1:3" x14ac:dyDescent="0.2">
      <c r="A1117" t="s">
        <v>29</v>
      </c>
      <c r="B1117" t="s">
        <v>5</v>
      </c>
      <c r="C1117">
        <v>20</v>
      </c>
    </row>
    <row r="1118" spans="1:3" x14ac:dyDescent="0.2">
      <c r="B1118" t="s">
        <v>55</v>
      </c>
      <c r="C1118">
        <v>1</v>
      </c>
    </row>
    <row r="1119" spans="1:3" x14ac:dyDescent="0.2">
      <c r="B1119" t="s">
        <v>21</v>
      </c>
      <c r="C1119">
        <v>2</v>
      </c>
    </row>
    <row r="1120" spans="1:3" x14ac:dyDescent="0.2">
      <c r="B1120" t="s">
        <v>80</v>
      </c>
      <c r="C1120">
        <v>7</v>
      </c>
    </row>
    <row r="1121" spans="1:4" x14ac:dyDescent="0.2">
      <c r="B1121" t="s">
        <v>52</v>
      </c>
      <c r="C1121">
        <v>7</v>
      </c>
    </row>
    <row r="1122" spans="1:4" x14ac:dyDescent="0.2">
      <c r="B1122" t="s">
        <v>152</v>
      </c>
      <c r="C1122">
        <v>85</v>
      </c>
    </row>
    <row r="1123" spans="1:4" x14ac:dyDescent="0.2">
      <c r="B1123" t="s">
        <v>125</v>
      </c>
      <c r="C1123">
        <v>15</v>
      </c>
    </row>
    <row r="1124" spans="1:4" x14ac:dyDescent="0.2">
      <c r="B1124" t="s">
        <v>156</v>
      </c>
      <c r="C1124">
        <v>1</v>
      </c>
    </row>
    <row r="1125" spans="1:4" x14ac:dyDescent="0.2">
      <c r="B1125" t="s">
        <v>16</v>
      </c>
      <c r="C1125">
        <v>100</v>
      </c>
    </row>
    <row r="1126" spans="1:4" x14ac:dyDescent="0.2">
      <c r="B1126" t="s">
        <v>15</v>
      </c>
      <c r="C1126">
        <v>1</v>
      </c>
    </row>
    <row r="1127" spans="1:4" x14ac:dyDescent="0.2">
      <c r="B1127" t="s">
        <v>35</v>
      </c>
      <c r="C1127">
        <v>1</v>
      </c>
    </row>
    <row r="1130" spans="1:4" x14ac:dyDescent="0.2">
      <c r="A1130" t="s">
        <v>165</v>
      </c>
    </row>
    <row r="1131" spans="1:4" x14ac:dyDescent="0.2">
      <c r="A1131" t="s">
        <v>4</v>
      </c>
      <c r="B1131" t="s">
        <v>80</v>
      </c>
      <c r="C1131">
        <v>10</v>
      </c>
    </row>
    <row r="1132" spans="1:4" x14ac:dyDescent="0.2">
      <c r="B1132" t="s">
        <v>8</v>
      </c>
      <c r="C1132">
        <v>1</v>
      </c>
    </row>
    <row r="1133" spans="1:4" x14ac:dyDescent="0.2">
      <c r="B1133" t="s">
        <v>55</v>
      </c>
      <c r="C1133">
        <v>1</v>
      </c>
    </row>
    <row r="1134" spans="1:4" x14ac:dyDescent="0.2">
      <c r="B1134" t="s">
        <v>21</v>
      </c>
      <c r="C1134">
        <v>1</v>
      </c>
    </row>
    <row r="1135" spans="1:4" x14ac:dyDescent="0.2">
      <c r="B1135" t="s">
        <v>152</v>
      </c>
      <c r="C1135">
        <v>99</v>
      </c>
    </row>
    <row r="1136" spans="1:4" x14ac:dyDescent="0.2">
      <c r="B1136" t="s">
        <v>166</v>
      </c>
      <c r="C1136">
        <v>1</v>
      </c>
      <c r="D1136" t="s">
        <v>170</v>
      </c>
    </row>
    <row r="1137" spans="1:4" x14ac:dyDescent="0.2">
      <c r="B1137" t="s">
        <v>79</v>
      </c>
      <c r="C1137">
        <v>5</v>
      </c>
      <c r="D1137" t="s">
        <v>167</v>
      </c>
    </row>
    <row r="1138" spans="1:4" x14ac:dyDescent="0.2">
      <c r="B1138" t="s">
        <v>74</v>
      </c>
      <c r="C1138">
        <v>1</v>
      </c>
    </row>
    <row r="1139" spans="1:4" x14ac:dyDescent="0.2">
      <c r="B1139" t="s">
        <v>15</v>
      </c>
      <c r="C1139">
        <v>1</v>
      </c>
    </row>
    <row r="1140" spans="1:4" x14ac:dyDescent="0.2">
      <c r="B1140" t="s">
        <v>35</v>
      </c>
      <c r="C1140">
        <v>3</v>
      </c>
    </row>
    <row r="1141" spans="1:4" x14ac:dyDescent="0.2">
      <c r="B1141" t="s">
        <v>16</v>
      </c>
      <c r="C1141">
        <v>100</v>
      </c>
    </row>
    <row r="1143" spans="1:4" x14ac:dyDescent="0.2">
      <c r="A1143" t="s">
        <v>29</v>
      </c>
      <c r="B1143" t="s">
        <v>21</v>
      </c>
      <c r="C1143">
        <v>1</v>
      </c>
    </row>
    <row r="1144" spans="1:4" x14ac:dyDescent="0.2">
      <c r="B1144" t="s">
        <v>55</v>
      </c>
      <c r="C1144">
        <v>1</v>
      </c>
    </row>
    <row r="1145" spans="1:4" x14ac:dyDescent="0.2">
      <c r="B1145" t="s">
        <v>152</v>
      </c>
      <c r="C1145">
        <v>88</v>
      </c>
    </row>
    <row r="1146" spans="1:4" x14ac:dyDescent="0.2">
      <c r="B1146" t="s">
        <v>125</v>
      </c>
      <c r="C1146">
        <v>8</v>
      </c>
    </row>
    <row r="1147" spans="1:4" x14ac:dyDescent="0.2">
      <c r="B1147" t="s">
        <v>163</v>
      </c>
      <c r="C1147">
        <v>4</v>
      </c>
    </row>
    <row r="1148" spans="1:4" x14ac:dyDescent="0.2">
      <c r="B1148" t="s">
        <v>94</v>
      </c>
      <c r="C1148">
        <v>2</v>
      </c>
    </row>
    <row r="1149" spans="1:4" x14ac:dyDescent="0.2">
      <c r="B1149" t="s">
        <v>79</v>
      </c>
      <c r="C1149">
        <v>3</v>
      </c>
    </row>
    <row r="1150" spans="1:4" x14ac:dyDescent="0.2">
      <c r="B1150" t="s">
        <v>156</v>
      </c>
      <c r="C1150">
        <v>3</v>
      </c>
    </row>
    <row r="1151" spans="1:4" x14ac:dyDescent="0.2">
      <c r="B1151" t="s">
        <v>74</v>
      </c>
      <c r="C1151">
        <v>2</v>
      </c>
    </row>
    <row r="1152" spans="1:4" x14ac:dyDescent="0.2">
      <c r="B1152" t="s">
        <v>15</v>
      </c>
      <c r="C1152">
        <v>3</v>
      </c>
    </row>
    <row r="1153" spans="1:3" x14ac:dyDescent="0.2">
      <c r="B1153" t="s">
        <v>35</v>
      </c>
      <c r="C1153">
        <v>2</v>
      </c>
    </row>
    <row r="1154" spans="1:3" x14ac:dyDescent="0.2">
      <c r="B1154" t="s">
        <v>16</v>
      </c>
      <c r="C1154">
        <v>100</v>
      </c>
    </row>
    <row r="1155" spans="1:3" x14ac:dyDescent="0.2">
      <c r="B1155" t="s">
        <v>74</v>
      </c>
      <c r="C1155">
        <v>2</v>
      </c>
    </row>
    <row r="1157" spans="1:3" x14ac:dyDescent="0.2">
      <c r="A1157" t="s">
        <v>26</v>
      </c>
      <c r="B1157" t="s">
        <v>80</v>
      </c>
      <c r="C1157">
        <v>10</v>
      </c>
    </row>
    <row r="1158" spans="1:3" x14ac:dyDescent="0.2">
      <c r="B1158" t="s">
        <v>55</v>
      </c>
      <c r="C1158">
        <v>1</v>
      </c>
    </row>
    <row r="1159" spans="1:3" x14ac:dyDescent="0.2">
      <c r="B1159" t="s">
        <v>21</v>
      </c>
      <c r="C1159">
        <v>1</v>
      </c>
    </row>
    <row r="1160" spans="1:3" x14ac:dyDescent="0.2">
      <c r="B1160" t="s">
        <v>152</v>
      </c>
      <c r="C1160">
        <v>99</v>
      </c>
    </row>
    <row r="1161" spans="1:3" x14ac:dyDescent="0.2">
      <c r="B1161" t="s">
        <v>125</v>
      </c>
      <c r="C1161">
        <v>1</v>
      </c>
    </row>
    <row r="1162" spans="1:3" x14ac:dyDescent="0.2">
      <c r="B1162" t="s">
        <v>156</v>
      </c>
      <c r="C1162">
        <v>1</v>
      </c>
    </row>
    <row r="1163" spans="1:3" x14ac:dyDescent="0.2">
      <c r="B1163" t="s">
        <v>74</v>
      </c>
      <c r="C1163">
        <v>1</v>
      </c>
    </row>
    <row r="1164" spans="1:3" x14ac:dyDescent="0.2">
      <c r="B1164" t="s">
        <v>83</v>
      </c>
      <c r="C1164">
        <v>1</v>
      </c>
    </row>
    <row r="1165" spans="1:3" x14ac:dyDescent="0.2">
      <c r="B1165" t="s">
        <v>168</v>
      </c>
    </row>
    <row r="1166" spans="1:3" x14ac:dyDescent="0.2">
      <c r="B1166" t="s">
        <v>16</v>
      </c>
      <c r="C1166">
        <v>100</v>
      </c>
    </row>
    <row r="1167" spans="1:3" x14ac:dyDescent="0.2">
      <c r="B1167" t="s">
        <v>15</v>
      </c>
      <c r="C1167">
        <v>1</v>
      </c>
    </row>
    <row r="1168" spans="1:3" x14ac:dyDescent="0.2">
      <c r="B1168" t="s">
        <v>35</v>
      </c>
      <c r="C1168">
        <v>3</v>
      </c>
    </row>
    <row r="1170" spans="1:4" x14ac:dyDescent="0.2">
      <c r="A1170" t="s">
        <v>17</v>
      </c>
      <c r="B1170" t="s">
        <v>5</v>
      </c>
      <c r="C1170">
        <v>3</v>
      </c>
    </row>
    <row r="1171" spans="1:4" x14ac:dyDescent="0.2">
      <c r="B1171" t="s">
        <v>80</v>
      </c>
      <c r="C1171">
        <v>5</v>
      </c>
    </row>
    <row r="1172" spans="1:4" x14ac:dyDescent="0.2">
      <c r="B1172" t="s">
        <v>52</v>
      </c>
      <c r="C1172">
        <v>20</v>
      </c>
    </row>
    <row r="1173" spans="1:4" x14ac:dyDescent="0.2">
      <c r="B1173" t="s">
        <v>152</v>
      </c>
      <c r="C1173">
        <v>99</v>
      </c>
    </row>
    <row r="1174" spans="1:4" x14ac:dyDescent="0.2">
      <c r="B1174" t="s">
        <v>54</v>
      </c>
      <c r="C1174">
        <v>1</v>
      </c>
      <c r="D1174" t="s">
        <v>169</v>
      </c>
    </row>
    <row r="1175" spans="1:4" x14ac:dyDescent="0.2">
      <c r="B1175" t="s">
        <v>74</v>
      </c>
      <c r="C1175">
        <v>1</v>
      </c>
    </row>
    <row r="1176" spans="1:4" x14ac:dyDescent="0.2">
      <c r="B1176" t="s">
        <v>15</v>
      </c>
      <c r="C1176">
        <v>10</v>
      </c>
    </row>
    <row r="1177" spans="1:4" x14ac:dyDescent="0.2">
      <c r="B1177" t="s">
        <v>35</v>
      </c>
      <c r="C1177">
        <v>30</v>
      </c>
    </row>
    <row r="1178" spans="1:4" x14ac:dyDescent="0.2">
      <c r="B1178" t="s">
        <v>16</v>
      </c>
      <c r="C1178">
        <v>100</v>
      </c>
    </row>
    <row r="1180" spans="1:4" x14ac:dyDescent="0.2">
      <c r="A1180" t="s">
        <v>171</v>
      </c>
    </row>
    <row r="1181" spans="1:4" x14ac:dyDescent="0.2">
      <c r="A1181" t="s">
        <v>29</v>
      </c>
      <c r="B1181" t="s">
        <v>19</v>
      </c>
      <c r="C1181">
        <v>30</v>
      </c>
    </row>
    <row r="1182" spans="1:4" x14ac:dyDescent="0.2">
      <c r="B1182" t="s">
        <v>52</v>
      </c>
      <c r="C1182">
        <v>25</v>
      </c>
    </row>
    <row r="1183" spans="1:4" x14ac:dyDescent="0.2">
      <c r="B1183" t="s">
        <v>45</v>
      </c>
      <c r="C1183">
        <v>1</v>
      </c>
    </row>
    <row r="1184" spans="1:4" x14ac:dyDescent="0.2">
      <c r="B1184" t="s">
        <v>18</v>
      </c>
      <c r="C1184">
        <v>3</v>
      </c>
    </row>
    <row r="1185" spans="2:4" x14ac:dyDescent="0.2">
      <c r="B1185" t="s">
        <v>5</v>
      </c>
      <c r="C1185">
        <v>15</v>
      </c>
    </row>
    <row r="1186" spans="2:4" x14ac:dyDescent="0.2">
      <c r="B1186" t="s">
        <v>21</v>
      </c>
      <c r="C1186">
        <v>1</v>
      </c>
    </row>
    <row r="1187" spans="2:4" x14ac:dyDescent="0.2">
      <c r="B1187" t="s">
        <v>20</v>
      </c>
      <c r="C1187">
        <v>1</v>
      </c>
    </row>
    <row r="1188" spans="2:4" x14ac:dyDescent="0.2">
      <c r="B1188" t="s">
        <v>69</v>
      </c>
      <c r="C1188">
        <v>6</v>
      </c>
    </row>
    <row r="1189" spans="2:4" x14ac:dyDescent="0.2">
      <c r="B1189" t="s">
        <v>172</v>
      </c>
      <c r="C1189">
        <v>3</v>
      </c>
      <c r="D1189" t="s">
        <v>175</v>
      </c>
    </row>
    <row r="1190" spans="2:4" x14ac:dyDescent="0.2">
      <c r="B1190" t="s">
        <v>24</v>
      </c>
      <c r="C1190">
        <v>5</v>
      </c>
    </row>
    <row r="1191" spans="2:4" x14ac:dyDescent="0.2">
      <c r="B1191" t="s">
        <v>70</v>
      </c>
      <c r="C1191">
        <v>50</v>
      </c>
    </row>
    <row r="1192" spans="2:4" x14ac:dyDescent="0.2">
      <c r="B1192" t="s">
        <v>22</v>
      </c>
      <c r="C1192">
        <v>20</v>
      </c>
    </row>
    <row r="1193" spans="2:4" x14ac:dyDescent="0.2">
      <c r="B1193" t="s">
        <v>173</v>
      </c>
      <c r="C1193">
        <v>5</v>
      </c>
    </row>
    <row r="1194" spans="2:4" x14ac:dyDescent="0.2">
      <c r="B1194" t="s">
        <v>71</v>
      </c>
      <c r="C1194">
        <v>10</v>
      </c>
    </row>
    <row r="1195" spans="2:4" x14ac:dyDescent="0.2">
      <c r="B1195" t="s">
        <v>13</v>
      </c>
      <c r="C1195">
        <v>30</v>
      </c>
    </row>
    <row r="1196" spans="2:4" x14ac:dyDescent="0.2">
      <c r="B1196" t="s">
        <v>174</v>
      </c>
      <c r="C1196">
        <v>10</v>
      </c>
    </row>
    <row r="1197" spans="2:4" x14ac:dyDescent="0.2">
      <c r="B1197" t="s">
        <v>16</v>
      </c>
      <c r="C1197">
        <v>50</v>
      </c>
    </row>
    <row r="1198" spans="2:4" x14ac:dyDescent="0.2">
      <c r="B1198" t="s">
        <v>27</v>
      </c>
      <c r="C1198">
        <v>50</v>
      </c>
    </row>
    <row r="1199" spans="2:4" x14ac:dyDescent="0.2">
      <c r="B1199" t="s">
        <v>15</v>
      </c>
      <c r="C1199">
        <v>10</v>
      </c>
    </row>
    <row r="1200" spans="2:4" x14ac:dyDescent="0.2">
      <c r="B1200" t="s">
        <v>35</v>
      </c>
      <c r="C1200">
        <v>5</v>
      </c>
    </row>
    <row r="1202" spans="1:3" x14ac:dyDescent="0.2">
      <c r="A1202" t="s">
        <v>26</v>
      </c>
      <c r="B1202" t="s">
        <v>52</v>
      </c>
      <c r="C1202">
        <v>10</v>
      </c>
    </row>
    <row r="1203" spans="1:3" x14ac:dyDescent="0.2">
      <c r="B1203" t="s">
        <v>20</v>
      </c>
      <c r="C1203">
        <v>2</v>
      </c>
    </row>
    <row r="1204" spans="1:3" x14ac:dyDescent="0.2">
      <c r="B1204" t="s">
        <v>19</v>
      </c>
      <c r="C1204">
        <v>35</v>
      </c>
    </row>
    <row r="1205" spans="1:3" x14ac:dyDescent="0.2">
      <c r="B1205" t="s">
        <v>5</v>
      </c>
      <c r="C1205">
        <v>30</v>
      </c>
    </row>
    <row r="1206" spans="1:3" x14ac:dyDescent="0.2">
      <c r="B1206" t="s">
        <v>69</v>
      </c>
      <c r="C1206">
        <v>2</v>
      </c>
    </row>
    <row r="1207" spans="1:3" x14ac:dyDescent="0.2">
      <c r="B1207" t="s">
        <v>45</v>
      </c>
      <c r="C1207">
        <v>1</v>
      </c>
    </row>
    <row r="1208" spans="1:3" x14ac:dyDescent="0.2">
      <c r="B1208" t="s">
        <v>24</v>
      </c>
      <c r="C1208">
        <v>10</v>
      </c>
    </row>
    <row r="1209" spans="1:3" x14ac:dyDescent="0.2">
      <c r="B1209" t="s">
        <v>173</v>
      </c>
      <c r="C1209">
        <v>5</v>
      </c>
    </row>
    <row r="1210" spans="1:3" x14ac:dyDescent="0.2">
      <c r="B1210" t="s">
        <v>70</v>
      </c>
      <c r="C1210">
        <v>60</v>
      </c>
    </row>
    <row r="1211" spans="1:3" x14ac:dyDescent="0.2">
      <c r="B1211" t="s">
        <v>65</v>
      </c>
      <c r="C1211">
        <v>20</v>
      </c>
    </row>
    <row r="1212" spans="1:3" x14ac:dyDescent="0.2">
      <c r="B1212" t="s">
        <v>71</v>
      </c>
      <c r="C1212">
        <v>8</v>
      </c>
    </row>
    <row r="1213" spans="1:3" x14ac:dyDescent="0.2">
      <c r="B1213" t="s">
        <v>13</v>
      </c>
      <c r="C1213">
        <v>2</v>
      </c>
    </row>
    <row r="1214" spans="1:3" x14ac:dyDescent="0.2">
      <c r="B1214" t="s">
        <v>160</v>
      </c>
      <c r="C1214">
        <v>5</v>
      </c>
    </row>
    <row r="1215" spans="1:3" x14ac:dyDescent="0.2">
      <c r="B1215" t="s">
        <v>15</v>
      </c>
      <c r="C1215">
        <v>10</v>
      </c>
    </row>
    <row r="1216" spans="1:3" x14ac:dyDescent="0.2">
      <c r="B1216" t="s">
        <v>16</v>
      </c>
      <c r="C1216">
        <v>80</v>
      </c>
    </row>
    <row r="1217" spans="1:3" x14ac:dyDescent="0.2">
      <c r="B1217" t="s">
        <v>35</v>
      </c>
      <c r="C1217">
        <v>10</v>
      </c>
    </row>
    <row r="1219" spans="1:3" x14ac:dyDescent="0.2">
      <c r="A1219" t="s">
        <v>17</v>
      </c>
      <c r="B1219" t="s">
        <v>19</v>
      </c>
      <c r="C1219">
        <v>45</v>
      </c>
    </row>
    <row r="1220" spans="1:3" x14ac:dyDescent="0.2">
      <c r="B1220" t="s">
        <v>10</v>
      </c>
      <c r="C1220">
        <v>20</v>
      </c>
    </row>
    <row r="1221" spans="1:3" x14ac:dyDescent="0.2">
      <c r="B1221" t="s">
        <v>127</v>
      </c>
      <c r="C1221">
        <v>2</v>
      </c>
    </row>
    <row r="1222" spans="1:3" x14ac:dyDescent="0.2">
      <c r="B1222" t="s">
        <v>69</v>
      </c>
      <c r="C1222">
        <v>25</v>
      </c>
    </row>
    <row r="1223" spans="1:3" x14ac:dyDescent="0.2">
      <c r="B1223" t="s">
        <v>176</v>
      </c>
      <c r="C1223">
        <v>2</v>
      </c>
    </row>
    <row r="1224" spans="1:3" x14ac:dyDescent="0.2">
      <c r="B1224" t="s">
        <v>5</v>
      </c>
      <c r="C1224">
        <v>5</v>
      </c>
    </row>
    <row r="1225" spans="1:3" x14ac:dyDescent="0.2">
      <c r="B1225" t="s">
        <v>18</v>
      </c>
      <c r="C1225">
        <v>1</v>
      </c>
    </row>
    <row r="1226" spans="1:3" x14ac:dyDescent="0.2">
      <c r="B1226" t="s">
        <v>24</v>
      </c>
      <c r="C1226">
        <v>10</v>
      </c>
    </row>
    <row r="1227" spans="1:3" x14ac:dyDescent="0.2">
      <c r="B1227" t="s">
        <v>70</v>
      </c>
      <c r="C1227">
        <v>20</v>
      </c>
    </row>
    <row r="1228" spans="1:3" x14ac:dyDescent="0.2">
      <c r="B1228" t="s">
        <v>173</v>
      </c>
      <c r="C1228">
        <v>5</v>
      </c>
    </row>
    <row r="1229" spans="1:3" x14ac:dyDescent="0.2">
      <c r="B1229" t="s">
        <v>71</v>
      </c>
      <c r="C1229">
        <v>5</v>
      </c>
    </row>
    <row r="1230" spans="1:3" x14ac:dyDescent="0.2">
      <c r="B1230" t="s">
        <v>13</v>
      </c>
      <c r="C1230">
        <v>10</v>
      </c>
    </row>
    <row r="1231" spans="1:3" x14ac:dyDescent="0.2">
      <c r="B1231" t="s">
        <v>177</v>
      </c>
      <c r="C1231">
        <v>10</v>
      </c>
    </row>
    <row r="1232" spans="1:3" x14ac:dyDescent="0.2">
      <c r="B1232" t="s">
        <v>16</v>
      </c>
      <c r="C1232">
        <v>80</v>
      </c>
    </row>
    <row r="1233" spans="1:4" x14ac:dyDescent="0.2">
      <c r="B1233" t="s">
        <v>27</v>
      </c>
      <c r="C1233">
        <v>20</v>
      </c>
    </row>
    <row r="1234" spans="1:4" x14ac:dyDescent="0.2">
      <c r="B1234" t="s">
        <v>15</v>
      </c>
      <c r="C1234">
        <v>5</v>
      </c>
    </row>
    <row r="1235" spans="1:4" x14ac:dyDescent="0.2">
      <c r="B1235" t="s">
        <v>35</v>
      </c>
      <c r="C1235">
        <v>25</v>
      </c>
    </row>
    <row r="1237" spans="1:4" x14ac:dyDescent="0.2">
      <c r="A1237" t="s">
        <v>4</v>
      </c>
      <c r="B1237" t="s">
        <v>19</v>
      </c>
      <c r="C1237">
        <v>15</v>
      </c>
    </row>
    <row r="1238" spans="1:4" x14ac:dyDescent="0.2">
      <c r="B1238" t="s">
        <v>20</v>
      </c>
      <c r="C1238">
        <v>3</v>
      </c>
    </row>
    <row r="1239" spans="1:4" x14ac:dyDescent="0.2">
      <c r="B1239" t="s">
        <v>69</v>
      </c>
      <c r="C1239">
        <v>3</v>
      </c>
    </row>
    <row r="1240" spans="1:4" x14ac:dyDescent="0.2">
      <c r="B1240" t="s">
        <v>136</v>
      </c>
      <c r="C1240">
        <v>40</v>
      </c>
      <c r="D1240" t="s">
        <v>178</v>
      </c>
    </row>
    <row r="1241" spans="1:4" x14ac:dyDescent="0.2">
      <c r="B1241" t="s">
        <v>5</v>
      </c>
      <c r="C1241">
        <v>5</v>
      </c>
    </row>
    <row r="1242" spans="1:4" x14ac:dyDescent="0.2">
      <c r="B1242" t="s">
        <v>70</v>
      </c>
      <c r="C1242">
        <v>20</v>
      </c>
    </row>
    <row r="1243" spans="1:4" x14ac:dyDescent="0.2">
      <c r="B1243" t="s">
        <v>32</v>
      </c>
      <c r="C1243">
        <v>5</v>
      </c>
    </row>
    <row r="1244" spans="1:4" x14ac:dyDescent="0.2">
      <c r="B1244" t="s">
        <v>65</v>
      </c>
      <c r="C1244">
        <v>10</v>
      </c>
    </row>
    <row r="1245" spans="1:4" x14ac:dyDescent="0.2">
      <c r="B1245" t="s">
        <v>24</v>
      </c>
      <c r="C1245">
        <v>3</v>
      </c>
    </row>
    <row r="1246" spans="1:4" x14ac:dyDescent="0.2">
      <c r="B1246" t="s">
        <v>173</v>
      </c>
      <c r="C1246">
        <v>5</v>
      </c>
    </row>
    <row r="1247" spans="1:4" x14ac:dyDescent="0.2">
      <c r="B1247" t="s">
        <v>71</v>
      </c>
      <c r="C1247">
        <v>5</v>
      </c>
    </row>
    <row r="1250" spans="1:3" x14ac:dyDescent="0.2">
      <c r="A1250" t="s">
        <v>179</v>
      </c>
    </row>
    <row r="1251" spans="1:3" x14ac:dyDescent="0.2">
      <c r="A1251" t="s">
        <v>17</v>
      </c>
      <c r="B1251" t="s">
        <v>121</v>
      </c>
      <c r="C1251">
        <v>3</v>
      </c>
    </row>
    <row r="1252" spans="1:3" x14ac:dyDescent="0.2">
      <c r="B1252" t="s">
        <v>64</v>
      </c>
      <c r="C1252">
        <v>5</v>
      </c>
    </row>
    <row r="1253" spans="1:3" x14ac:dyDescent="0.2">
      <c r="B1253" t="s">
        <v>7</v>
      </c>
      <c r="C1253">
        <v>10</v>
      </c>
    </row>
    <row r="1254" spans="1:3" x14ac:dyDescent="0.2">
      <c r="B1254" t="s">
        <v>52</v>
      </c>
      <c r="C1254">
        <v>10</v>
      </c>
    </row>
    <row r="1255" spans="1:3" x14ac:dyDescent="0.2">
      <c r="B1255" t="s">
        <v>180</v>
      </c>
      <c r="C1255">
        <v>1</v>
      </c>
    </row>
    <row r="1256" spans="1:3" x14ac:dyDescent="0.2">
      <c r="B1256" t="s">
        <v>10</v>
      </c>
      <c r="C1256">
        <v>3</v>
      </c>
    </row>
    <row r="1257" spans="1:3" x14ac:dyDescent="0.2">
      <c r="B1257" t="s">
        <v>19</v>
      </c>
      <c r="C1257">
        <v>10</v>
      </c>
    </row>
    <row r="1258" spans="1:3" x14ac:dyDescent="0.2">
      <c r="B1258" t="s">
        <v>5</v>
      </c>
      <c r="C1258">
        <v>15</v>
      </c>
    </row>
    <row r="1259" spans="1:3" x14ac:dyDescent="0.2">
      <c r="B1259" t="s">
        <v>20</v>
      </c>
      <c r="C1259">
        <v>1</v>
      </c>
    </row>
    <row r="1260" spans="1:3" x14ac:dyDescent="0.2">
      <c r="B1260" t="s">
        <v>8</v>
      </c>
      <c r="C1260">
        <v>1</v>
      </c>
    </row>
    <row r="1261" spans="1:3" x14ac:dyDescent="0.2">
      <c r="B1261" t="s">
        <v>21</v>
      </c>
      <c r="C1261">
        <v>1</v>
      </c>
    </row>
    <row r="1262" spans="1:3" x14ac:dyDescent="0.2">
      <c r="B1262" t="s">
        <v>70</v>
      </c>
      <c r="C1262">
        <v>30</v>
      </c>
    </row>
    <row r="1263" spans="1:3" x14ac:dyDescent="0.2">
      <c r="B1263" t="s">
        <v>65</v>
      </c>
      <c r="C1263">
        <v>10</v>
      </c>
    </row>
    <row r="1264" spans="1:3" x14ac:dyDescent="0.2">
      <c r="B1264" t="s">
        <v>24</v>
      </c>
      <c r="C1264">
        <v>25</v>
      </c>
    </row>
    <row r="1265" spans="1:3" x14ac:dyDescent="0.2">
      <c r="B1265" t="s">
        <v>173</v>
      </c>
      <c r="C1265">
        <v>10</v>
      </c>
    </row>
    <row r="1266" spans="1:3" x14ac:dyDescent="0.2">
      <c r="B1266" t="s">
        <v>71</v>
      </c>
      <c r="C1266">
        <v>5</v>
      </c>
    </row>
    <row r="1267" spans="1:3" x14ac:dyDescent="0.2">
      <c r="B1267" t="s">
        <v>181</v>
      </c>
      <c r="C1267">
        <v>3</v>
      </c>
    </row>
    <row r="1268" spans="1:3" x14ac:dyDescent="0.2">
      <c r="B1268" t="s">
        <v>73</v>
      </c>
      <c r="C1268">
        <v>5</v>
      </c>
    </row>
    <row r="1269" spans="1:3" x14ac:dyDescent="0.2">
      <c r="B1269" t="s">
        <v>15</v>
      </c>
      <c r="C1269">
        <v>15</v>
      </c>
    </row>
    <row r="1270" spans="1:3" x14ac:dyDescent="0.2">
      <c r="B1270" t="s">
        <v>16</v>
      </c>
      <c r="C1270">
        <v>100</v>
      </c>
    </row>
    <row r="1271" spans="1:3" x14ac:dyDescent="0.2">
      <c r="B1271" t="s">
        <v>35</v>
      </c>
      <c r="C1271">
        <v>15</v>
      </c>
    </row>
    <row r="1273" spans="1:3" x14ac:dyDescent="0.2">
      <c r="A1273" t="s">
        <v>26</v>
      </c>
      <c r="B1273" t="s">
        <v>10</v>
      </c>
      <c r="C1273">
        <v>2</v>
      </c>
    </row>
    <row r="1274" spans="1:3" x14ac:dyDescent="0.2">
      <c r="B1274" t="s">
        <v>19</v>
      </c>
      <c r="C1274">
        <v>40</v>
      </c>
    </row>
    <row r="1275" spans="1:3" x14ac:dyDescent="0.2">
      <c r="B1275" t="s">
        <v>52</v>
      </c>
      <c r="C1275">
        <v>1</v>
      </c>
    </row>
    <row r="1276" spans="1:3" x14ac:dyDescent="0.2">
      <c r="B1276" t="s">
        <v>5</v>
      </c>
      <c r="C1276">
        <v>10</v>
      </c>
    </row>
    <row r="1277" spans="1:3" x14ac:dyDescent="0.2">
      <c r="B1277" t="s">
        <v>20</v>
      </c>
      <c r="C1277">
        <v>1</v>
      </c>
    </row>
    <row r="1278" spans="1:3" x14ac:dyDescent="0.2">
      <c r="B1278" t="s">
        <v>37</v>
      </c>
      <c r="C1278">
        <v>20</v>
      </c>
    </row>
    <row r="1279" spans="1:3" x14ac:dyDescent="0.2">
      <c r="B1279" t="s">
        <v>24</v>
      </c>
      <c r="C1279">
        <v>40</v>
      </c>
    </row>
    <row r="1280" spans="1:3" x14ac:dyDescent="0.2">
      <c r="B1280" t="s">
        <v>173</v>
      </c>
      <c r="C1280">
        <v>20</v>
      </c>
    </row>
    <row r="1281" spans="1:3" x14ac:dyDescent="0.2">
      <c r="B1281" t="s">
        <v>70</v>
      </c>
      <c r="C1281">
        <v>2</v>
      </c>
    </row>
    <row r="1282" spans="1:3" x14ac:dyDescent="0.2">
      <c r="B1282" t="s">
        <v>71</v>
      </c>
      <c r="C1282">
        <v>5</v>
      </c>
    </row>
    <row r="1283" spans="1:3" x14ac:dyDescent="0.2">
      <c r="B1283" t="s">
        <v>13</v>
      </c>
      <c r="C1283">
        <v>5</v>
      </c>
    </row>
    <row r="1284" spans="1:3" x14ac:dyDescent="0.2">
      <c r="B1284" t="s">
        <v>15</v>
      </c>
      <c r="C1284">
        <v>10</v>
      </c>
    </row>
    <row r="1285" spans="1:3" x14ac:dyDescent="0.2">
      <c r="B1285" t="s">
        <v>35</v>
      </c>
      <c r="C1285">
        <v>50</v>
      </c>
    </row>
    <row r="1286" spans="1:3" x14ac:dyDescent="0.2">
      <c r="B1286" t="s">
        <v>111</v>
      </c>
      <c r="C1286">
        <v>100</v>
      </c>
    </row>
    <row r="1288" spans="1:3" x14ac:dyDescent="0.2">
      <c r="A1288" t="s">
        <v>29</v>
      </c>
      <c r="B1288" t="s">
        <v>52</v>
      </c>
      <c r="C1288">
        <v>1</v>
      </c>
    </row>
    <row r="1289" spans="1:3" x14ac:dyDescent="0.2">
      <c r="B1289" t="s">
        <v>58</v>
      </c>
      <c r="C1289">
        <v>2</v>
      </c>
    </row>
    <row r="1290" spans="1:3" x14ac:dyDescent="0.2">
      <c r="B1290" t="s">
        <v>20</v>
      </c>
      <c r="C1290">
        <v>1</v>
      </c>
    </row>
    <row r="1291" spans="1:3" x14ac:dyDescent="0.2">
      <c r="B1291" t="s">
        <v>180</v>
      </c>
      <c r="C1291">
        <v>2</v>
      </c>
    </row>
    <row r="1292" spans="1:3" x14ac:dyDescent="0.2">
      <c r="B1292" t="s">
        <v>10</v>
      </c>
      <c r="C1292">
        <v>1</v>
      </c>
    </row>
    <row r="1293" spans="1:3" x14ac:dyDescent="0.2">
      <c r="B1293" t="s">
        <v>19</v>
      </c>
      <c r="C1293">
        <v>35</v>
      </c>
    </row>
    <row r="1294" spans="1:3" x14ac:dyDescent="0.2">
      <c r="B1294" t="s">
        <v>21</v>
      </c>
      <c r="C1294">
        <v>10</v>
      </c>
    </row>
    <row r="1295" spans="1:3" x14ac:dyDescent="0.2">
      <c r="B1295" t="s">
        <v>69</v>
      </c>
      <c r="C1295">
        <v>2</v>
      </c>
    </row>
    <row r="1296" spans="1:3" x14ac:dyDescent="0.2">
      <c r="B1296" t="s">
        <v>8</v>
      </c>
      <c r="C1296">
        <v>1</v>
      </c>
    </row>
    <row r="1297" spans="1:3" x14ac:dyDescent="0.2">
      <c r="B1297" t="s">
        <v>70</v>
      </c>
      <c r="C1297">
        <v>20</v>
      </c>
    </row>
    <row r="1298" spans="1:3" x14ac:dyDescent="0.2">
      <c r="B1298" t="s">
        <v>65</v>
      </c>
      <c r="C1298">
        <v>20</v>
      </c>
    </row>
    <row r="1299" spans="1:3" x14ac:dyDescent="0.2">
      <c r="B1299" t="s">
        <v>24</v>
      </c>
      <c r="C1299">
        <v>40</v>
      </c>
    </row>
    <row r="1300" spans="1:3" x14ac:dyDescent="0.2">
      <c r="B1300" t="s">
        <v>75</v>
      </c>
      <c r="C1300">
        <v>10</v>
      </c>
    </row>
    <row r="1301" spans="1:3" x14ac:dyDescent="0.2">
      <c r="B1301" t="s">
        <v>173</v>
      </c>
      <c r="C1301">
        <v>5</v>
      </c>
    </row>
    <row r="1302" spans="1:3" x14ac:dyDescent="0.2">
      <c r="B1302" t="s">
        <v>71</v>
      </c>
      <c r="C1302">
        <v>5</v>
      </c>
    </row>
    <row r="1303" spans="1:3" x14ac:dyDescent="0.2">
      <c r="B1303" t="s">
        <v>73</v>
      </c>
      <c r="C1303">
        <v>4</v>
      </c>
    </row>
    <row r="1304" spans="1:3" x14ac:dyDescent="0.2">
      <c r="B1304" t="s">
        <v>15</v>
      </c>
      <c r="C1304">
        <v>0</v>
      </c>
    </row>
    <row r="1305" spans="1:3" x14ac:dyDescent="0.2">
      <c r="B1305" t="s">
        <v>35</v>
      </c>
      <c r="C1305">
        <v>30</v>
      </c>
    </row>
    <row r="1306" spans="1:3" x14ac:dyDescent="0.2">
      <c r="B1306" t="s">
        <v>16</v>
      </c>
      <c r="C1306">
        <v>70</v>
      </c>
    </row>
    <row r="1307" spans="1:3" x14ac:dyDescent="0.2">
      <c r="B1307" t="s">
        <v>27</v>
      </c>
      <c r="C1307">
        <v>30</v>
      </c>
    </row>
    <row r="1309" spans="1:3" x14ac:dyDescent="0.2">
      <c r="A1309" t="s">
        <v>4</v>
      </c>
      <c r="B1309" t="s">
        <v>52</v>
      </c>
      <c r="C1309">
        <v>75</v>
      </c>
    </row>
    <row r="1310" spans="1:3" x14ac:dyDescent="0.2">
      <c r="B1310" t="s">
        <v>180</v>
      </c>
      <c r="C1310">
        <v>15</v>
      </c>
    </row>
    <row r="1311" spans="1:3" x14ac:dyDescent="0.2">
      <c r="B1311" t="s">
        <v>64</v>
      </c>
      <c r="C1311">
        <v>10</v>
      </c>
    </row>
    <row r="1312" spans="1:3" x14ac:dyDescent="0.2">
      <c r="B1312" t="s">
        <v>5</v>
      </c>
      <c r="C1312">
        <v>5</v>
      </c>
    </row>
    <row r="1313" spans="1:3" x14ac:dyDescent="0.2">
      <c r="B1313" t="s">
        <v>21</v>
      </c>
      <c r="C1313">
        <v>10</v>
      </c>
    </row>
    <row r="1314" spans="1:3" x14ac:dyDescent="0.2">
      <c r="B1314" t="s">
        <v>7</v>
      </c>
      <c r="C1314">
        <v>10</v>
      </c>
    </row>
    <row r="1315" spans="1:3" x14ac:dyDescent="0.2">
      <c r="B1315" t="s">
        <v>70</v>
      </c>
      <c r="C1315">
        <v>40</v>
      </c>
    </row>
    <row r="1316" spans="1:3" x14ac:dyDescent="0.2">
      <c r="B1316" t="s">
        <v>65</v>
      </c>
      <c r="C1316">
        <v>40</v>
      </c>
    </row>
    <row r="1317" spans="1:3" x14ac:dyDescent="0.2">
      <c r="B1317" t="s">
        <v>94</v>
      </c>
      <c r="C1317">
        <v>15</v>
      </c>
    </row>
    <row r="1318" spans="1:3" x14ac:dyDescent="0.2">
      <c r="B1318" t="s">
        <v>73</v>
      </c>
      <c r="C1318">
        <v>15</v>
      </c>
    </row>
    <row r="1319" spans="1:3" x14ac:dyDescent="0.2">
      <c r="B1319" t="s">
        <v>74</v>
      </c>
      <c r="C1319">
        <v>5</v>
      </c>
    </row>
    <row r="1320" spans="1:3" x14ac:dyDescent="0.2">
      <c r="B1320" t="s">
        <v>15</v>
      </c>
      <c r="C1320">
        <v>2</v>
      </c>
    </row>
    <row r="1321" spans="1:3" x14ac:dyDescent="0.2">
      <c r="B1321" t="s">
        <v>35</v>
      </c>
      <c r="C1321">
        <v>30</v>
      </c>
    </row>
    <row r="1322" spans="1:3" x14ac:dyDescent="0.2">
      <c r="B1322" t="s">
        <v>111</v>
      </c>
      <c r="C1322">
        <v>90</v>
      </c>
    </row>
    <row r="1323" spans="1:3" x14ac:dyDescent="0.2">
      <c r="B1323" t="s">
        <v>27</v>
      </c>
      <c r="C1323">
        <v>10</v>
      </c>
    </row>
    <row r="1325" spans="1:3" x14ac:dyDescent="0.2">
      <c r="A1325" t="s">
        <v>199</v>
      </c>
    </row>
    <row r="1326" spans="1:3" x14ac:dyDescent="0.2">
      <c r="A1326" t="s">
        <v>29</v>
      </c>
      <c r="B1326" t="s">
        <v>80</v>
      </c>
      <c r="C1326">
        <v>5</v>
      </c>
    </row>
    <row r="1327" spans="1:3" x14ac:dyDescent="0.2">
      <c r="B1327" t="s">
        <v>5</v>
      </c>
      <c r="C1327">
        <v>10</v>
      </c>
    </row>
    <row r="1328" spans="1:3" x14ac:dyDescent="0.2">
      <c r="B1328" t="s">
        <v>55</v>
      </c>
      <c r="C1328">
        <v>2</v>
      </c>
    </row>
    <row r="1329" spans="1:4" x14ac:dyDescent="0.2">
      <c r="B1329" t="s">
        <v>21</v>
      </c>
      <c r="C1329">
        <v>2</v>
      </c>
    </row>
    <row r="1330" spans="1:4" x14ac:dyDescent="0.2">
      <c r="B1330" t="s">
        <v>52</v>
      </c>
      <c r="C1330">
        <v>2</v>
      </c>
    </row>
    <row r="1331" spans="1:4" x14ac:dyDescent="0.2">
      <c r="B1331" t="s">
        <v>152</v>
      </c>
      <c r="C1331">
        <v>100</v>
      </c>
    </row>
    <row r="1332" spans="1:4" x14ac:dyDescent="0.2">
      <c r="B1332" t="s">
        <v>16</v>
      </c>
      <c r="C1332">
        <v>100</v>
      </c>
    </row>
    <row r="1333" spans="1:4" x14ac:dyDescent="0.2">
      <c r="B1333" t="s">
        <v>15</v>
      </c>
      <c r="C1333">
        <v>1</v>
      </c>
    </row>
    <row r="1334" spans="1:4" x14ac:dyDescent="0.2">
      <c r="B1334" t="s">
        <v>35</v>
      </c>
      <c r="C1334">
        <v>1</v>
      </c>
    </row>
    <row r="1336" spans="1:4" x14ac:dyDescent="0.2">
      <c r="A1336" t="s">
        <v>4</v>
      </c>
      <c r="B1336" t="s">
        <v>52</v>
      </c>
      <c r="C1336">
        <v>3</v>
      </c>
    </row>
    <row r="1337" spans="1:4" x14ac:dyDescent="0.2">
      <c r="B1337" t="s">
        <v>10</v>
      </c>
      <c r="C1337">
        <v>7</v>
      </c>
    </row>
    <row r="1338" spans="1:4" x14ac:dyDescent="0.2">
      <c r="B1338" t="s">
        <v>55</v>
      </c>
      <c r="C1338">
        <v>3</v>
      </c>
    </row>
    <row r="1339" spans="1:4" x14ac:dyDescent="0.2">
      <c r="B1339" t="s">
        <v>5</v>
      </c>
      <c r="C1339">
        <v>20</v>
      </c>
    </row>
    <row r="1340" spans="1:4" x14ac:dyDescent="0.2">
      <c r="B1340" t="s">
        <v>21</v>
      </c>
      <c r="C1340">
        <v>3</v>
      </c>
    </row>
    <row r="1341" spans="1:4" x14ac:dyDescent="0.2">
      <c r="B1341" t="s">
        <v>172</v>
      </c>
      <c r="C1341">
        <v>1</v>
      </c>
      <c r="D1341" t="s">
        <v>175</v>
      </c>
    </row>
    <row r="1342" spans="1:4" x14ac:dyDescent="0.2">
      <c r="B1342" t="s">
        <v>152</v>
      </c>
      <c r="C1342">
        <v>98</v>
      </c>
    </row>
    <row r="1343" spans="1:4" x14ac:dyDescent="0.2">
      <c r="B1343" t="s">
        <v>125</v>
      </c>
      <c r="C1343">
        <v>2</v>
      </c>
    </row>
    <row r="1344" spans="1:4" x14ac:dyDescent="0.2">
      <c r="B1344" t="s">
        <v>94</v>
      </c>
      <c r="C1344">
        <v>2</v>
      </c>
    </row>
    <row r="1345" spans="1:3" x14ac:dyDescent="0.2">
      <c r="B1345" t="s">
        <v>15</v>
      </c>
      <c r="C1345">
        <v>2</v>
      </c>
    </row>
    <row r="1346" spans="1:3" x14ac:dyDescent="0.2">
      <c r="B1346" t="s">
        <v>35</v>
      </c>
      <c r="C1346">
        <v>2</v>
      </c>
    </row>
    <row r="1347" spans="1:3" x14ac:dyDescent="0.2">
      <c r="B1347" t="s">
        <v>16</v>
      </c>
      <c r="C1347">
        <v>100</v>
      </c>
    </row>
    <row r="1349" spans="1:3" x14ac:dyDescent="0.2">
      <c r="A1349" t="s">
        <v>17</v>
      </c>
      <c r="B1349" t="s">
        <v>5</v>
      </c>
      <c r="C1349">
        <v>50</v>
      </c>
    </row>
    <row r="1350" spans="1:3" x14ac:dyDescent="0.2">
      <c r="B1350" t="s">
        <v>55</v>
      </c>
      <c r="C1350">
        <v>1</v>
      </c>
    </row>
    <row r="1351" spans="1:3" x14ac:dyDescent="0.2">
      <c r="B1351" t="s">
        <v>52</v>
      </c>
      <c r="C1351">
        <v>1</v>
      </c>
    </row>
    <row r="1352" spans="1:3" x14ac:dyDescent="0.2">
      <c r="B1352" t="s">
        <v>8</v>
      </c>
      <c r="C1352">
        <v>1</v>
      </c>
    </row>
    <row r="1353" spans="1:3" x14ac:dyDescent="0.2">
      <c r="B1353" t="s">
        <v>152</v>
      </c>
      <c r="C1353">
        <v>98</v>
      </c>
    </row>
    <row r="1354" spans="1:3" x14ac:dyDescent="0.2">
      <c r="B1354" t="s">
        <v>125</v>
      </c>
      <c r="C1354">
        <v>2</v>
      </c>
    </row>
    <row r="1355" spans="1:3" x14ac:dyDescent="0.2">
      <c r="B1355" t="s">
        <v>156</v>
      </c>
      <c r="C1355">
        <v>3</v>
      </c>
    </row>
    <row r="1356" spans="1:3" x14ac:dyDescent="0.2">
      <c r="B1356" t="s">
        <v>94</v>
      </c>
      <c r="C1356">
        <v>1</v>
      </c>
    </row>
    <row r="1357" spans="1:3" x14ac:dyDescent="0.2">
      <c r="B1357" t="s">
        <v>93</v>
      </c>
      <c r="C1357">
        <v>1</v>
      </c>
    </row>
    <row r="1358" spans="1:3" x14ac:dyDescent="0.2">
      <c r="B1358" t="s">
        <v>16</v>
      </c>
      <c r="C1358">
        <v>100</v>
      </c>
    </row>
    <row r="1359" spans="1:3" x14ac:dyDescent="0.2">
      <c r="B1359" t="s">
        <v>15</v>
      </c>
      <c r="C1359">
        <v>0</v>
      </c>
    </row>
    <row r="1360" spans="1:3" x14ac:dyDescent="0.2">
      <c r="B1360" t="s">
        <v>35</v>
      </c>
      <c r="C1360">
        <v>2</v>
      </c>
    </row>
    <row r="1362" spans="1:3" x14ac:dyDescent="0.2">
      <c r="A1362" t="s">
        <v>26</v>
      </c>
      <c r="B1362" t="s">
        <v>118</v>
      </c>
      <c r="C1362">
        <v>40</v>
      </c>
    </row>
    <row r="1363" spans="1:3" x14ac:dyDescent="0.2">
      <c r="B1363" t="s">
        <v>5</v>
      </c>
      <c r="C1363">
        <v>10</v>
      </c>
    </row>
    <row r="1364" spans="1:3" x14ac:dyDescent="0.2">
      <c r="B1364" t="s">
        <v>80</v>
      </c>
      <c r="C1364">
        <v>3</v>
      </c>
    </row>
    <row r="1365" spans="1:3" x14ac:dyDescent="0.2">
      <c r="B1365" t="s">
        <v>152</v>
      </c>
      <c r="C1365">
        <v>100</v>
      </c>
    </row>
    <row r="1366" spans="1:3" x14ac:dyDescent="0.2">
      <c r="B1366" t="s">
        <v>15</v>
      </c>
      <c r="C1366">
        <v>2</v>
      </c>
    </row>
    <row r="1367" spans="1:3" x14ac:dyDescent="0.2">
      <c r="B1367" t="s">
        <v>35</v>
      </c>
      <c r="C1367">
        <v>5</v>
      </c>
    </row>
    <row r="1368" spans="1:3" x14ac:dyDescent="0.2">
      <c r="B1368" t="s">
        <v>16</v>
      </c>
      <c r="C1368">
        <v>100</v>
      </c>
    </row>
    <row r="1370" spans="1:3" x14ac:dyDescent="0.2">
      <c r="A1370" t="s">
        <v>182</v>
      </c>
    </row>
    <row r="1371" spans="1:3" x14ac:dyDescent="0.2">
      <c r="A1371" t="s">
        <v>26</v>
      </c>
      <c r="B1371" t="s">
        <v>121</v>
      </c>
      <c r="C1371">
        <v>10</v>
      </c>
    </row>
    <row r="1372" spans="1:3" x14ac:dyDescent="0.2">
      <c r="B1372" t="s">
        <v>37</v>
      </c>
      <c r="C1372">
        <v>30</v>
      </c>
    </row>
    <row r="1373" spans="1:3" x14ac:dyDescent="0.2">
      <c r="B1373" t="s">
        <v>52</v>
      </c>
      <c r="C1373">
        <v>15</v>
      </c>
    </row>
    <row r="1374" spans="1:3" x14ac:dyDescent="0.2">
      <c r="B1374" t="s">
        <v>10</v>
      </c>
      <c r="C1374">
        <v>5</v>
      </c>
    </row>
    <row r="1375" spans="1:3" x14ac:dyDescent="0.2">
      <c r="B1375" t="s">
        <v>45</v>
      </c>
      <c r="C1375">
        <v>75</v>
      </c>
    </row>
    <row r="1376" spans="1:3" x14ac:dyDescent="0.2">
      <c r="B1376" t="s">
        <v>21</v>
      </c>
      <c r="C1376">
        <v>4</v>
      </c>
    </row>
    <row r="1377" spans="1:4" x14ac:dyDescent="0.2">
      <c r="B1377" t="s">
        <v>64</v>
      </c>
      <c r="C1377">
        <v>5</v>
      </c>
    </row>
    <row r="1378" spans="1:4" x14ac:dyDescent="0.2">
      <c r="B1378" t="s">
        <v>70</v>
      </c>
      <c r="C1378">
        <v>15</v>
      </c>
    </row>
    <row r="1379" spans="1:4" x14ac:dyDescent="0.2">
      <c r="B1379" t="s">
        <v>15</v>
      </c>
      <c r="C1379">
        <v>5</v>
      </c>
    </row>
    <row r="1380" spans="1:4" x14ac:dyDescent="0.2">
      <c r="B1380" t="s">
        <v>35</v>
      </c>
      <c r="C1380">
        <v>95</v>
      </c>
    </row>
    <row r="1381" spans="1:4" x14ac:dyDescent="0.2">
      <c r="B1381" t="s">
        <v>111</v>
      </c>
      <c r="C1381">
        <v>100</v>
      </c>
    </row>
    <row r="1383" spans="1:4" x14ac:dyDescent="0.2">
      <c r="A1383" t="s">
        <v>17</v>
      </c>
      <c r="B1383" t="s">
        <v>121</v>
      </c>
      <c r="C1383">
        <v>25</v>
      </c>
    </row>
    <row r="1384" spans="1:4" x14ac:dyDescent="0.2">
      <c r="B1384" t="s">
        <v>8</v>
      </c>
      <c r="C1384">
        <v>5</v>
      </c>
    </row>
    <row r="1385" spans="1:4" x14ac:dyDescent="0.2">
      <c r="B1385" t="s">
        <v>20</v>
      </c>
      <c r="C1385">
        <v>2</v>
      </c>
    </row>
    <row r="1386" spans="1:4" x14ac:dyDescent="0.2">
      <c r="B1386" t="s">
        <v>45</v>
      </c>
      <c r="C1386">
        <v>1</v>
      </c>
    </row>
    <row r="1387" spans="1:4" x14ac:dyDescent="0.2">
      <c r="B1387" t="s">
        <v>69</v>
      </c>
      <c r="C1387">
        <v>3</v>
      </c>
    </row>
    <row r="1388" spans="1:4" x14ac:dyDescent="0.2">
      <c r="B1388" t="s">
        <v>21</v>
      </c>
      <c r="C1388">
        <v>1</v>
      </c>
    </row>
    <row r="1389" spans="1:4" x14ac:dyDescent="0.2">
      <c r="B1389" t="s">
        <v>183</v>
      </c>
      <c r="C1389">
        <v>1</v>
      </c>
      <c r="D1389" t="s">
        <v>184</v>
      </c>
    </row>
    <row r="1390" spans="1:4" x14ac:dyDescent="0.2">
      <c r="B1390" t="s">
        <v>65</v>
      </c>
      <c r="C1390">
        <v>50</v>
      </c>
    </row>
    <row r="1391" spans="1:4" x14ac:dyDescent="0.2">
      <c r="B1391" t="s">
        <v>70</v>
      </c>
      <c r="C1391">
        <v>30</v>
      </c>
    </row>
    <row r="1392" spans="1:4" x14ac:dyDescent="0.2">
      <c r="B1392" t="s">
        <v>24</v>
      </c>
      <c r="C1392">
        <v>25</v>
      </c>
    </row>
    <row r="1393" spans="1:3" x14ac:dyDescent="0.2">
      <c r="B1393" t="s">
        <v>91</v>
      </c>
      <c r="C1393">
        <v>10</v>
      </c>
    </row>
    <row r="1394" spans="1:3" x14ac:dyDescent="0.2">
      <c r="B1394" t="s">
        <v>74</v>
      </c>
      <c r="C1394">
        <v>1</v>
      </c>
    </row>
    <row r="1395" spans="1:3" x14ac:dyDescent="0.2">
      <c r="B1395" t="s">
        <v>35</v>
      </c>
      <c r="C1395">
        <v>50</v>
      </c>
    </row>
    <row r="1396" spans="1:3" x14ac:dyDescent="0.2">
      <c r="B1396" t="s">
        <v>15</v>
      </c>
      <c r="C1396">
        <v>8</v>
      </c>
    </row>
    <row r="1397" spans="1:3" x14ac:dyDescent="0.2">
      <c r="B1397" t="s">
        <v>16</v>
      </c>
      <c r="C1397">
        <v>90</v>
      </c>
    </row>
    <row r="1398" spans="1:3" x14ac:dyDescent="0.2">
      <c r="B1398" t="s">
        <v>27</v>
      </c>
      <c r="C1398">
        <v>10</v>
      </c>
    </row>
    <row r="1400" spans="1:3" x14ac:dyDescent="0.2">
      <c r="A1400" t="s">
        <v>4</v>
      </c>
      <c r="B1400" t="s">
        <v>8</v>
      </c>
      <c r="C1400">
        <v>2</v>
      </c>
    </row>
    <row r="1401" spans="1:3" x14ac:dyDescent="0.2">
      <c r="B1401" t="s">
        <v>21</v>
      </c>
      <c r="C1401">
        <v>1</v>
      </c>
    </row>
    <row r="1402" spans="1:3" x14ac:dyDescent="0.2">
      <c r="B1402" t="s">
        <v>45</v>
      </c>
      <c r="C1402">
        <v>1</v>
      </c>
    </row>
    <row r="1403" spans="1:3" x14ac:dyDescent="0.2">
      <c r="B1403" t="s">
        <v>69</v>
      </c>
      <c r="C1403">
        <v>1</v>
      </c>
    </row>
    <row r="1404" spans="1:3" x14ac:dyDescent="0.2">
      <c r="B1404" t="s">
        <v>52</v>
      </c>
      <c r="C1404">
        <v>15</v>
      </c>
    </row>
    <row r="1405" spans="1:3" x14ac:dyDescent="0.2">
      <c r="B1405" t="s">
        <v>10</v>
      </c>
      <c r="C1405">
        <v>1</v>
      </c>
    </row>
    <row r="1406" spans="1:3" x14ac:dyDescent="0.2">
      <c r="B1406" t="s">
        <v>20</v>
      </c>
      <c r="C1406">
        <v>1</v>
      </c>
    </row>
    <row r="1407" spans="1:3" x14ac:dyDescent="0.2">
      <c r="B1407" t="s">
        <v>64</v>
      </c>
      <c r="C1407">
        <v>1</v>
      </c>
    </row>
    <row r="1408" spans="1:3" x14ac:dyDescent="0.2">
      <c r="B1408" t="s">
        <v>24</v>
      </c>
      <c r="C1408">
        <v>15</v>
      </c>
    </row>
    <row r="1409" spans="1:3" x14ac:dyDescent="0.2">
      <c r="B1409" t="s">
        <v>70</v>
      </c>
      <c r="C1409">
        <v>90</v>
      </c>
    </row>
    <row r="1410" spans="1:3" x14ac:dyDescent="0.2">
      <c r="B1410" t="s">
        <v>23</v>
      </c>
      <c r="C1410">
        <v>20</v>
      </c>
    </row>
    <row r="1411" spans="1:3" x14ac:dyDescent="0.2">
      <c r="B1411" t="s">
        <v>74</v>
      </c>
      <c r="C1411">
        <v>1</v>
      </c>
    </row>
    <row r="1412" spans="1:3" x14ac:dyDescent="0.2">
      <c r="B1412" t="s">
        <v>15</v>
      </c>
      <c r="C1412">
        <v>1</v>
      </c>
    </row>
    <row r="1413" spans="1:3" x14ac:dyDescent="0.2">
      <c r="B1413" t="s">
        <v>35</v>
      </c>
      <c r="C1413">
        <v>40</v>
      </c>
    </row>
    <row r="1414" spans="1:3" x14ac:dyDescent="0.2">
      <c r="B1414" t="s">
        <v>111</v>
      </c>
      <c r="C1414">
        <v>100</v>
      </c>
    </row>
    <row r="1416" spans="1:3" x14ac:dyDescent="0.2">
      <c r="A1416" t="s">
        <v>29</v>
      </c>
      <c r="B1416" t="s">
        <v>185</v>
      </c>
      <c r="C1416">
        <v>3</v>
      </c>
    </row>
    <row r="1417" spans="1:3" x14ac:dyDescent="0.2">
      <c r="B1417" t="s">
        <v>121</v>
      </c>
      <c r="C1417">
        <v>10</v>
      </c>
    </row>
    <row r="1418" spans="1:3" x14ac:dyDescent="0.2">
      <c r="B1418" t="s">
        <v>64</v>
      </c>
      <c r="C1418">
        <v>15</v>
      </c>
    </row>
    <row r="1419" spans="1:3" x14ac:dyDescent="0.2">
      <c r="B1419" t="s">
        <v>45</v>
      </c>
      <c r="C1419">
        <v>80</v>
      </c>
    </row>
    <row r="1420" spans="1:3" x14ac:dyDescent="0.2">
      <c r="B1420" t="s">
        <v>52</v>
      </c>
      <c r="C1420">
        <v>4</v>
      </c>
    </row>
    <row r="1421" spans="1:3" x14ac:dyDescent="0.2">
      <c r="B1421" t="s">
        <v>21</v>
      </c>
      <c r="C1421">
        <v>2</v>
      </c>
    </row>
    <row r="1422" spans="1:3" x14ac:dyDescent="0.2">
      <c r="B1422" t="s">
        <v>70</v>
      </c>
      <c r="C1422">
        <v>15</v>
      </c>
    </row>
    <row r="1423" spans="1:3" x14ac:dyDescent="0.2">
      <c r="B1423" t="s">
        <v>65</v>
      </c>
      <c r="C1423">
        <v>15</v>
      </c>
    </row>
    <row r="1424" spans="1:3" x14ac:dyDescent="0.2">
      <c r="B1424" t="s">
        <v>15</v>
      </c>
      <c r="C1424">
        <v>3</v>
      </c>
    </row>
    <row r="1425" spans="1:3" x14ac:dyDescent="0.2">
      <c r="B1425" t="s">
        <v>35</v>
      </c>
      <c r="C1425">
        <v>95</v>
      </c>
    </row>
    <row r="1426" spans="1:3" x14ac:dyDescent="0.2">
      <c r="B1426" t="s">
        <v>16</v>
      </c>
      <c r="C1426">
        <v>100</v>
      </c>
    </row>
    <row r="1429" spans="1:3" x14ac:dyDescent="0.2">
      <c r="A1429" t="s">
        <v>186</v>
      </c>
    </row>
    <row r="1430" spans="1:3" x14ac:dyDescent="0.2">
      <c r="A1430" t="s">
        <v>29</v>
      </c>
      <c r="B1430" t="s">
        <v>52</v>
      </c>
      <c r="C1430">
        <v>2</v>
      </c>
    </row>
    <row r="1431" spans="1:3" x14ac:dyDescent="0.2">
      <c r="B1431" t="s">
        <v>8</v>
      </c>
      <c r="C1431">
        <v>8</v>
      </c>
    </row>
    <row r="1432" spans="1:3" x14ac:dyDescent="0.2">
      <c r="B1432" t="s">
        <v>21</v>
      </c>
      <c r="C1432">
        <v>1</v>
      </c>
    </row>
    <row r="1433" spans="1:3" x14ac:dyDescent="0.2">
      <c r="B1433" t="s">
        <v>70</v>
      </c>
      <c r="C1433">
        <v>40</v>
      </c>
    </row>
    <row r="1434" spans="1:3" x14ac:dyDescent="0.2">
      <c r="B1434" t="s">
        <v>24</v>
      </c>
      <c r="C1434">
        <v>40</v>
      </c>
    </row>
    <row r="1435" spans="1:3" x14ac:dyDescent="0.2">
      <c r="B1435" t="s">
        <v>187</v>
      </c>
      <c r="C1435">
        <v>10</v>
      </c>
    </row>
    <row r="1436" spans="1:3" x14ac:dyDescent="0.2">
      <c r="B1436" t="s">
        <v>13</v>
      </c>
      <c r="C1436">
        <v>1</v>
      </c>
    </row>
    <row r="1437" spans="1:3" x14ac:dyDescent="0.2">
      <c r="B1437" t="s">
        <v>74</v>
      </c>
      <c r="C1437">
        <v>1</v>
      </c>
    </row>
    <row r="1438" spans="1:3" x14ac:dyDescent="0.2">
      <c r="B1438" t="s">
        <v>15</v>
      </c>
      <c r="C1438">
        <v>10</v>
      </c>
    </row>
    <row r="1439" spans="1:3" x14ac:dyDescent="0.2">
      <c r="B1439" t="s">
        <v>35</v>
      </c>
      <c r="C1439">
        <v>20</v>
      </c>
    </row>
    <row r="1440" spans="1:3" x14ac:dyDescent="0.2">
      <c r="B1440" t="s">
        <v>16</v>
      </c>
      <c r="C1440">
        <v>30</v>
      </c>
    </row>
    <row r="1441" spans="1:3" x14ac:dyDescent="0.2">
      <c r="B1441" t="s">
        <v>27</v>
      </c>
      <c r="C1441">
        <v>70</v>
      </c>
    </row>
    <row r="1443" spans="1:3" x14ac:dyDescent="0.2">
      <c r="A1443" t="s">
        <v>26</v>
      </c>
      <c r="B1443" t="s">
        <v>52</v>
      </c>
      <c r="C1443">
        <v>2</v>
      </c>
    </row>
    <row r="1444" spans="1:3" x14ac:dyDescent="0.2">
      <c r="B1444" t="s">
        <v>20</v>
      </c>
      <c r="C1444">
        <v>1</v>
      </c>
    </row>
    <row r="1445" spans="1:3" x14ac:dyDescent="0.2">
      <c r="B1445" t="s">
        <v>8</v>
      </c>
      <c r="C1445">
        <v>70</v>
      </c>
    </row>
    <row r="1446" spans="1:3" x14ac:dyDescent="0.2">
      <c r="B1446" t="s">
        <v>51</v>
      </c>
      <c r="C1446">
        <v>1</v>
      </c>
    </row>
    <row r="1447" spans="1:3" x14ac:dyDescent="0.2">
      <c r="B1447" t="s">
        <v>18</v>
      </c>
      <c r="C1447">
        <v>4</v>
      </c>
    </row>
    <row r="1448" spans="1:3" x14ac:dyDescent="0.2">
      <c r="B1448" t="s">
        <v>121</v>
      </c>
      <c r="C1448">
        <v>10</v>
      </c>
    </row>
    <row r="1449" spans="1:3" x14ac:dyDescent="0.2">
      <c r="B1449" t="s">
        <v>10</v>
      </c>
      <c r="C1449">
        <v>2</v>
      </c>
    </row>
    <row r="1450" spans="1:3" x14ac:dyDescent="0.2">
      <c r="B1450" t="s">
        <v>55</v>
      </c>
      <c r="C1450">
        <v>1</v>
      </c>
    </row>
    <row r="1451" spans="1:3" x14ac:dyDescent="0.2">
      <c r="B1451" t="s">
        <v>187</v>
      </c>
      <c r="C1451">
        <v>30</v>
      </c>
    </row>
    <row r="1452" spans="1:3" x14ac:dyDescent="0.2">
      <c r="B1452" t="s">
        <v>24</v>
      </c>
      <c r="C1452">
        <v>30</v>
      </c>
    </row>
    <row r="1453" spans="1:3" x14ac:dyDescent="0.2">
      <c r="B1453" t="s">
        <v>70</v>
      </c>
      <c r="C1453">
        <v>10</v>
      </c>
    </row>
    <row r="1454" spans="1:3" x14ac:dyDescent="0.2">
      <c r="B1454" t="s">
        <v>188</v>
      </c>
      <c r="C1454">
        <v>4</v>
      </c>
    </row>
    <row r="1455" spans="1:3" x14ac:dyDescent="0.2">
      <c r="B1455" t="s">
        <v>35</v>
      </c>
      <c r="C1455">
        <v>50</v>
      </c>
    </row>
    <row r="1456" spans="1:3" x14ac:dyDescent="0.2">
      <c r="B1456" t="s">
        <v>15</v>
      </c>
      <c r="C1456">
        <v>10</v>
      </c>
    </row>
    <row r="1457" spans="1:3" x14ac:dyDescent="0.2">
      <c r="B1457" t="s">
        <v>16</v>
      </c>
      <c r="C1457">
        <v>70</v>
      </c>
    </row>
    <row r="1458" spans="1:3" x14ac:dyDescent="0.2">
      <c r="B1458" t="s">
        <v>27</v>
      </c>
      <c r="C1458">
        <v>30</v>
      </c>
    </row>
    <row r="1460" spans="1:3" x14ac:dyDescent="0.2">
      <c r="A1460" t="s">
        <v>17</v>
      </c>
      <c r="B1460" t="s">
        <v>18</v>
      </c>
      <c r="C1460">
        <v>48</v>
      </c>
    </row>
    <row r="1461" spans="1:3" x14ac:dyDescent="0.2">
      <c r="B1461" t="s">
        <v>5</v>
      </c>
      <c r="C1461">
        <v>5</v>
      </c>
    </row>
    <row r="1462" spans="1:3" x14ac:dyDescent="0.2">
      <c r="B1462" t="s">
        <v>20</v>
      </c>
      <c r="C1462">
        <v>1</v>
      </c>
    </row>
    <row r="1463" spans="1:3" x14ac:dyDescent="0.2">
      <c r="B1463" t="s">
        <v>52</v>
      </c>
      <c r="C1463">
        <v>1</v>
      </c>
    </row>
    <row r="1464" spans="1:3" x14ac:dyDescent="0.2">
      <c r="B1464" t="s">
        <v>180</v>
      </c>
      <c r="C1464">
        <v>1</v>
      </c>
    </row>
    <row r="1465" spans="1:3" x14ac:dyDescent="0.2">
      <c r="B1465" t="s">
        <v>51</v>
      </c>
      <c r="C1465">
        <v>1</v>
      </c>
    </row>
    <row r="1466" spans="1:3" x14ac:dyDescent="0.2">
      <c r="B1466" t="s">
        <v>69</v>
      </c>
      <c r="C1466">
        <v>1</v>
      </c>
    </row>
    <row r="1467" spans="1:3" x14ac:dyDescent="0.2">
      <c r="B1467" t="s">
        <v>21</v>
      </c>
      <c r="C1467">
        <v>1</v>
      </c>
    </row>
    <row r="1468" spans="1:3" x14ac:dyDescent="0.2">
      <c r="B1468" t="s">
        <v>70</v>
      </c>
      <c r="C1468">
        <v>40</v>
      </c>
    </row>
    <row r="1469" spans="1:3" x14ac:dyDescent="0.2">
      <c r="B1469" t="s">
        <v>65</v>
      </c>
      <c r="C1469">
        <v>5</v>
      </c>
    </row>
    <row r="1470" spans="1:3" x14ac:dyDescent="0.2">
      <c r="B1470" t="s">
        <v>24</v>
      </c>
      <c r="C1470">
        <v>5</v>
      </c>
    </row>
    <row r="1471" spans="1:3" x14ac:dyDescent="0.2">
      <c r="B1471" t="s">
        <v>188</v>
      </c>
      <c r="C1471">
        <v>2</v>
      </c>
    </row>
    <row r="1472" spans="1:3" x14ac:dyDescent="0.2">
      <c r="B1472" t="s">
        <v>15</v>
      </c>
      <c r="C1472">
        <v>3</v>
      </c>
    </row>
    <row r="1473" spans="1:3" x14ac:dyDescent="0.2">
      <c r="B1473" t="s">
        <v>35</v>
      </c>
      <c r="C1473">
        <v>40</v>
      </c>
    </row>
    <row r="1474" spans="1:3" x14ac:dyDescent="0.2">
      <c r="B1474" t="s">
        <v>16</v>
      </c>
      <c r="C1474">
        <v>50</v>
      </c>
    </row>
    <row r="1475" spans="1:3" x14ac:dyDescent="0.2">
      <c r="B1475" t="s">
        <v>27</v>
      </c>
      <c r="C1475">
        <v>50</v>
      </c>
    </row>
    <row r="1477" spans="1:3" x14ac:dyDescent="0.2">
      <c r="A1477" t="s">
        <v>4</v>
      </c>
      <c r="B1477" t="s">
        <v>69</v>
      </c>
      <c r="C1477">
        <v>5</v>
      </c>
    </row>
    <row r="1478" spans="1:3" x14ac:dyDescent="0.2">
      <c r="B1478" t="s">
        <v>20</v>
      </c>
      <c r="C1478">
        <v>1</v>
      </c>
    </row>
    <row r="1479" spans="1:3" x14ac:dyDescent="0.2">
      <c r="B1479" t="s">
        <v>5</v>
      </c>
      <c r="C1479">
        <v>2</v>
      </c>
    </row>
    <row r="1480" spans="1:3" x14ac:dyDescent="0.2">
      <c r="B1480" t="s">
        <v>55</v>
      </c>
      <c r="C1480">
        <v>2</v>
      </c>
    </row>
    <row r="1481" spans="1:3" x14ac:dyDescent="0.2">
      <c r="B1481" t="s">
        <v>18</v>
      </c>
      <c r="C1481">
        <v>10</v>
      </c>
    </row>
    <row r="1482" spans="1:3" x14ac:dyDescent="0.2">
      <c r="B1482" t="s">
        <v>51</v>
      </c>
      <c r="C1482">
        <v>1</v>
      </c>
    </row>
    <row r="1483" spans="1:3" x14ac:dyDescent="0.2">
      <c r="B1483" t="s">
        <v>52</v>
      </c>
      <c r="C1483">
        <v>1</v>
      </c>
    </row>
    <row r="1484" spans="1:3" x14ac:dyDescent="0.2">
      <c r="B1484" t="s">
        <v>10</v>
      </c>
      <c r="C1484">
        <v>1</v>
      </c>
    </row>
    <row r="1485" spans="1:3" x14ac:dyDescent="0.2">
      <c r="B1485" t="s">
        <v>70</v>
      </c>
      <c r="C1485">
        <v>6</v>
      </c>
    </row>
    <row r="1486" spans="1:3" x14ac:dyDescent="0.2">
      <c r="B1486" t="s">
        <v>24</v>
      </c>
      <c r="C1486">
        <v>40</v>
      </c>
    </row>
    <row r="1487" spans="1:3" x14ac:dyDescent="0.2">
      <c r="B1487" t="s">
        <v>173</v>
      </c>
      <c r="C1487">
        <v>13</v>
      </c>
    </row>
    <row r="1488" spans="1:3" x14ac:dyDescent="0.2">
      <c r="B1488" t="s">
        <v>73</v>
      </c>
      <c r="C1488">
        <v>1</v>
      </c>
    </row>
    <row r="1489" spans="1:3" x14ac:dyDescent="0.2">
      <c r="B1489" t="s">
        <v>15</v>
      </c>
      <c r="C1489">
        <v>12</v>
      </c>
    </row>
    <row r="1490" spans="1:3" x14ac:dyDescent="0.2">
      <c r="B1490" t="s">
        <v>16</v>
      </c>
      <c r="C1490">
        <v>80</v>
      </c>
    </row>
    <row r="1491" spans="1:3" x14ac:dyDescent="0.2">
      <c r="B1491" t="s">
        <v>27</v>
      </c>
      <c r="C1491">
        <v>20</v>
      </c>
    </row>
    <row r="1492" spans="1:3" x14ac:dyDescent="0.2">
      <c r="B1492" t="s">
        <v>35</v>
      </c>
      <c r="C1492">
        <v>20</v>
      </c>
    </row>
    <row r="1495" spans="1:3" x14ac:dyDescent="0.2">
      <c r="A1495" t="s">
        <v>189</v>
      </c>
    </row>
    <row r="1496" spans="1:3" x14ac:dyDescent="0.2">
      <c r="A1496" t="s">
        <v>4</v>
      </c>
      <c r="B1496" t="s">
        <v>18</v>
      </c>
      <c r="C1496">
        <v>20</v>
      </c>
    </row>
    <row r="1497" spans="1:3" x14ac:dyDescent="0.2">
      <c r="B1497" t="s">
        <v>5</v>
      </c>
      <c r="C1497">
        <v>40</v>
      </c>
    </row>
    <row r="1498" spans="1:3" x14ac:dyDescent="0.2">
      <c r="B1498" t="s">
        <v>19</v>
      </c>
      <c r="C1498">
        <v>25</v>
      </c>
    </row>
    <row r="1499" spans="1:3" x14ac:dyDescent="0.2">
      <c r="B1499" t="s">
        <v>69</v>
      </c>
      <c r="C1499">
        <v>3</v>
      </c>
    </row>
    <row r="1500" spans="1:3" x14ac:dyDescent="0.2">
      <c r="B1500" t="s">
        <v>8</v>
      </c>
      <c r="C1500">
        <v>1</v>
      </c>
    </row>
    <row r="1501" spans="1:3" x14ac:dyDescent="0.2">
      <c r="B1501" t="s">
        <v>20</v>
      </c>
      <c r="C1501">
        <v>1</v>
      </c>
    </row>
    <row r="1502" spans="1:3" x14ac:dyDescent="0.2">
      <c r="B1502" t="s">
        <v>21</v>
      </c>
      <c r="C1502">
        <v>1</v>
      </c>
    </row>
    <row r="1503" spans="1:3" x14ac:dyDescent="0.2">
      <c r="B1503" t="s">
        <v>70</v>
      </c>
      <c r="C1503">
        <v>20</v>
      </c>
    </row>
    <row r="1504" spans="1:3" x14ac:dyDescent="0.2">
      <c r="B1504" t="s">
        <v>24</v>
      </c>
      <c r="C1504">
        <v>25</v>
      </c>
    </row>
    <row r="1505" spans="1:4" x14ac:dyDescent="0.2">
      <c r="B1505" t="s">
        <v>65</v>
      </c>
      <c r="C1505">
        <v>10</v>
      </c>
    </row>
    <row r="1506" spans="1:4" x14ac:dyDescent="0.2">
      <c r="B1506" t="s">
        <v>190</v>
      </c>
      <c r="C1506">
        <v>1</v>
      </c>
    </row>
    <row r="1507" spans="1:4" x14ac:dyDescent="0.2">
      <c r="B1507" t="s">
        <v>13</v>
      </c>
      <c r="C1507">
        <v>1</v>
      </c>
    </row>
    <row r="1508" spans="1:4" x14ac:dyDescent="0.2">
      <c r="B1508" t="s">
        <v>71</v>
      </c>
      <c r="C1508">
        <v>1</v>
      </c>
    </row>
    <row r="1509" spans="1:4" x14ac:dyDescent="0.2">
      <c r="B1509" t="s">
        <v>15</v>
      </c>
      <c r="C1509">
        <v>15</v>
      </c>
    </row>
    <row r="1510" spans="1:4" x14ac:dyDescent="0.2">
      <c r="B1510" t="s">
        <v>35</v>
      </c>
      <c r="C1510">
        <v>20</v>
      </c>
    </row>
    <row r="1511" spans="1:4" x14ac:dyDescent="0.2">
      <c r="B1511" t="s">
        <v>16</v>
      </c>
      <c r="C1511">
        <v>100</v>
      </c>
    </row>
    <row r="1513" spans="1:4" x14ac:dyDescent="0.2">
      <c r="A1513" t="s">
        <v>17</v>
      </c>
      <c r="B1513" t="s">
        <v>37</v>
      </c>
      <c r="C1513">
        <v>10</v>
      </c>
    </row>
    <row r="1514" spans="1:4" x14ac:dyDescent="0.2">
      <c r="B1514" t="s">
        <v>5</v>
      </c>
      <c r="C1514">
        <v>30</v>
      </c>
    </row>
    <row r="1515" spans="1:4" x14ac:dyDescent="0.2">
      <c r="B1515" t="s">
        <v>52</v>
      </c>
      <c r="C1515">
        <v>4</v>
      </c>
    </row>
    <row r="1516" spans="1:4" x14ac:dyDescent="0.2">
      <c r="B1516" t="s">
        <v>18</v>
      </c>
      <c r="C1516">
        <v>5</v>
      </c>
    </row>
    <row r="1517" spans="1:4" x14ac:dyDescent="0.2">
      <c r="B1517" t="s">
        <v>8</v>
      </c>
      <c r="C1517">
        <v>20</v>
      </c>
    </row>
    <row r="1518" spans="1:4" x14ac:dyDescent="0.2">
      <c r="B1518" t="s">
        <v>10</v>
      </c>
      <c r="C1518">
        <v>1</v>
      </c>
    </row>
    <row r="1519" spans="1:4" x14ac:dyDescent="0.2">
      <c r="B1519" t="s">
        <v>191</v>
      </c>
      <c r="C1519">
        <v>2</v>
      </c>
      <c r="D1519" t="s">
        <v>193</v>
      </c>
    </row>
    <row r="1520" spans="1:4" x14ac:dyDescent="0.2">
      <c r="B1520" t="s">
        <v>70</v>
      </c>
      <c r="C1520">
        <v>20</v>
      </c>
    </row>
    <row r="1521" spans="1:4" x14ac:dyDescent="0.2">
      <c r="B1521" t="s">
        <v>65</v>
      </c>
      <c r="C1521">
        <v>15</v>
      </c>
    </row>
    <row r="1522" spans="1:4" x14ac:dyDescent="0.2">
      <c r="B1522" t="s">
        <v>24</v>
      </c>
      <c r="C1522">
        <v>10</v>
      </c>
    </row>
    <row r="1523" spans="1:4" x14ac:dyDescent="0.2">
      <c r="B1523" t="s">
        <v>173</v>
      </c>
      <c r="C1523">
        <v>5</v>
      </c>
    </row>
    <row r="1524" spans="1:4" x14ac:dyDescent="0.2">
      <c r="B1524" t="s">
        <v>94</v>
      </c>
      <c r="C1524">
        <v>1</v>
      </c>
    </row>
    <row r="1525" spans="1:4" x14ac:dyDescent="0.2">
      <c r="B1525" t="s">
        <v>71</v>
      </c>
      <c r="C1525">
        <v>5</v>
      </c>
    </row>
    <row r="1526" spans="1:4" x14ac:dyDescent="0.2">
      <c r="B1526" t="s">
        <v>13</v>
      </c>
      <c r="C1526">
        <v>1</v>
      </c>
    </row>
    <row r="1527" spans="1:4" x14ac:dyDescent="0.2">
      <c r="B1527" t="s">
        <v>35</v>
      </c>
      <c r="C1527">
        <v>40</v>
      </c>
    </row>
    <row r="1528" spans="1:4" x14ac:dyDescent="0.2">
      <c r="B1528" t="s">
        <v>16</v>
      </c>
      <c r="C1528">
        <v>60</v>
      </c>
    </row>
    <row r="1529" spans="1:4" x14ac:dyDescent="0.2">
      <c r="B1529" t="s">
        <v>27</v>
      </c>
      <c r="C1529">
        <v>40</v>
      </c>
    </row>
    <row r="1531" spans="1:4" x14ac:dyDescent="0.2">
      <c r="A1531" t="s">
        <v>26</v>
      </c>
      <c r="B1531" t="s">
        <v>5</v>
      </c>
      <c r="C1531">
        <v>40</v>
      </c>
    </row>
    <row r="1532" spans="1:4" x14ac:dyDescent="0.2">
      <c r="B1532" t="s">
        <v>8</v>
      </c>
      <c r="C1532">
        <v>25</v>
      </c>
    </row>
    <row r="1533" spans="1:4" x14ac:dyDescent="0.2">
      <c r="B1533" t="s">
        <v>69</v>
      </c>
      <c r="C1533">
        <v>3</v>
      </c>
    </row>
    <row r="1534" spans="1:4" x14ac:dyDescent="0.2">
      <c r="B1534" t="s">
        <v>192</v>
      </c>
      <c r="C1534">
        <v>1</v>
      </c>
      <c r="D1534" t="s">
        <v>194</v>
      </c>
    </row>
    <row r="1535" spans="1:4" x14ac:dyDescent="0.2">
      <c r="B1535" t="s">
        <v>52</v>
      </c>
      <c r="C1535">
        <v>1</v>
      </c>
    </row>
    <row r="1536" spans="1:4" x14ac:dyDescent="0.2">
      <c r="B1536" t="s">
        <v>20</v>
      </c>
      <c r="C1536">
        <v>1</v>
      </c>
    </row>
    <row r="1537" spans="1:3" x14ac:dyDescent="0.2">
      <c r="B1537" t="s">
        <v>24</v>
      </c>
      <c r="C1537">
        <v>70</v>
      </c>
    </row>
    <row r="1538" spans="1:3" x14ac:dyDescent="0.2">
      <c r="B1538" t="s">
        <v>173</v>
      </c>
      <c r="C1538">
        <v>10</v>
      </c>
    </row>
    <row r="1539" spans="1:3" x14ac:dyDescent="0.2">
      <c r="B1539" t="s">
        <v>187</v>
      </c>
      <c r="C1539">
        <v>10</v>
      </c>
    </row>
    <row r="1540" spans="1:3" x14ac:dyDescent="0.2">
      <c r="B1540" t="s">
        <v>70</v>
      </c>
      <c r="C1540">
        <v>5</v>
      </c>
    </row>
    <row r="1541" spans="1:3" x14ac:dyDescent="0.2">
      <c r="B1541" t="s">
        <v>195</v>
      </c>
      <c r="C1541">
        <v>7</v>
      </c>
    </row>
    <row r="1542" spans="1:3" x14ac:dyDescent="0.2">
      <c r="B1542" t="s">
        <v>71</v>
      </c>
      <c r="C1542">
        <v>3</v>
      </c>
    </row>
    <row r="1543" spans="1:3" x14ac:dyDescent="0.2">
      <c r="B1543" t="s">
        <v>15</v>
      </c>
      <c r="C1543">
        <v>5</v>
      </c>
    </row>
    <row r="1544" spans="1:3" x14ac:dyDescent="0.2">
      <c r="B1544" t="s">
        <v>35</v>
      </c>
      <c r="C1544">
        <v>30</v>
      </c>
    </row>
    <row r="1545" spans="1:3" x14ac:dyDescent="0.2">
      <c r="B1545" t="s">
        <v>16</v>
      </c>
      <c r="C1545">
        <v>100</v>
      </c>
    </row>
    <row r="1547" spans="1:3" x14ac:dyDescent="0.2">
      <c r="A1547" t="s">
        <v>29</v>
      </c>
      <c r="B1547" t="s">
        <v>9</v>
      </c>
      <c r="C1547">
        <v>8</v>
      </c>
    </row>
    <row r="1548" spans="1:3" x14ac:dyDescent="0.2">
      <c r="B1548" t="s">
        <v>18</v>
      </c>
      <c r="C1548">
        <v>60</v>
      </c>
    </row>
    <row r="1549" spans="1:3" x14ac:dyDescent="0.2">
      <c r="B1549" t="s">
        <v>8</v>
      </c>
      <c r="C1549">
        <v>2</v>
      </c>
    </row>
    <row r="1550" spans="1:3" x14ac:dyDescent="0.2">
      <c r="B1550" t="s">
        <v>5</v>
      </c>
      <c r="C1550">
        <v>5</v>
      </c>
    </row>
    <row r="1551" spans="1:3" x14ac:dyDescent="0.2">
      <c r="B1551" t="s">
        <v>20</v>
      </c>
      <c r="C1551">
        <v>1</v>
      </c>
    </row>
    <row r="1552" spans="1:3" x14ac:dyDescent="0.2">
      <c r="B1552" t="s">
        <v>69</v>
      </c>
      <c r="C1552">
        <v>1</v>
      </c>
    </row>
    <row r="1553" spans="1:3" x14ac:dyDescent="0.2">
      <c r="B1553" t="s">
        <v>37</v>
      </c>
      <c r="C1553">
        <v>1</v>
      </c>
    </row>
    <row r="1554" spans="1:3" x14ac:dyDescent="0.2">
      <c r="B1554" t="s">
        <v>70</v>
      </c>
      <c r="C1554">
        <v>20</v>
      </c>
    </row>
    <row r="1555" spans="1:3" x14ac:dyDescent="0.2">
      <c r="B1555" t="s">
        <v>65</v>
      </c>
      <c r="C1555">
        <v>20</v>
      </c>
    </row>
    <row r="1556" spans="1:3" x14ac:dyDescent="0.2">
      <c r="B1556" t="s">
        <v>123</v>
      </c>
      <c r="C1556">
        <v>15</v>
      </c>
    </row>
    <row r="1557" spans="1:3" x14ac:dyDescent="0.2">
      <c r="B1557" t="s">
        <v>71</v>
      </c>
      <c r="C1557">
        <v>5</v>
      </c>
    </row>
    <row r="1558" spans="1:3" x14ac:dyDescent="0.2">
      <c r="B1558" t="s">
        <v>13</v>
      </c>
      <c r="C1558">
        <v>3</v>
      </c>
    </row>
    <row r="1559" spans="1:3" x14ac:dyDescent="0.2">
      <c r="B1559" t="s">
        <v>73</v>
      </c>
      <c r="C1559">
        <v>1</v>
      </c>
    </row>
    <row r="1560" spans="1:3" x14ac:dyDescent="0.2">
      <c r="B1560" t="s">
        <v>15</v>
      </c>
      <c r="C1560">
        <v>1</v>
      </c>
    </row>
    <row r="1561" spans="1:3" x14ac:dyDescent="0.2">
      <c r="B1561" t="s">
        <v>35</v>
      </c>
      <c r="C1561">
        <v>10</v>
      </c>
    </row>
    <row r="1562" spans="1:3" x14ac:dyDescent="0.2">
      <c r="B1562" t="s">
        <v>111</v>
      </c>
      <c r="C1562">
        <v>100</v>
      </c>
    </row>
    <row r="1564" spans="1:3" x14ac:dyDescent="0.2">
      <c r="A1564" t="s">
        <v>196</v>
      </c>
    </row>
    <row r="1565" spans="1:3" x14ac:dyDescent="0.2">
      <c r="A1565" t="s">
        <v>29</v>
      </c>
      <c r="B1565" t="s">
        <v>127</v>
      </c>
      <c r="C1565">
        <v>10</v>
      </c>
    </row>
    <row r="1566" spans="1:3" x14ac:dyDescent="0.2">
      <c r="B1566" t="s">
        <v>20</v>
      </c>
      <c r="C1566">
        <v>1</v>
      </c>
    </row>
    <row r="1567" spans="1:3" x14ac:dyDescent="0.2">
      <c r="B1567" t="s">
        <v>52</v>
      </c>
      <c r="C1567">
        <v>1</v>
      </c>
    </row>
    <row r="1568" spans="1:3" x14ac:dyDescent="0.2">
      <c r="B1568" t="s">
        <v>5</v>
      </c>
      <c r="C1568">
        <v>50</v>
      </c>
    </row>
    <row r="1569" spans="1:3" x14ac:dyDescent="0.2">
      <c r="B1569" t="s">
        <v>69</v>
      </c>
      <c r="C1569">
        <v>8</v>
      </c>
    </row>
    <row r="1570" spans="1:3" x14ac:dyDescent="0.2">
      <c r="B1570" t="s">
        <v>70</v>
      </c>
      <c r="C1570">
        <v>5</v>
      </c>
    </row>
    <row r="1571" spans="1:3" x14ac:dyDescent="0.2">
      <c r="B1571" t="s">
        <v>24</v>
      </c>
      <c r="C1571">
        <v>7</v>
      </c>
    </row>
    <row r="1572" spans="1:3" x14ac:dyDescent="0.2">
      <c r="B1572" t="s">
        <v>71</v>
      </c>
      <c r="C1572">
        <v>35</v>
      </c>
    </row>
    <row r="1573" spans="1:3" x14ac:dyDescent="0.2">
      <c r="B1573" t="s">
        <v>13</v>
      </c>
      <c r="C1573">
        <v>2</v>
      </c>
    </row>
    <row r="1574" spans="1:3" x14ac:dyDescent="0.2">
      <c r="B1574" t="s">
        <v>93</v>
      </c>
      <c r="C1574">
        <v>1</v>
      </c>
    </row>
    <row r="1575" spans="1:3" x14ac:dyDescent="0.2">
      <c r="B1575" t="s">
        <v>15</v>
      </c>
      <c r="C1575">
        <v>4</v>
      </c>
    </row>
    <row r="1576" spans="1:3" x14ac:dyDescent="0.2">
      <c r="B1576" t="s">
        <v>35</v>
      </c>
      <c r="C1576">
        <v>30</v>
      </c>
    </row>
    <row r="1577" spans="1:3" x14ac:dyDescent="0.2">
      <c r="B1577" t="s">
        <v>16</v>
      </c>
      <c r="C1577">
        <v>100</v>
      </c>
    </row>
    <row r="1579" spans="1:3" x14ac:dyDescent="0.2">
      <c r="A1579" t="s">
        <v>26</v>
      </c>
      <c r="B1579" t="s">
        <v>127</v>
      </c>
      <c r="C1579">
        <v>10</v>
      </c>
    </row>
    <row r="1580" spans="1:3" x14ac:dyDescent="0.2">
      <c r="B1580" t="s">
        <v>115</v>
      </c>
      <c r="C1580">
        <v>5</v>
      </c>
    </row>
    <row r="1581" spans="1:3" x14ac:dyDescent="0.2">
      <c r="B1581" t="s">
        <v>19</v>
      </c>
      <c r="C1581">
        <v>40</v>
      </c>
    </row>
    <row r="1582" spans="1:3" x14ac:dyDescent="0.2">
      <c r="B1582" t="s">
        <v>5</v>
      </c>
      <c r="C1582">
        <v>5</v>
      </c>
    </row>
    <row r="1583" spans="1:3" x14ac:dyDescent="0.2">
      <c r="B1583" t="s">
        <v>69</v>
      </c>
      <c r="C1583">
        <v>15</v>
      </c>
    </row>
    <row r="1584" spans="1:3" x14ac:dyDescent="0.2">
      <c r="B1584" t="s">
        <v>18</v>
      </c>
      <c r="C1584">
        <v>1</v>
      </c>
    </row>
    <row r="1585" spans="1:3" x14ac:dyDescent="0.2">
      <c r="B1585" t="s">
        <v>24</v>
      </c>
      <c r="C1585">
        <v>8</v>
      </c>
    </row>
    <row r="1586" spans="1:3" x14ac:dyDescent="0.2">
      <c r="B1586" t="s">
        <v>173</v>
      </c>
      <c r="C1586">
        <v>15</v>
      </c>
    </row>
    <row r="1587" spans="1:3" x14ac:dyDescent="0.2">
      <c r="B1587" t="s">
        <v>195</v>
      </c>
      <c r="C1587">
        <v>1</v>
      </c>
    </row>
    <row r="1588" spans="1:3" x14ac:dyDescent="0.2">
      <c r="B1588" t="s">
        <v>93</v>
      </c>
      <c r="C1588">
        <v>1</v>
      </c>
    </row>
    <row r="1589" spans="1:3" x14ac:dyDescent="0.2">
      <c r="B1589" t="s">
        <v>71</v>
      </c>
      <c r="C1589">
        <v>3</v>
      </c>
    </row>
    <row r="1590" spans="1:3" x14ac:dyDescent="0.2">
      <c r="B1590" t="s">
        <v>74</v>
      </c>
      <c r="C1590">
        <v>1</v>
      </c>
    </row>
    <row r="1591" spans="1:3" x14ac:dyDescent="0.2">
      <c r="B1591" t="s">
        <v>13</v>
      </c>
      <c r="C1591">
        <v>1</v>
      </c>
    </row>
    <row r="1592" spans="1:3" x14ac:dyDescent="0.2">
      <c r="B1592" t="s">
        <v>15</v>
      </c>
      <c r="C1592">
        <v>8</v>
      </c>
    </row>
    <row r="1593" spans="1:3" x14ac:dyDescent="0.2">
      <c r="B1593" t="s">
        <v>35</v>
      </c>
      <c r="C1593">
        <v>50</v>
      </c>
    </row>
    <row r="1594" spans="1:3" x14ac:dyDescent="0.2">
      <c r="B1594" t="s">
        <v>16</v>
      </c>
      <c r="C1594">
        <v>60</v>
      </c>
    </row>
    <row r="1595" spans="1:3" x14ac:dyDescent="0.2">
      <c r="B1595" t="s">
        <v>27</v>
      </c>
      <c r="C1595">
        <v>40</v>
      </c>
    </row>
    <row r="1597" spans="1:3" x14ac:dyDescent="0.2">
      <c r="A1597" t="s">
        <v>17</v>
      </c>
      <c r="B1597" t="s">
        <v>45</v>
      </c>
      <c r="C1597">
        <v>15</v>
      </c>
    </row>
    <row r="1598" spans="1:3" x14ac:dyDescent="0.2">
      <c r="B1598" t="s">
        <v>127</v>
      </c>
      <c r="C1598">
        <v>2</v>
      </c>
    </row>
    <row r="1599" spans="1:3" x14ac:dyDescent="0.2">
      <c r="B1599" t="s">
        <v>19</v>
      </c>
      <c r="C1599">
        <v>25</v>
      </c>
    </row>
    <row r="1600" spans="1:3" x14ac:dyDescent="0.2">
      <c r="B1600" t="s">
        <v>52</v>
      </c>
      <c r="C1600">
        <v>3</v>
      </c>
    </row>
    <row r="1601" spans="1:3" x14ac:dyDescent="0.2">
      <c r="B1601" t="s">
        <v>69</v>
      </c>
      <c r="C1601">
        <v>2</v>
      </c>
    </row>
    <row r="1602" spans="1:3" x14ac:dyDescent="0.2">
      <c r="B1602" t="s">
        <v>5</v>
      </c>
      <c r="C1602">
        <v>1</v>
      </c>
    </row>
    <row r="1603" spans="1:3" x14ac:dyDescent="0.2">
      <c r="B1603" t="s">
        <v>115</v>
      </c>
      <c r="C1603">
        <v>1</v>
      </c>
    </row>
    <row r="1604" spans="1:3" x14ac:dyDescent="0.2">
      <c r="B1604" t="s">
        <v>20</v>
      </c>
      <c r="C1604">
        <v>1</v>
      </c>
    </row>
    <row r="1605" spans="1:3" x14ac:dyDescent="0.2">
      <c r="B1605" t="s">
        <v>70</v>
      </c>
      <c r="C1605">
        <v>8</v>
      </c>
    </row>
    <row r="1606" spans="1:3" x14ac:dyDescent="0.2">
      <c r="B1606" t="s">
        <v>116</v>
      </c>
      <c r="C1606">
        <v>2</v>
      </c>
    </row>
    <row r="1607" spans="1:3" x14ac:dyDescent="0.2">
      <c r="B1607" t="s">
        <v>139</v>
      </c>
      <c r="C1607">
        <v>4</v>
      </c>
    </row>
    <row r="1608" spans="1:3" x14ac:dyDescent="0.2">
      <c r="B1608" t="s">
        <v>197</v>
      </c>
      <c r="C1608">
        <v>1</v>
      </c>
    </row>
    <row r="1609" spans="1:3" x14ac:dyDescent="0.2">
      <c r="B1609" t="s">
        <v>71</v>
      </c>
      <c r="C1609">
        <v>15</v>
      </c>
    </row>
    <row r="1610" spans="1:3" x14ac:dyDescent="0.2">
      <c r="B1610" t="s">
        <v>93</v>
      </c>
      <c r="C1610">
        <v>2</v>
      </c>
    </row>
    <row r="1611" spans="1:3" x14ac:dyDescent="0.2">
      <c r="B1611" t="s">
        <v>15</v>
      </c>
      <c r="C1611">
        <v>10</v>
      </c>
    </row>
    <row r="1612" spans="1:3" x14ac:dyDescent="0.2">
      <c r="B1612" t="s">
        <v>16</v>
      </c>
      <c r="C1612">
        <v>100</v>
      </c>
    </row>
    <row r="1613" spans="1:3" x14ac:dyDescent="0.2">
      <c r="B1613" t="s">
        <v>35</v>
      </c>
      <c r="C1613">
        <v>20</v>
      </c>
    </row>
    <row r="1615" spans="1:3" x14ac:dyDescent="0.2">
      <c r="A1615" t="s">
        <v>4</v>
      </c>
      <c r="B1615" t="s">
        <v>19</v>
      </c>
      <c r="C1615">
        <v>40</v>
      </c>
    </row>
    <row r="1616" spans="1:3" x14ac:dyDescent="0.2">
      <c r="B1616" t="s">
        <v>115</v>
      </c>
      <c r="C1616">
        <v>5</v>
      </c>
    </row>
    <row r="1617" spans="2:3" x14ac:dyDescent="0.2">
      <c r="B1617" t="s">
        <v>127</v>
      </c>
      <c r="C1617">
        <v>5</v>
      </c>
    </row>
    <row r="1618" spans="2:3" x14ac:dyDescent="0.2">
      <c r="B1618" t="s">
        <v>10</v>
      </c>
      <c r="C1618">
        <v>1</v>
      </c>
    </row>
    <row r="1619" spans="2:3" x14ac:dyDescent="0.2">
      <c r="B1619" t="s">
        <v>5</v>
      </c>
      <c r="C1619">
        <v>5</v>
      </c>
    </row>
    <row r="1620" spans="2:3" x14ac:dyDescent="0.2">
      <c r="B1620" t="s">
        <v>69</v>
      </c>
      <c r="C1620">
        <v>10</v>
      </c>
    </row>
    <row r="1621" spans="2:3" x14ac:dyDescent="0.2">
      <c r="B1621" t="s">
        <v>71</v>
      </c>
      <c r="C1621">
        <v>1</v>
      </c>
    </row>
    <row r="1622" spans="2:3" x14ac:dyDescent="0.2">
      <c r="B1622" t="s">
        <v>15</v>
      </c>
      <c r="C1622">
        <v>5</v>
      </c>
    </row>
    <row r="1623" spans="2:3" x14ac:dyDescent="0.2">
      <c r="B1623" t="s">
        <v>35</v>
      </c>
      <c r="C1623">
        <v>30</v>
      </c>
    </row>
    <row r="1624" spans="2:3" x14ac:dyDescent="0.2">
      <c r="B1624" t="s">
        <v>16</v>
      </c>
      <c r="C1624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percent cover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Martini</dc:creator>
  <cp:lastModifiedBy>Katherine Hayes</cp:lastModifiedBy>
  <dcterms:created xsi:type="dcterms:W3CDTF">2018-07-28T00:24:57Z</dcterms:created>
  <dcterms:modified xsi:type="dcterms:W3CDTF">2021-06-29T23:20:55Z</dcterms:modified>
</cp:coreProperties>
</file>