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euil1" sheetId="1" r:id="rId1"/>
    <sheet name="Feuil2" sheetId="2" r:id="rId2"/>
  </sheets>
  <definedNames>
    <definedName name="profils">Feuil2!$F$3:$F$6</definedName>
    <definedName name="seuil_apprentissage">Tableau2[Niveau]</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 l="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alcChain>
</file>

<file path=xl/sharedStrings.xml><?xml version="1.0" encoding="utf-8"?>
<sst xmlns="http://schemas.openxmlformats.org/spreadsheetml/2006/main" count="90" uniqueCount="57">
  <si>
    <t>Voie</t>
  </si>
  <si>
    <t>Souffle</t>
  </si>
  <si>
    <t>Concentration</t>
  </si>
  <si>
    <t>Adrénaline</t>
  </si>
  <si>
    <t>Passif ?</t>
  </si>
  <si>
    <t>Action de combat ?</t>
  </si>
  <si>
    <t>Innée ?</t>
  </si>
  <si>
    <t>Niveau</t>
  </si>
  <si>
    <t>Effets</t>
  </si>
  <si>
    <t>Améliorable ?</t>
  </si>
  <si>
    <t>Déplacement</t>
  </si>
  <si>
    <t>Masqué</t>
  </si>
  <si>
    <t>HTML</t>
  </si>
  <si>
    <t>Nom</t>
  </si>
  <si>
    <t>Courir</t>
  </si>
  <si>
    <t>Leste</t>
  </si>
  <si>
    <t>Apprentissage</t>
  </si>
  <si>
    <t>Le personnage se déplace d’un mouvement maximal de 8m. Si le terrain est difficilement praticable (gravats, végétation dense, …) le personnage doit diviser sa vitesse par deux ou réussir un test d’&lt;span class="stat"&gt;Adresse&lt;/span&gt; à 15 pour ne pas chuter.&lt;br /&gt;S’agenouiller et s’accroupir se font sans pénalité, par contre s’allonger et se relever réduisent la distance de déplacement de 3m. 
    &lt;br /&gt;Il est possible d'associer une course avec une autre action. Dans ce cas, additionner les valeurs d'Execution, de &lt;span class="jauge"&gt;Souffle&lt;/span&gt; et de &lt;span class="jauge"&gt;Concentration&lt;/span&gt;</t>
  </si>
  <si>
    <t>Exécution</t>
  </si>
  <si>
    <t>La distance maximale du déplacement du personnage passe à 9m. De plus le test d'&lt;span class="stat"&gt;Adresse&lt;/span&gt; pour ne pas chuter en cas de terrain difficile est réduit à 12.</t>
  </si>
  <si>
    <t>-</t>
  </si>
  <si>
    <t>Déplacement en armure</t>
  </si>
  <si>
    <t>Le personnage n’est plus ralenti lorsqu’il porte une armure (cf. section équipement).</t>
  </si>
  <si>
    <t>Vitesse</t>
  </si>
  <si>
    <t>Précision</t>
  </si>
  <si>
    <t>Puissance</t>
  </si>
  <si>
    <t>Distance</t>
  </si>
  <si>
    <t>Parade</t>
  </si>
  <si>
    <t>Esquive</t>
  </si>
  <si>
    <t>Replacement stratégique</t>
  </si>
  <si>
    <t>Coup rapide</t>
  </si>
  <si>
    <t>Coup précis</t>
  </si>
  <si>
    <t>Coup puissant</t>
  </si>
  <si>
    <t>Endurent</t>
  </si>
  <si>
    <t>Encore plus vite</t>
  </si>
  <si>
    <t>Encore plus précis</t>
  </si>
  <si>
    <t>Ignore l'armure</t>
  </si>
  <si>
    <t>Les actions de combat de la voie de la vitesse nécessitent 1 temps d'Exécution de moins.</t>
  </si>
  <si>
    <t>Frappe lourde</t>
  </si>
  <si>
    <t>Rush</t>
  </si>
  <si>
    <t>Une attaque rapide inflige un malus de -5 pour toute esquive qui leur est opposée.</t>
  </si>
  <si>
    <t>Les actions de combat de la voie de la puissance nécessite 1 point de souffle de moins.</t>
  </si>
  <si>
    <t>Une attaque puissante qui inflige un malus de  -5 à la parade.</t>
  </si>
  <si>
    <t>Profil</t>
  </si>
  <si>
    <t>Seuils d'apprentissage</t>
  </si>
  <si>
    <t>Profils</t>
  </si>
  <si>
    <t>Rapide</t>
  </si>
  <si>
    <t>Puissant</t>
  </si>
  <si>
    <t>Précis</t>
  </si>
  <si>
    <t>Distant</t>
  </si>
  <si>
    <t>Double coup</t>
  </si>
  <si>
    <t>2 attaques distinctes</t>
  </si>
  <si>
    <t>Les actions de combat de la voie de la précision lancent un dé de localisation supplémentaire.</t>
  </si>
  <si>
    <t>Attaque à distance</t>
  </si>
  <si>
    <t>Coup ciblé</t>
  </si>
  <si>
    <t>Sélectionne la localisation mais -5 en attaque</t>
  </si>
  <si>
    <t>Attaque avec 2 jets de localisation qui ignore l'armure si les jets de localisation forment une paire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</si>
</sst>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0" fillId="0" borderId="0" xfId="0" applyAlignment="1">
      <alignment wrapText="1"/>
    </xf>
    <xf numFmtId="0" fontId="0" fillId="0" borderId="0" xfId="0" quotePrefix="1"/>
    <xf numFmtId="0" fontId="1" fillId="0" borderId="0" xfId="0" applyFont="1"/>
  </cellXfs>
  <cellStyles count="1">
    <cellStyle name="Normal" xfId="0" builtinId="0"/>
  </cellStyles>
  <dxfs count="5">
    <dxf>
      <numFmt numFmtId="0" formatCode="General"/>
    </dxf>
    <dxf>
      <numFmt numFmtId="0" formatCode="Genera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B5:P62" totalsRowShown="0">
  <autoFilter ref="B5:P62"/>
  <tableColumns count="15">
    <tableColumn id="1" name="Voie"/>
    <tableColumn id="2" name="Niveau" dataDxfId="4"/>
    <tableColumn id="3" name="Nom"/>
    <tableColumn id="15" name="Apprentissage" dataDxfId="0">
      <calculatedColumnFormula>IFERROR(VLOOKUP(Tableau1[[#This Row],[Niveau]],Tableau2[],2,FALSE),"")</calculatedColumnFormula>
    </tableColumn>
    <tableColumn id="4" name="Exécution"/>
    <tableColumn id="5" name="Souffle"/>
    <tableColumn id="6" name="Concentration"/>
    <tableColumn id="7" name="Adrénaline"/>
    <tableColumn id="8" name="Passif ?"/>
    <tableColumn id="9" name="Action de combat ?"/>
    <tableColumn id="16" name="Profil"/>
    <tableColumn id="10" name="Innée ?" dataDxfId="1">
      <calculatedColumnFormula>IF(Tableau1[[#This Row],[Niveau]]=0,TRUE,"")</calculatedColumnFormula>
    </tableColumn>
    <tableColumn id="11" name="Effets"/>
    <tableColumn id="12" name="Améliorable ?" dataDxfId="3"/>
    <tableColumn id="13" name="HTML" dataDxfId="2"/>
  </tableColumns>
  <tableStyleInfo name="TableStyleLight1" showFirstColumn="0" showLastColumn="0" showRowStripes="1" showColumnStripes="0"/>
</table>
</file>

<file path=xl/tables/table2.xml><?xml version="1.0" encoding="utf-8"?>
<table xmlns="http://schemas.openxmlformats.org/spreadsheetml/2006/main" id="2" name="Tableau2" displayName="Tableau2" ref="B3:C8" totalsRowShown="0">
  <autoFilter ref="B3:C8"/>
  <tableColumns count="2">
    <tableColumn id="1" name="Niveau"/>
    <tableColumn id="2" name="Apprentissage"/>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2"/>
  <sheetViews>
    <sheetView tabSelected="1" topLeftCell="F7" workbookViewId="0">
      <selection activeCell="N18" sqref="N18"/>
    </sheetView>
  </sheetViews>
  <sheetFormatPr baseColWidth="10" defaultColWidth="9.140625" defaultRowHeight="15" x14ac:dyDescent="0.25"/>
  <cols>
    <col min="2" max="2" width="12.85546875" bestFit="1" customWidth="1"/>
    <col min="3" max="3" width="9.42578125" style="1" customWidth="1"/>
    <col min="4" max="4" width="22.7109375" bestFit="1" customWidth="1"/>
    <col min="5" max="5" width="6.85546875" customWidth="1"/>
    <col min="7" max="7" width="9.5703125" customWidth="1"/>
    <col min="8" max="8" width="15.7109375" customWidth="1"/>
    <col min="9" max="9" width="13.28515625" customWidth="1"/>
    <col min="10" max="10" width="9.7109375" customWidth="1"/>
    <col min="11" max="12" width="20" customWidth="1"/>
    <col min="13" max="13" width="9.7109375" customWidth="1"/>
    <col min="14" max="14" width="78.7109375" customWidth="1"/>
    <col min="15" max="15" width="15.5703125" style="1" customWidth="1"/>
    <col min="16" max="16" width="11.5703125" style="1" customWidth="1"/>
  </cols>
  <sheetData>
    <row r="1" spans="2:16" x14ac:dyDescent="0.25">
      <c r="B1" t="s">
        <v>11</v>
      </c>
    </row>
    <row r="5" spans="2:16" x14ac:dyDescent="0.25">
      <c r="B5" t="s">
        <v>0</v>
      </c>
      <c r="C5" s="1" t="s">
        <v>7</v>
      </c>
      <c r="D5" t="s">
        <v>13</v>
      </c>
      <c r="E5" t="s">
        <v>16</v>
      </c>
      <c r="F5" t="s">
        <v>18</v>
      </c>
      <c r="G5" t="s">
        <v>1</v>
      </c>
      <c r="H5" t="s">
        <v>2</v>
      </c>
      <c r="I5" t="s">
        <v>3</v>
      </c>
      <c r="J5" t="s">
        <v>4</v>
      </c>
      <c r="K5" t="s">
        <v>5</v>
      </c>
      <c r="L5" t="s">
        <v>43</v>
      </c>
      <c r="M5" t="s">
        <v>6</v>
      </c>
      <c r="N5" t="s">
        <v>8</v>
      </c>
      <c r="O5" s="1" t="s">
        <v>9</v>
      </c>
      <c r="P5" s="1" t="s">
        <v>12</v>
      </c>
    </row>
    <row r="6" spans="2:16" ht="15" customHeight="1" x14ac:dyDescent="0.25">
      <c r="B6" t="s">
        <v>10</v>
      </c>
      <c r="C6" s="1">
        <v>0</v>
      </c>
      <c r="D6" t="s">
        <v>14</v>
      </c>
      <c r="E6" t="str">
        <f>IFERROR(VLOOKUP(Tableau1[[#This Row],[Niveau]],Tableau2[],2,FALSE),"")</f>
        <v/>
      </c>
      <c r="F6">
        <v>2</v>
      </c>
      <c r="G6">
        <v>1</v>
      </c>
      <c r="H6">
        <v>0</v>
      </c>
      <c r="M6" t="b">
        <f>IF(Tableau1[[#This Row],[Niveau]]=0,TRUE,"")</f>
        <v>1</v>
      </c>
      <c r="N6" s="2" t="s">
        <v>17</v>
      </c>
    </row>
    <row r="7" spans="2:16" ht="15" customHeight="1" x14ac:dyDescent="0.25">
      <c r="B7" t="s">
        <v>10</v>
      </c>
      <c r="C7" s="1">
        <v>1</v>
      </c>
      <c r="D7" t="s">
        <v>15</v>
      </c>
      <c r="E7">
        <f>IFERROR(VLOOKUP(Tableau1[[#This Row],[Niveau]],Tableau2[],2,FALSE),"")</f>
        <v>10</v>
      </c>
      <c r="F7" s="3" t="s">
        <v>20</v>
      </c>
      <c r="G7" s="3" t="s">
        <v>20</v>
      </c>
      <c r="H7" s="3" t="s">
        <v>20</v>
      </c>
      <c r="J7" t="b">
        <v>1</v>
      </c>
      <c r="M7" t="str">
        <f>IF(Tableau1[[#This Row],[Niveau]]=0,TRUE,"")</f>
        <v/>
      </c>
      <c r="N7" t="s">
        <v>19</v>
      </c>
    </row>
    <row r="8" spans="2:16" ht="15" customHeight="1" x14ac:dyDescent="0.25">
      <c r="B8" t="s">
        <v>10</v>
      </c>
      <c r="C8" s="1">
        <v>1</v>
      </c>
      <c r="D8" t="s">
        <v>21</v>
      </c>
      <c r="E8">
        <f>IFERROR(VLOOKUP(Tableau1[[#This Row],[Niveau]],Tableau2[],2,FALSE),"")</f>
        <v>10</v>
      </c>
      <c r="F8" s="3" t="s">
        <v>20</v>
      </c>
      <c r="J8" t="b">
        <v>1</v>
      </c>
      <c r="M8" t="str">
        <f>IF(Tableau1[[#This Row],[Niveau]]=0,TRUE,"")</f>
        <v/>
      </c>
      <c r="N8" t="s">
        <v>22</v>
      </c>
    </row>
    <row r="9" spans="2:16" ht="15" customHeight="1" x14ac:dyDescent="0.25">
      <c r="B9" t="s">
        <v>10</v>
      </c>
      <c r="C9" s="1">
        <v>2</v>
      </c>
      <c r="D9" t="s">
        <v>29</v>
      </c>
      <c r="E9">
        <f>IFERROR(VLOOKUP(Tableau1[[#This Row],[Niveau]],Tableau2[],2,FALSE),"")</f>
        <v>15</v>
      </c>
      <c r="M9" t="str">
        <f>IF(Tableau1[[#This Row],[Niveau]]=0,TRUE,"")</f>
        <v/>
      </c>
    </row>
    <row r="10" spans="2:16" ht="15" customHeight="1" x14ac:dyDescent="0.25">
      <c r="B10" t="s">
        <v>10</v>
      </c>
      <c r="E10" t="str">
        <f>IFERROR(VLOOKUP(Tableau1[[#This Row],[Niveau]],Tableau2[],2,FALSE),"")</f>
        <v/>
      </c>
      <c r="M10" t="b">
        <f>IF(Tableau1[[#This Row],[Niveau]]=0,TRUE,"")</f>
        <v>1</v>
      </c>
    </row>
    <row r="11" spans="2:16" x14ac:dyDescent="0.25">
      <c r="B11" t="s">
        <v>23</v>
      </c>
      <c r="C11" s="1">
        <v>0</v>
      </c>
      <c r="D11" t="s">
        <v>30</v>
      </c>
      <c r="E11" t="str">
        <f>IFERROR(VLOOKUP(Tableau1[[#This Row],[Niveau]],Tableau2[],2,FALSE),"")</f>
        <v/>
      </c>
      <c r="M11" t="b">
        <f>IF(Tableau1[[#This Row],[Niveau]]=0,TRUE,"")</f>
        <v>1</v>
      </c>
    </row>
    <row r="12" spans="2:16" x14ac:dyDescent="0.25">
      <c r="B12" t="s">
        <v>23</v>
      </c>
      <c r="C12" s="1">
        <v>1</v>
      </c>
      <c r="D12" t="s">
        <v>34</v>
      </c>
      <c r="E12">
        <f>IFERROR(VLOOKUP(Tableau1[[#This Row],[Niveau]],Tableau2[],2,FALSE),"")</f>
        <v>10</v>
      </c>
      <c r="J12" t="b">
        <v>1</v>
      </c>
      <c r="M12" t="str">
        <f>IF(Tableau1[[#This Row],[Niveau]]=0,TRUE,"")</f>
        <v/>
      </c>
      <c r="N12" t="s">
        <v>37</v>
      </c>
    </row>
    <row r="13" spans="2:16" x14ac:dyDescent="0.25">
      <c r="B13" t="s">
        <v>23</v>
      </c>
      <c r="C13" s="1">
        <v>2</v>
      </c>
      <c r="D13" t="s">
        <v>39</v>
      </c>
      <c r="E13">
        <f>IFERROR(VLOOKUP(Tableau1[[#This Row],[Niveau]],Tableau2[],2,FALSE),"")</f>
        <v>15</v>
      </c>
      <c r="M13" t="str">
        <f>IF(Tableau1[[#This Row],[Niveau]]=0,TRUE,"")</f>
        <v/>
      </c>
      <c r="N13" t="s">
        <v>40</v>
      </c>
    </row>
    <row r="14" spans="2:16" x14ac:dyDescent="0.25">
      <c r="B14" t="s">
        <v>23</v>
      </c>
      <c r="C14" s="1">
        <v>3</v>
      </c>
      <c r="D14" t="s">
        <v>50</v>
      </c>
      <c r="E14">
        <f>IFERROR(VLOOKUP(Tableau1[[#This Row],[Niveau]],Tableau2[],2,FALSE),"")</f>
        <v>20</v>
      </c>
      <c r="M14" t="str">
        <f>IF(Tableau1[[#This Row],[Niveau]]=0,TRUE,"")</f>
        <v/>
      </c>
      <c r="N14" t="s">
        <v>51</v>
      </c>
    </row>
    <row r="15" spans="2:16" x14ac:dyDescent="0.25">
      <c r="B15" t="s">
        <v>23</v>
      </c>
      <c r="E15" t="str">
        <f>IFERROR(VLOOKUP(Tableau1[[#This Row],[Niveau]],Tableau2[],2,FALSE),"")</f>
        <v/>
      </c>
      <c r="M15" t="b">
        <f>IF(Tableau1[[#This Row],[Niveau]]=0,TRUE,"")</f>
        <v>1</v>
      </c>
    </row>
    <row r="16" spans="2:16" x14ac:dyDescent="0.25">
      <c r="B16" t="s">
        <v>24</v>
      </c>
      <c r="C16" s="1">
        <v>0</v>
      </c>
      <c r="D16" t="s">
        <v>31</v>
      </c>
      <c r="E16" t="str">
        <f>IFERROR(VLOOKUP(Tableau1[[#This Row],[Niveau]],Tableau2[],2,FALSE),"")</f>
        <v/>
      </c>
      <c r="M16" t="b">
        <f>IF(Tableau1[[#This Row],[Niveau]]=0,TRUE,"")</f>
        <v>1</v>
      </c>
    </row>
    <row r="17" spans="2:14" x14ac:dyDescent="0.25">
      <c r="B17" t="s">
        <v>24</v>
      </c>
      <c r="C17" s="1">
        <v>1</v>
      </c>
      <c r="D17" t="s">
        <v>35</v>
      </c>
      <c r="E17">
        <f>IFERROR(VLOOKUP(Tableau1[[#This Row],[Niveau]],Tableau2[],2,FALSE),"")</f>
        <v>10</v>
      </c>
      <c r="J17" t="b">
        <v>1</v>
      </c>
      <c r="M17" t="str">
        <f>IF(Tableau1[[#This Row],[Niveau]]=0,TRUE,"")</f>
        <v/>
      </c>
      <c r="N17" t="s">
        <v>52</v>
      </c>
    </row>
    <row r="18" spans="2:14" x14ac:dyDescent="0.25">
      <c r="B18" t="s">
        <v>24</v>
      </c>
      <c r="C18" s="1">
        <v>2</v>
      </c>
      <c r="D18" t="s">
        <v>36</v>
      </c>
      <c r="E18">
        <f>IFERROR(VLOOKUP(Tableau1[[#This Row],[Niveau]],Tableau2[],2,FALSE),"")</f>
        <v>15</v>
      </c>
      <c r="M18" t="str">
        <f>IF(Tableau1[[#This Row],[Niveau]]=0,TRUE,"")</f>
        <v/>
      </c>
      <c r="N18" t="s">
        <v>56</v>
      </c>
    </row>
    <row r="19" spans="2:14" x14ac:dyDescent="0.25">
      <c r="B19" t="s">
        <v>24</v>
      </c>
      <c r="C19" s="1">
        <v>3</v>
      </c>
      <c r="D19" t="s">
        <v>54</v>
      </c>
      <c r="E19">
        <f>IFERROR(VLOOKUP(Tableau1[[#This Row],[Niveau]],Tableau2[],2,FALSE),"")</f>
        <v>20</v>
      </c>
      <c r="M19" t="str">
        <f>IF(Tableau1[[#This Row],[Niveau]]=0,TRUE,"")</f>
        <v/>
      </c>
      <c r="N19" t="s">
        <v>55</v>
      </c>
    </row>
    <row r="20" spans="2:14" x14ac:dyDescent="0.25">
      <c r="B20" t="s">
        <v>24</v>
      </c>
      <c r="E20" t="str">
        <f>IFERROR(VLOOKUP(Tableau1[[#This Row],[Niveau]],Tableau2[],2,FALSE),"")</f>
        <v/>
      </c>
      <c r="M20" t="b">
        <f>IF(Tableau1[[#This Row],[Niveau]]=0,TRUE,"")</f>
        <v>1</v>
      </c>
    </row>
    <row r="21" spans="2:14" x14ac:dyDescent="0.25">
      <c r="B21" t="s">
        <v>25</v>
      </c>
      <c r="C21" s="1">
        <v>0</v>
      </c>
      <c r="D21" t="s">
        <v>32</v>
      </c>
      <c r="E21" t="str">
        <f>IFERROR(VLOOKUP(Tableau1[[#This Row],[Niveau]],Tableau2[],2,FALSE),"")</f>
        <v/>
      </c>
      <c r="M21" t="b">
        <f>IF(Tableau1[[#This Row],[Niveau]]=0,TRUE,"")</f>
        <v>1</v>
      </c>
    </row>
    <row r="22" spans="2:14" x14ac:dyDescent="0.25">
      <c r="B22" t="s">
        <v>25</v>
      </c>
      <c r="C22" s="1">
        <v>1</v>
      </c>
      <c r="D22" t="s">
        <v>33</v>
      </c>
      <c r="E22">
        <f>IFERROR(VLOOKUP(Tableau1[[#This Row],[Niveau]],Tableau2[],2,FALSE),"")</f>
        <v>10</v>
      </c>
      <c r="J22" t="b">
        <v>1</v>
      </c>
      <c r="M22" t="str">
        <f>IF(Tableau1[[#This Row],[Niveau]]=0,TRUE,"")</f>
        <v/>
      </c>
      <c r="N22" t="s">
        <v>41</v>
      </c>
    </row>
    <row r="23" spans="2:14" x14ac:dyDescent="0.25">
      <c r="B23" t="s">
        <v>25</v>
      </c>
      <c r="C23" s="1">
        <v>2</v>
      </c>
      <c r="D23" t="s">
        <v>38</v>
      </c>
      <c r="E23">
        <f>IFERROR(VLOOKUP(Tableau1[[#This Row],[Niveau]],Tableau2[],2,FALSE),"")</f>
        <v>15</v>
      </c>
      <c r="M23" t="str">
        <f>IF(Tableau1[[#This Row],[Niveau]]=0,TRUE,"")</f>
        <v/>
      </c>
      <c r="N23" t="s">
        <v>42</v>
      </c>
    </row>
    <row r="24" spans="2:14" x14ac:dyDescent="0.25">
      <c r="B24" t="s">
        <v>25</v>
      </c>
      <c r="C24" s="1">
        <v>3</v>
      </c>
      <c r="E24">
        <f>IFERROR(VLOOKUP(Tableau1[[#This Row],[Niveau]],Tableau2[],2,FALSE),"")</f>
        <v>20</v>
      </c>
      <c r="M24" t="str">
        <f>IF(Tableau1[[#This Row],[Niveau]]=0,TRUE,"")</f>
        <v/>
      </c>
    </row>
    <row r="25" spans="2:14" x14ac:dyDescent="0.25">
      <c r="B25" t="s">
        <v>25</v>
      </c>
      <c r="E25" t="str">
        <f>IFERROR(VLOOKUP(Tableau1[[#This Row],[Niveau]],Tableau2[],2,FALSE),"")</f>
        <v/>
      </c>
      <c r="M25" t="b">
        <f>IF(Tableau1[[#This Row],[Niveau]]=0,TRUE,"")</f>
        <v>1</v>
      </c>
    </row>
    <row r="26" spans="2:14" x14ac:dyDescent="0.25">
      <c r="B26" t="s">
        <v>26</v>
      </c>
      <c r="D26" t="s">
        <v>53</v>
      </c>
      <c r="E26" t="str">
        <f>IFERROR(VLOOKUP(Tableau1[[#This Row],[Niveau]],Tableau2[],2,FALSE),"")</f>
        <v/>
      </c>
      <c r="M26" t="b">
        <f>IF(Tableau1[[#This Row],[Niveau]]=0,TRUE,"")</f>
        <v>1</v>
      </c>
    </row>
    <row r="27" spans="2:14" x14ac:dyDescent="0.25">
      <c r="B27" t="s">
        <v>26</v>
      </c>
      <c r="E27" t="str">
        <f>IFERROR(VLOOKUP(Tableau1[[#This Row],[Niveau]],Tableau2[],2,FALSE),"")</f>
        <v/>
      </c>
      <c r="M27" t="b">
        <f>IF(Tableau1[[#This Row],[Niveau]]=0,TRUE,"")</f>
        <v>1</v>
      </c>
    </row>
    <row r="28" spans="2:14" x14ac:dyDescent="0.25">
      <c r="B28" t="s">
        <v>26</v>
      </c>
      <c r="E28" t="str">
        <f>IFERROR(VLOOKUP(Tableau1[[#This Row],[Niveau]],Tableau2[],2,FALSE),"")</f>
        <v/>
      </c>
      <c r="M28" t="b">
        <f>IF(Tableau1[[#This Row],[Niveau]]=0,TRUE,"")</f>
        <v>1</v>
      </c>
    </row>
    <row r="29" spans="2:14" x14ac:dyDescent="0.25">
      <c r="B29" t="s">
        <v>26</v>
      </c>
      <c r="E29" t="str">
        <f>IFERROR(VLOOKUP(Tableau1[[#This Row],[Niveau]],Tableau2[],2,FALSE),"")</f>
        <v/>
      </c>
      <c r="M29" t="b">
        <f>IF(Tableau1[[#This Row],[Niveau]]=0,TRUE,"")</f>
        <v>1</v>
      </c>
    </row>
    <row r="30" spans="2:14" x14ac:dyDescent="0.25">
      <c r="B30" t="s">
        <v>26</v>
      </c>
      <c r="E30" t="str">
        <f>IFERROR(VLOOKUP(Tableau1[[#This Row],[Niveau]],Tableau2[],2,FALSE),"")</f>
        <v/>
      </c>
      <c r="M30" t="b">
        <f>IF(Tableau1[[#This Row],[Niveau]]=0,TRUE,"")</f>
        <v>1</v>
      </c>
    </row>
    <row r="31" spans="2:14" x14ac:dyDescent="0.25">
      <c r="B31" t="s">
        <v>27</v>
      </c>
      <c r="E31" t="str">
        <f>IFERROR(VLOOKUP(Tableau1[[#This Row],[Niveau]],Tableau2[],2,FALSE),"")</f>
        <v/>
      </c>
      <c r="M31" t="b">
        <f>IF(Tableau1[[#This Row],[Niveau]]=0,TRUE,"")</f>
        <v>1</v>
      </c>
    </row>
    <row r="32" spans="2:14" x14ac:dyDescent="0.25">
      <c r="B32" t="s">
        <v>27</v>
      </c>
      <c r="E32" t="str">
        <f>IFERROR(VLOOKUP(Tableau1[[#This Row],[Niveau]],Tableau2[],2,FALSE),"")</f>
        <v/>
      </c>
      <c r="M32" t="b">
        <f>IF(Tableau1[[#This Row],[Niveau]]=0,TRUE,"")</f>
        <v>1</v>
      </c>
    </row>
    <row r="33" spans="2:13" x14ac:dyDescent="0.25">
      <c r="B33" t="s">
        <v>27</v>
      </c>
      <c r="E33" t="str">
        <f>IFERROR(VLOOKUP(Tableau1[[#This Row],[Niveau]],Tableau2[],2,FALSE),"")</f>
        <v/>
      </c>
      <c r="M33" t="b">
        <f>IF(Tableau1[[#This Row],[Niveau]]=0,TRUE,"")</f>
        <v>1</v>
      </c>
    </row>
    <row r="34" spans="2:13" x14ac:dyDescent="0.25">
      <c r="B34" t="s">
        <v>27</v>
      </c>
      <c r="E34" t="str">
        <f>IFERROR(VLOOKUP(Tableau1[[#This Row],[Niveau]],Tableau2[],2,FALSE),"")</f>
        <v/>
      </c>
      <c r="M34" t="b">
        <f>IF(Tableau1[[#This Row],[Niveau]]=0,TRUE,"")</f>
        <v>1</v>
      </c>
    </row>
    <row r="35" spans="2:13" x14ac:dyDescent="0.25">
      <c r="B35" t="s">
        <v>27</v>
      </c>
      <c r="E35" t="str">
        <f>IFERROR(VLOOKUP(Tableau1[[#This Row],[Niveau]],Tableau2[],2,FALSE),"")</f>
        <v/>
      </c>
      <c r="M35" t="b">
        <f>IF(Tableau1[[#This Row],[Niveau]]=0,TRUE,"")</f>
        <v>1</v>
      </c>
    </row>
    <row r="36" spans="2:13" x14ac:dyDescent="0.25">
      <c r="B36" t="s">
        <v>28</v>
      </c>
      <c r="E36" t="str">
        <f>IFERROR(VLOOKUP(Tableau1[[#This Row],[Niveau]],Tableau2[],2,FALSE),"")</f>
        <v/>
      </c>
      <c r="M36" t="b">
        <f>IF(Tableau1[[#This Row],[Niveau]]=0,TRUE,"")</f>
        <v>1</v>
      </c>
    </row>
    <row r="37" spans="2:13" x14ac:dyDescent="0.25">
      <c r="B37" t="s">
        <v>28</v>
      </c>
      <c r="E37" t="str">
        <f>IFERROR(VLOOKUP(Tableau1[[#This Row],[Niveau]],Tableau2[],2,FALSE),"")</f>
        <v/>
      </c>
      <c r="M37" t="b">
        <f>IF(Tableau1[[#This Row],[Niveau]]=0,TRUE,"")</f>
        <v>1</v>
      </c>
    </row>
    <row r="38" spans="2:13" x14ac:dyDescent="0.25">
      <c r="B38" t="s">
        <v>28</v>
      </c>
      <c r="E38" t="str">
        <f>IFERROR(VLOOKUP(Tableau1[[#This Row],[Niveau]],Tableau2[],2,FALSE),"")</f>
        <v/>
      </c>
      <c r="M38" t="b">
        <f>IF(Tableau1[[#This Row],[Niveau]]=0,TRUE,"")</f>
        <v>1</v>
      </c>
    </row>
    <row r="39" spans="2:13" x14ac:dyDescent="0.25">
      <c r="B39" t="s">
        <v>28</v>
      </c>
      <c r="E39" t="str">
        <f>IFERROR(VLOOKUP(Tableau1[[#This Row],[Niveau]],Tableau2[],2,FALSE),"")</f>
        <v/>
      </c>
      <c r="M39" t="b">
        <f>IF(Tableau1[[#This Row],[Niveau]]=0,TRUE,"")</f>
        <v>1</v>
      </c>
    </row>
    <row r="40" spans="2:13" x14ac:dyDescent="0.25">
      <c r="B40" t="s">
        <v>28</v>
      </c>
      <c r="E40" t="str">
        <f>IFERROR(VLOOKUP(Tableau1[[#This Row],[Niveau]],Tableau2[],2,FALSE),"")</f>
        <v/>
      </c>
      <c r="M40" t="b">
        <f>IF(Tableau1[[#This Row],[Niveau]]=0,TRUE,"")</f>
        <v>1</v>
      </c>
    </row>
    <row r="41" spans="2:13" x14ac:dyDescent="0.25">
      <c r="E41" t="str">
        <f>IFERROR(VLOOKUP(Tableau1[[#This Row],[Niveau]],Tableau2[],2,FALSE),"")</f>
        <v/>
      </c>
      <c r="M41" t="b">
        <f>IF(Tableau1[[#This Row],[Niveau]]=0,TRUE,"")</f>
        <v>1</v>
      </c>
    </row>
    <row r="42" spans="2:13" x14ac:dyDescent="0.25">
      <c r="E42" t="str">
        <f>IFERROR(VLOOKUP(Tableau1[[#This Row],[Niveau]],Tableau2[],2,FALSE),"")</f>
        <v/>
      </c>
      <c r="M42" t="b">
        <f>IF(Tableau1[[#This Row],[Niveau]]=0,TRUE,"")</f>
        <v>1</v>
      </c>
    </row>
    <row r="43" spans="2:13" x14ac:dyDescent="0.25">
      <c r="E43" t="str">
        <f>IFERROR(VLOOKUP(Tableau1[[#This Row],[Niveau]],Tableau2[],2,FALSE),"")</f>
        <v/>
      </c>
      <c r="M43" t="b">
        <f>IF(Tableau1[[#This Row],[Niveau]]=0,TRUE,"")</f>
        <v>1</v>
      </c>
    </row>
    <row r="44" spans="2:13" x14ac:dyDescent="0.25">
      <c r="E44" t="str">
        <f>IFERROR(VLOOKUP(Tableau1[[#This Row],[Niveau]],Tableau2[],2,FALSE),"")</f>
        <v/>
      </c>
      <c r="M44" t="b">
        <f>IF(Tableau1[[#This Row],[Niveau]]=0,TRUE,"")</f>
        <v>1</v>
      </c>
    </row>
    <row r="45" spans="2:13" x14ac:dyDescent="0.25">
      <c r="E45" t="str">
        <f>IFERROR(VLOOKUP(Tableau1[[#This Row],[Niveau]],Tableau2[],2,FALSE),"")</f>
        <v/>
      </c>
      <c r="M45" t="b">
        <f>IF(Tableau1[[#This Row],[Niveau]]=0,TRUE,"")</f>
        <v>1</v>
      </c>
    </row>
    <row r="46" spans="2:13" x14ac:dyDescent="0.25">
      <c r="E46" t="str">
        <f>IFERROR(VLOOKUP(Tableau1[[#This Row],[Niveau]],Tableau2[],2,FALSE),"")</f>
        <v/>
      </c>
      <c r="M46" t="b">
        <f>IF(Tableau1[[#This Row],[Niveau]]=0,TRUE,"")</f>
        <v>1</v>
      </c>
    </row>
    <row r="47" spans="2:13" x14ac:dyDescent="0.25">
      <c r="E47" t="str">
        <f>IFERROR(VLOOKUP(Tableau1[[#This Row],[Niveau]],Tableau2[],2,FALSE),"")</f>
        <v/>
      </c>
      <c r="M47" t="b">
        <f>IF(Tableau1[[#This Row],[Niveau]]=0,TRUE,"")</f>
        <v>1</v>
      </c>
    </row>
    <row r="48" spans="2:13" x14ac:dyDescent="0.25">
      <c r="E48" t="str">
        <f>IFERROR(VLOOKUP(Tableau1[[#This Row],[Niveau]],Tableau2[],2,FALSE),"")</f>
        <v/>
      </c>
      <c r="M48" t="b">
        <f>IF(Tableau1[[#This Row],[Niveau]]=0,TRUE,"")</f>
        <v>1</v>
      </c>
    </row>
    <row r="49" spans="5:13" x14ac:dyDescent="0.25">
      <c r="E49" t="str">
        <f>IFERROR(VLOOKUP(Tableau1[[#This Row],[Niveau]],Tableau2[],2,FALSE),"")</f>
        <v/>
      </c>
      <c r="M49" t="b">
        <f>IF(Tableau1[[#This Row],[Niveau]]=0,TRUE,"")</f>
        <v>1</v>
      </c>
    </row>
    <row r="50" spans="5:13" x14ac:dyDescent="0.25">
      <c r="E50" t="str">
        <f>IFERROR(VLOOKUP(Tableau1[[#This Row],[Niveau]],Tableau2[],2,FALSE),"")</f>
        <v/>
      </c>
      <c r="M50" t="b">
        <f>IF(Tableau1[[#This Row],[Niveau]]=0,TRUE,"")</f>
        <v>1</v>
      </c>
    </row>
    <row r="51" spans="5:13" x14ac:dyDescent="0.25">
      <c r="E51" t="str">
        <f>IFERROR(VLOOKUP(Tableau1[[#This Row],[Niveau]],Tableau2[],2,FALSE),"")</f>
        <v/>
      </c>
      <c r="M51" t="b">
        <f>IF(Tableau1[[#This Row],[Niveau]]=0,TRUE,"")</f>
        <v>1</v>
      </c>
    </row>
    <row r="52" spans="5:13" x14ac:dyDescent="0.25">
      <c r="E52" t="str">
        <f>IFERROR(VLOOKUP(Tableau1[[#This Row],[Niveau]],Tableau2[],2,FALSE),"")</f>
        <v/>
      </c>
      <c r="M52" t="b">
        <f>IF(Tableau1[[#This Row],[Niveau]]=0,TRUE,"")</f>
        <v>1</v>
      </c>
    </row>
    <row r="53" spans="5:13" x14ac:dyDescent="0.25">
      <c r="E53" t="str">
        <f>IFERROR(VLOOKUP(Tableau1[[#This Row],[Niveau]],Tableau2[],2,FALSE),"")</f>
        <v/>
      </c>
      <c r="M53" t="b">
        <f>IF(Tableau1[[#This Row],[Niveau]]=0,TRUE,"")</f>
        <v>1</v>
      </c>
    </row>
    <row r="54" spans="5:13" x14ac:dyDescent="0.25">
      <c r="E54" t="str">
        <f>IFERROR(VLOOKUP(Tableau1[[#This Row],[Niveau]],Tableau2[],2,FALSE),"")</f>
        <v/>
      </c>
      <c r="M54" t="b">
        <f>IF(Tableau1[[#This Row],[Niveau]]=0,TRUE,"")</f>
        <v>1</v>
      </c>
    </row>
    <row r="55" spans="5:13" x14ac:dyDescent="0.25">
      <c r="E55" t="str">
        <f>IFERROR(VLOOKUP(Tableau1[[#This Row],[Niveau]],Tableau2[],2,FALSE),"")</f>
        <v/>
      </c>
      <c r="M55" t="b">
        <f>IF(Tableau1[[#This Row],[Niveau]]=0,TRUE,"")</f>
        <v>1</v>
      </c>
    </row>
    <row r="56" spans="5:13" x14ac:dyDescent="0.25">
      <c r="E56" t="str">
        <f>IFERROR(VLOOKUP(Tableau1[[#This Row],[Niveau]],Tableau2[],2,FALSE),"")</f>
        <v/>
      </c>
      <c r="M56" t="b">
        <f>IF(Tableau1[[#This Row],[Niveau]]=0,TRUE,"")</f>
        <v>1</v>
      </c>
    </row>
    <row r="57" spans="5:13" x14ac:dyDescent="0.25">
      <c r="E57" t="str">
        <f>IFERROR(VLOOKUP(Tableau1[[#This Row],[Niveau]],Tableau2[],2,FALSE),"")</f>
        <v/>
      </c>
      <c r="M57" t="b">
        <f>IF(Tableau1[[#This Row],[Niveau]]=0,TRUE,"")</f>
        <v>1</v>
      </c>
    </row>
    <row r="58" spans="5:13" x14ac:dyDescent="0.25">
      <c r="E58" t="str">
        <f>IFERROR(VLOOKUP(Tableau1[[#This Row],[Niveau]],Tableau2[],2,FALSE),"")</f>
        <v/>
      </c>
      <c r="M58" t="b">
        <f>IF(Tableau1[[#This Row],[Niveau]]=0,TRUE,"")</f>
        <v>1</v>
      </c>
    </row>
    <row r="59" spans="5:13" x14ac:dyDescent="0.25">
      <c r="E59" t="str">
        <f>IFERROR(VLOOKUP(Tableau1[[#This Row],[Niveau]],Tableau2[],2,FALSE),"")</f>
        <v/>
      </c>
      <c r="M59" t="b">
        <f>IF(Tableau1[[#This Row],[Niveau]]=0,TRUE,"")</f>
        <v>1</v>
      </c>
    </row>
    <row r="60" spans="5:13" x14ac:dyDescent="0.25">
      <c r="E60" t="str">
        <f>IFERROR(VLOOKUP(Tableau1[[#This Row],[Niveau]],Tableau2[],2,FALSE),"")</f>
        <v/>
      </c>
      <c r="M60" t="b">
        <f>IF(Tableau1[[#This Row],[Niveau]]=0,TRUE,"")</f>
        <v>1</v>
      </c>
    </row>
    <row r="61" spans="5:13" x14ac:dyDescent="0.25">
      <c r="E61" t="str">
        <f>IFERROR(VLOOKUP(Tableau1[[#This Row],[Niveau]],Tableau2[],2,FALSE),"")</f>
        <v/>
      </c>
      <c r="M61" t="b">
        <f>IF(Tableau1[[#This Row],[Niveau]]=0,TRUE,"")</f>
        <v>1</v>
      </c>
    </row>
    <row r="62" spans="5:13" x14ac:dyDescent="0.25">
      <c r="E62" t="str">
        <f>IFERROR(VLOOKUP(Tableau1[[#This Row],[Niveau]],Tableau2[],2,FALSE),"")</f>
        <v/>
      </c>
      <c r="M62" t="b">
        <f>IF(Tableau1[[#This Row],[Niveau]]=0,TRUE,"")</f>
        <v>1</v>
      </c>
    </row>
  </sheetData>
  <dataValidations count="2">
    <dataValidation type="list" allowBlank="1" showInputMessage="1" showErrorMessage="1" sqref="L6:L62">
      <formula1>profils</formula1>
    </dataValidation>
    <dataValidation type="list" allowBlank="1" showInputMessage="1" showErrorMessage="1" sqref="C6:C62">
      <formula1>seuil_apprentissage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8"/>
  <sheetViews>
    <sheetView workbookViewId="0">
      <selection activeCell="H4" sqref="H4"/>
    </sheetView>
  </sheetViews>
  <sheetFormatPr baseColWidth="10" defaultRowHeight="15" x14ac:dyDescent="0.25"/>
  <cols>
    <col min="2" max="2" width="12.7109375" customWidth="1"/>
    <col min="3" max="3" width="15.85546875" customWidth="1"/>
  </cols>
  <sheetData>
    <row r="2" spans="2:8" x14ac:dyDescent="0.25">
      <c r="B2" s="4" t="s">
        <v>44</v>
      </c>
      <c r="F2" s="4" t="s">
        <v>45</v>
      </c>
    </row>
    <row r="3" spans="2:8" x14ac:dyDescent="0.25">
      <c r="B3" t="s">
        <v>7</v>
      </c>
      <c r="C3" t="s">
        <v>16</v>
      </c>
      <c r="F3" t="s">
        <v>46</v>
      </c>
      <c r="H3" t="b">
        <v>1</v>
      </c>
    </row>
    <row r="4" spans="2:8" x14ac:dyDescent="0.25">
      <c r="B4">
        <v>1</v>
      </c>
      <c r="C4">
        <v>10</v>
      </c>
      <c r="F4" t="s">
        <v>47</v>
      </c>
    </row>
    <row r="5" spans="2:8" x14ac:dyDescent="0.25">
      <c r="B5">
        <v>2</v>
      </c>
      <c r="C5">
        <v>15</v>
      </c>
      <c r="F5" t="s">
        <v>48</v>
      </c>
    </row>
    <row r="6" spans="2:8" x14ac:dyDescent="0.25">
      <c r="B6">
        <v>3</v>
      </c>
      <c r="C6">
        <v>20</v>
      </c>
      <c r="F6" t="s">
        <v>49</v>
      </c>
    </row>
    <row r="7" spans="2:8" x14ac:dyDescent="0.25">
      <c r="B7">
        <v>4</v>
      </c>
      <c r="C7">
        <v>25</v>
      </c>
    </row>
    <row r="8" spans="2:8" x14ac:dyDescent="0.25">
      <c r="B8">
        <v>5</v>
      </c>
      <c r="C8">
        <v>30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Feuil1</vt:lpstr>
      <vt:lpstr>Feuil2</vt:lpstr>
      <vt:lpstr>profils</vt:lpstr>
      <vt:lpstr>seuil_apprentissage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2020-11-27T16:10:14Z</dcterms:modified>
</cp:coreProperties>
</file>