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<sst xmlns="http://schemas.openxmlformats.org/spreadsheetml/2006/main" count="65" uniqueCount="53">
  <si>
    <t xml:space="preserve">Panel Dimensions</t>
  </si>
  <si>
    <t xml:space="preserve">Radius = 5.2</t>
  </si>
  <si>
    <t xml:space="preserve">Edge Cut</t>
  </si>
  <si>
    <t xml:space="preserve">X</t>
  </si>
  <si>
    <t xml:space="preserve">Y</t>
  </si>
  <si>
    <t xml:space="preserve">Note – Y lower is higher!</t>
  </si>
  <si>
    <t xml:space="preserve">Left</t>
  </si>
  <si>
    <t xml:space="preserve">Top</t>
  </si>
  <si>
    <t xml:space="preserve">Right</t>
  </si>
  <si>
    <t xml:space="preserve">bottom</t>
  </si>
  <si>
    <t xml:space="preserve">Y bottom = 326</t>
  </si>
  <si>
    <t xml:space="preserve">326-Y Offset</t>
  </si>
  <si>
    <t xml:space="preserve">X Left=230</t>
  </si>
  <si>
    <t xml:space="preserve">Outer LCD Boundary</t>
  </si>
  <si>
    <t xml:space="preserve">Lower Horz</t>
  </si>
  <si>
    <t xml:space="preserve">Right Vert</t>
  </si>
  <si>
    <t xml:space="preserve">width</t>
  </si>
  <si>
    <t xml:space="preserve">High Horz</t>
  </si>
  <si>
    <t xml:space="preserve">height</t>
  </si>
  <si>
    <t xml:space="preserve">Left Vert</t>
  </si>
  <si>
    <t xml:space="preserve">left margin</t>
  </si>
  <si>
    <t xml:space="preserve">Center </t>
  </si>
  <si>
    <t xml:space="preserve">Screen MH</t>
  </si>
  <si>
    <t xml:space="preserve">Upper Left Corner</t>
  </si>
  <si>
    <t xml:space="preserve">Upper Right Corner</t>
  </si>
  <si>
    <t xml:space="preserve">Lower Left Corner</t>
  </si>
  <si>
    <t xml:space="preserve">Lower Right Corner</t>
  </si>
  <si>
    <t xml:space="preserve">Video Hole</t>
  </si>
  <si>
    <t xml:space="preserve">Left Side</t>
  </si>
  <si>
    <t xml:space="preserve">SW5</t>
  </si>
  <si>
    <t xml:space="preserve">SW4</t>
  </si>
  <si>
    <t xml:space="preserve">SW3</t>
  </si>
  <si>
    <t xml:space="preserve">SW2</t>
  </si>
  <si>
    <t xml:space="preserve">SW14</t>
  </si>
  <si>
    <t xml:space="preserve">SW15</t>
  </si>
  <si>
    <t xml:space="preserve">SW16</t>
  </si>
  <si>
    <t xml:space="preserve">SW17</t>
  </si>
  <si>
    <t xml:space="preserve">SW9</t>
  </si>
  <si>
    <t xml:space="preserve">SW8</t>
  </si>
  <si>
    <t xml:space="preserve">SW7</t>
  </si>
  <si>
    <t xml:space="preserve">SW6</t>
  </si>
  <si>
    <t xml:space="preserve">SW13</t>
  </si>
  <si>
    <t xml:space="preserve">SW12</t>
  </si>
  <si>
    <t xml:space="preserve">SW11</t>
  </si>
  <si>
    <t xml:space="preserve">SW10</t>
  </si>
  <si>
    <t xml:space="preserve">ENC2</t>
  </si>
  <si>
    <t xml:space="preserve">ENC3</t>
  </si>
  <si>
    <t xml:space="preserve">ENC4</t>
  </si>
  <si>
    <t xml:space="preserve">ENC5</t>
  </si>
  <si>
    <t xml:space="preserve">ENC1</t>
  </si>
  <si>
    <t xml:space="preserve">Radius = 25</t>
  </si>
  <si>
    <t xml:space="preserve">Border</t>
  </si>
  <si>
    <t xml:space="preserve">MH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</si>
</sst>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15.96"/>
    <col collapsed="false" customWidth="false" hidden="false" outlineLevel="0" max="8" min="2" style="0" width="11.52"/>
    <col collapsed="false" customWidth="true" hidden="false" outlineLevel="0" max="9" min="9" style="0" width="15.1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n">
        <v>331</v>
      </c>
      <c r="C1" s="0" t="n">
        <v>144</v>
      </c>
      <c r="D1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3</v>
      </c>
      <c r="E4" s="0" t="s">
        <v>4</v>
      </c>
    </row>
    <row r="5" customFormat="false" ht="12.8" hidden="false" customHeight="false" outlineLevel="0" collapsed="false">
      <c r="B5" s="0" t="n">
        <v>230</v>
      </c>
      <c r="C5" s="0" t="n">
        <v>326</v>
      </c>
      <c r="D5" s="0" t="n">
        <v>230</v>
      </c>
      <c r="E5" s="0" t="n">
        <v>186</v>
      </c>
      <c r="F5" s="0" t="s">
        <v>5</v>
      </c>
      <c r="H5" s="0" t="s">
        <v>6</v>
      </c>
    </row>
    <row r="6" customFormat="false" ht="12.8" hidden="false" customHeight="false" outlineLevel="0" collapsed="false">
      <c r="B6" s="0" t="n">
        <v>230</v>
      </c>
      <c r="C6" s="0" t="n">
        <v>186</v>
      </c>
      <c r="D6" s="0" t="n">
        <v>538</v>
      </c>
      <c r="E6" s="0" t="n">
        <v>186</v>
      </c>
      <c r="H6" s="0" t="s">
        <v>7</v>
      </c>
    </row>
    <row r="7" customFormat="false" ht="12.8" hidden="false" customHeight="false" outlineLevel="0" collapsed="false">
      <c r="B7" s="0" t="n">
        <v>538</v>
      </c>
      <c r="C7" s="0" t="n">
        <v>186</v>
      </c>
      <c r="D7" s="0" t="n">
        <v>538</v>
      </c>
      <c r="E7" s="0" t="n">
        <v>326</v>
      </c>
      <c r="H7" s="0" t="s">
        <v>8</v>
      </c>
    </row>
    <row r="8" customFormat="false" ht="12.8" hidden="false" customHeight="false" outlineLevel="0" collapsed="false">
      <c r="B8" s="0" t="n">
        <v>538</v>
      </c>
      <c r="C8" s="0" t="n">
        <v>326</v>
      </c>
      <c r="D8" s="0" t="n">
        <v>230</v>
      </c>
      <c r="E8" s="0" t="n">
        <v>326</v>
      </c>
      <c r="H8" s="0" t="s">
        <v>9</v>
      </c>
      <c r="I8" s="0" t="s">
        <v>10</v>
      </c>
      <c r="J8" s="0" t="s">
        <v>11</v>
      </c>
    </row>
    <row r="9" customFormat="false" ht="12.8" hidden="false" customHeight="false" outlineLevel="0" collapsed="false">
      <c r="I9" s="0" t="s">
        <v>12</v>
      </c>
      <c r="J9" s="0" t="n">
        <f aca="false">230-25</f>
        <v>205</v>
      </c>
    </row>
    <row r="12" customFormat="false" ht="12.8" hidden="false" customHeight="false" outlineLevel="0" collapsed="false">
      <c r="A12" s="0" t="s">
        <v>13</v>
      </c>
      <c r="B12" s="0" t="s">
        <v>3</v>
      </c>
      <c r="C12" s="0" t="s">
        <v>4</v>
      </c>
      <c r="D12" s="0" t="s">
        <v>3</v>
      </c>
      <c r="E12" s="0" t="s">
        <v>4</v>
      </c>
      <c r="M12" s="0" t="n">
        <v>237.6</v>
      </c>
    </row>
    <row r="13" customFormat="false" ht="12.8" hidden="false" customHeight="false" outlineLevel="0" collapsed="false">
      <c r="A13" s="0" t="s">
        <v>14</v>
      </c>
      <c r="B13" s="0" t="n">
        <f aca="false">D13-193</f>
        <v>247</v>
      </c>
      <c r="C13" s="0" t="n">
        <f aca="false">E13</f>
        <v>300</v>
      </c>
      <c r="D13" s="0" t="n">
        <v>440</v>
      </c>
      <c r="E13" s="0" t="n">
        <v>300</v>
      </c>
      <c r="F13" s="0" t="n">
        <f aca="false">E13-E14</f>
        <v>111</v>
      </c>
      <c r="I13" s="0" t="n">
        <f aca="false">17+25</f>
        <v>42</v>
      </c>
      <c r="M13" s="0" t="n">
        <v>94.21</v>
      </c>
    </row>
    <row r="14" customFormat="false" ht="12.8" hidden="false" customHeight="false" outlineLevel="0" collapsed="false">
      <c r="A14" s="0" t="s">
        <v>15</v>
      </c>
      <c r="B14" s="0" t="n">
        <v>440</v>
      </c>
      <c r="C14" s="0" t="n">
        <f aca="false">E13</f>
        <v>300</v>
      </c>
      <c r="D14" s="0" t="n">
        <f aca="false">D13</f>
        <v>440</v>
      </c>
      <c r="E14" s="0" t="n">
        <f aca="false">E13-111</f>
        <v>189</v>
      </c>
      <c r="L14" s="0" t="s">
        <v>16</v>
      </c>
      <c r="M14" s="0" t="n">
        <f aca="false">M12+M13</f>
        <v>331.81</v>
      </c>
      <c r="N14" s="0" t="n">
        <v>144</v>
      </c>
    </row>
    <row r="15" customFormat="false" ht="12.8" hidden="false" customHeight="false" outlineLevel="0" collapsed="false">
      <c r="A15" s="0" t="s">
        <v>17</v>
      </c>
      <c r="B15" s="0" t="n">
        <f aca="false">D14</f>
        <v>440</v>
      </c>
      <c r="C15" s="0" t="n">
        <f aca="false">E14</f>
        <v>189</v>
      </c>
      <c r="D15" s="0" t="n">
        <f aca="false">B15-193</f>
        <v>247</v>
      </c>
      <c r="E15" s="0" t="n">
        <f aca="false">C15</f>
        <v>189</v>
      </c>
      <c r="L15" s="0" t="s">
        <v>18</v>
      </c>
      <c r="M15" s="0" t="n">
        <v>144</v>
      </c>
    </row>
    <row r="16" customFormat="false" ht="12.8" hidden="false" customHeight="false" outlineLevel="0" collapsed="false">
      <c r="A16" s="0" t="s">
        <v>19</v>
      </c>
      <c r="B16" s="0" t="n">
        <f aca="false">D15</f>
        <v>247</v>
      </c>
      <c r="C16" s="0" t="n">
        <f aca="false">E15</f>
        <v>189</v>
      </c>
      <c r="D16" s="0" t="n">
        <f aca="false">B13</f>
        <v>247</v>
      </c>
      <c r="E16" s="0" t="n">
        <f aca="false">C13</f>
        <v>300</v>
      </c>
      <c r="L16" s="0" t="s">
        <v>20</v>
      </c>
      <c r="M16" s="0" t="n">
        <v>25</v>
      </c>
    </row>
    <row r="17" customFormat="false" ht="12.8" hidden="false" customHeight="false" outlineLevel="0" collapsed="false">
      <c r="G17" s="0" t="n">
        <f aca="false">I13-G13</f>
        <v>42</v>
      </c>
      <c r="H17" s="0" t="n">
        <f aca="false">H16-H14</f>
        <v>0</v>
      </c>
    </row>
    <row r="18" customFormat="false" ht="12.8" hidden="false" customHeight="false" outlineLevel="0" collapsed="false">
      <c r="A18" s="0" t="s">
        <v>21</v>
      </c>
      <c r="B18" s="0" t="n">
        <f aca="false">247+(193/2)</f>
        <v>343.5</v>
      </c>
      <c r="C18" s="0" t="n">
        <f aca="false">300-(111/2)</f>
        <v>244.5</v>
      </c>
    </row>
    <row r="19" customFormat="false" ht="12.8" hidden="false" customHeight="false" outlineLevel="0" collapsed="false">
      <c r="A19" s="0" t="s">
        <v>22</v>
      </c>
    </row>
    <row r="20" customFormat="false" ht="12.8" hidden="false" customHeight="false" outlineLevel="0" collapsed="false">
      <c r="A20" s="0" t="s">
        <v>23</v>
      </c>
      <c r="B20" s="0" t="n">
        <f aca="false">B18-(126.2/2)</f>
        <v>280.4</v>
      </c>
      <c r="C20" s="0" t="n">
        <f aca="false">C18-(65.65/2)</f>
        <v>211.675</v>
      </c>
    </row>
    <row r="21" customFormat="false" ht="12.8" hidden="false" customHeight="false" outlineLevel="0" collapsed="false">
      <c r="A21" s="0" t="s">
        <v>24</v>
      </c>
      <c r="B21" s="0" t="n">
        <f aca="false">B18+(126.2/2)</f>
        <v>406.6</v>
      </c>
      <c r="C21" s="0" t="n">
        <f aca="false">C20</f>
        <v>211.675</v>
      </c>
    </row>
    <row r="22" customFormat="false" ht="12.8" hidden="false" customHeight="false" outlineLevel="0" collapsed="false">
      <c r="A22" s="0" t="s">
        <v>25</v>
      </c>
      <c r="B22" s="0" t="n">
        <f aca="false">B20</f>
        <v>280.4</v>
      </c>
      <c r="C22" s="0" t="n">
        <f aca="false">C18+(65.65/2)</f>
        <v>277.325</v>
      </c>
    </row>
    <row r="23" customFormat="false" ht="12.8" hidden="false" customHeight="false" outlineLevel="0" collapsed="false">
      <c r="A23" s="0" t="s">
        <v>26</v>
      </c>
      <c r="B23" s="0" t="n">
        <f aca="false">B21</f>
        <v>406.6</v>
      </c>
      <c r="C23" s="0" t="n">
        <f aca="false">C22</f>
        <v>277.325</v>
      </c>
      <c r="G23" s="0" t="n">
        <f aca="false">144-137</f>
        <v>7</v>
      </c>
    </row>
    <row r="25" customFormat="false" ht="12.8" hidden="false" customHeight="false" outlineLevel="0" collapsed="false">
      <c r="A25" s="0" t="s">
        <v>27</v>
      </c>
      <c r="B25" s="0" t="n">
        <v>70</v>
      </c>
    </row>
    <row r="26" customFormat="false" ht="12.8" hidden="false" customHeight="false" outlineLevel="0" collapsed="false">
      <c r="A26" s="0" t="s">
        <v>23</v>
      </c>
      <c r="B26" s="0" t="n">
        <f aca="false">B18-(B25/2)</f>
        <v>308.5</v>
      </c>
      <c r="C26" s="0" t="n">
        <f aca="false">C18-(B25/2)+5</f>
        <v>214.5</v>
      </c>
    </row>
    <row r="27" customFormat="false" ht="12.8" hidden="false" customHeight="false" outlineLevel="0" collapsed="false">
      <c r="A27" s="0" t="s">
        <v>24</v>
      </c>
      <c r="B27" s="0" t="n">
        <f aca="false">B18+(B25/2)</f>
        <v>378.5</v>
      </c>
      <c r="C27" s="0" t="n">
        <f aca="false">C26</f>
        <v>214.5</v>
      </c>
    </row>
    <row r="28" customFormat="false" ht="12.8" hidden="false" customHeight="false" outlineLevel="0" collapsed="false">
      <c r="A28" s="0" t="s">
        <v>25</v>
      </c>
      <c r="B28" s="0" t="n">
        <f aca="false">B26</f>
        <v>308.5</v>
      </c>
      <c r="C28" s="0" t="n">
        <f aca="false">C18+(B25/2)+5</f>
        <v>284.5</v>
      </c>
    </row>
    <row r="29" customFormat="false" ht="12.8" hidden="false" customHeight="false" outlineLevel="0" collapsed="false">
      <c r="A29" s="0" t="s">
        <v>26</v>
      </c>
      <c r="B29" s="0" t="n">
        <f aca="false">B27</f>
        <v>378.5</v>
      </c>
      <c r="C29" s="0" t="n">
        <f aca="false">C28</f>
        <v>284.5</v>
      </c>
    </row>
    <row r="31" customFormat="false" ht="12.8" hidden="false" customHeight="false" outlineLevel="0" collapsed="false">
      <c r="B31" s="0" t="n">
        <v>378.5</v>
      </c>
      <c r="C31" s="0" t="n">
        <v>250</v>
      </c>
    </row>
    <row r="32" customFormat="false" ht="12.8" hidden="false" customHeight="false" outlineLevel="0" collapsed="false">
      <c r="B32" s="0" t="n">
        <v>392</v>
      </c>
      <c r="C32" s="0" t="n">
        <v>250</v>
      </c>
    </row>
    <row r="33" customFormat="false" ht="12.8" hidden="false" customHeight="false" outlineLevel="0" collapsed="false">
      <c r="B33" s="0" t="n">
        <v>392</v>
      </c>
      <c r="C33" s="0" t="n">
        <v>225</v>
      </c>
    </row>
    <row r="34" customFormat="false" ht="12.8" hidden="false" customHeight="false" outlineLevel="0" collapsed="false">
      <c r="B34" s="0" t="n">
        <v>392</v>
      </c>
      <c r="C34" s="0" t="n">
        <v>250</v>
      </c>
    </row>
    <row r="36" customFormat="false" ht="12.8" hidden="false" customHeight="false" outlineLevel="0" collapsed="false">
      <c r="A36" s="0" t="s">
        <v>28</v>
      </c>
      <c r="B36" s="0" t="n">
        <v>254</v>
      </c>
    </row>
    <row r="37" customFormat="false" ht="12.8" hidden="false" customHeight="false" outlineLevel="0" collapsed="false">
      <c r="A37" s="0" t="s">
        <v>29</v>
      </c>
      <c r="B37" s="0" t="n">
        <v>253.404</v>
      </c>
      <c r="C37" s="0" t="n">
        <v>320</v>
      </c>
    </row>
    <row r="38" customFormat="false" ht="12.8" hidden="false" customHeight="false" outlineLevel="0" collapsed="false">
      <c r="A38" s="0" t="s">
        <v>30</v>
      </c>
      <c r="B38" s="0" t="n">
        <v>278.5</v>
      </c>
      <c r="C38" s="0" t="n">
        <v>320</v>
      </c>
    </row>
    <row r="39" customFormat="false" ht="12.8" hidden="false" customHeight="false" outlineLevel="0" collapsed="false">
      <c r="A39" s="0" t="s">
        <v>31</v>
      </c>
      <c r="B39" s="0" t="n">
        <f aca="false">B38+25</f>
        <v>303.5</v>
      </c>
      <c r="C39" s="0" t="n">
        <v>320</v>
      </c>
    </row>
    <row r="40" customFormat="false" ht="12.8" hidden="false" customHeight="false" outlineLevel="0" collapsed="false">
      <c r="A40" s="0" t="s">
        <v>32</v>
      </c>
      <c r="B40" s="0" t="n">
        <f aca="false">B39+25</f>
        <v>328.5</v>
      </c>
      <c r="C40" s="0" t="n">
        <v>320</v>
      </c>
    </row>
    <row r="41" customFormat="false" ht="12.8" hidden="false" customHeight="false" outlineLevel="0" collapsed="false">
      <c r="A41" s="0" t="s">
        <v>33</v>
      </c>
      <c r="B41" s="0" t="n">
        <f aca="false">B40+25</f>
        <v>353.5</v>
      </c>
      <c r="C41" s="0" t="n">
        <v>320</v>
      </c>
    </row>
    <row r="42" customFormat="false" ht="12.8" hidden="false" customHeight="false" outlineLevel="0" collapsed="false">
      <c r="A42" s="0" t="s">
        <v>34</v>
      </c>
      <c r="B42" s="0" t="n">
        <f aca="false">B41+25</f>
        <v>378.5</v>
      </c>
      <c r="C42" s="0" t="n">
        <v>320</v>
      </c>
    </row>
    <row r="43" customFormat="false" ht="12.8" hidden="false" customHeight="false" outlineLevel="0" collapsed="false">
      <c r="A43" s="0" t="s">
        <v>35</v>
      </c>
      <c r="B43" s="0" t="n">
        <f aca="false">B42+25</f>
        <v>403.5</v>
      </c>
      <c r="C43" s="0" t="n">
        <v>320</v>
      </c>
    </row>
    <row r="44" customFormat="false" ht="12.8" hidden="false" customHeight="false" outlineLevel="0" collapsed="false">
      <c r="A44" s="0" t="s">
        <v>36</v>
      </c>
      <c r="B44" s="0" t="n">
        <f aca="false">B43+25</f>
        <v>428.5</v>
      </c>
      <c r="C44" s="0" t="n">
        <v>320</v>
      </c>
    </row>
    <row r="45" customFormat="false" ht="12.8" hidden="false" customHeight="false" outlineLevel="0" collapsed="false">
      <c r="A45" s="0" t="s">
        <v>37</v>
      </c>
      <c r="B45" s="0" t="n">
        <v>459</v>
      </c>
      <c r="C45" s="0" t="n">
        <v>208</v>
      </c>
    </row>
    <row r="46" customFormat="false" ht="12.8" hidden="false" customHeight="false" outlineLevel="0" collapsed="false">
      <c r="A46" s="0" t="s">
        <v>38</v>
      </c>
      <c r="B46" s="0" t="n">
        <v>479</v>
      </c>
      <c r="C46" s="0" t="n">
        <v>208</v>
      </c>
    </row>
    <row r="47" customFormat="false" ht="12.8" hidden="false" customHeight="false" outlineLevel="0" collapsed="false">
      <c r="A47" s="0" t="s">
        <v>39</v>
      </c>
      <c r="B47" s="0" t="n">
        <v>499</v>
      </c>
      <c r="C47" s="0" t="n">
        <v>208</v>
      </c>
    </row>
    <row r="48" customFormat="false" ht="12.8" hidden="false" customHeight="false" outlineLevel="0" collapsed="false">
      <c r="A48" s="0" t="s">
        <v>40</v>
      </c>
      <c r="B48" s="0" t="n">
        <v>459</v>
      </c>
      <c r="C48" s="0" t="n">
        <v>233</v>
      </c>
      <c r="D48" s="0" t="n">
        <f aca="false">233-208</f>
        <v>25</v>
      </c>
    </row>
    <row r="49" customFormat="false" ht="12.8" hidden="false" customHeight="false" outlineLevel="0" collapsed="false">
      <c r="A49" s="0" t="s">
        <v>41</v>
      </c>
      <c r="B49" s="0" t="n">
        <v>479</v>
      </c>
      <c r="C49" s="0" t="n">
        <v>233</v>
      </c>
    </row>
    <row r="50" customFormat="false" ht="12.8" hidden="false" customHeight="false" outlineLevel="0" collapsed="false">
      <c r="A50" s="0" t="s">
        <v>42</v>
      </c>
      <c r="B50" s="0" t="n">
        <v>499</v>
      </c>
      <c r="C50" s="0" t="n">
        <v>233</v>
      </c>
    </row>
    <row r="51" customFormat="false" ht="12.8" hidden="false" customHeight="false" outlineLevel="0" collapsed="false">
      <c r="A51" s="0" t="s">
        <v>43</v>
      </c>
      <c r="B51" s="0" t="n">
        <v>469</v>
      </c>
      <c r="C51" s="0" t="n">
        <v>258</v>
      </c>
    </row>
    <row r="52" customFormat="false" ht="12.8" hidden="false" customHeight="false" outlineLevel="0" collapsed="false">
      <c r="A52" s="0" t="s">
        <v>44</v>
      </c>
      <c r="B52" s="0" t="n">
        <v>489</v>
      </c>
      <c r="C52" s="0" t="n">
        <v>258</v>
      </c>
    </row>
    <row r="54" customFormat="false" ht="12.8" hidden="false" customHeight="false" outlineLevel="0" collapsed="false">
      <c r="A54" s="0" t="s">
        <v>45</v>
      </c>
      <c r="B54" s="0" t="n">
        <v>520</v>
      </c>
      <c r="C54" s="0" t="n">
        <v>200</v>
      </c>
    </row>
    <row r="55" customFormat="false" ht="12.8" hidden="false" customHeight="false" outlineLevel="0" collapsed="false">
      <c r="A55" s="0" t="s">
        <v>46</v>
      </c>
      <c r="B55" s="0" t="n">
        <v>520</v>
      </c>
      <c r="C55" s="0" t="n">
        <v>235</v>
      </c>
    </row>
    <row r="56" customFormat="false" ht="12.8" hidden="false" customHeight="false" outlineLevel="0" collapsed="false">
      <c r="A56" s="0" t="s">
        <v>47</v>
      </c>
      <c r="B56" s="0" t="n">
        <v>520</v>
      </c>
      <c r="C56" s="0" t="n">
        <v>270</v>
      </c>
    </row>
    <row r="57" customFormat="false" ht="12.8" hidden="false" customHeight="false" outlineLevel="0" collapsed="false">
      <c r="A57" s="0" t="s">
        <v>48</v>
      </c>
      <c r="B57" s="0" t="n">
        <v>520</v>
      </c>
      <c r="C57" s="0" t="n">
        <v>305</v>
      </c>
    </row>
    <row r="59" customFormat="false" ht="12.8" hidden="false" customHeight="false" outlineLevel="0" collapsed="false">
      <c r="A59" s="0" t="s">
        <v>49</v>
      </c>
      <c r="B59" s="0" t="n">
        <v>480</v>
      </c>
      <c r="C59" s="0" t="n">
        <v>295</v>
      </c>
      <c r="D59" s="0" t="s">
        <v>50</v>
      </c>
    </row>
    <row r="60" customFormat="false" ht="12.8" hidden="false" customHeight="false" outlineLevel="0" collapsed="false">
      <c r="A60" s="0" t="s">
        <v>51</v>
      </c>
    </row>
    <row r="61" customFormat="false" ht="12.8" hidden="false" customHeight="false" outlineLevel="0" collapsed="false">
      <c r="A61" s="0" t="s">
        <v>28</v>
      </c>
      <c r="B61" s="0" t="n">
        <v>230</v>
      </c>
      <c r="C61" s="0" t="n">
        <f aca="false">140+C62</f>
        <v>326</v>
      </c>
      <c r="D61" s="0" t="n">
        <v>230</v>
      </c>
      <c r="E61" s="0" t="n">
        <v>186</v>
      </c>
    </row>
    <row r="62" customFormat="false" ht="12.8" hidden="false" customHeight="false" outlineLevel="0" collapsed="false">
      <c r="A62" s="0" t="s">
        <v>15</v>
      </c>
      <c r="B62" s="0" t="n">
        <v>230</v>
      </c>
      <c r="C62" s="0" t="n">
        <v>186</v>
      </c>
      <c r="D62" s="0" t="n">
        <v>538</v>
      </c>
      <c r="E62" s="0" t="n">
        <v>186</v>
      </c>
    </row>
    <row r="64" customFormat="false" ht="12.8" hidden="false" customHeight="false" outlineLevel="0" collapsed="false">
      <c r="A64" s="0" t="s">
        <v>52</v>
      </c>
    </row>
    <row r="65" customFormat="false" ht="12.8" hidden="false" customHeight="false" outlineLevel="0" collapsed="false">
      <c r="B65" s="0" t="n">
        <v>240</v>
      </c>
      <c r="C65" s="0" t="n">
        <v>200</v>
      </c>
    </row>
    <row r="66" customFormat="false" ht="12.8" hidden="false" customHeight="false" outlineLevel="0" collapsed="false">
      <c r="B66" s="0" t="n">
        <v>240</v>
      </c>
      <c r="C66" s="0" t="n">
        <v>240</v>
      </c>
    </row>
    <row r="67" customFormat="false" ht="12.8" hidden="false" customHeight="false" outlineLevel="0" collapsed="false">
      <c r="B67" s="0" t="n">
        <v>240</v>
      </c>
      <c r="C67" s="0" t="n">
        <v>280</v>
      </c>
    </row>
    <row r="68" customFormat="false" ht="12.8" hidden="false" customHeight="false" outlineLevel="0" collapsed="false">
      <c r="B68" s="0" t="n">
        <v>240</v>
      </c>
      <c r="C68" s="0" t="n">
        <v>320</v>
      </c>
    </row>
    <row r="69" customFormat="false" ht="12.8" hidden="false" customHeight="false" outlineLevel="0" collapsed="false">
      <c r="B69" s="0" t="n">
        <v>450</v>
      </c>
      <c r="C69" s="0" t="n">
        <v>320</v>
      </c>
    </row>
    <row r="70" customFormat="false" ht="12.8" hidden="false" customHeight="false" outlineLevel="0" collapsed="false">
      <c r="B70" s="0" t="n">
        <v>530</v>
      </c>
      <c r="C70" s="0" t="n">
        <v>290</v>
      </c>
    </row>
    <row r="71" customFormat="false" ht="12.8" hidden="false" customHeight="false" outlineLevel="0" collapsed="false">
      <c r="B71" s="0" t="n">
        <v>530</v>
      </c>
      <c r="C71" s="0" t="n">
        <v>320</v>
      </c>
    </row>
    <row r="72" customFormat="false" ht="12.8" hidden="false" customHeight="false" outlineLevel="0" collapsed="false">
      <c r="B72" s="0" t="n">
        <v>530</v>
      </c>
      <c r="C72" s="0" t="n">
        <v>250</v>
      </c>
    </row>
    <row r="73" customFormat="false" ht="12.8" hidden="false" customHeight="false" outlineLevel="0" collapsed="false">
      <c r="B73" s="0" t="n">
        <v>510</v>
      </c>
      <c r="C73" s="0" t="n">
        <v>195</v>
      </c>
    </row>
    <row r="74" customFormat="false" ht="12.8" hidden="false" customHeight="false" outlineLevel="0" collapsed="false">
      <c r="B74" s="0" t="n">
        <v>450</v>
      </c>
      <c r="C74" s="0" t="n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2020-01-12T15:46:42Z</dcterms:created>
  <dc:creator/>
  <dc:description/>
  <dc:language>en-US</dc:language>
  <cp:lastModifiedBy/>
  <dcterms:modified xsi:type="dcterms:W3CDTF">2020-02-08T18:22:42Z</dcterms:modified>
  <cp:revision>2</cp:revision>
  <dc:subject/>
  <dc:title/>
</cp:coreProperties>
</file>