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IE504Project\"/>
    </mc:Choice>
  </mc:AlternateContent>
  <xr:revisionPtr revIDLastSave="0" documentId="13_ncr:1_{34B72EF9-CFF5-4315-855F-7CB5374353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M6" i="1"/>
  <c r="AI6" i="1"/>
  <c r="AQ5" i="1"/>
  <c r="AM5" i="1"/>
  <c r="AI5" i="1"/>
  <c r="AQ4" i="1"/>
  <c r="AM4" i="1"/>
  <c r="AI4" i="1"/>
  <c r="AC6" i="1"/>
  <c r="AC5" i="1"/>
  <c r="AC4" i="1"/>
  <c r="Y6" i="1"/>
  <c r="Y5" i="1"/>
  <c r="Y4" i="1"/>
  <c r="U5" i="1"/>
  <c r="U6" i="1"/>
  <c r="U4" i="1"/>
</calcChain>
</file>

<file path=xl/sharedStrings.xml><?xml version="1.0" encoding="utf-8"?>
<sst xmlns="http://schemas.openxmlformats.org/spreadsheetml/2006/main" count="106" uniqueCount="31">
  <si>
    <t>B1</t>
  </si>
  <si>
    <t>B3</t>
  </si>
  <si>
    <t>C1</t>
  </si>
  <si>
    <t>P1</t>
  </si>
  <si>
    <t>Severe</t>
  </si>
  <si>
    <t>Moderate</t>
  </si>
  <si>
    <t>Very Severe</t>
  </si>
  <si>
    <t>Solution Time (sec)</t>
  </si>
  <si>
    <t>P2</t>
  </si>
  <si>
    <t>P2 vs C2</t>
  </si>
  <si>
    <t>C2</t>
  </si>
  <si>
    <t>For B1, Moderate Case</t>
  </si>
  <si>
    <t>Center 1</t>
  </si>
  <si>
    <t>Center 2</t>
  </si>
  <si>
    <t>Center 3</t>
  </si>
  <si>
    <r>
      <t>S</t>
    </r>
    <r>
      <rPr>
        <vertAlign val="subscript"/>
        <sz val="11"/>
        <color theme="1"/>
        <rFont val="Calibri"/>
        <family val="2"/>
        <charset val="162"/>
        <scheme val="minor"/>
      </rPr>
      <t>p</t>
    </r>
    <r>
      <rPr>
        <sz val="11"/>
        <color theme="1"/>
        <rFont val="Calibri"/>
        <family val="2"/>
        <scheme val="minor"/>
      </rPr>
      <t xml:space="preserve"> = 1</t>
    </r>
  </si>
  <si>
    <r>
      <t>S</t>
    </r>
    <r>
      <rPr>
        <vertAlign val="subscript"/>
        <sz val="11"/>
        <color theme="1"/>
        <rFont val="Calibri"/>
        <family val="2"/>
        <charset val="162"/>
        <scheme val="minor"/>
      </rPr>
      <t>p</t>
    </r>
    <r>
      <rPr>
        <sz val="11"/>
        <color theme="1"/>
        <rFont val="Calibri"/>
        <family val="2"/>
        <scheme val="minor"/>
      </rPr>
      <t xml:space="preserve"> = 2</t>
    </r>
  </si>
  <si>
    <r>
      <t>S</t>
    </r>
    <r>
      <rPr>
        <vertAlign val="subscript"/>
        <sz val="11"/>
        <color theme="1"/>
        <rFont val="Calibri"/>
        <family val="2"/>
        <charset val="162"/>
        <scheme val="minor"/>
      </rPr>
      <t>p</t>
    </r>
    <r>
      <rPr>
        <sz val="11"/>
        <color theme="1"/>
        <rFont val="Calibri"/>
        <family val="2"/>
        <scheme val="minor"/>
      </rPr>
      <t xml:space="preserve"> = 3</t>
    </r>
  </si>
  <si>
    <t>Range</t>
  </si>
  <si>
    <t>B1 - Severe</t>
  </si>
  <si>
    <t>B3 - Severe</t>
  </si>
  <si>
    <t>P2 -Simulated Annealing (T=100000)</t>
  </si>
  <si>
    <t>C2 -Simulated Annealing (T=100000)</t>
  </si>
  <si>
    <t>P2 - Improvement</t>
  </si>
  <si>
    <t>Min</t>
  </si>
  <si>
    <t>Max</t>
  </si>
  <si>
    <t>Average</t>
  </si>
  <si>
    <t>P2 -Simulated Annealing (T=1000)</t>
  </si>
  <si>
    <t>C2 -Simulated Annealing (T=1000)</t>
  </si>
  <si>
    <t>C2 - Improvement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</si>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</sst>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4" fillId="3" borderId="1" xfId="1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64" fontId="4" fillId="3" borderId="1" xfId="1" applyNumberFormat="1" applyFont="1" applyFill="1" applyBorder="1" applyAlignment="1"/>
    <xf numFmtId="164" fontId="0" fillId="3" borderId="1" xfId="1" applyNumberFormat="1" applyFont="1" applyFill="1" applyBorder="1" applyAlignment="1"/>
    <xf numFmtId="164" fontId="0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/>
    </xf>
    <xf numFmtId="0" fontId="0" fillId="3" borderId="1" xfId="0" applyFill="1" applyBorder="1"/>
    <xf numFmtId="164" fontId="4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/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"/>
  <sheetViews>
    <sheetView tabSelected="1" topLeftCell="F1" zoomScale="190" zoomScaleNormal="190" workbookViewId="0">
      <selection activeCell="K13" sqref="K13"/>
    </sheetView>
  </sheetViews>
  <sheetFormatPr defaultRowHeight="15" x14ac:dyDescent="0.25"/>
  <cols>
    <col min="2" max="2" width="17.7109375" customWidth="1"/>
    <col min="3" max="3" width="18" customWidth="1"/>
    <col min="4" max="4" width="18.28515625" bestFit="1" customWidth="1"/>
    <col min="5" max="5" width="15.28515625" bestFit="1" customWidth="1"/>
    <col min="6" max="6" width="18.28515625" bestFit="1" customWidth="1"/>
    <col min="9" max="9" width="11.7109375" bestFit="1" customWidth="1"/>
    <col min="10" max="10" width="15.28515625" bestFit="1" customWidth="1"/>
    <col min="11" max="11" width="18.28515625" bestFit="1" customWidth="1"/>
    <col min="12" max="12" width="15.28515625" bestFit="1" customWidth="1"/>
    <col min="13" max="13" width="18.28515625" bestFit="1" customWidth="1"/>
    <col min="15" max="16" width="12" customWidth="1"/>
    <col min="17" max="17" width="21" bestFit="1" customWidth="1"/>
    <col min="18" max="18" width="17.42578125" customWidth="1"/>
    <col min="19" max="19" width="32.28515625" customWidth="1"/>
    <col min="20" max="20" width="34.140625" customWidth="1"/>
    <col min="21" max="21" width="49.5703125" bestFit="1" customWidth="1"/>
    <col min="22" max="22" width="48.5703125" customWidth="1"/>
    <col min="23" max="23" width="32.28515625" bestFit="1" customWidth="1"/>
    <col min="24" max="24" width="33.28515625" bestFit="1" customWidth="1"/>
    <col min="25" max="25" width="7.42578125" customWidth="1"/>
    <col min="31" max="31" width="22" bestFit="1" customWidth="1"/>
  </cols>
  <sheetData>
    <row r="1" spans="1:43" x14ac:dyDescent="0.25">
      <c r="A1" s="1"/>
      <c r="B1" s="1"/>
      <c r="C1" s="34" t="s">
        <v>3</v>
      </c>
      <c r="D1" s="34"/>
      <c r="E1" s="34" t="s">
        <v>2</v>
      </c>
      <c r="F1" s="34"/>
    </row>
    <row r="2" spans="1:43" x14ac:dyDescent="0.25">
      <c r="A2" s="1"/>
      <c r="B2" s="1"/>
      <c r="C2" s="2" t="s">
        <v>30</v>
      </c>
      <c r="D2" s="2" t="s">
        <v>7</v>
      </c>
      <c r="E2" s="2" t="s">
        <v>30</v>
      </c>
      <c r="F2" s="2" t="s">
        <v>7</v>
      </c>
      <c r="H2" s="1"/>
      <c r="I2" s="1"/>
      <c r="J2" s="32" t="s">
        <v>8</v>
      </c>
      <c r="K2" s="33"/>
      <c r="L2" s="32" t="s">
        <v>10</v>
      </c>
      <c r="M2" s="33"/>
      <c r="Q2" s="28" t="s">
        <v>11</v>
      </c>
      <c r="R2" s="21" t="s">
        <v>3</v>
      </c>
      <c r="S2" s="22"/>
      <c r="T2" s="22"/>
      <c r="U2" s="23"/>
      <c r="V2" s="21" t="s">
        <v>8</v>
      </c>
      <c r="W2" s="22"/>
      <c r="X2" s="22"/>
      <c r="Y2" s="23"/>
      <c r="Z2" s="21" t="s">
        <v>10</v>
      </c>
      <c r="AA2" s="22"/>
      <c r="AB2" s="22"/>
      <c r="AC2" s="22"/>
      <c r="AE2" s="28" t="s">
        <v>11</v>
      </c>
      <c r="AF2" s="21" t="s">
        <v>3</v>
      </c>
      <c r="AG2" s="22"/>
      <c r="AH2" s="22"/>
      <c r="AI2" s="23"/>
      <c r="AJ2" s="21" t="s">
        <v>8</v>
      </c>
      <c r="AK2" s="22"/>
      <c r="AL2" s="22"/>
      <c r="AM2" s="23"/>
      <c r="AN2" s="21" t="s">
        <v>10</v>
      </c>
      <c r="AO2" s="22"/>
      <c r="AP2" s="22"/>
      <c r="AQ2" s="23"/>
    </row>
    <row r="3" spans="1:43" ht="18" x14ac:dyDescent="0.35">
      <c r="A3" s="28" t="s">
        <v>0</v>
      </c>
      <c r="B3" s="2" t="s">
        <v>6</v>
      </c>
      <c r="C3" s="3">
        <v>74.59</v>
      </c>
      <c r="D3" s="4">
        <v>1.9244432449340799E-2</v>
      </c>
      <c r="E3" s="7">
        <v>80.05</v>
      </c>
      <c r="F3" s="4">
        <v>1.5663862228393499E-2</v>
      </c>
      <c r="H3" s="1"/>
      <c r="I3" s="1"/>
      <c r="J3" s="2" t="s">
        <v>30</v>
      </c>
      <c r="K3" s="2" t="s">
        <v>7</v>
      </c>
      <c r="L3" s="2" t="s">
        <v>30</v>
      </c>
      <c r="M3" s="2" t="s">
        <v>7</v>
      </c>
      <c r="Q3" s="28"/>
      <c r="R3" s="17" t="s">
        <v>15</v>
      </c>
      <c r="S3" s="17" t="s">
        <v>16</v>
      </c>
      <c r="T3" s="17" t="s">
        <v>17</v>
      </c>
      <c r="U3" s="17" t="s">
        <v>18</v>
      </c>
      <c r="V3" s="17" t="s">
        <v>15</v>
      </c>
      <c r="W3" s="17" t="s">
        <v>16</v>
      </c>
      <c r="X3" s="17" t="s">
        <v>17</v>
      </c>
      <c r="Y3" s="17" t="s">
        <v>18</v>
      </c>
      <c r="Z3" s="17" t="s">
        <v>15</v>
      </c>
      <c r="AA3" s="17" t="s">
        <v>16</v>
      </c>
      <c r="AB3" s="17" t="s">
        <v>17</v>
      </c>
      <c r="AC3" s="17" t="s">
        <v>18</v>
      </c>
      <c r="AE3" s="28"/>
      <c r="AF3" s="17" t="s">
        <v>15</v>
      </c>
      <c r="AG3" s="17" t="s">
        <v>16</v>
      </c>
      <c r="AH3" s="17" t="s">
        <v>17</v>
      </c>
      <c r="AI3" s="17" t="s">
        <v>18</v>
      </c>
      <c r="AJ3" s="17" t="s">
        <v>15</v>
      </c>
      <c r="AK3" s="17" t="s">
        <v>16</v>
      </c>
      <c r="AL3" s="17" t="s">
        <v>17</v>
      </c>
      <c r="AM3" s="17" t="s">
        <v>18</v>
      </c>
      <c r="AN3" s="17" t="s">
        <v>15</v>
      </c>
      <c r="AO3" s="17" t="s">
        <v>16</v>
      </c>
      <c r="AP3" s="17" t="s">
        <v>17</v>
      </c>
      <c r="AQ3" s="17" t="s">
        <v>18</v>
      </c>
    </row>
    <row r="4" spans="1:43" x14ac:dyDescent="0.25">
      <c r="A4" s="28"/>
      <c r="B4" s="2" t="s">
        <v>4</v>
      </c>
      <c r="C4" s="4">
        <v>1010.72499999999</v>
      </c>
      <c r="D4" s="4">
        <v>3.1205892562866201E-2</v>
      </c>
      <c r="E4" s="8">
        <v>888.15499999999997</v>
      </c>
      <c r="F4" s="4">
        <v>1.5620708465576101E-2</v>
      </c>
      <c r="H4" s="29" t="s">
        <v>0</v>
      </c>
      <c r="I4" s="2" t="s">
        <v>6</v>
      </c>
      <c r="J4" s="3">
        <v>74.59</v>
      </c>
      <c r="K4" s="4">
        <v>1.56223773956298E-2</v>
      </c>
      <c r="L4" s="7">
        <v>81.364999999999995</v>
      </c>
      <c r="M4" s="4">
        <v>3.1242370605468701E-2</v>
      </c>
      <c r="Q4" s="17" t="s">
        <v>12</v>
      </c>
      <c r="R4" s="10">
        <v>48</v>
      </c>
      <c r="S4" s="10">
        <v>49</v>
      </c>
      <c r="T4" s="10">
        <v>43</v>
      </c>
      <c r="U4" s="10">
        <f>MAX(R4:T4)-MIN(R4:T4)</f>
        <v>6</v>
      </c>
      <c r="V4" s="10">
        <v>40</v>
      </c>
      <c r="W4" s="10">
        <v>49</v>
      </c>
      <c r="X4" s="10">
        <v>51</v>
      </c>
      <c r="Y4" s="10">
        <f>MAX(V4:X4)-MIN(V4:X4)</f>
        <v>11</v>
      </c>
      <c r="Z4" s="10">
        <v>47</v>
      </c>
      <c r="AA4" s="10">
        <v>47</v>
      </c>
      <c r="AB4" s="10">
        <v>46</v>
      </c>
      <c r="AC4" s="10">
        <f>MAX(Z4:AB4)-MIN(Z4:AB4)</f>
        <v>1</v>
      </c>
      <c r="AE4" s="17" t="s">
        <v>12</v>
      </c>
      <c r="AF4" s="10">
        <v>48</v>
      </c>
      <c r="AG4" s="10">
        <v>49</v>
      </c>
      <c r="AH4" s="10">
        <v>43</v>
      </c>
      <c r="AI4" s="10">
        <f>MAX(AF4:AH4)-MIN(AF4:AH4)</f>
        <v>6</v>
      </c>
      <c r="AJ4" s="10">
        <v>40</v>
      </c>
      <c r="AK4" s="10">
        <v>49</v>
      </c>
      <c r="AL4" s="10">
        <v>51</v>
      </c>
      <c r="AM4" s="10">
        <f>MAX(AJ4:AL4)-MIN(AJ4:AL4)</f>
        <v>11</v>
      </c>
      <c r="AN4" s="10">
        <v>47</v>
      </c>
      <c r="AO4" s="10">
        <v>47</v>
      </c>
      <c r="AP4" s="10">
        <v>46</v>
      </c>
      <c r="AQ4" s="10">
        <f>MAX(AN4:AP4)-MIN(AN4:AP4)</f>
        <v>1</v>
      </c>
    </row>
    <row r="5" spans="1:43" x14ac:dyDescent="0.25">
      <c r="A5" s="28"/>
      <c r="B5" s="2" t="s">
        <v>5</v>
      </c>
      <c r="C5" s="5">
        <v>4925.2399999999898</v>
      </c>
      <c r="D5" s="6">
        <v>1.5623092651367101E-2</v>
      </c>
      <c r="E5" s="9">
        <v>5113.9399999999996</v>
      </c>
      <c r="F5" s="6">
        <v>1.5618562698364201E-2</v>
      </c>
      <c r="H5" s="30"/>
      <c r="I5" s="2" t="s">
        <v>4</v>
      </c>
      <c r="J5" s="15">
        <v>1007.26</v>
      </c>
      <c r="K5" s="4">
        <v>1.56214237213134E-2</v>
      </c>
      <c r="L5" s="8">
        <v>895.77</v>
      </c>
      <c r="M5" s="4">
        <v>1.5620708465576101E-2</v>
      </c>
      <c r="Q5" s="17" t="s">
        <v>13</v>
      </c>
      <c r="R5" s="10">
        <v>53</v>
      </c>
      <c r="S5" s="10">
        <v>49</v>
      </c>
      <c r="T5" s="10">
        <v>45</v>
      </c>
      <c r="U5" s="10">
        <f t="shared" ref="U5:U6" si="0">MAX(R5:T5)-MIN(R5:T5)</f>
        <v>8</v>
      </c>
      <c r="V5" s="10">
        <v>59</v>
      </c>
      <c r="W5" s="10">
        <v>49</v>
      </c>
      <c r="X5" s="10">
        <v>39</v>
      </c>
      <c r="Y5" s="10">
        <f t="shared" ref="Y5:Y6" si="1">MAX(V5:X5)-MIN(V5:X5)</f>
        <v>20</v>
      </c>
      <c r="Z5" s="10">
        <v>49</v>
      </c>
      <c r="AA5" s="10">
        <v>49</v>
      </c>
      <c r="AB5" s="10">
        <v>49</v>
      </c>
      <c r="AC5" s="10">
        <f t="shared" ref="AC5:AC6" si="2">MAX(Z5:AB5)-MIN(Z5:AB5)</f>
        <v>0</v>
      </c>
      <c r="AE5" s="17" t="s">
        <v>13</v>
      </c>
      <c r="AF5" s="10">
        <v>53</v>
      </c>
      <c r="AG5" s="10">
        <v>49</v>
      </c>
      <c r="AH5" s="10">
        <v>45</v>
      </c>
      <c r="AI5" s="10">
        <f t="shared" ref="AI5:AI6" si="3">MAX(AF5:AH5)-MIN(AF5:AH5)</f>
        <v>8</v>
      </c>
      <c r="AJ5" s="10">
        <v>59</v>
      </c>
      <c r="AK5" s="10">
        <v>49</v>
      </c>
      <c r="AL5" s="10">
        <v>39</v>
      </c>
      <c r="AM5" s="10">
        <f t="shared" ref="AM5:AM6" si="4">MAX(AJ5:AL5)-MIN(AJ5:AL5)</f>
        <v>20</v>
      </c>
      <c r="AN5" s="10">
        <v>49</v>
      </c>
      <c r="AO5" s="10">
        <v>49</v>
      </c>
      <c r="AP5" s="10">
        <v>49</v>
      </c>
      <c r="AQ5" s="10">
        <f t="shared" ref="AQ5:AQ6" si="5">MAX(AN5:AP5)-MIN(AN5:AP5)</f>
        <v>0</v>
      </c>
    </row>
    <row r="6" spans="1:43" x14ac:dyDescent="0.25">
      <c r="A6" s="28" t="s">
        <v>1</v>
      </c>
      <c r="B6" s="2" t="s">
        <v>6</v>
      </c>
      <c r="C6" s="5">
        <v>393.22</v>
      </c>
      <c r="D6" s="6">
        <v>0.16299700736999501</v>
      </c>
      <c r="E6" s="9">
        <v>401.21499999999997</v>
      </c>
      <c r="F6" s="6">
        <v>0.189674377441406</v>
      </c>
      <c r="H6" s="31"/>
      <c r="I6" s="2" t="s">
        <v>5</v>
      </c>
      <c r="J6" s="5">
        <v>4939.9799999999996</v>
      </c>
      <c r="K6" s="6">
        <v>3.1244993209838801E-2</v>
      </c>
      <c r="L6" s="9">
        <v>5154.8249999999898</v>
      </c>
      <c r="M6" s="6">
        <v>1.5622854232787999E-2</v>
      </c>
      <c r="Q6" s="17" t="s">
        <v>14</v>
      </c>
      <c r="R6" s="10">
        <v>42</v>
      </c>
      <c r="S6" s="10">
        <v>43</v>
      </c>
      <c r="T6" s="10">
        <v>48</v>
      </c>
      <c r="U6" s="10">
        <f t="shared" si="0"/>
        <v>6</v>
      </c>
      <c r="V6" s="10">
        <v>44</v>
      </c>
      <c r="W6" s="10">
        <v>43</v>
      </c>
      <c r="X6" s="10">
        <v>46</v>
      </c>
      <c r="Y6" s="10">
        <f t="shared" si="1"/>
        <v>3</v>
      </c>
      <c r="Z6" s="10">
        <v>45</v>
      </c>
      <c r="AA6" s="10">
        <v>44</v>
      </c>
      <c r="AB6" s="10">
        <v>44</v>
      </c>
      <c r="AC6" s="10">
        <f t="shared" si="2"/>
        <v>1</v>
      </c>
      <c r="AE6" s="17" t="s">
        <v>14</v>
      </c>
      <c r="AF6" s="10">
        <v>42</v>
      </c>
      <c r="AG6" s="10">
        <v>43</v>
      </c>
      <c r="AH6" s="10">
        <v>48</v>
      </c>
      <c r="AI6" s="10">
        <f t="shared" si="3"/>
        <v>6</v>
      </c>
      <c r="AJ6" s="10">
        <v>44</v>
      </c>
      <c r="AK6" s="10">
        <v>43</v>
      </c>
      <c r="AL6" s="10">
        <v>46</v>
      </c>
      <c r="AM6" s="10">
        <f t="shared" si="4"/>
        <v>3</v>
      </c>
      <c r="AN6" s="10">
        <v>45</v>
      </c>
      <c r="AO6" s="10">
        <v>44</v>
      </c>
      <c r="AP6" s="10">
        <v>44</v>
      </c>
      <c r="AQ6" s="10">
        <f t="shared" si="5"/>
        <v>1</v>
      </c>
    </row>
    <row r="7" spans="1:43" x14ac:dyDescent="0.25">
      <c r="A7" s="28"/>
      <c r="B7" s="2" t="s">
        <v>4</v>
      </c>
      <c r="C7" s="5">
        <v>5225.99</v>
      </c>
      <c r="D7" s="6">
        <v>0.33152461051940901</v>
      </c>
      <c r="E7" s="9">
        <v>5962.0999999999904</v>
      </c>
      <c r="F7" s="6">
        <v>0.30846405029296797</v>
      </c>
      <c r="H7" s="29" t="s">
        <v>1</v>
      </c>
      <c r="I7" s="2" t="s">
        <v>6</v>
      </c>
      <c r="J7" s="5">
        <v>392.14499999999998</v>
      </c>
      <c r="K7" s="6">
        <v>7.8104496002197196E-2</v>
      </c>
      <c r="L7" s="9">
        <v>408.85</v>
      </c>
      <c r="M7" s="6">
        <v>0.28253340721130299</v>
      </c>
    </row>
    <row r="8" spans="1:43" x14ac:dyDescent="0.25">
      <c r="A8" s="28"/>
      <c r="B8" s="2" t="s">
        <v>5</v>
      </c>
      <c r="C8" s="5">
        <v>17293.724999999999</v>
      </c>
      <c r="D8" s="6">
        <v>7.0160865783691406E-2</v>
      </c>
      <c r="E8" s="9">
        <v>21884.805</v>
      </c>
      <c r="F8" s="6">
        <v>0.27418017387390098</v>
      </c>
      <c r="H8" s="30"/>
      <c r="I8" s="2" t="s">
        <v>4</v>
      </c>
      <c r="J8" s="5">
        <v>5213.7700000000004</v>
      </c>
      <c r="K8" s="6">
        <v>0.2593674659729</v>
      </c>
      <c r="L8" s="9">
        <v>6066.06</v>
      </c>
      <c r="M8" s="6">
        <v>0.21988916397094699</v>
      </c>
    </row>
    <row r="9" spans="1:43" x14ac:dyDescent="0.25">
      <c r="H9" s="31"/>
      <c r="I9" s="2" t="s">
        <v>5</v>
      </c>
      <c r="J9" s="5">
        <v>17298.435000000001</v>
      </c>
      <c r="K9" s="6">
        <v>0.156243085861206</v>
      </c>
      <c r="L9" s="6">
        <v>21983.05</v>
      </c>
      <c r="M9" s="9">
        <v>0.17183375358581501</v>
      </c>
    </row>
    <row r="10" spans="1:43" x14ac:dyDescent="0.25">
      <c r="A10" s="1"/>
      <c r="B10" s="1"/>
      <c r="C10" s="34" t="s">
        <v>3</v>
      </c>
      <c r="D10" s="34"/>
      <c r="E10" s="34" t="s">
        <v>8</v>
      </c>
      <c r="F10" s="34"/>
    </row>
    <row r="11" spans="1:43" x14ac:dyDescent="0.25">
      <c r="A11" s="1"/>
      <c r="B11" s="1"/>
      <c r="C11" s="2" t="s">
        <v>30</v>
      </c>
      <c r="D11" s="2" t="s">
        <v>7</v>
      </c>
      <c r="E11" s="2" t="s">
        <v>30</v>
      </c>
      <c r="F11" s="2" t="s">
        <v>7</v>
      </c>
    </row>
    <row r="12" spans="1:43" x14ac:dyDescent="0.25">
      <c r="A12" s="28" t="s">
        <v>0</v>
      </c>
      <c r="B12" s="2" t="s">
        <v>6</v>
      </c>
      <c r="C12" s="8">
        <v>74.59</v>
      </c>
      <c r="D12" s="7">
        <v>1.9244432449340799E-2</v>
      </c>
      <c r="E12" s="3">
        <v>74.59</v>
      </c>
      <c r="F12" s="4">
        <v>1.56223773956298E-2</v>
      </c>
      <c r="P12" s="19"/>
      <c r="Q12" s="36" t="s">
        <v>30</v>
      </c>
      <c r="R12" s="37"/>
      <c r="S12" s="37"/>
      <c r="T12" s="38"/>
      <c r="U12" s="19"/>
      <c r="V12" s="19"/>
      <c r="W12" s="19"/>
      <c r="X12" s="19"/>
    </row>
    <row r="13" spans="1:43" ht="22.5" customHeight="1" x14ac:dyDescent="0.25">
      <c r="A13" s="28"/>
      <c r="B13" s="2" t="s">
        <v>4</v>
      </c>
      <c r="C13" s="7">
        <v>1010.72499999999</v>
      </c>
      <c r="D13" s="7">
        <v>3.1205892562866201E-2</v>
      </c>
      <c r="E13" s="3">
        <v>1007.26</v>
      </c>
      <c r="F13" s="4">
        <v>1.56214237213134E-2</v>
      </c>
      <c r="O13" s="20"/>
      <c r="P13" s="20"/>
      <c r="Q13" s="20" t="s">
        <v>8</v>
      </c>
      <c r="R13" s="20" t="s">
        <v>23</v>
      </c>
      <c r="S13" s="20" t="s">
        <v>27</v>
      </c>
      <c r="T13" s="20" t="s">
        <v>21</v>
      </c>
      <c r="Y13" s="16"/>
      <c r="Z13" s="16"/>
    </row>
    <row r="14" spans="1:43" x14ac:dyDescent="0.25">
      <c r="A14" s="28"/>
      <c r="B14" s="2" t="s">
        <v>5</v>
      </c>
      <c r="C14" s="11">
        <v>4925.2399999999898</v>
      </c>
      <c r="D14" s="9">
        <v>1.5623092651367101E-2</v>
      </c>
      <c r="E14" s="12">
        <v>4939.9799999999996</v>
      </c>
      <c r="F14" s="6">
        <v>3.1244993209838801E-2</v>
      </c>
      <c r="O14" s="27" t="s">
        <v>19</v>
      </c>
      <c r="P14" s="20" t="s">
        <v>24</v>
      </c>
      <c r="Q14" s="8">
        <v>1007.26</v>
      </c>
      <c r="R14" s="14">
        <v>1007.26</v>
      </c>
      <c r="S14" s="35">
        <v>1007.26</v>
      </c>
      <c r="T14" s="35">
        <v>1007.26</v>
      </c>
    </row>
    <row r="15" spans="1:43" x14ac:dyDescent="0.25">
      <c r="A15" s="28" t="s">
        <v>1</v>
      </c>
      <c r="B15" s="2" t="s">
        <v>6</v>
      </c>
      <c r="C15" s="13">
        <v>393.22</v>
      </c>
      <c r="D15" s="9">
        <v>0.16299700736999501</v>
      </c>
      <c r="E15" s="5">
        <v>392.14499999999998</v>
      </c>
      <c r="F15" s="6">
        <v>7.8104496002197196E-2</v>
      </c>
      <c r="O15" s="27"/>
      <c r="P15" s="20" t="s">
        <v>25</v>
      </c>
      <c r="Q15" s="8">
        <v>1007.26</v>
      </c>
      <c r="R15" s="14">
        <v>1007.26</v>
      </c>
      <c r="S15" s="35">
        <v>1007.26</v>
      </c>
      <c r="T15" s="35">
        <v>1007.26</v>
      </c>
    </row>
    <row r="16" spans="1:43" x14ac:dyDescent="0.25">
      <c r="A16" s="28"/>
      <c r="B16" s="2" t="s">
        <v>4</v>
      </c>
      <c r="C16" s="13">
        <v>5225.99</v>
      </c>
      <c r="D16" s="9">
        <v>0.33152461051940901</v>
      </c>
      <c r="E16" s="5">
        <v>5213.7700000000004</v>
      </c>
      <c r="F16" s="6">
        <v>0.2593674659729</v>
      </c>
      <c r="O16" s="27"/>
      <c r="P16" s="20" t="s">
        <v>26</v>
      </c>
      <c r="Q16" s="8">
        <v>1007.26</v>
      </c>
      <c r="R16" s="14">
        <v>1007.26</v>
      </c>
      <c r="S16" s="35">
        <v>1007.26</v>
      </c>
      <c r="T16" s="35">
        <v>1007.26</v>
      </c>
    </row>
    <row r="17" spans="1:20" x14ac:dyDescent="0.25">
      <c r="A17" s="28"/>
      <c r="B17" s="2" t="s">
        <v>5</v>
      </c>
      <c r="C17" s="11">
        <v>17293.724999999999</v>
      </c>
      <c r="D17" s="9">
        <v>7.0160865783691406E-2</v>
      </c>
      <c r="E17" s="12">
        <v>17298.435000000001</v>
      </c>
      <c r="F17" s="6">
        <v>0.156243085861206</v>
      </c>
      <c r="O17" s="27" t="s">
        <v>20</v>
      </c>
      <c r="P17" s="20" t="s">
        <v>24</v>
      </c>
      <c r="Q17" s="14">
        <v>5213.7700000000004</v>
      </c>
      <c r="R17" s="8">
        <v>5211.2650000000012</v>
      </c>
      <c r="S17" s="14">
        <v>5213.7700000000004</v>
      </c>
      <c r="T17" s="14">
        <v>5213.7700000000004</v>
      </c>
    </row>
    <row r="18" spans="1:20" x14ac:dyDescent="0.25">
      <c r="O18" s="27"/>
      <c r="P18" s="20" t="s">
        <v>25</v>
      </c>
      <c r="Q18" s="14">
        <v>5213.7700000000004</v>
      </c>
      <c r="R18" s="8">
        <v>5207.135000000002</v>
      </c>
      <c r="S18" s="14">
        <v>5213.7700000000004</v>
      </c>
      <c r="T18" s="14">
        <v>5213.7700000000004</v>
      </c>
    </row>
    <row r="19" spans="1:20" x14ac:dyDescent="0.25">
      <c r="A19" t="s">
        <v>9</v>
      </c>
      <c r="O19" s="27"/>
      <c r="P19" s="20" t="s">
        <v>26</v>
      </c>
      <c r="Q19" s="14">
        <v>5213.7700000000004</v>
      </c>
      <c r="R19" s="8">
        <v>5207.804000000001</v>
      </c>
      <c r="S19" s="14">
        <v>5213.7700000000004</v>
      </c>
      <c r="T19" s="14">
        <v>5213.7700000000004</v>
      </c>
    </row>
    <row r="20" spans="1:20" x14ac:dyDescent="0.25">
      <c r="Q20" s="16"/>
      <c r="T20" s="16"/>
    </row>
    <row r="21" spans="1:20" x14ac:dyDescent="0.25">
      <c r="O21" s="20"/>
      <c r="P21" s="20"/>
      <c r="Q21" s="20" t="s">
        <v>10</v>
      </c>
      <c r="R21" s="20" t="s">
        <v>29</v>
      </c>
      <c r="S21" s="20" t="s">
        <v>28</v>
      </c>
      <c r="T21" s="20" t="s">
        <v>22</v>
      </c>
    </row>
    <row r="22" spans="1:20" x14ac:dyDescent="0.25">
      <c r="O22" s="24" t="s">
        <v>19</v>
      </c>
      <c r="P22" s="20" t="s">
        <v>24</v>
      </c>
      <c r="Q22" s="8">
        <v>895.77</v>
      </c>
      <c r="R22" s="14">
        <v>889.28999999999962</v>
      </c>
      <c r="S22" s="14">
        <v>895.77</v>
      </c>
      <c r="T22" s="14">
        <v>895.77</v>
      </c>
    </row>
    <row r="23" spans="1:20" x14ac:dyDescent="0.25">
      <c r="O23" s="25"/>
      <c r="P23" s="20" t="s">
        <v>25</v>
      </c>
      <c r="Q23" s="14">
        <v>895.77</v>
      </c>
      <c r="R23" s="8">
        <v>886.88499999999976</v>
      </c>
      <c r="S23" s="14">
        <v>895.77</v>
      </c>
      <c r="T23" s="14">
        <v>895.77</v>
      </c>
    </row>
    <row r="24" spans="1:20" x14ac:dyDescent="0.25">
      <c r="O24" s="26"/>
      <c r="P24" s="20" t="s">
        <v>26</v>
      </c>
      <c r="Q24" s="14">
        <v>895.77</v>
      </c>
      <c r="R24" s="8">
        <v>888.42799999999954</v>
      </c>
      <c r="S24" s="14">
        <v>895.77</v>
      </c>
      <c r="T24" s="14">
        <v>895.77</v>
      </c>
    </row>
    <row r="25" spans="1:20" x14ac:dyDescent="0.25">
      <c r="O25" s="24" t="s">
        <v>20</v>
      </c>
      <c r="P25" s="20" t="s">
        <v>24</v>
      </c>
      <c r="Q25" s="14">
        <v>6066.06</v>
      </c>
      <c r="R25" s="8">
        <v>5919.6950000000106</v>
      </c>
      <c r="S25" s="14">
        <v>6066.06</v>
      </c>
      <c r="T25" s="14">
        <v>6066.06</v>
      </c>
    </row>
    <row r="26" spans="1:20" x14ac:dyDescent="0.25">
      <c r="O26" s="25"/>
      <c r="P26" s="20" t="s">
        <v>25</v>
      </c>
      <c r="Q26" s="14">
        <v>6066.06</v>
      </c>
      <c r="R26" s="8">
        <v>5974.2800000000097</v>
      </c>
      <c r="S26" s="14">
        <v>6066.06</v>
      </c>
      <c r="T26" s="14">
        <v>6066.06</v>
      </c>
    </row>
    <row r="27" spans="1:20" x14ac:dyDescent="0.25">
      <c r="O27" s="26"/>
      <c r="P27" s="20" t="s">
        <v>26</v>
      </c>
      <c r="Q27" s="14">
        <v>6066.06</v>
      </c>
      <c r="R27" s="8">
        <v>5940.0310000000081</v>
      </c>
      <c r="S27" s="14">
        <v>6066.06</v>
      </c>
      <c r="T27" s="14">
        <v>6066.06</v>
      </c>
    </row>
    <row r="28" spans="1:20" x14ac:dyDescent="0.25">
      <c r="O28" s="19"/>
      <c r="P28" s="18"/>
    </row>
    <row r="29" spans="1:20" x14ac:dyDescent="0.25">
      <c r="O29" s="19"/>
      <c r="P29" s="18"/>
    </row>
    <row r="30" spans="1:20" x14ac:dyDescent="0.25">
      <c r="O30" s="19"/>
      <c r="P30" s="18"/>
    </row>
    <row r="31" spans="1:20" x14ac:dyDescent="0.25">
      <c r="O31" s="19"/>
      <c r="P31" s="18"/>
    </row>
    <row r="32" spans="1:20" x14ac:dyDescent="0.25">
      <c r="O32" s="19"/>
      <c r="P32" s="18"/>
    </row>
    <row r="33" spans="15:16" x14ac:dyDescent="0.25">
      <c r="O33" s="19"/>
      <c r="P33" s="18"/>
    </row>
    <row r="34" spans="15:16" x14ac:dyDescent="0.25">
      <c r="O34" s="19"/>
      <c r="P34" s="18"/>
    </row>
  </sheetData>
  <mergeCells count="25">
    <mergeCell ref="A15:A17"/>
    <mergeCell ref="E10:F10"/>
    <mergeCell ref="C1:D1"/>
    <mergeCell ref="E1:F1"/>
    <mergeCell ref="A3:A5"/>
    <mergeCell ref="A6:A8"/>
    <mergeCell ref="C10:D10"/>
    <mergeCell ref="H4:H6"/>
    <mergeCell ref="H7:H9"/>
    <mergeCell ref="J2:K2"/>
    <mergeCell ref="L2:M2"/>
    <mergeCell ref="A12:A14"/>
    <mergeCell ref="O25:O27"/>
    <mergeCell ref="Q2:Q3"/>
    <mergeCell ref="R2:U2"/>
    <mergeCell ref="V2:Y2"/>
    <mergeCell ref="Z2:AC2"/>
    <mergeCell ref="Q12:T12"/>
    <mergeCell ref="AJ2:AM2"/>
    <mergeCell ref="AN2:AQ2"/>
    <mergeCell ref="O22:O24"/>
    <mergeCell ref="O14:O16"/>
    <mergeCell ref="O17:O19"/>
    <mergeCell ref="AE2:AE3"/>
    <mergeCell ref="AF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Sefa Yapıcı</cp:lastModifiedBy>
  <dcterms:created xsi:type="dcterms:W3CDTF">2015-06-05T18:17:20Z</dcterms:created>
  <dcterms:modified xsi:type="dcterms:W3CDTF">2022-12-01T14:28:18Z</dcterms:modified>
</cp:coreProperties>
</file>