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https://beisgov-my.sharepoint.com/personal/kevin_harris_beis_gov_uk/Documents/GOV.UK publisher/ECUK/"/>
    </mc:Choice>
  </mc:AlternateContent>
  <xr:revisionPtr revIDLastSave="0" documentId="13_ncr:1_{009B21C9-7E10-4BA8-AA86-B76BDE58E66F}" xr6:coauthVersionLast="45" xr6:coauthVersionMax="45" xr10:uidLastSave="{00000000-0000-0000-0000-000000000000}"/>
  <bookViews>
    <workbookView xWindow="-96" yWindow="-96" windowWidth="19392" windowHeight="10392" tabRatio="824" xr2:uid="{69834C6A-1BAA-4750-932B-95367B796E26}"/>
  </bookViews>
  <sheets>
    <sheet name="Contents" sheetId="6" r:id="rId1"/>
    <sheet name="Methodology and quality" sheetId="12" r:id="rId2"/>
    <sheet name="Table P1" sheetId="3" r:id="rId3"/>
    <sheet name="Table P2" sheetId="4" r:id="rId4"/>
    <sheet name="Table P3" sheetId="1" r:id="rId5"/>
    <sheet name="Table P4" sheetId="5" r:id="rId6"/>
    <sheet name="Table P5" sheetId="2" r:id="rId7"/>
    <sheet name="Chart P5" sheetId="13" r:id="rId8"/>
    <sheet name="Table P6" sheetId="8" r:id="rId9"/>
    <sheet name="Table P7" sheetId="10" r:id="rId10"/>
    <sheet name="Table P8" sheetId="11" r:id="rId11"/>
  </sheets>
  <definedNames>
    <definedName name="_xlnm._FilterDatabase" localSheetId="2" hidden="1">'Table P1'!$A$6:$F$49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8" i="3" l="1"/>
  <c r="B57" i="3"/>
  <c r="D58" i="3"/>
  <c r="D57" i="3"/>
  <c r="F16" i="12"/>
  <c r="G61" i="1" l="1"/>
  <c r="F61" i="1"/>
  <c r="E61" i="1"/>
  <c r="D61" i="1"/>
  <c r="C61" i="1"/>
  <c r="C62" i="1" l="1"/>
  <c r="D62" i="1"/>
  <c r="E62" i="1"/>
  <c r="F62" i="1"/>
  <c r="G62" i="1"/>
</calcChain>
</file>

<file path=xl/sharedStrings.xml><?xml version="1.0" encoding="utf-8"?>
<sst xmlns="http://schemas.openxmlformats.org/spreadsheetml/2006/main" count="373" uniqueCount="166">
  <si>
    <t>Return to Title page</t>
  </si>
  <si>
    <t>Tonnes of oil equivalent (toe)</t>
  </si>
  <si>
    <t>Industry</t>
  </si>
  <si>
    <t>Transport</t>
  </si>
  <si>
    <t>Domestic</t>
  </si>
  <si>
    <t>Services</t>
  </si>
  <si>
    <t>Overall</t>
  </si>
  <si>
    <t>Space</t>
  </si>
  <si>
    <t>Water</t>
  </si>
  <si>
    <t>Cooking</t>
  </si>
  <si>
    <t>Lights and appliances</t>
  </si>
  <si>
    <t>Total</t>
  </si>
  <si>
    <t>Thousand tonnes of oil equivalent (ktoe)</t>
  </si>
  <si>
    <t xml:space="preserve">Domestic </t>
  </si>
  <si>
    <t>of which due to:</t>
  </si>
  <si>
    <t xml:space="preserve">Mean air temperatures </t>
  </si>
  <si>
    <t>Unadjusted</t>
  </si>
  <si>
    <r>
      <t xml:space="preserve">Temperature corrected </t>
    </r>
    <r>
      <rPr>
        <vertAlign val="superscript"/>
        <sz val="10"/>
        <rFont val="Arial"/>
        <family val="2"/>
      </rPr>
      <t>2</t>
    </r>
  </si>
  <si>
    <t>(degree Celsius)</t>
  </si>
  <si>
    <t>Petroleum</t>
  </si>
  <si>
    <t>Gas</t>
  </si>
  <si>
    <t>Bioenergy and waste</t>
  </si>
  <si>
    <r>
      <t>Electricity</t>
    </r>
    <r>
      <rPr>
        <vertAlign val="superscript"/>
        <sz val="10"/>
        <rFont val="Arial"/>
        <family val="2"/>
      </rPr>
      <t>3</t>
    </r>
  </si>
  <si>
    <t xml:space="preserve"> </t>
  </si>
  <si>
    <t>Million tonnes of oil equivalent (Mtoe)</t>
  </si>
  <si>
    <t>All sectors</t>
  </si>
  <si>
    <t xml:space="preserve">Energy Consumption in the UK (ECUK); </t>
  </si>
  <si>
    <t xml:space="preserve">Publication date: </t>
  </si>
  <si>
    <t>Data period:</t>
  </si>
  <si>
    <t>Next Update</t>
  </si>
  <si>
    <t>Background</t>
  </si>
  <si>
    <t>Contents</t>
  </si>
  <si>
    <t>Further Information</t>
  </si>
  <si>
    <t>Revisions policy</t>
  </si>
  <si>
    <t>Energy statistics revisions policy</t>
  </si>
  <si>
    <t>Contacts</t>
  </si>
  <si>
    <t>Responsible Statistician, Liz Waters</t>
  </si>
  <si>
    <t>energy.stats@beis.gov.uk</t>
  </si>
  <si>
    <t>BEIS Press Office (media enquiries)</t>
  </si>
  <si>
    <t>tel: 020 7215 6140 / 020 7215 8931</t>
  </si>
  <si>
    <t>Solid Fuel</t>
  </si>
  <si>
    <r>
      <t>Electricity</t>
    </r>
    <r>
      <rPr>
        <vertAlign val="superscript"/>
        <sz val="10"/>
        <rFont val="Arial"/>
        <family val="2"/>
      </rPr>
      <t>2</t>
    </r>
  </si>
  <si>
    <r>
      <t>Solid fuels</t>
    </r>
    <r>
      <rPr>
        <vertAlign val="superscript"/>
        <sz val="10"/>
        <rFont val="Arial"/>
        <family val="2"/>
      </rPr>
      <t>1</t>
    </r>
  </si>
  <si>
    <r>
      <t>Lights and appliances</t>
    </r>
    <r>
      <rPr>
        <vertAlign val="superscript"/>
        <sz val="10"/>
        <rFont val="Arial"/>
        <family val="2"/>
      </rPr>
      <t>3</t>
    </r>
  </si>
  <si>
    <t>Total solid</t>
  </si>
  <si>
    <t>Total domestic</t>
  </si>
  <si>
    <r>
      <t>2009</t>
    </r>
    <r>
      <rPr>
        <vertAlign val="superscript"/>
        <sz val="10"/>
        <rFont val="Arial"/>
        <family val="2"/>
      </rPr>
      <t>3</t>
    </r>
  </si>
  <si>
    <t>Public Administration</t>
  </si>
  <si>
    <t>Private Commercial</t>
  </si>
  <si>
    <t>Agriculture</t>
  </si>
  <si>
    <t>Catering</t>
  </si>
  <si>
    <t>Computing</t>
  </si>
  <si>
    <t>Cooling and Ventilation</t>
  </si>
  <si>
    <t>Hot Water</t>
  </si>
  <si>
    <t>Heating</t>
  </si>
  <si>
    <t>Lighting</t>
  </si>
  <si>
    <t>Other</t>
  </si>
  <si>
    <t>Electricity</t>
  </si>
  <si>
    <t>Natural Gas</t>
  </si>
  <si>
    <t>Oil</t>
  </si>
  <si>
    <t>Solid fuel</t>
  </si>
  <si>
    <t>All</t>
  </si>
  <si>
    <t>Community, arts and leisure</t>
  </si>
  <si>
    <t>Education</t>
  </si>
  <si>
    <t>Emergency Services</t>
  </si>
  <si>
    <t>Health</t>
  </si>
  <si>
    <t>Hospitality</t>
  </si>
  <si>
    <t>Military</t>
  </si>
  <si>
    <t>Offices</t>
  </si>
  <si>
    <t>Retail</t>
  </si>
  <si>
    <t>Storage</t>
  </si>
  <si>
    <t>Additional sectoral splits</t>
  </si>
  <si>
    <t>Domestic sector;  by end use</t>
  </si>
  <si>
    <t>Primary energy equivalents is then modelled</t>
  </si>
  <si>
    <t>Table P1</t>
  </si>
  <si>
    <t>Table P2</t>
  </si>
  <si>
    <t>Table P3</t>
  </si>
  <si>
    <t>Table P4</t>
  </si>
  <si>
    <t>Table P5</t>
  </si>
  <si>
    <t>Table P6</t>
  </si>
  <si>
    <t>Table P7</t>
  </si>
  <si>
    <t>Table P8</t>
  </si>
  <si>
    <t>Final energy consumption is the direct consumption of fuels compared to primary consumption.</t>
  </si>
  <si>
    <t>which relates to the fuel input.</t>
  </si>
  <si>
    <t>https://www.gov.uk/government/statistics/energy-chapter-1-digest-of-united-kingdom-energy-statistics-dukes</t>
  </si>
  <si>
    <t>Data sources</t>
  </si>
  <si>
    <t>This table is sourced from bespoke modelling by Ricardo Energy and Environment.</t>
  </si>
  <si>
    <t>It provides road fuel consumption by type of vehicle though it excludes use of liquid biofuels used for transport.</t>
  </si>
  <si>
    <t>Primary Energy Consumption</t>
  </si>
  <si>
    <t>Solid fuels</t>
  </si>
  <si>
    <t>Primary</t>
  </si>
  <si>
    <t>Final</t>
  </si>
  <si>
    <t>To illustrate this, below is a comparison of primary consumption for the domestic sector showing electricity as an example.</t>
  </si>
  <si>
    <t>Primary consumption is larger than final consumption as it includes losses in transforming fuel to generate electricity and also transmission losses.</t>
  </si>
  <si>
    <t xml:space="preserve">The basis of the calculation takes the proportion of domestic electricity consumption and applies this to the fuel input for electricity generation in the grid. </t>
  </si>
  <si>
    <t>Actual primary consumption data are sourced directly from the energy balances compiled for the Digest of UK Energy Statistics (DUKES);</t>
  </si>
  <si>
    <t>Temperature corrected consumption data are also sourced from DUKES long term trends tables (Table 1.1.4);</t>
  </si>
  <si>
    <t>Sourced directly from the energy balances, tables 1.1 to 1.3 and modelled using the methodology outlined above.</t>
  </si>
  <si>
    <t>This table provides the relationship between primary energy and final consumption.  The calculation is primary consumption divided by final consumption.</t>
  </si>
  <si>
    <t>End uses on a final consumption basis is sourced from table X and converted to primary energy using the apportioning methodology outlined above.</t>
  </si>
  <si>
    <t>Uses of these tables</t>
  </si>
  <si>
    <t>There are various uses of these tables for example in determining emissions assigned to different sectors and also end uses.</t>
  </si>
  <si>
    <t>These are calculated fields.</t>
  </si>
  <si>
    <t>This table provides further details showing changes in final and primary consumption and allocates the changes to delivered energy, changes in efficiencies and fuel switching.</t>
  </si>
  <si>
    <t>A</t>
  </si>
  <si>
    <t>B</t>
  </si>
  <si>
    <t>D</t>
  </si>
  <si>
    <t>E</t>
  </si>
  <si>
    <t>G</t>
  </si>
  <si>
    <t>H</t>
  </si>
  <si>
    <t>C (A-B)</t>
  </si>
  <si>
    <t>F (D-E)</t>
  </si>
  <si>
    <t>F-C</t>
  </si>
  <si>
    <t>D-G</t>
  </si>
  <si>
    <t>G-H</t>
  </si>
  <si>
    <t>(H-E)-C</t>
  </si>
  <si>
    <t>Calculation</t>
  </si>
  <si>
    <t>2000 final energy consumed ("delivered energy")</t>
  </si>
  <si>
    <t>2000 primary energy equivalents</t>
  </si>
  <si>
    <t>2000 loss in converting primary energy to delivered energy</t>
  </si>
  <si>
    <t>fuel switching</t>
  </si>
  <si>
    <t>improved primary to delivered energy conversion efficiencies</t>
  </si>
  <si>
    <t>changes in delivered energy</t>
  </si>
  <si>
    <t>Consumption data are sourced directly from the energy balances in The Digest of UK Energy Statistics (DUKES);</t>
  </si>
  <si>
    <t>The sectoral end use tables (Table 6 for the domestic sector, Tables 7 and 8 for services) are sourced from the end use tables in this publication and a similar methodology as outlined above applied.</t>
  </si>
  <si>
    <t>Primary Energy Equivalent Consumption Tables</t>
  </si>
  <si>
    <t>For example a unit of electricity in final consumption would be allocated to the fuel input (e.g. gas, biomass etc), or primary electricity (hydro, wind, solar, nuclear and net imports) as primary consumption.</t>
  </si>
  <si>
    <t>Bio &amp; Waste</t>
  </si>
  <si>
    <t>A similar method is also applied to apportion heat  sold to fuel inputs, and summed along with direct consumption (such as burning wood fuel for heat) to derive total final primary consumption.</t>
  </si>
  <si>
    <t>Change in delivered energy from 2000 to 2019</t>
  </si>
  <si>
    <t>Change in conversion losses from 2000 to 2019</t>
  </si>
  <si>
    <t>Change in primary energy equivalent from 2000 to 2019</t>
  </si>
  <si>
    <t>Factors affecting conversion losses between 2000 and 2019</t>
  </si>
  <si>
    <t>Factors affecting the overall change in primary energy demand between 2000 and 2019</t>
  </si>
  <si>
    <t>2019 primary energy estimates</t>
  </si>
  <si>
    <t>2019 final energy consumed ("delivered energy")</t>
  </si>
  <si>
    <t>2019 loss in converting primary energy to delivered energy</t>
  </si>
  <si>
    <t>2019 primary energy estimate assuming electricity conversion efficiencies were the same as in 2000</t>
  </si>
  <si>
    <t>2019 primary energy estimate assuming the primary to delivered energy ratio was the same as in 2000</t>
  </si>
  <si>
    <t>Total change in conversion losses between 2000 and 2019</t>
  </si>
  <si>
    <t>Services (excl agriculture) subsector and end use by fuel, in primary energy equivalents 2017-2019</t>
  </si>
  <si>
    <t>2019 for actual consumption and 2018 for updated transport analysis</t>
  </si>
  <si>
    <t>July 2021</t>
  </si>
  <si>
    <t>Final Energy Consumption sourced from Digest of UK Energy Statistics (DUKES) 2020</t>
  </si>
  <si>
    <t>Actual primary consumption and temperature corrected comparison, and mean air temperatures 1970 to 2019</t>
  </si>
  <si>
    <t>Consumption by fuel and sector 1970 to 2019</t>
  </si>
  <si>
    <t>Consumption by fuel, by sector 1970 to 2019</t>
  </si>
  <si>
    <t>Primary energy required per 1 toe of final energy consumption 1970 to 2019</t>
  </si>
  <si>
    <t>Primary energy required per 1 toe of final energy demand 1970 to 2019</t>
  </si>
  <si>
    <t>Domestic sector;  by end use 1990 to 2019</t>
  </si>
  <si>
    <t>Services; Sector and fuel 1970 to 2019</t>
  </si>
  <si>
    <t>P1</t>
  </si>
  <si>
    <t>P2</t>
  </si>
  <si>
    <t>P3</t>
  </si>
  <si>
    <t>P4</t>
  </si>
  <si>
    <t>P5</t>
  </si>
  <si>
    <t>P6</t>
  </si>
  <si>
    <t>P7</t>
  </si>
  <si>
    <t>P8</t>
  </si>
  <si>
    <t>https://www.gov.uk/government/collections/digest-of-uk-energy-statistics-dukes#2020</t>
  </si>
  <si>
    <t>https://assets.publishing.service.gov.uk/government/uploads/system/uploads/attachment_data/file/904754/DUKES_1.1.4.xls</t>
  </si>
  <si>
    <t>This table shows the absolute changes in final consumption compared to primary consumption change with the residual being the change in conversion losses between 2000 and 2019.</t>
  </si>
  <si>
    <t>Services (excl agriculture) subsector and end use by fuel, in primary energy equivalents 2010-2019</t>
  </si>
  <si>
    <t>Domestic sector;  by end use, 1990 to 2019</t>
  </si>
  <si>
    <t>Publication</t>
  </si>
  <si>
    <t>Energy Consumption in the 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</si>
</sst>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0"/>
    <numFmt numFmtId="165" formatCode="#,##0.0"/>
    <numFmt numFmtId="166" formatCode="#,##0.0,"/>
    <numFmt numFmtId="167" formatCode="0.0%"/>
    <numFmt numFmtId="168" formatCode="0.000"/>
    <numFmt numFmtId="169" formatCode="[$-F800]dddd\,\ mmmm\ dd\,\ yyyy"/>
    <numFmt numFmtId="170" formatCode="0.0_)"/>
    <numFmt numFmtId="171" formatCode="0_)"/>
    <numFmt numFmtId="172" formatCode="[&gt;=0.5]#,##0;[&lt;0.5]&quot;-&quot;;General"/>
    <numFmt numFmtId="173" formatCode="_-* #,##0_-;\-* #,##0_-;_-* &quot;-&quot;??_-;_-@_-"/>
  </numFmts>
  <fonts count="30" x14ac:knownFonts="1">
    <font>
      <sz val="10"/>
      <color theme="1"/>
      <name val="Arial"/>
      <family val="2"/>
    </font>
    <font>
      <sz val="10"/>
      <color theme="1"/>
      <name val="Arial"/>
      <family val="2"/>
    </font>
    <font>
      <sz val="10"/>
      <color rgb="FF9C0006"/>
      <name val="Arial"/>
      <family val="2"/>
    </font>
    <font>
      <sz val="10"/>
      <color rgb="FFFF0000"/>
      <name val="Arial"/>
      <family val="2"/>
    </font>
    <font>
      <sz val="10"/>
      <name val="Arial"/>
      <family val="2"/>
    </font>
    <font>
      <b/>
      <sz val="12"/>
      <color theme="1"/>
      <name val="Arial"/>
      <family val="2"/>
    </font>
    <font>
      <sz val="12"/>
      <color rgb="FFFF0000"/>
      <name val="Arial"/>
      <family val="2"/>
    </font>
    <font>
      <u/>
      <sz val="10"/>
      <color indexed="12"/>
      <name val="Arial"/>
      <family val="2"/>
    </font>
    <font>
      <u/>
      <sz val="10"/>
      <color rgb="FF0000FF"/>
      <name val="Arial"/>
      <family val="2"/>
    </font>
    <font>
      <sz val="10"/>
      <color rgb="FF0000FF"/>
      <name val="Arial"/>
      <family val="2"/>
    </font>
    <font>
      <b/>
      <sz val="12"/>
      <name val="Arial"/>
      <family val="2"/>
    </font>
    <font>
      <vertAlign val="superscript"/>
      <sz val="10"/>
      <name val="Arial"/>
      <family val="2"/>
    </font>
    <font>
      <i/>
      <sz val="10"/>
      <name val="Arial"/>
      <family val="2"/>
    </font>
    <font>
      <b/>
      <sz val="12"/>
      <color rgb="FFFF0000"/>
      <name val="Arial"/>
      <family val="2"/>
    </font>
    <font>
      <sz val="9"/>
      <color rgb="FFFF0000"/>
      <name val="Arial"/>
      <family val="2"/>
    </font>
    <font>
      <sz val="10"/>
      <name val="MS Sans Serif"/>
      <family val="2"/>
    </font>
    <font>
      <b/>
      <sz val="10"/>
      <name val="Arial"/>
      <family val="2"/>
    </font>
    <font>
      <u/>
      <sz val="10"/>
      <name val="Arial"/>
      <family val="2"/>
    </font>
    <font>
      <sz val="11"/>
      <color theme="1"/>
      <name val="Arial"/>
      <family val="2"/>
    </font>
    <font>
      <b/>
      <sz val="10"/>
      <color rgb="FFFF0000"/>
      <name val="Arial"/>
      <family val="2"/>
    </font>
    <font>
      <sz val="12"/>
      <name val="Arial"/>
      <family val="2"/>
    </font>
    <font>
      <sz val="11"/>
      <color theme="1"/>
      <name val="Calibri"/>
      <family val="2"/>
      <scheme val="minor"/>
    </font>
    <font>
      <sz val="16"/>
      <color rgb="FF0000FF"/>
      <name val="Arial"/>
      <family val="2"/>
    </font>
    <font>
      <b/>
      <sz val="10"/>
      <color theme="1"/>
      <name val="Arial"/>
      <family val="2"/>
    </font>
    <font>
      <b/>
      <sz val="12"/>
      <color theme="0"/>
      <name val="Arial"/>
      <family val="2"/>
    </font>
    <font>
      <b/>
      <u/>
      <sz val="10"/>
      <color theme="1"/>
      <name val="Arial"/>
      <family val="2"/>
    </font>
    <font>
      <u/>
      <sz val="10"/>
      <color theme="1"/>
      <name val="Arial"/>
      <family val="2"/>
    </font>
    <font>
      <b/>
      <sz val="10"/>
      <color rgb="FF000000"/>
      <name val="Arial"/>
      <family val="2"/>
    </font>
    <font>
      <sz val="10"/>
      <color rgb="FF000000"/>
      <name val="Arial"/>
      <family val="2"/>
    </font>
    <font>
      <sz val="10"/>
      <color theme="0"/>
      <name val="Arial"/>
      <family val="2"/>
    </font>
  </fonts>
  <fills count="6">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s>
  <borders count="11">
    <border>
      <left/>
      <right/>
      <top/>
      <bottom/>
      <diagonal/>
    </border>
    <border>
      <left/>
      <right/>
      <top/>
      <bottom style="double">
        <color indexed="64"/>
      </bottom>
      <diagonal/>
    </border>
    <border>
      <left/>
      <right/>
      <top style="double">
        <color indexed="64"/>
      </top>
      <bottom/>
      <diagonal/>
    </border>
    <border>
      <left/>
      <right/>
      <top style="double">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style="double">
        <color indexed="64"/>
      </left>
      <right/>
      <top style="double">
        <color indexed="64"/>
      </top>
      <bottom style="thin">
        <color indexed="64"/>
      </bottom>
      <diagonal/>
    </border>
    <border>
      <left style="double">
        <color indexed="64"/>
      </left>
      <right/>
      <top/>
      <bottom/>
      <diagonal/>
    </border>
    <border>
      <left style="double">
        <color indexed="64"/>
      </left>
      <right/>
      <top/>
      <bottom style="double">
        <color indexed="64"/>
      </bottom>
      <diagonal/>
    </border>
  </borders>
  <cellStyleXfs count="18">
    <xf numFmtId="0" fontId="0" fillId="0" borderId="0"/>
    <xf numFmtId="43" fontId="4" fillId="0" borderId="0" applyFont="0" applyFill="0" applyBorder="0" applyAlignment="0" applyProtection="0"/>
    <xf numFmtId="0" fontId="2" fillId="2" borderId="0" applyNumberFormat="0" applyBorder="0" applyAlignment="0" applyProtection="0"/>
    <xf numFmtId="0" fontId="7" fillId="0" borderId="0" applyNumberFormat="0" applyFill="0" applyBorder="0" applyAlignment="0" applyProtection="0">
      <alignment vertical="top"/>
      <protection locked="0"/>
    </xf>
    <xf numFmtId="0" fontId="4" fillId="0" borderId="0"/>
    <xf numFmtId="0" fontId="4" fillId="0" borderId="0"/>
    <xf numFmtId="9" fontId="4" fillId="0" borderId="0" applyFont="0" applyFill="0" applyBorder="0" applyAlignment="0" applyProtection="0"/>
    <xf numFmtId="0" fontId="4" fillId="0" borderId="0"/>
    <xf numFmtId="0" fontId="15" fillId="0" borderId="0"/>
    <xf numFmtId="0" fontId="18" fillId="0" borderId="0"/>
    <xf numFmtId="0" fontId="20" fillId="0" borderId="0"/>
    <xf numFmtId="0" fontId="4" fillId="0" borderId="0"/>
    <xf numFmtId="0" fontId="20" fillId="0" borderId="0"/>
    <xf numFmtId="0" fontId="4" fillId="0" borderId="0"/>
    <xf numFmtId="0" fontId="4" fillId="0" borderId="0"/>
    <xf numFmtId="43" fontId="4" fillId="0" borderId="0" applyFont="0" applyFill="0" applyBorder="0" applyAlignment="0" applyProtection="0"/>
    <xf numFmtId="0" fontId="21" fillId="0" borderId="0"/>
    <xf numFmtId="9" fontId="1" fillId="0" borderId="0" applyFont="0" applyFill="0" applyBorder="0" applyAlignment="0" applyProtection="0"/>
  </cellStyleXfs>
  <cellXfs count="280">
    <xf numFmtId="0" fontId="0" fillId="0" borderId="0" xfId="0"/>
    <xf numFmtId="0" fontId="6" fillId="3" borderId="0" xfId="4" applyFont="1" applyFill="1" applyAlignment="1">
      <alignment vertical="top"/>
    </xf>
    <xf numFmtId="0" fontId="5" fillId="3" borderId="0" xfId="4" applyFont="1" applyFill="1" applyAlignment="1">
      <alignment vertical="top" wrapText="1"/>
    </xf>
    <xf numFmtId="0" fontId="3" fillId="3" borderId="0" xfId="4" applyFont="1" applyFill="1"/>
    <xf numFmtId="0" fontId="8" fillId="3" borderId="1" xfId="3" applyFont="1" applyFill="1" applyBorder="1" applyAlignment="1" applyProtection="1"/>
    <xf numFmtId="0" fontId="9" fillId="3" borderId="1" xfId="4" applyFont="1" applyFill="1" applyBorder="1"/>
    <xf numFmtId="0" fontId="1" fillId="3" borderId="1" xfId="4" applyFont="1" applyFill="1" applyBorder="1" applyAlignment="1">
      <alignment horizontal="right"/>
    </xf>
    <xf numFmtId="0" fontId="1" fillId="3" borderId="0" xfId="4" applyFont="1" applyFill="1"/>
    <xf numFmtId="0" fontId="1" fillId="3" borderId="0" xfId="4" applyFont="1" applyFill="1" applyAlignment="1">
      <alignment horizontal="right"/>
    </xf>
    <xf numFmtId="0" fontId="1" fillId="3" borderId="2" xfId="4" applyFont="1" applyFill="1" applyBorder="1" applyAlignment="1">
      <alignment horizontal="center"/>
    </xf>
    <xf numFmtId="0" fontId="1" fillId="3" borderId="4" xfId="4" applyFont="1" applyFill="1" applyBorder="1"/>
    <xf numFmtId="0" fontId="1" fillId="3" borderId="4" xfId="4" applyFont="1" applyFill="1" applyBorder="1" applyAlignment="1">
      <alignment horizontal="right"/>
    </xf>
    <xf numFmtId="0" fontId="1" fillId="3" borderId="4" xfId="4" applyFont="1" applyFill="1" applyBorder="1" applyAlignment="1">
      <alignment horizontal="right" wrapText="1"/>
    </xf>
    <xf numFmtId="0" fontId="1" fillId="3" borderId="5" xfId="4" applyFont="1" applyFill="1" applyBorder="1" applyAlignment="1">
      <alignment horizontal="right"/>
    </xf>
    <xf numFmtId="0" fontId="1" fillId="3" borderId="0" xfId="4" applyFont="1" applyFill="1" applyAlignment="1">
      <alignment horizontal="left"/>
    </xf>
    <xf numFmtId="2" fontId="1" fillId="3" borderId="0" xfId="4" applyNumberFormat="1" applyFont="1" applyFill="1"/>
    <xf numFmtId="0" fontId="4" fillId="3" borderId="0" xfId="4" applyFill="1"/>
    <xf numFmtId="0" fontId="1" fillId="3" borderId="1" xfId="4" applyFont="1" applyFill="1" applyBorder="1" applyAlignment="1">
      <alignment horizontal="left"/>
    </xf>
    <xf numFmtId="2" fontId="1" fillId="3" borderId="1" xfId="4" applyNumberFormat="1" applyFont="1" applyFill="1" applyBorder="1"/>
    <xf numFmtId="2" fontId="3" fillId="3" borderId="0" xfId="4" applyNumberFormat="1" applyFont="1" applyFill="1"/>
    <xf numFmtId="3" fontId="4" fillId="0" borderId="0" xfId="4" applyNumberFormat="1"/>
    <xf numFmtId="3" fontId="3" fillId="0" borderId="0" xfId="4" applyNumberFormat="1" applyFont="1"/>
    <xf numFmtId="0" fontId="4" fillId="0" borderId="0" xfId="4"/>
    <xf numFmtId="0" fontId="4" fillId="0" borderId="1" xfId="4" applyBorder="1"/>
    <xf numFmtId="3" fontId="4" fillId="0" borderId="1" xfId="4" applyNumberFormat="1" applyBorder="1"/>
    <xf numFmtId="3" fontId="4" fillId="3" borderId="1" xfId="4" applyNumberFormat="1" applyFill="1" applyBorder="1" applyAlignment="1">
      <alignment horizontal="right"/>
    </xf>
    <xf numFmtId="0" fontId="4" fillId="0" borderId="3" xfId="4" applyBorder="1"/>
    <xf numFmtId="3" fontId="4" fillId="0" borderId="3" xfId="4" applyNumberFormat="1" applyBorder="1" applyAlignment="1">
      <alignment horizontal="right"/>
    </xf>
    <xf numFmtId="0" fontId="4" fillId="0" borderId="0" xfId="4" applyAlignment="1">
      <alignment horizontal="left"/>
    </xf>
    <xf numFmtId="164" fontId="4" fillId="0" borderId="0" xfId="4" applyNumberFormat="1"/>
    <xf numFmtId="0" fontId="12" fillId="0" borderId="0" xfId="5" applyFont="1"/>
    <xf numFmtId="0" fontId="13" fillId="3" borderId="0" xfId="4" applyFont="1" applyFill="1" applyAlignment="1">
      <alignment horizontal="left" wrapText="1"/>
    </xf>
    <xf numFmtId="0" fontId="10" fillId="3" borderId="0" xfId="4" applyFont="1" applyFill="1"/>
    <xf numFmtId="3" fontId="10" fillId="3" borderId="0" xfId="4" applyNumberFormat="1" applyFont="1" applyFill="1"/>
    <xf numFmtId="165" fontId="10" fillId="3" borderId="0" xfId="4" applyNumberFormat="1" applyFont="1" applyFill="1"/>
    <xf numFmtId="0" fontId="13" fillId="3" borderId="0" xfId="4" applyFont="1" applyFill="1"/>
    <xf numFmtId="0" fontId="3" fillId="3" borderId="4" xfId="4" applyFont="1" applyFill="1" applyBorder="1"/>
    <xf numFmtId="3" fontId="9" fillId="3" borderId="4" xfId="4" applyNumberFormat="1" applyFont="1" applyFill="1" applyBorder="1" applyAlignment="1">
      <alignment horizontal="right"/>
    </xf>
    <xf numFmtId="0" fontId="4" fillId="3" borderId="4" xfId="4" applyFill="1" applyBorder="1"/>
    <xf numFmtId="165" fontId="4" fillId="3" borderId="4" xfId="4" applyNumberFormat="1" applyFill="1" applyBorder="1" applyAlignment="1">
      <alignment horizontal="right"/>
    </xf>
    <xf numFmtId="0" fontId="4" fillId="3" borderId="4" xfId="4" applyFill="1" applyBorder="1" applyAlignment="1">
      <alignment horizontal="right"/>
    </xf>
    <xf numFmtId="0" fontId="4" fillId="3" borderId="1" xfId="4" applyFill="1" applyBorder="1" applyAlignment="1">
      <alignment horizontal="right"/>
    </xf>
    <xf numFmtId="165" fontId="4" fillId="3" borderId="1" xfId="4" applyNumberFormat="1" applyFill="1" applyBorder="1" applyAlignment="1">
      <alignment horizontal="right"/>
    </xf>
    <xf numFmtId="0" fontId="4" fillId="3" borderId="0" xfId="4" applyFill="1" applyAlignment="1">
      <alignment horizontal="right"/>
    </xf>
    <xf numFmtId="0" fontId="3" fillId="3" borderId="0" xfId="4" applyFont="1" applyFill="1" applyAlignment="1">
      <alignment horizontal="right"/>
    </xf>
    <xf numFmtId="2" fontId="3" fillId="3" borderId="0" xfId="4" applyNumberFormat="1" applyFont="1" applyFill="1" applyAlignment="1">
      <alignment horizontal="right"/>
    </xf>
    <xf numFmtId="0" fontId="4" fillId="3" borderId="0" xfId="4" applyFill="1" applyAlignment="1">
      <alignment horizontal="left"/>
    </xf>
    <xf numFmtId="3" fontId="4" fillId="0" borderId="0" xfId="1" applyNumberFormat="1" applyAlignment="1">
      <alignment horizontal="right"/>
    </xf>
    <xf numFmtId="164" fontId="4" fillId="3" borderId="0" xfId="4" applyNumberFormat="1" applyFill="1"/>
    <xf numFmtId="3" fontId="4" fillId="3" borderId="0" xfId="4" applyNumberFormat="1" applyFill="1" applyAlignment="1">
      <alignment horizontal="right"/>
    </xf>
    <xf numFmtId="166" fontId="3" fillId="3" borderId="0" xfId="4" applyNumberFormat="1" applyFont="1" applyFill="1"/>
    <xf numFmtId="167" fontId="3" fillId="3" borderId="0" xfId="4" applyNumberFormat="1" applyFont="1" applyFill="1"/>
    <xf numFmtId="164" fontId="3" fillId="3" borderId="0" xfId="4" applyNumberFormat="1" applyFont="1" applyFill="1"/>
    <xf numFmtId="167" fontId="4" fillId="3" borderId="0" xfId="4" applyNumberFormat="1" applyFill="1"/>
    <xf numFmtId="167" fontId="4" fillId="3" borderId="0" xfId="2" applyNumberFormat="1" applyFont="1" applyFill="1" applyAlignment="1">
      <alignment horizontal="right"/>
    </xf>
    <xf numFmtId="0" fontId="4" fillId="3" borderId="0" xfId="2" applyFont="1" applyFill="1"/>
    <xf numFmtId="2" fontId="14" fillId="3" borderId="0" xfId="4" applyNumberFormat="1" applyFont="1" applyFill="1"/>
    <xf numFmtId="167" fontId="4" fillId="3" borderId="0" xfId="2" applyNumberFormat="1" applyFont="1" applyFill="1"/>
    <xf numFmtId="2" fontId="4" fillId="3" borderId="0" xfId="2" applyNumberFormat="1" applyFont="1" applyFill="1"/>
    <xf numFmtId="2" fontId="4" fillId="3" borderId="0" xfId="2" applyNumberFormat="1" applyFont="1" applyFill="1" applyAlignment="1">
      <alignment horizontal="right"/>
    </xf>
    <xf numFmtId="3" fontId="4" fillId="3" borderId="1" xfId="2" applyNumberFormat="1" applyFont="1" applyFill="1" applyBorder="1" applyAlignment="1">
      <alignment horizontal="right"/>
    </xf>
    <xf numFmtId="2" fontId="4" fillId="3" borderId="1" xfId="2" applyNumberFormat="1" applyFont="1" applyFill="1" applyBorder="1"/>
    <xf numFmtId="165" fontId="4" fillId="3" borderId="1" xfId="2" applyNumberFormat="1" applyFont="1" applyFill="1" applyBorder="1" applyAlignment="1">
      <alignment horizontal="right"/>
    </xf>
    <xf numFmtId="3" fontId="3" fillId="3" borderId="0" xfId="4" applyNumberFormat="1" applyFont="1" applyFill="1"/>
    <xf numFmtId="165" fontId="3" fillId="3" borderId="0" xfId="4" applyNumberFormat="1" applyFont="1" applyFill="1"/>
    <xf numFmtId="3" fontId="4" fillId="3" borderId="0" xfId="4" applyNumberFormat="1" applyFill="1"/>
    <xf numFmtId="3" fontId="6" fillId="3" borderId="0" xfId="4" applyNumberFormat="1" applyFont="1" applyFill="1"/>
    <xf numFmtId="3" fontId="13" fillId="3" borderId="0" xfId="4" applyNumberFormat="1" applyFont="1" applyFill="1"/>
    <xf numFmtId="3" fontId="9" fillId="3" borderId="1" xfId="4" applyNumberFormat="1" applyFont="1" applyFill="1" applyBorder="1"/>
    <xf numFmtId="3" fontId="4" fillId="3" borderId="1" xfId="4" applyNumberFormat="1" applyFill="1" applyBorder="1"/>
    <xf numFmtId="3" fontId="4" fillId="3" borderId="2" xfId="4" applyNumberFormat="1" applyFill="1" applyBorder="1" applyAlignment="1">
      <alignment horizontal="center"/>
    </xf>
    <xf numFmtId="3" fontId="4" fillId="3" borderId="4" xfId="4" applyNumberFormat="1" applyFill="1" applyBorder="1" applyAlignment="1">
      <alignment horizontal="right"/>
    </xf>
    <xf numFmtId="3" fontId="4" fillId="3" borderId="0" xfId="2" applyNumberFormat="1" applyFont="1" applyFill="1"/>
    <xf numFmtId="168" fontId="3" fillId="3" borderId="0" xfId="4" applyNumberFormat="1" applyFont="1" applyFill="1"/>
    <xf numFmtId="9" fontId="4" fillId="3" borderId="0" xfId="6" applyFill="1"/>
    <xf numFmtId="0" fontId="4" fillId="3" borderId="1" xfId="4" applyFill="1" applyBorder="1" applyAlignment="1">
      <alignment horizontal="left"/>
    </xf>
    <xf numFmtId="167" fontId="3" fillId="3" borderId="0" xfId="6" applyNumberFormat="1" applyFont="1" applyFill="1"/>
    <xf numFmtId="9" fontId="3" fillId="3" borderId="0" xfId="6" applyFont="1" applyFill="1"/>
    <xf numFmtId="0" fontId="4" fillId="3" borderId="1" xfId="4" applyFill="1" applyBorder="1"/>
    <xf numFmtId="0" fontId="4" fillId="3" borderId="3" xfId="4" applyFill="1" applyBorder="1"/>
    <xf numFmtId="0" fontId="4" fillId="3" borderId="3" xfId="4" applyFill="1" applyBorder="1" applyAlignment="1">
      <alignment horizontal="right"/>
    </xf>
    <xf numFmtId="164" fontId="4" fillId="0" borderId="1" xfId="4" applyNumberFormat="1" applyBorder="1"/>
    <xf numFmtId="0" fontId="0" fillId="3" borderId="0" xfId="5" applyFont="1" applyFill="1"/>
    <xf numFmtId="0" fontId="4" fillId="0" borderId="0" xfId="7" applyAlignment="1">
      <alignment vertical="center"/>
    </xf>
    <xf numFmtId="2" fontId="4" fillId="0" borderId="0" xfId="7" applyNumberFormat="1" applyAlignment="1">
      <alignment horizontal="right" vertical="center"/>
    </xf>
    <xf numFmtId="0" fontId="4" fillId="0" borderId="0" xfId="7" applyAlignment="1">
      <alignment horizontal="right"/>
    </xf>
    <xf numFmtId="0" fontId="4" fillId="0" borderId="0" xfId="7"/>
    <xf numFmtId="0" fontId="3" fillId="0" borderId="0" xfId="7" applyFont="1"/>
    <xf numFmtId="0" fontId="4" fillId="0" borderId="0" xfId="7" applyAlignment="1">
      <alignment horizontal="center" vertical="center"/>
    </xf>
    <xf numFmtId="0" fontId="4" fillId="0" borderId="0" xfId="7" applyAlignment="1">
      <alignment horizontal="right" vertical="center"/>
    </xf>
    <xf numFmtId="0" fontId="3" fillId="0" borderId="0" xfId="7" applyFont="1" applyAlignment="1">
      <alignment vertical="center"/>
    </xf>
    <xf numFmtId="0" fontId="1" fillId="0" borderId="0" xfId="7" applyFont="1" applyAlignment="1">
      <alignment horizontal="center" vertical="center"/>
    </xf>
    <xf numFmtId="0" fontId="1" fillId="0" borderId="0" xfId="7" applyFont="1" applyAlignment="1">
      <alignment horizontal="right"/>
    </xf>
    <xf numFmtId="2" fontId="16" fillId="0" borderId="0" xfId="3" applyNumberFormat="1" applyFont="1" applyAlignment="1" applyProtection="1">
      <alignment horizontal="left"/>
    </xf>
    <xf numFmtId="0" fontId="4" fillId="3" borderId="0" xfId="8" applyFont="1" applyFill="1"/>
    <xf numFmtId="169" fontId="4" fillId="3" borderId="0" xfId="8" applyNumberFormat="1" applyFont="1" applyFill="1" applyAlignment="1">
      <alignment horizontal="left"/>
    </xf>
    <xf numFmtId="0" fontId="4" fillId="0" borderId="0" xfId="7" applyAlignment="1">
      <alignment horizontal="left"/>
    </xf>
    <xf numFmtId="2" fontId="4" fillId="0" borderId="0" xfId="3" applyNumberFormat="1" applyFont="1" applyAlignment="1" applyProtection="1">
      <alignment horizontal="right"/>
    </xf>
    <xf numFmtId="0" fontId="17" fillId="3" borderId="0" xfId="8" applyFont="1" applyFill="1"/>
    <xf numFmtId="0" fontId="15" fillId="0" borderId="0" xfId="8"/>
    <xf numFmtId="2" fontId="4" fillId="0" borderId="0" xfId="3" applyNumberFormat="1" applyFont="1" applyAlignment="1" applyProtection="1">
      <alignment horizontal="left"/>
    </xf>
    <xf numFmtId="0" fontId="16" fillId="0" borderId="0" xfId="7" applyFont="1"/>
    <xf numFmtId="0" fontId="1" fillId="0" borderId="0" xfId="4" applyFont="1"/>
    <xf numFmtId="0" fontId="7" fillId="0" borderId="0" xfId="3" applyAlignment="1" applyProtection="1">
      <alignment horizontal="left"/>
    </xf>
    <xf numFmtId="0" fontId="7" fillId="0" borderId="0" xfId="3" applyAlignment="1" applyProtection="1"/>
    <xf numFmtId="0" fontId="7" fillId="3" borderId="0" xfId="3" applyFill="1" applyAlignment="1" applyProtection="1"/>
    <xf numFmtId="0" fontId="4" fillId="3" borderId="0" xfId="0" applyFont="1" applyFill="1"/>
    <xf numFmtId="2" fontId="4" fillId="0" borderId="0" xfId="7" applyNumberFormat="1" applyAlignment="1">
      <alignment horizontal="right"/>
    </xf>
    <xf numFmtId="0" fontId="4" fillId="0" borderId="0" xfId="7" applyFont="1" applyAlignment="1">
      <alignment horizontal="right"/>
    </xf>
    <xf numFmtId="0" fontId="4" fillId="0" borderId="0" xfId="7" applyFont="1" applyAlignment="1">
      <alignment horizontal="right" vertical="center"/>
    </xf>
    <xf numFmtId="0" fontId="15" fillId="0" borderId="0" xfId="8" applyFont="1"/>
    <xf numFmtId="0" fontId="4" fillId="0" borderId="0" xfId="7" applyFont="1"/>
    <xf numFmtId="0" fontId="17" fillId="0" borderId="0" xfId="3" applyFont="1" applyAlignment="1" applyProtection="1"/>
    <xf numFmtId="0" fontId="4" fillId="0" borderId="0" xfId="4" applyFont="1"/>
    <xf numFmtId="0" fontId="16" fillId="3" borderId="0" xfId="10" applyFont="1" applyFill="1"/>
    <xf numFmtId="0" fontId="4" fillId="3" borderId="0" xfId="10" applyFont="1" applyFill="1"/>
    <xf numFmtId="0" fontId="20" fillId="3" borderId="0" xfId="10" applyFill="1"/>
    <xf numFmtId="0" fontId="4" fillId="3" borderId="1" xfId="10" applyFont="1" applyFill="1" applyBorder="1"/>
    <xf numFmtId="0" fontId="0" fillId="3" borderId="1" xfId="10" applyFont="1" applyFill="1" applyBorder="1" applyAlignment="1">
      <alignment horizontal="right"/>
    </xf>
    <xf numFmtId="0" fontId="4" fillId="3" borderId="3" xfId="10" applyFont="1" applyFill="1" applyBorder="1" applyAlignment="1">
      <alignment horizontal="right"/>
    </xf>
    <xf numFmtId="0" fontId="3" fillId="3" borderId="0" xfId="10" applyFont="1" applyFill="1"/>
    <xf numFmtId="0" fontId="4" fillId="3" borderId="0" xfId="10" applyFont="1" applyFill="1" applyAlignment="1">
      <alignment horizontal="left"/>
    </xf>
    <xf numFmtId="164" fontId="3" fillId="3" borderId="0" xfId="10" applyNumberFormat="1" applyFont="1" applyFill="1"/>
    <xf numFmtId="0" fontId="12" fillId="3" borderId="0" xfId="10" applyFont="1" applyFill="1"/>
    <xf numFmtId="0" fontId="19" fillId="3" borderId="0" xfId="10" applyFont="1" applyFill="1"/>
    <xf numFmtId="0" fontId="4" fillId="3" borderId="2" xfId="10" applyFont="1" applyFill="1" applyBorder="1" applyAlignment="1">
      <alignment horizontal="center"/>
    </xf>
    <xf numFmtId="0" fontId="4" fillId="3" borderId="3" xfId="10" applyFont="1" applyFill="1" applyBorder="1" applyAlignment="1">
      <alignment horizontal="center"/>
    </xf>
    <xf numFmtId="0" fontId="4" fillId="3" borderId="0" xfId="10" applyFont="1" applyFill="1" applyAlignment="1">
      <alignment horizontal="right"/>
    </xf>
    <xf numFmtId="0" fontId="3" fillId="3" borderId="0" xfId="10" applyFont="1" applyFill="1" applyAlignment="1">
      <alignment horizontal="right"/>
    </xf>
    <xf numFmtId="0" fontId="4" fillId="3" borderId="4" xfId="10" applyFont="1" applyFill="1" applyBorder="1" applyAlignment="1">
      <alignment horizontal="right"/>
    </xf>
    <xf numFmtId="0" fontId="4" fillId="3" borderId="4" xfId="10" applyFont="1" applyFill="1" applyBorder="1" applyAlignment="1">
      <alignment horizontal="right" wrapText="1"/>
    </xf>
    <xf numFmtId="0" fontId="0" fillId="3" borderId="4" xfId="10" applyFont="1" applyFill="1" applyBorder="1" applyAlignment="1">
      <alignment horizontal="right" wrapText="1"/>
    </xf>
    <xf numFmtId="164" fontId="4" fillId="3" borderId="0" xfId="11" applyNumberFormat="1" applyFill="1"/>
    <xf numFmtId="164" fontId="4" fillId="3" borderId="0" xfId="10" applyNumberFormat="1" applyFont="1" applyFill="1"/>
    <xf numFmtId="0" fontId="4" fillId="3" borderId="0" xfId="10" quotePrefix="1" applyFont="1" applyFill="1" applyAlignment="1">
      <alignment horizontal="left"/>
    </xf>
    <xf numFmtId="0" fontId="4" fillId="3" borderId="1" xfId="10" quotePrefix="1" applyFont="1" applyFill="1" applyBorder="1" applyAlignment="1">
      <alignment horizontal="left"/>
    </xf>
    <xf numFmtId="164" fontId="4" fillId="3" borderId="1" xfId="11" applyNumberFormat="1" applyFill="1" applyBorder="1"/>
    <xf numFmtId="0" fontId="4" fillId="3" borderId="0" xfId="11" applyFill="1"/>
    <xf numFmtId="0" fontId="3" fillId="3" borderId="0" xfId="11" applyFont="1" applyFill="1"/>
    <xf numFmtId="0" fontId="4" fillId="3" borderId="0" xfId="11" applyFill="1" applyAlignment="1">
      <alignment horizontal="left"/>
    </xf>
    <xf numFmtId="0" fontId="4" fillId="3" borderId="0" xfId="11" applyFill="1" applyAlignment="1">
      <alignment horizontal="right"/>
    </xf>
    <xf numFmtId="170" fontId="4" fillId="3" borderId="0" xfId="11" applyNumberFormat="1" applyFill="1" applyAlignment="1">
      <alignment horizontal="right"/>
    </xf>
    <xf numFmtId="0" fontId="12" fillId="3" borderId="0" xfId="11" applyFont="1" applyFill="1"/>
    <xf numFmtId="1" fontId="4" fillId="3" borderId="0" xfId="11" applyNumberFormat="1" applyFill="1"/>
    <xf numFmtId="0" fontId="16" fillId="3" borderId="0" xfId="11" applyFont="1" applyFill="1"/>
    <xf numFmtId="164" fontId="17" fillId="3" borderId="0" xfId="11" applyNumberFormat="1" applyFont="1" applyFill="1"/>
    <xf numFmtId="0" fontId="12" fillId="3" borderId="0" xfId="10" applyFont="1" applyFill="1" applyAlignment="1">
      <alignment horizontal="left"/>
    </xf>
    <xf numFmtId="0" fontId="16" fillId="3" borderId="0" xfId="11" quotePrefix="1" applyFont="1" applyFill="1" applyAlignment="1">
      <alignment horizontal="left"/>
    </xf>
    <xf numFmtId="171" fontId="4" fillId="3" borderId="0" xfId="11" applyNumberFormat="1" applyFill="1" applyAlignment="1">
      <alignment horizontal="right"/>
    </xf>
    <xf numFmtId="3" fontId="4" fillId="0" borderId="0" xfId="12" applyNumberFormat="1" applyFont="1"/>
    <xf numFmtId="3" fontId="10" fillId="0" borderId="0" xfId="12" applyNumberFormat="1" applyFont="1" applyAlignment="1">
      <alignment horizontal="left"/>
    </xf>
    <xf numFmtId="0" fontId="4" fillId="0" borderId="0" xfId="12" applyFont="1"/>
    <xf numFmtId="3" fontId="4" fillId="0" borderId="1" xfId="12" applyNumberFormat="1" applyFont="1" applyBorder="1"/>
    <xf numFmtId="3" fontId="10" fillId="0" borderId="1" xfId="12" applyNumberFormat="1" applyFont="1" applyBorder="1" applyAlignment="1">
      <alignment horizontal="left"/>
    </xf>
    <xf numFmtId="0" fontId="4" fillId="0" borderId="4" xfId="12" applyFont="1" applyBorder="1" applyAlignment="1">
      <alignment horizontal="left"/>
    </xf>
    <xf numFmtId="0" fontId="4" fillId="0" borderId="4" xfId="12" applyFont="1" applyBorder="1" applyAlignment="1">
      <alignment horizontal="right" wrapText="1"/>
    </xf>
    <xf numFmtId="3" fontId="4" fillId="0" borderId="4" xfId="12" applyNumberFormat="1" applyFont="1" applyBorder="1" applyAlignment="1">
      <alignment horizontal="right" wrapText="1"/>
    </xf>
    <xf numFmtId="3" fontId="4" fillId="0" borderId="4" xfId="12" applyNumberFormat="1" applyFont="1" applyBorder="1" applyAlignment="1">
      <alignment horizontal="right"/>
    </xf>
    <xf numFmtId="0" fontId="4" fillId="0" borderId="0" xfId="12" applyFont="1" applyAlignment="1">
      <alignment horizontal="right"/>
    </xf>
    <xf numFmtId="0" fontId="4" fillId="0" borderId="0" xfId="12" applyFont="1" applyAlignment="1">
      <alignment horizontal="left"/>
    </xf>
    <xf numFmtId="164" fontId="4" fillId="0" borderId="0" xfId="12" applyNumberFormat="1" applyFont="1"/>
    <xf numFmtId="9" fontId="4" fillId="0" borderId="0" xfId="12" applyNumberFormat="1" applyFont="1"/>
    <xf numFmtId="164" fontId="0" fillId="0" borderId="0" xfId="12" applyNumberFormat="1" applyFont="1"/>
    <xf numFmtId="0" fontId="4" fillId="3" borderId="0" xfId="12" applyFont="1" applyFill="1" applyAlignment="1">
      <alignment horizontal="left"/>
    </xf>
    <xf numFmtId="3" fontId="4" fillId="3" borderId="0" xfId="12" applyNumberFormat="1" applyFont="1" applyFill="1"/>
    <xf numFmtId="1" fontId="4" fillId="0" borderId="0" xfId="6" applyNumberFormat="1"/>
    <xf numFmtId="9" fontId="4" fillId="0" borderId="0" xfId="6"/>
    <xf numFmtId="0" fontId="4" fillId="3" borderId="1" xfId="12" applyFont="1" applyFill="1" applyBorder="1" applyAlignment="1">
      <alignment horizontal="left"/>
    </xf>
    <xf numFmtId="3" fontId="4" fillId="3" borderId="1" xfId="12" applyNumberFormat="1" applyFont="1" applyFill="1" applyBorder="1"/>
    <xf numFmtId="3" fontId="4" fillId="0" borderId="0" xfId="6" applyNumberFormat="1"/>
    <xf numFmtId="0" fontId="16" fillId="0" borderId="0" xfId="12" applyFont="1" applyAlignment="1">
      <alignment horizontal="left"/>
    </xf>
    <xf numFmtId="0" fontId="12" fillId="0" borderId="0" xfId="4" applyFont="1"/>
    <xf numFmtId="0" fontId="4" fillId="3" borderId="0" xfId="12" applyFont="1" applyFill="1" applyAlignment="1">
      <alignment vertical="center"/>
    </xf>
    <xf numFmtId="0" fontId="4" fillId="3" borderId="0" xfId="4" applyFill="1" applyAlignment="1">
      <alignment vertical="center"/>
    </xf>
    <xf numFmtId="3" fontId="4" fillId="3" borderId="0" xfId="4" applyNumberFormat="1" applyFill="1" applyAlignment="1">
      <alignment vertical="center"/>
    </xf>
    <xf numFmtId="2" fontId="10" fillId="3" borderId="0" xfId="13" applyNumberFormat="1" applyFont="1" applyFill="1" applyAlignment="1">
      <alignment horizontal="center" vertical="center" wrapText="1"/>
    </xf>
    <xf numFmtId="2" fontId="4" fillId="0" borderId="0" xfId="4" applyNumberFormat="1" applyAlignment="1">
      <alignment vertical="center"/>
    </xf>
    <xf numFmtId="2" fontId="4" fillId="0" borderId="0" xfId="4" applyNumberFormat="1"/>
    <xf numFmtId="172" fontId="4" fillId="3" borderId="0" xfId="15" applyNumberFormat="1" applyFill="1" applyAlignment="1">
      <alignment horizontal="right" vertical="center"/>
    </xf>
    <xf numFmtId="3" fontId="4" fillId="3" borderId="0" xfId="4" applyNumberFormat="1" applyFill="1" applyAlignment="1">
      <alignment horizontal="center" vertical="center"/>
    </xf>
    <xf numFmtId="0" fontId="4" fillId="3" borderId="0" xfId="4" applyFill="1" applyAlignment="1">
      <alignment horizontal="center" vertical="center"/>
    </xf>
    <xf numFmtId="172" fontId="4" fillId="0" borderId="0" xfId="15" applyNumberFormat="1" applyAlignment="1">
      <alignment horizontal="right" vertical="center"/>
    </xf>
    <xf numFmtId="172" fontId="4" fillId="0" borderId="0" xfId="12" applyNumberFormat="1" applyFont="1" applyAlignment="1">
      <alignment vertical="center"/>
    </xf>
    <xf numFmtId="172" fontId="4" fillId="0" borderId="1" xfId="15" applyNumberFormat="1" applyBorder="1" applyAlignment="1">
      <alignment horizontal="right" vertical="center"/>
    </xf>
    <xf numFmtId="2" fontId="4" fillId="3" borderId="0" xfId="13" applyNumberFormat="1" applyFill="1" applyAlignment="1">
      <alignment vertical="center"/>
    </xf>
    <xf numFmtId="2" fontId="4" fillId="3" borderId="0" xfId="4" applyNumberFormat="1" applyFill="1" applyAlignment="1">
      <alignment vertical="center"/>
    </xf>
    <xf numFmtId="172" fontId="4" fillId="3" borderId="0" xfId="12" applyNumberFormat="1" applyFont="1" applyFill="1" applyAlignment="1">
      <alignment vertical="center"/>
    </xf>
    <xf numFmtId="173" fontId="4" fillId="3" borderId="0" xfId="15" applyNumberFormat="1" applyFill="1" applyAlignment="1">
      <alignment horizontal="right" vertical="center"/>
    </xf>
    <xf numFmtId="2" fontId="17" fillId="0" borderId="0" xfId="3" applyNumberFormat="1" applyFont="1" applyAlignment="1" applyProtection="1">
      <alignment horizontal="left"/>
    </xf>
    <xf numFmtId="0" fontId="22" fillId="0" borderId="0" xfId="4" applyFont="1"/>
    <xf numFmtId="3" fontId="4" fillId="0" borderId="0" xfId="12" applyNumberFormat="1" applyFont="1" applyBorder="1"/>
    <xf numFmtId="3" fontId="10" fillId="0" borderId="0" xfId="12" applyNumberFormat="1" applyFont="1" applyBorder="1" applyAlignment="1">
      <alignment horizontal="left"/>
    </xf>
    <xf numFmtId="3" fontId="4" fillId="3" borderId="0" xfId="4" applyNumberFormat="1" applyFill="1" applyBorder="1" applyAlignment="1">
      <alignment horizontal="right"/>
    </xf>
    <xf numFmtId="0" fontId="22" fillId="0" borderId="0" xfId="4" applyFont="1" applyBorder="1"/>
    <xf numFmtId="0" fontId="0" fillId="0" borderId="0" xfId="0"/>
    <xf numFmtId="0" fontId="0" fillId="0" borderId="0" xfId="0" applyAlignment="1">
      <alignment wrapText="1"/>
    </xf>
    <xf numFmtId="0" fontId="7" fillId="0" borderId="0" xfId="3" applyAlignment="1" applyProtection="1">
      <alignment wrapText="1"/>
    </xf>
    <xf numFmtId="0" fontId="25" fillId="0" borderId="0" xfId="0" applyFont="1"/>
    <xf numFmtId="0" fontId="23" fillId="0" borderId="0" xfId="0" applyFont="1" applyAlignment="1">
      <alignment wrapText="1"/>
    </xf>
    <xf numFmtId="0" fontId="26" fillId="0" borderId="0" xfId="0" applyFont="1"/>
    <xf numFmtId="0" fontId="7" fillId="0" borderId="0" xfId="3" applyAlignment="1" applyProtection="1">
      <alignment horizontal="left" wrapText="1"/>
    </xf>
    <xf numFmtId="0" fontId="0" fillId="0" borderId="0" xfId="0" applyAlignment="1">
      <alignment vertical="center" wrapText="1"/>
    </xf>
    <xf numFmtId="0" fontId="23" fillId="0" borderId="0" xfId="0" applyFont="1"/>
    <xf numFmtId="0" fontId="27" fillId="0" borderId="0" xfId="0" applyFont="1"/>
    <xf numFmtId="0" fontId="28" fillId="0" borderId="0" xfId="0" applyFont="1"/>
    <xf numFmtId="16" fontId="28" fillId="0" borderId="0" xfId="0" applyNumberFormat="1" applyFont="1"/>
    <xf numFmtId="3" fontId="4" fillId="0" borderId="0" xfId="7" applyNumberFormat="1"/>
    <xf numFmtId="0" fontId="0" fillId="0" borderId="0" xfId="0" applyAlignment="1">
      <alignment vertical="top" wrapText="1"/>
    </xf>
    <xf numFmtId="0" fontId="4" fillId="0" borderId="0" xfId="4" applyAlignment="1">
      <alignment horizontal="left" indent="2"/>
    </xf>
    <xf numFmtId="0" fontId="4" fillId="0" borderId="1" xfId="4" applyBorder="1" applyAlignment="1">
      <alignment horizontal="left" indent="2"/>
    </xf>
    <xf numFmtId="3" fontId="4" fillId="0" borderId="8" xfId="4" applyNumberFormat="1" applyBorder="1" applyAlignment="1">
      <alignment horizontal="right"/>
    </xf>
    <xf numFmtId="3" fontId="4" fillId="0" borderId="9" xfId="4" applyNumberFormat="1" applyBorder="1"/>
    <xf numFmtId="3" fontId="4" fillId="0" borderId="10" xfId="4" applyNumberFormat="1" applyBorder="1"/>
    <xf numFmtId="1" fontId="16" fillId="0" borderId="0" xfId="14" applyNumberFormat="1" applyFont="1" applyBorder="1" applyAlignment="1">
      <alignment horizontal="left" vertical="center" wrapText="1"/>
    </xf>
    <xf numFmtId="2" fontId="0" fillId="3" borderId="6" xfId="13" applyNumberFormat="1" applyFont="1" applyFill="1" applyBorder="1" applyAlignment="1">
      <alignment horizontal="center" vertical="center" wrapText="1"/>
    </xf>
    <xf numFmtId="2" fontId="4" fillId="3" borderId="6" xfId="13" applyNumberFormat="1" applyFill="1" applyBorder="1" applyAlignment="1">
      <alignment horizontal="center" vertical="center" wrapText="1"/>
    </xf>
    <xf numFmtId="2" fontId="4" fillId="3" borderId="0" xfId="13" applyNumberFormat="1" applyFill="1" applyBorder="1" applyAlignment="1">
      <alignment horizontal="center" vertical="center" wrapText="1"/>
    </xf>
    <xf numFmtId="172" fontId="4" fillId="0" borderId="0" xfId="15" applyNumberFormat="1" applyBorder="1" applyAlignment="1">
      <alignment horizontal="right" vertical="center"/>
    </xf>
    <xf numFmtId="172" fontId="1" fillId="0" borderId="0" xfId="15" applyNumberFormat="1" applyFont="1" applyAlignment="1">
      <alignment horizontal="right" vertical="center"/>
    </xf>
    <xf numFmtId="172" fontId="1" fillId="0" borderId="0" xfId="12" applyNumberFormat="1" applyFont="1" applyAlignment="1">
      <alignment vertical="center"/>
    </xf>
    <xf numFmtId="3" fontId="1" fillId="3" borderId="0" xfId="4" applyNumberFormat="1" applyFont="1" applyFill="1" applyAlignment="1">
      <alignment vertical="center"/>
    </xf>
    <xf numFmtId="0" fontId="1" fillId="3" borderId="0" xfId="4" applyFont="1" applyFill="1" applyAlignment="1">
      <alignment vertical="center"/>
    </xf>
    <xf numFmtId="2" fontId="1" fillId="0" borderId="0" xfId="4" applyNumberFormat="1" applyFont="1" applyAlignment="1">
      <alignment vertical="center"/>
    </xf>
    <xf numFmtId="2" fontId="1" fillId="0" borderId="0" xfId="4" applyNumberFormat="1" applyFont="1"/>
    <xf numFmtId="172" fontId="1" fillId="0" borderId="1" xfId="15" applyNumberFormat="1" applyFont="1" applyBorder="1" applyAlignment="1">
      <alignment horizontal="right" vertical="center"/>
    </xf>
    <xf numFmtId="2" fontId="4" fillId="0" borderId="0" xfId="4" applyNumberFormat="1" applyBorder="1" applyAlignment="1">
      <alignment vertical="center"/>
    </xf>
    <xf numFmtId="2" fontId="4" fillId="3" borderId="2" xfId="13" applyNumberFormat="1" applyFill="1" applyBorder="1" applyAlignment="1">
      <alignment vertical="center"/>
    </xf>
    <xf numFmtId="172" fontId="3" fillId="0" borderId="2" xfId="15" applyNumberFormat="1" applyFont="1" applyBorder="1" applyAlignment="1">
      <alignment horizontal="right" vertical="center"/>
    </xf>
    <xf numFmtId="2" fontId="0" fillId="3" borderId="0" xfId="13" applyNumberFormat="1" applyFont="1" applyFill="1" applyBorder="1" applyAlignment="1">
      <alignment horizontal="center" vertical="center" wrapText="1"/>
    </xf>
    <xf numFmtId="0" fontId="4" fillId="3" borderId="0" xfId="12" applyFont="1" applyFill="1" applyBorder="1" applyAlignment="1">
      <alignment vertical="center"/>
    </xf>
    <xf numFmtId="0" fontId="4" fillId="3" borderId="0" xfId="12" applyFont="1" applyFill="1" applyBorder="1" applyAlignment="1">
      <alignment horizontal="right" vertical="center"/>
    </xf>
    <xf numFmtId="0" fontId="4" fillId="3" borderId="0" xfId="4" applyFill="1" applyBorder="1" applyAlignment="1">
      <alignment horizontal="right"/>
    </xf>
    <xf numFmtId="0" fontId="10" fillId="3" borderId="0" xfId="13" applyFont="1" applyFill="1" applyBorder="1" applyAlignment="1">
      <alignment vertical="center"/>
    </xf>
    <xf numFmtId="2" fontId="1" fillId="0" borderId="0" xfId="4" applyNumberFormat="1" applyFont="1" applyBorder="1" applyAlignment="1">
      <alignment vertical="center"/>
    </xf>
    <xf numFmtId="3" fontId="1" fillId="0" borderId="0" xfId="15" applyNumberFormat="1" applyFont="1" applyBorder="1" applyAlignment="1">
      <alignment horizontal="right" vertical="center"/>
    </xf>
    <xf numFmtId="172" fontId="1" fillId="0" borderId="0" xfId="15" applyNumberFormat="1" applyFont="1" applyBorder="1" applyAlignment="1">
      <alignment horizontal="right" vertical="center"/>
    </xf>
    <xf numFmtId="0" fontId="4" fillId="3" borderId="0" xfId="13" applyFill="1" applyBorder="1" applyAlignment="1">
      <alignment vertical="center"/>
    </xf>
    <xf numFmtId="3" fontId="4" fillId="3" borderId="0" xfId="4" applyNumberFormat="1" applyFill="1" applyBorder="1" applyAlignment="1">
      <alignment vertical="center"/>
    </xf>
    <xf numFmtId="1" fontId="16" fillId="0" borderId="6" xfId="14" applyNumberFormat="1" applyFont="1" applyBorder="1" applyAlignment="1">
      <alignment horizontal="left" vertical="center" wrapText="1"/>
    </xf>
    <xf numFmtId="172" fontId="1" fillId="3" borderId="0" xfId="15" applyNumberFormat="1" applyFont="1" applyFill="1" applyAlignment="1">
      <alignment horizontal="right" vertical="center"/>
    </xf>
    <xf numFmtId="172" fontId="1" fillId="3" borderId="0" xfId="12" applyNumberFormat="1" applyFont="1" applyFill="1" applyAlignment="1">
      <alignment vertical="center"/>
    </xf>
    <xf numFmtId="3" fontId="1" fillId="3" borderId="0" xfId="12" applyNumberFormat="1" applyFont="1" applyFill="1" applyAlignment="1">
      <alignment vertical="center"/>
    </xf>
    <xf numFmtId="0" fontId="1" fillId="3" borderId="0" xfId="12" applyFont="1" applyFill="1" applyAlignment="1">
      <alignment vertical="center"/>
    </xf>
    <xf numFmtId="0" fontId="4" fillId="3" borderId="0" xfId="4" applyFill="1" applyBorder="1" applyAlignment="1">
      <alignment vertical="center"/>
    </xf>
    <xf numFmtId="2" fontId="4" fillId="3" borderId="7" xfId="13" applyNumberFormat="1" applyFill="1" applyBorder="1" applyAlignment="1">
      <alignment vertical="center"/>
    </xf>
    <xf numFmtId="172" fontId="4" fillId="0" borderId="7" xfId="15" applyNumberFormat="1" applyBorder="1" applyAlignment="1">
      <alignment horizontal="right" vertical="center"/>
    </xf>
    <xf numFmtId="2" fontId="1" fillId="3" borderId="7" xfId="13" applyNumberFormat="1" applyFont="1" applyFill="1" applyBorder="1" applyAlignment="1">
      <alignment vertical="center"/>
    </xf>
    <xf numFmtId="172" fontId="1" fillId="0" borderId="7" xfId="15" applyNumberFormat="1" applyFont="1" applyBorder="1" applyAlignment="1">
      <alignment horizontal="right" vertical="center"/>
    </xf>
    <xf numFmtId="0" fontId="24" fillId="4" borderId="0" xfId="8" applyFont="1" applyFill="1"/>
    <xf numFmtId="0" fontId="29" fillId="4" borderId="0" xfId="7" applyFont="1" applyFill="1"/>
    <xf numFmtId="2" fontId="10" fillId="5" borderId="0" xfId="3" applyNumberFormat="1" applyFont="1" applyFill="1" applyAlignment="1" applyProtection="1">
      <alignment horizontal="left"/>
    </xf>
    <xf numFmtId="0" fontId="10" fillId="5" borderId="0" xfId="7" applyFont="1" applyFill="1" applyAlignment="1">
      <alignment horizontal="right"/>
    </xf>
    <xf numFmtId="0" fontId="4" fillId="3" borderId="1" xfId="4" applyNumberFormat="1" applyFill="1" applyBorder="1" applyAlignment="1">
      <alignment horizontal="left"/>
    </xf>
    <xf numFmtId="169" fontId="4" fillId="3" borderId="0" xfId="8" quotePrefix="1" applyNumberFormat="1" applyFont="1" applyFill="1" applyAlignment="1">
      <alignment horizontal="left"/>
    </xf>
    <xf numFmtId="2" fontId="7" fillId="0" borderId="0" xfId="3" applyNumberFormat="1" applyAlignment="1" applyProtection="1">
      <alignment horizontal="left"/>
    </xf>
    <xf numFmtId="0" fontId="4" fillId="0" borderId="0" xfId="11"/>
    <xf numFmtId="0" fontId="17" fillId="3" borderId="0" xfId="11" applyFont="1" applyFill="1"/>
    <xf numFmtId="2" fontId="4" fillId="0" borderId="0" xfId="3" applyNumberFormat="1" applyFont="1" applyFill="1" applyAlignment="1" applyProtection="1">
      <alignment horizontal="left"/>
    </xf>
    <xf numFmtId="2" fontId="7" fillId="0" borderId="0" xfId="3" applyNumberFormat="1" applyFill="1" applyAlignment="1" applyProtection="1">
      <alignment horizontal="left"/>
    </xf>
    <xf numFmtId="0" fontId="4" fillId="3" borderId="0" xfId="4" applyFont="1" applyFill="1"/>
    <xf numFmtId="164" fontId="4" fillId="3" borderId="0" xfId="4" applyNumberFormat="1" applyFont="1" applyFill="1"/>
    <xf numFmtId="0" fontId="29" fillId="3" borderId="0" xfId="0" applyFont="1" applyFill="1"/>
    <xf numFmtId="3" fontId="29" fillId="3" borderId="0" xfId="0" applyNumberFormat="1" applyFont="1" applyFill="1"/>
    <xf numFmtId="167" fontId="3" fillId="3" borderId="0" xfId="17" applyNumberFormat="1" applyFont="1" applyFill="1"/>
    <xf numFmtId="0" fontId="24" fillId="4" borderId="0" xfId="8" applyFont="1" applyFill="1"/>
    <xf numFmtId="0" fontId="0" fillId="0" borderId="0" xfId="0"/>
    <xf numFmtId="3" fontId="4" fillId="3" borderId="4" xfId="4" applyNumberFormat="1" applyFill="1" applyBorder="1" applyAlignment="1">
      <alignment horizontal="center"/>
    </xf>
    <xf numFmtId="3" fontId="4" fillId="3" borderId="3" xfId="4" applyNumberFormat="1" applyFill="1" applyBorder="1" applyAlignment="1">
      <alignment horizontal="center"/>
    </xf>
    <xf numFmtId="0" fontId="1" fillId="3" borderId="2" xfId="4" applyFont="1" applyFill="1" applyBorder="1" applyAlignment="1">
      <alignment horizontal="center" vertical="center"/>
    </xf>
    <xf numFmtId="0" fontId="1" fillId="3" borderId="4" xfId="4" applyFont="1" applyFill="1" applyBorder="1" applyAlignment="1">
      <alignment horizontal="center" vertical="center"/>
    </xf>
    <xf numFmtId="0" fontId="1" fillId="3" borderId="3" xfId="4" applyFont="1" applyFill="1" applyBorder="1" applyAlignment="1">
      <alignment horizontal="center"/>
    </xf>
    <xf numFmtId="0" fontId="1" fillId="3" borderId="2" xfId="4" applyFont="1" applyFill="1" applyBorder="1" applyAlignment="1">
      <alignment horizontal="right" vertical="center"/>
    </xf>
    <xf numFmtId="0" fontId="1" fillId="3" borderId="4" xfId="4" applyFont="1" applyFill="1" applyBorder="1" applyAlignment="1">
      <alignment horizontal="right" vertical="center"/>
    </xf>
    <xf numFmtId="2" fontId="1" fillId="3" borderId="2" xfId="4" applyNumberFormat="1" applyFont="1" applyFill="1" applyBorder="1" applyAlignment="1">
      <alignment horizontal="right" vertical="center"/>
    </xf>
    <xf numFmtId="2" fontId="1" fillId="3" borderId="4" xfId="4" applyNumberFormat="1" applyFont="1" applyFill="1" applyBorder="1" applyAlignment="1">
      <alignment horizontal="right" vertical="center"/>
    </xf>
    <xf numFmtId="0" fontId="4" fillId="3" borderId="3" xfId="10" applyFont="1" applyFill="1" applyBorder="1" applyAlignment="1">
      <alignment horizontal="center"/>
    </xf>
    <xf numFmtId="3" fontId="4" fillId="0" borderId="4" xfId="12" applyNumberFormat="1" applyFont="1" applyBorder="1" applyAlignment="1">
      <alignment horizontal="center"/>
    </xf>
    <xf numFmtId="3" fontId="4" fillId="0" borderId="4" xfId="12" applyNumberFormat="1" applyFont="1" applyBorder="1" applyAlignment="1">
      <alignment horizontal="center" wrapText="1"/>
    </xf>
    <xf numFmtId="2" fontId="4" fillId="3" borderId="4" xfId="13" applyNumberFormat="1" applyFill="1" applyBorder="1" applyAlignment="1">
      <alignment horizontal="center" vertical="center" wrapText="1"/>
    </xf>
    <xf numFmtId="2" fontId="10" fillId="3" borderId="0" xfId="13" applyNumberFormat="1" applyFont="1" applyFill="1" applyAlignment="1">
      <alignment horizontal="center" vertical="center" wrapText="1"/>
    </xf>
  </cellXfs>
  <cellStyles count="18">
    <cellStyle name="Bad" xfId="2" builtinId="27"/>
    <cellStyle name="Comma" xfId="1" builtinId="3"/>
    <cellStyle name="Comma 2" xfId="15" xr:uid="{22E34114-3C02-4598-831B-63394FD6BA3F}"/>
    <cellStyle name="Hyperlink" xfId="3" builtinId="8"/>
    <cellStyle name="Normal" xfId="0" builtinId="0"/>
    <cellStyle name="Normal 10 2" xfId="9" xr:uid="{E6097222-863C-4158-A576-3953B42B1352}"/>
    <cellStyle name="Normal 11" xfId="4" xr:uid="{7B53294B-8C17-415F-A88F-CC750AA2B900}"/>
    <cellStyle name="Normal 2" xfId="7" xr:uid="{C76B83E2-EDE9-4732-8A11-9CDCD498E598}"/>
    <cellStyle name="Normal 2 3" xfId="8" xr:uid="{26D70E42-F6BB-4F38-AF50-65DB2BFE1260}"/>
    <cellStyle name="Normal 2 3 2" xfId="11" xr:uid="{DC441EEC-E892-40DE-A215-F9B3B2836B9E}"/>
    <cellStyle name="Normal 4 3" xfId="16" xr:uid="{2946C9CE-F1A2-4A98-8ECD-74DA84C72DFB}"/>
    <cellStyle name="Normal_chardata" xfId="5" xr:uid="{96F13CD4-B7FA-4A1D-A5F4-4F071D6F0568}"/>
    <cellStyle name="Normal_domestic data (PM)" xfId="10" xr:uid="{03F7AEAA-8748-4DE5-81CC-1ED0A1411EDB}"/>
    <cellStyle name="Normal_service sector data" xfId="13" xr:uid="{AB728288-5145-4982-99CE-A40DEFA74429}"/>
    <cellStyle name="Normal_service sector data 2" xfId="14" xr:uid="{611C8DB8-BEB2-4485-98CE-AE8C87C6A947}"/>
    <cellStyle name="Normal_Services (PM linked)" xfId="12" xr:uid="{CE34BFC6-42D1-401C-B757-8179827C4175}"/>
    <cellStyle name="Percent" xfId="17" builtinId="5"/>
    <cellStyle name="Percent 2" xfId="6" xr:uid="{66E2ACE2-433E-400D-9868-2DB54D2D0A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latin typeface="Arial" panose="020B0604020202020204" pitchFamily="34" charset="0"/>
                <a:cs typeface="Arial" panose="020B0604020202020204" pitchFamily="34" charset="0"/>
              </a:rPr>
              <a:t>Primary</a:t>
            </a:r>
            <a:r>
              <a:rPr lang="en-GB" sz="1100" b="1" baseline="0">
                <a:latin typeface="Arial" panose="020B0604020202020204" pitchFamily="34" charset="0"/>
                <a:cs typeface="Arial" panose="020B0604020202020204" pitchFamily="34" charset="0"/>
              </a:rPr>
              <a:t> consumption compared to final electricity consumption in the domestic sector</a:t>
            </a:r>
            <a:endParaRPr lang="en-GB" sz="1100" b="1">
              <a:latin typeface="Arial" panose="020B0604020202020204" pitchFamily="34" charset="0"/>
              <a:cs typeface="Arial" panose="020B0604020202020204" pitchFamily="34" charset="0"/>
            </a:endParaRPr>
          </a:p>
        </c:rich>
      </c:tx>
      <c:layout>
        <c:manualLayout>
          <c:xMode val="edge"/>
          <c:yMode val="edge"/>
          <c:x val="0.20797222222222222"/>
          <c:y val="3.34728033472803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Solid fuels</c:v>
          </c:tx>
          <c:spPr>
            <a:solidFill>
              <a:schemeClr val="accent2">
                <a:lumMod val="75000"/>
              </a:schemeClr>
            </a:solidFill>
            <a:ln>
              <a:noFill/>
            </a:ln>
            <a:effectLst/>
          </c:spPr>
          <c:invertIfNegative val="0"/>
          <c:cat>
            <c:strLit>
              <c:ptCount val="2"/>
              <c:pt idx="0">
                <c:v>Primary</c:v>
              </c:pt>
              <c:pt idx="1">
                <c:v>Final</c:v>
              </c:pt>
            </c:strLit>
          </c:cat>
          <c:val>
            <c:numLit>
              <c:formatCode>General</c:formatCode>
              <c:ptCount val="2"/>
              <c:pt idx="0" formatCode="#,##0">
                <c:v>1108.2000652130414</c:v>
              </c:pt>
            </c:numLit>
          </c:val>
          <c:extLst>
            <c:ext xmlns:c16="http://schemas.microsoft.com/office/drawing/2014/chart" uri="{C3380CC4-5D6E-409C-BE32-E72D297353CC}">
              <c16:uniqueId val="{00000000-6151-444C-8BBA-6B9DDA0E49A4}"/>
            </c:ext>
          </c:extLst>
        </c:ser>
        <c:ser>
          <c:idx val="1"/>
          <c:order val="1"/>
          <c:tx>
            <c:v>Petroleum</c:v>
          </c:tx>
          <c:spPr>
            <a:solidFill>
              <a:schemeClr val="bg1">
                <a:lumMod val="75000"/>
              </a:schemeClr>
            </a:solidFill>
            <a:ln>
              <a:noFill/>
            </a:ln>
            <a:effectLst/>
          </c:spPr>
          <c:invertIfNegative val="0"/>
          <c:cat>
            <c:strLit>
              <c:ptCount val="2"/>
              <c:pt idx="0">
                <c:v>Primary</c:v>
              </c:pt>
              <c:pt idx="1">
                <c:v>Final</c:v>
              </c:pt>
            </c:strLit>
          </c:cat>
          <c:val>
            <c:numLit>
              <c:formatCode>General</c:formatCode>
              <c:ptCount val="2"/>
              <c:pt idx="0" formatCode="#,##0">
                <c:v>137.13934336116671</c:v>
              </c:pt>
            </c:numLit>
          </c:val>
          <c:extLst>
            <c:ext xmlns:c16="http://schemas.microsoft.com/office/drawing/2014/chart" uri="{C3380CC4-5D6E-409C-BE32-E72D297353CC}">
              <c16:uniqueId val="{00000001-6151-444C-8BBA-6B9DDA0E49A4}"/>
            </c:ext>
          </c:extLst>
        </c:ser>
        <c:ser>
          <c:idx val="2"/>
          <c:order val="2"/>
          <c:tx>
            <c:v>Natural Gas</c:v>
          </c:tx>
          <c:spPr>
            <a:solidFill>
              <a:schemeClr val="accent5">
                <a:lumMod val="60000"/>
                <a:lumOff val="40000"/>
              </a:schemeClr>
            </a:solidFill>
            <a:ln>
              <a:noFill/>
            </a:ln>
            <a:effectLst/>
          </c:spPr>
          <c:invertIfNegative val="0"/>
          <c:cat>
            <c:strLit>
              <c:ptCount val="2"/>
              <c:pt idx="0">
                <c:v>Primary</c:v>
              </c:pt>
              <c:pt idx="1">
                <c:v>Final</c:v>
              </c:pt>
            </c:strLit>
          </c:cat>
          <c:val>
            <c:numLit>
              <c:formatCode>General</c:formatCode>
              <c:ptCount val="2"/>
              <c:pt idx="0" formatCode="#,##0">
                <c:v>8235.3933885090355</c:v>
              </c:pt>
            </c:numLit>
          </c:val>
          <c:extLst>
            <c:ext xmlns:c16="http://schemas.microsoft.com/office/drawing/2014/chart" uri="{C3380CC4-5D6E-409C-BE32-E72D297353CC}">
              <c16:uniqueId val="{00000002-6151-444C-8BBA-6B9DDA0E49A4}"/>
            </c:ext>
          </c:extLst>
        </c:ser>
        <c:ser>
          <c:idx val="3"/>
          <c:order val="3"/>
          <c:tx>
            <c:v>Bio &amp; Waste</c:v>
          </c:tx>
          <c:spPr>
            <a:solidFill>
              <a:schemeClr val="accent6">
                <a:lumMod val="60000"/>
                <a:lumOff val="40000"/>
              </a:schemeClr>
            </a:solidFill>
            <a:ln>
              <a:noFill/>
            </a:ln>
            <a:effectLst/>
          </c:spPr>
          <c:invertIfNegative val="0"/>
          <c:cat>
            <c:strLit>
              <c:ptCount val="2"/>
              <c:pt idx="0">
                <c:v>Primary</c:v>
              </c:pt>
              <c:pt idx="1">
                <c:v>Final</c:v>
              </c:pt>
            </c:strLit>
          </c:cat>
          <c:val>
            <c:numLit>
              <c:formatCode>General</c:formatCode>
              <c:ptCount val="2"/>
              <c:pt idx="0" formatCode="#,##0">
                <c:v>3779.3445160174797</c:v>
              </c:pt>
            </c:numLit>
          </c:val>
          <c:extLst>
            <c:ext xmlns:c16="http://schemas.microsoft.com/office/drawing/2014/chart" uri="{C3380CC4-5D6E-409C-BE32-E72D297353CC}">
              <c16:uniqueId val="{00000003-6151-444C-8BBA-6B9DDA0E49A4}"/>
            </c:ext>
          </c:extLst>
        </c:ser>
        <c:ser>
          <c:idx val="4"/>
          <c:order val="4"/>
          <c:tx>
            <c:v>Electricity</c:v>
          </c:tx>
          <c:spPr>
            <a:solidFill>
              <a:schemeClr val="accent2"/>
            </a:solidFill>
            <a:ln>
              <a:noFill/>
            </a:ln>
            <a:effectLst/>
          </c:spPr>
          <c:invertIfNegative val="0"/>
          <c:cat>
            <c:strLit>
              <c:ptCount val="2"/>
              <c:pt idx="0">
                <c:v>Primary</c:v>
              </c:pt>
              <c:pt idx="1">
                <c:v>Final</c:v>
              </c:pt>
            </c:strLit>
          </c:cat>
          <c:val>
            <c:numLit>
              <c:formatCode>General</c:formatCode>
              <c:ptCount val="2"/>
              <c:pt idx="0" formatCode="#,##0">
                <c:v>7815.8584882126524</c:v>
              </c:pt>
            </c:numLit>
          </c:val>
          <c:extLst>
            <c:ext xmlns:c16="http://schemas.microsoft.com/office/drawing/2014/chart" uri="{C3380CC4-5D6E-409C-BE32-E72D297353CC}">
              <c16:uniqueId val="{00000004-6151-444C-8BBA-6B9DDA0E49A4}"/>
            </c:ext>
          </c:extLst>
        </c:ser>
        <c:ser>
          <c:idx val="5"/>
          <c:order val="5"/>
          <c:tx>
            <c:v>Electricity</c:v>
          </c:tx>
          <c:spPr>
            <a:solidFill>
              <a:schemeClr val="accent2"/>
            </a:solidFill>
            <a:ln>
              <a:noFill/>
            </a:ln>
            <a:effectLst/>
          </c:spPr>
          <c:invertIfNegative val="0"/>
          <c:cat>
            <c:strLit>
              <c:ptCount val="2"/>
              <c:pt idx="0">
                <c:v>Primary</c:v>
              </c:pt>
              <c:pt idx="1">
                <c:v>Final</c:v>
              </c:pt>
            </c:strLit>
          </c:cat>
          <c:val>
            <c:numLit>
              <c:formatCode>#,##0</c:formatCode>
              <c:ptCount val="2"/>
              <c:pt idx="1">
                <c:v>8927.3314520470285</c:v>
              </c:pt>
            </c:numLit>
          </c:val>
          <c:extLst>
            <c:ext xmlns:c16="http://schemas.microsoft.com/office/drawing/2014/chart" uri="{C3380CC4-5D6E-409C-BE32-E72D297353CC}">
              <c16:uniqueId val="{00000005-6151-444C-8BBA-6B9DDA0E49A4}"/>
            </c:ext>
          </c:extLst>
        </c:ser>
        <c:dLbls>
          <c:showLegendKey val="0"/>
          <c:showVal val="0"/>
          <c:showCatName val="0"/>
          <c:showSerName val="0"/>
          <c:showPercent val="0"/>
          <c:showBubbleSize val="0"/>
        </c:dLbls>
        <c:gapWidth val="219"/>
        <c:overlap val="100"/>
        <c:axId val="1294451656"/>
        <c:axId val="1294451984"/>
      </c:barChart>
      <c:catAx>
        <c:axId val="1294451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451984"/>
        <c:crosses val="autoZero"/>
        <c:auto val="1"/>
        <c:lblAlgn val="ctr"/>
        <c:lblOffset val="100"/>
        <c:noMultiLvlLbl val="0"/>
      </c:catAx>
      <c:valAx>
        <c:axId val="129445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Mtoe</a:t>
                </a:r>
              </a:p>
            </c:rich>
          </c:tx>
          <c:layout>
            <c:manualLayout>
              <c:xMode val="edge"/>
              <c:yMode val="edge"/>
              <c:x val="7.2222222222222215E-2"/>
              <c:y val="9.5750667149869878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451656"/>
        <c:crosses val="autoZero"/>
        <c:crossBetween val="between"/>
      </c:valAx>
      <c:spPr>
        <a:noFill/>
        <a:ln>
          <a:noFill/>
        </a:ln>
        <a:effectLst/>
      </c:spPr>
    </c:plotArea>
    <c:legend>
      <c:legendPos val="b"/>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Primary energy required per 1 toe of energy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P3'!$B$4:$B$5</c:f>
              <c:strCache>
                <c:ptCount val="2"/>
                <c:pt idx="0">
                  <c:v>Industry</c:v>
                </c:pt>
              </c:strCache>
            </c:strRef>
          </c:tx>
          <c:spPr>
            <a:ln w="28575" cap="rnd">
              <a:solidFill>
                <a:schemeClr val="accent1"/>
              </a:solidFill>
              <a:round/>
            </a:ln>
            <a:effectLst/>
          </c:spPr>
          <c:marker>
            <c:symbol val="none"/>
          </c:marker>
          <c:cat>
            <c:numRef>
              <c:f>'Table P3'!$A$6:$A$54</c:f>
              <c:numCache>
                <c:formatCode>General</c:formatCode>
                <c:ptCount val="49"/>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numCache>
            </c:numRef>
          </c:cat>
          <c:val>
            <c:numRef>
              <c:f>'Table P3'!$B$6:$B$54</c:f>
              <c:numCache>
                <c:formatCode>0.00</c:formatCode>
                <c:ptCount val="49"/>
                <c:pt idx="0">
                  <c:v>1.4271566364592585</c:v>
                </c:pt>
                <c:pt idx="1">
                  <c:v>1.4255939221884608</c:v>
                </c:pt>
                <c:pt idx="2">
                  <c:v>1.4111253244689699</c:v>
                </c:pt>
                <c:pt idx="3">
                  <c:v>1.4032252345747505</c:v>
                </c:pt>
                <c:pt idx="4">
                  <c:v>1.4015731341819007</c:v>
                </c:pt>
                <c:pt idx="5">
                  <c:v>1.4313442686988354</c:v>
                </c:pt>
                <c:pt idx="6">
                  <c:v>1.4300654547538996</c:v>
                </c:pt>
                <c:pt idx="7">
                  <c:v>1.4376157586334029</c:v>
                </c:pt>
                <c:pt idx="8">
                  <c:v>1.4327187536720221</c:v>
                </c:pt>
                <c:pt idx="9">
                  <c:v>1.4386230400860838</c:v>
                </c:pt>
                <c:pt idx="10">
                  <c:v>1.4764243878387342</c:v>
                </c:pt>
                <c:pt idx="11">
                  <c:v>1.4710388186159249</c:v>
                </c:pt>
                <c:pt idx="12">
                  <c:v>1.470799758839082</c:v>
                </c:pt>
                <c:pt idx="13">
                  <c:v>1.4929663874090155</c:v>
                </c:pt>
                <c:pt idx="14">
                  <c:v>1.5105595534309824</c:v>
                </c:pt>
                <c:pt idx="15">
                  <c:v>1.5285742604478154</c:v>
                </c:pt>
                <c:pt idx="16">
                  <c:v>1.5247930181774454</c:v>
                </c:pt>
                <c:pt idx="17">
                  <c:v>1.5657681508495693</c:v>
                </c:pt>
                <c:pt idx="18">
                  <c:v>1.5745010595319795</c:v>
                </c:pt>
                <c:pt idx="19">
                  <c:v>1.5963359470750842</c:v>
                </c:pt>
                <c:pt idx="20">
                  <c:v>1.6282573779042955</c:v>
                </c:pt>
                <c:pt idx="21">
                  <c:v>1.6180826985702073</c:v>
                </c:pt>
                <c:pt idx="22">
                  <c:v>1.6017165997780616</c:v>
                </c:pt>
                <c:pt idx="23">
                  <c:v>1.6114464237297839</c:v>
                </c:pt>
                <c:pt idx="24">
                  <c:v>1.5607819490447472</c:v>
                </c:pt>
                <c:pt idx="25">
                  <c:v>1.6237603343026694</c:v>
                </c:pt>
                <c:pt idx="26">
                  <c:v>1.6896267647396397</c:v>
                </c:pt>
                <c:pt idx="27">
                  <c:v>1.7095769161206633</c:v>
                </c:pt>
                <c:pt idx="28">
                  <c:v>1.70486420016038</c:v>
                </c:pt>
                <c:pt idx="29">
                  <c:v>1.7053846078127037</c:v>
                </c:pt>
                <c:pt idx="30">
                  <c:v>1.7010598332018048</c:v>
                </c:pt>
                <c:pt idx="31">
                  <c:v>1.6965223109871412</c:v>
                </c:pt>
                <c:pt idx="32">
                  <c:v>1.69468057314897</c:v>
                </c:pt>
                <c:pt idx="33">
                  <c:v>1.6925737681720876</c:v>
                </c:pt>
                <c:pt idx="34">
                  <c:v>1.7264774290025768</c:v>
                </c:pt>
                <c:pt idx="35">
                  <c:v>1.7608728741249544</c:v>
                </c:pt>
                <c:pt idx="36">
                  <c:v>1.7870459091305295</c:v>
                </c:pt>
                <c:pt idx="37">
                  <c:v>1.783386705447551</c:v>
                </c:pt>
                <c:pt idx="38">
                  <c:v>1.7732861988590682</c:v>
                </c:pt>
                <c:pt idx="39">
                  <c:v>1.7845542164679169</c:v>
                </c:pt>
                <c:pt idx="40">
                  <c:v>1.7849786962954912</c:v>
                </c:pt>
                <c:pt idx="41">
                  <c:v>1.8039763863793739</c:v>
                </c:pt>
                <c:pt idx="42">
                  <c:v>1.7939088780402115</c:v>
                </c:pt>
                <c:pt idx="43">
                  <c:v>1.7694879376866532</c:v>
                </c:pt>
                <c:pt idx="44">
                  <c:v>1.7293270831279726</c:v>
                </c:pt>
                <c:pt idx="45">
                  <c:v>1.7047416573303189</c:v>
                </c:pt>
                <c:pt idx="46">
                  <c:v>1.6820568813546515</c:v>
                </c:pt>
                <c:pt idx="47">
                  <c:v>1.6501218683323269</c:v>
                </c:pt>
                <c:pt idx="48">
                  <c:v>1.6261921060973816</c:v>
                </c:pt>
              </c:numCache>
            </c:numRef>
          </c:val>
          <c:smooth val="0"/>
          <c:extLst>
            <c:ext xmlns:c16="http://schemas.microsoft.com/office/drawing/2014/chart" uri="{C3380CC4-5D6E-409C-BE32-E72D297353CC}">
              <c16:uniqueId val="{00000003-F2DC-4E55-B59F-595D3F7DDBA6}"/>
            </c:ext>
          </c:extLst>
        </c:ser>
        <c:ser>
          <c:idx val="1"/>
          <c:order val="1"/>
          <c:tx>
            <c:strRef>
              <c:f>'Table P3'!$C$4:$C$5</c:f>
              <c:strCache>
                <c:ptCount val="2"/>
                <c:pt idx="0">
                  <c:v>Transport</c:v>
                </c:pt>
              </c:strCache>
            </c:strRef>
          </c:tx>
          <c:spPr>
            <a:ln w="28575" cap="rnd">
              <a:solidFill>
                <a:schemeClr val="accent2"/>
              </a:solidFill>
              <a:round/>
            </a:ln>
            <a:effectLst/>
          </c:spPr>
          <c:marker>
            <c:symbol val="none"/>
          </c:marker>
          <c:cat>
            <c:numRef>
              <c:f>'Table P3'!$A$6:$A$54</c:f>
              <c:numCache>
                <c:formatCode>General</c:formatCode>
                <c:ptCount val="49"/>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numCache>
            </c:numRef>
          </c:cat>
          <c:val>
            <c:numRef>
              <c:f>'Table P3'!$C$6:$C$54</c:f>
              <c:numCache>
                <c:formatCode>0.00</c:formatCode>
                <c:ptCount val="49"/>
                <c:pt idx="0">
                  <c:v>1.1543128335429791</c:v>
                </c:pt>
                <c:pt idx="1">
                  <c:v>1.1212200114901494</c:v>
                </c:pt>
                <c:pt idx="2">
                  <c:v>1.1078708634791756</c:v>
                </c:pt>
                <c:pt idx="3">
                  <c:v>1.113669911321699</c:v>
                </c:pt>
                <c:pt idx="4">
                  <c:v>1.1111008708843828</c:v>
                </c:pt>
                <c:pt idx="5">
                  <c:v>1.1033243570789339</c:v>
                </c:pt>
                <c:pt idx="6">
                  <c:v>1.1051581352782582</c:v>
                </c:pt>
                <c:pt idx="7">
                  <c:v>1.1012330410409363</c:v>
                </c:pt>
                <c:pt idx="8">
                  <c:v>1.1014505082889798</c:v>
                </c:pt>
                <c:pt idx="9">
                  <c:v>1.109142765040884</c:v>
                </c:pt>
                <c:pt idx="10">
                  <c:v>1.105721806781198</c:v>
                </c:pt>
                <c:pt idx="11">
                  <c:v>1.1072308703724252</c:v>
                </c:pt>
                <c:pt idx="12">
                  <c:v>1.1202403617296435</c:v>
                </c:pt>
                <c:pt idx="13">
                  <c:v>1.1084373545653912</c:v>
                </c:pt>
                <c:pt idx="14">
                  <c:v>1.0759471033603873</c:v>
                </c:pt>
                <c:pt idx="15">
                  <c:v>1.0818531931919364</c:v>
                </c:pt>
                <c:pt idx="16">
                  <c:v>1.0969404403718122</c:v>
                </c:pt>
                <c:pt idx="17">
                  <c:v>1.1076699438143238</c:v>
                </c:pt>
                <c:pt idx="18">
                  <c:v>1.0880156110687373</c:v>
                </c:pt>
                <c:pt idx="19">
                  <c:v>1.0931683580782119</c:v>
                </c:pt>
                <c:pt idx="20">
                  <c:v>1.0896011621058963</c:v>
                </c:pt>
                <c:pt idx="21">
                  <c:v>1.0982250083665595</c:v>
                </c:pt>
                <c:pt idx="22">
                  <c:v>1.0790503377652807</c:v>
                </c:pt>
                <c:pt idx="23">
                  <c:v>1.1161170529754112</c:v>
                </c:pt>
                <c:pt idx="24">
                  <c:v>1.1225992096640827</c:v>
                </c:pt>
                <c:pt idx="25">
                  <c:v>1.1296625645832166</c:v>
                </c:pt>
                <c:pt idx="26">
                  <c:v>1.1318044316776665</c:v>
                </c:pt>
                <c:pt idx="27">
                  <c:v>1.1411393498960121</c:v>
                </c:pt>
                <c:pt idx="28">
                  <c:v>1.1349520768550045</c:v>
                </c:pt>
                <c:pt idx="29">
                  <c:v>1.1553394408764812</c:v>
                </c:pt>
                <c:pt idx="30">
                  <c:v>1.1412053240316002</c:v>
                </c:pt>
                <c:pt idx="31">
                  <c:v>1.1209882674449752</c:v>
                </c:pt>
                <c:pt idx="32">
                  <c:v>1.1087199768523055</c:v>
                </c:pt>
                <c:pt idx="33">
                  <c:v>1.0935438718996817</c:v>
                </c:pt>
                <c:pt idx="34">
                  <c:v>1.0823782061802991</c:v>
                </c:pt>
                <c:pt idx="35">
                  <c:v>1.1104803451113234</c:v>
                </c:pt>
                <c:pt idx="36">
                  <c:v>1.0924297231026538</c:v>
                </c:pt>
                <c:pt idx="37">
                  <c:v>1.0864623975962699</c:v>
                </c:pt>
                <c:pt idx="38">
                  <c:v>1.0979453096452181</c:v>
                </c:pt>
                <c:pt idx="39">
                  <c:v>1.100487894844222</c:v>
                </c:pt>
                <c:pt idx="40">
                  <c:v>1.1005622894360203</c:v>
                </c:pt>
                <c:pt idx="41">
                  <c:v>1.098666288846637</c:v>
                </c:pt>
                <c:pt idx="42">
                  <c:v>1.0946273375168418</c:v>
                </c:pt>
                <c:pt idx="43">
                  <c:v>1.092658957651796</c:v>
                </c:pt>
                <c:pt idx="44">
                  <c:v>1.08522046855723</c:v>
                </c:pt>
                <c:pt idx="45">
                  <c:v>1.0819930562987439</c:v>
                </c:pt>
                <c:pt idx="46">
                  <c:v>1.0804264432446755</c:v>
                </c:pt>
                <c:pt idx="47">
                  <c:v>1.0818385120788034</c:v>
                </c:pt>
                <c:pt idx="48">
                  <c:v>1.0785146752024823</c:v>
                </c:pt>
              </c:numCache>
            </c:numRef>
          </c:val>
          <c:smooth val="0"/>
          <c:extLst>
            <c:ext xmlns:c16="http://schemas.microsoft.com/office/drawing/2014/chart" uri="{C3380CC4-5D6E-409C-BE32-E72D297353CC}">
              <c16:uniqueId val="{00000004-F2DC-4E55-B59F-595D3F7DDBA6}"/>
            </c:ext>
          </c:extLst>
        </c:ser>
        <c:ser>
          <c:idx val="2"/>
          <c:order val="2"/>
          <c:tx>
            <c:strRef>
              <c:f>'Table P3'!$J$4:$J$5</c:f>
              <c:strCache>
                <c:ptCount val="2"/>
                <c:pt idx="0">
                  <c:v>Services</c:v>
                </c:pt>
              </c:strCache>
            </c:strRef>
          </c:tx>
          <c:spPr>
            <a:ln w="28575" cap="rnd">
              <a:solidFill>
                <a:schemeClr val="accent3"/>
              </a:solidFill>
              <a:round/>
            </a:ln>
            <a:effectLst/>
          </c:spPr>
          <c:marker>
            <c:symbol val="none"/>
          </c:marker>
          <c:cat>
            <c:numRef>
              <c:f>'Table P3'!$A$6:$A$54</c:f>
              <c:numCache>
                <c:formatCode>General</c:formatCode>
                <c:ptCount val="49"/>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numCache>
            </c:numRef>
          </c:cat>
          <c:val>
            <c:numRef>
              <c:f>'Table P3'!$J$6:$J$54</c:f>
              <c:numCache>
                <c:formatCode>0.00</c:formatCode>
                <c:ptCount val="49"/>
                <c:pt idx="0">
                  <c:v>1.6463308959682788</c:v>
                </c:pt>
                <c:pt idx="1">
                  <c:v>1.6567246757657028</c:v>
                </c:pt>
                <c:pt idx="2">
                  <c:v>1.6622824391958124</c:v>
                </c:pt>
                <c:pt idx="3">
                  <c:v>1.6715126115876735</c:v>
                </c:pt>
                <c:pt idx="4">
                  <c:v>1.6549137515103443</c:v>
                </c:pt>
                <c:pt idx="5">
                  <c:v>1.6611835569882165</c:v>
                </c:pt>
                <c:pt idx="6">
                  <c:v>1.6446876183788135</c:v>
                </c:pt>
                <c:pt idx="7">
                  <c:v>1.6608828695640656</c:v>
                </c:pt>
                <c:pt idx="8">
                  <c:v>1.674051146398045</c:v>
                </c:pt>
                <c:pt idx="9">
                  <c:v>1.6925932036824398</c:v>
                </c:pt>
                <c:pt idx="10">
                  <c:v>1.7158263244532905</c:v>
                </c:pt>
                <c:pt idx="11">
                  <c:v>1.7242597450947754</c:v>
                </c:pt>
                <c:pt idx="12">
                  <c:v>1.742338163699098</c:v>
                </c:pt>
                <c:pt idx="13">
                  <c:v>1.7662329372529975</c:v>
                </c:pt>
                <c:pt idx="14">
                  <c:v>1.7755549863075013</c:v>
                </c:pt>
                <c:pt idx="15">
                  <c:v>1.7876562801998752</c:v>
                </c:pt>
                <c:pt idx="16">
                  <c:v>1.7725705567596632</c:v>
                </c:pt>
                <c:pt idx="17">
                  <c:v>1.7682183975299151</c:v>
                </c:pt>
                <c:pt idx="18">
                  <c:v>1.7975911358397019</c:v>
                </c:pt>
                <c:pt idx="19">
                  <c:v>1.8467524913112727</c:v>
                </c:pt>
                <c:pt idx="20">
                  <c:v>1.8281825521174622</c:v>
                </c:pt>
                <c:pt idx="21">
                  <c:v>1.7934991375827234</c:v>
                </c:pt>
                <c:pt idx="22">
                  <c:v>1.8084459594602815</c:v>
                </c:pt>
                <c:pt idx="23">
                  <c:v>1.8063790913663078</c:v>
                </c:pt>
                <c:pt idx="24">
                  <c:v>1.7781771044417083</c:v>
                </c:pt>
                <c:pt idx="25">
                  <c:v>1.7935301269138837</c:v>
                </c:pt>
                <c:pt idx="26">
                  <c:v>1.7966245760737904</c:v>
                </c:pt>
                <c:pt idx="27">
                  <c:v>1.8229872448798103</c:v>
                </c:pt>
                <c:pt idx="28">
                  <c:v>1.8518973311000981</c:v>
                </c:pt>
                <c:pt idx="29">
                  <c:v>1.8722569382157972</c:v>
                </c:pt>
                <c:pt idx="30">
                  <c:v>1.8702432837837943</c:v>
                </c:pt>
                <c:pt idx="31">
                  <c:v>1.8825017064438652</c:v>
                </c:pt>
                <c:pt idx="32">
                  <c:v>1.9268327335777959</c:v>
                </c:pt>
                <c:pt idx="33">
                  <c:v>1.957557904100238</c:v>
                </c:pt>
                <c:pt idx="34">
                  <c:v>1.9352529179942422</c:v>
                </c:pt>
                <c:pt idx="35">
                  <c:v>1.9396223105473136</c:v>
                </c:pt>
                <c:pt idx="36">
                  <c:v>2.0020450424750114</c:v>
                </c:pt>
                <c:pt idx="37">
                  <c:v>2.004239150905013</c:v>
                </c:pt>
                <c:pt idx="38">
                  <c:v>1.9152050074569686</c:v>
                </c:pt>
                <c:pt idx="39">
                  <c:v>1.9860444621548932</c:v>
                </c:pt>
                <c:pt idx="40">
                  <c:v>1.951714345054089</c:v>
                </c:pt>
                <c:pt idx="41">
                  <c:v>1.9921381727502301</c:v>
                </c:pt>
                <c:pt idx="42">
                  <c:v>1.9537523805013821</c:v>
                </c:pt>
                <c:pt idx="43">
                  <c:v>1.9101518744613832</c:v>
                </c:pt>
                <c:pt idx="44">
                  <c:v>1.8980424313013635</c:v>
                </c:pt>
                <c:pt idx="45">
                  <c:v>1.8126347845264794</c:v>
                </c:pt>
                <c:pt idx="46">
                  <c:v>1.6807618592957152</c:v>
                </c:pt>
                <c:pt idx="47">
                  <c:v>1.6657953481994634</c:v>
                </c:pt>
                <c:pt idx="48">
                  <c:v>1.6256221531391499</c:v>
                </c:pt>
              </c:numCache>
            </c:numRef>
          </c:val>
          <c:smooth val="0"/>
          <c:extLst>
            <c:ext xmlns:c16="http://schemas.microsoft.com/office/drawing/2014/chart" uri="{C3380CC4-5D6E-409C-BE32-E72D297353CC}">
              <c16:uniqueId val="{00000005-F2DC-4E55-B59F-595D3F7DDBA6}"/>
            </c:ext>
          </c:extLst>
        </c:ser>
        <c:ser>
          <c:idx val="3"/>
          <c:order val="3"/>
          <c:tx>
            <c:strRef>
              <c:f>'Table P3'!$D$4:$H$4</c:f>
              <c:strCache>
                <c:ptCount val="1"/>
                <c:pt idx="0">
                  <c:v>Domestic</c:v>
                </c:pt>
              </c:strCache>
            </c:strRef>
          </c:tx>
          <c:spPr>
            <a:ln w="28575" cap="rnd">
              <a:solidFill>
                <a:schemeClr val="accent4"/>
              </a:solidFill>
              <a:round/>
            </a:ln>
            <a:effectLst/>
          </c:spPr>
          <c:marker>
            <c:symbol val="none"/>
          </c:marker>
          <c:cat>
            <c:numRef>
              <c:f>'Table P3'!$A$6:$A$54</c:f>
              <c:numCache>
                <c:formatCode>General</c:formatCode>
                <c:ptCount val="49"/>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numCache>
            </c:numRef>
          </c:cat>
          <c:val>
            <c:numRef>
              <c:f>'Table P3'!$I$6:$I$54</c:f>
              <c:numCache>
                <c:formatCode>0.00</c:formatCode>
                <c:ptCount val="49"/>
                <c:pt idx="0">
                  <c:v>1.5729158228904454</c:v>
                </c:pt>
                <c:pt idx="1">
                  <c:v>1.629058415288388</c:v>
                </c:pt>
                <c:pt idx="2">
                  <c:v>1.6721331762659521</c:v>
                </c:pt>
                <c:pt idx="3">
                  <c:v>1.6472976806311712</c:v>
                </c:pt>
                <c:pt idx="4">
                  <c:v>1.6453967401727658</c:v>
                </c:pt>
                <c:pt idx="5">
                  <c:v>1.6166843512411484</c:v>
                </c:pt>
                <c:pt idx="6">
                  <c:v>1.5838784045198953</c:v>
                </c:pt>
                <c:pt idx="7">
                  <c:v>1.5879966310429843</c:v>
                </c:pt>
                <c:pt idx="8">
                  <c:v>1.5601137734014916</c:v>
                </c:pt>
                <c:pt idx="9">
                  <c:v>1.5550344328126398</c:v>
                </c:pt>
                <c:pt idx="10">
                  <c:v>1.5504924383730254</c:v>
                </c:pt>
                <c:pt idx="11">
                  <c:v>1.537066393913405</c:v>
                </c:pt>
                <c:pt idx="12">
                  <c:v>1.5279235145767074</c:v>
                </c:pt>
                <c:pt idx="13">
                  <c:v>1.551198545076713</c:v>
                </c:pt>
                <c:pt idx="14">
                  <c:v>1.5828627733428187</c:v>
                </c:pt>
                <c:pt idx="15">
                  <c:v>1.5505261492298352</c:v>
                </c:pt>
                <c:pt idx="16">
                  <c:v>1.5328716644698379</c:v>
                </c:pt>
                <c:pt idx="17">
                  <c:v>1.5143956204752389</c:v>
                </c:pt>
                <c:pt idx="18">
                  <c:v>1.5133760128298714</c:v>
                </c:pt>
                <c:pt idx="19">
                  <c:v>1.5261487633841559</c:v>
                </c:pt>
                <c:pt idx="20">
                  <c:v>1.5363286053073761</c:v>
                </c:pt>
                <c:pt idx="21">
                  <c:v>1.509486819898153</c:v>
                </c:pt>
                <c:pt idx="22">
                  <c:v>1.5171531946569308</c:v>
                </c:pt>
                <c:pt idx="23">
                  <c:v>1.5051187636564671</c:v>
                </c:pt>
                <c:pt idx="24">
                  <c:v>1.4909448697913907</c:v>
                </c:pt>
                <c:pt idx="25">
                  <c:v>1.5174268576870873</c:v>
                </c:pt>
                <c:pt idx="26">
                  <c:v>1.5131076119696696</c:v>
                </c:pt>
                <c:pt idx="27">
                  <c:v>1.5185594943302123</c:v>
                </c:pt>
                <c:pt idx="28">
                  <c:v>1.5401409078581341</c:v>
                </c:pt>
                <c:pt idx="29">
                  <c:v>1.5100375695214441</c:v>
                </c:pt>
                <c:pt idx="30">
                  <c:v>1.5115780865526749</c:v>
                </c:pt>
                <c:pt idx="31">
                  <c:v>1.5191096056811875</c:v>
                </c:pt>
                <c:pt idx="32">
                  <c:v>1.5370813650815436</c:v>
                </c:pt>
                <c:pt idx="33">
                  <c:v>1.5437645307531895</c:v>
                </c:pt>
                <c:pt idx="34">
                  <c:v>1.5282516717656105</c:v>
                </c:pt>
                <c:pt idx="35">
                  <c:v>1.5442955853004716</c:v>
                </c:pt>
                <c:pt idx="36">
                  <c:v>1.5630367181740386</c:v>
                </c:pt>
                <c:pt idx="37">
                  <c:v>1.5573805084445207</c:v>
                </c:pt>
                <c:pt idx="38">
                  <c:v>1.5135855984429112</c:v>
                </c:pt>
                <c:pt idx="39">
                  <c:v>1.5249280094696265</c:v>
                </c:pt>
                <c:pt idx="40">
                  <c:v>1.4858854149488989</c:v>
                </c:pt>
                <c:pt idx="41">
                  <c:v>1.5307616548705976</c:v>
                </c:pt>
                <c:pt idx="42">
                  <c:v>1.5096963245922685</c:v>
                </c:pt>
                <c:pt idx="43">
                  <c:v>1.4848243149572817</c:v>
                </c:pt>
                <c:pt idx="44">
                  <c:v>1.5046979363493298</c:v>
                </c:pt>
                <c:pt idx="45">
                  <c:v>1.4828888225751953</c:v>
                </c:pt>
                <c:pt idx="46">
                  <c:v>1.4331604738950021</c:v>
                </c:pt>
                <c:pt idx="47">
                  <c:v>1.4277087703725388</c:v>
                </c:pt>
                <c:pt idx="48">
                  <c:v>1.3961907294237581</c:v>
                </c:pt>
              </c:numCache>
            </c:numRef>
          </c:val>
          <c:smooth val="0"/>
          <c:extLst>
            <c:ext xmlns:c16="http://schemas.microsoft.com/office/drawing/2014/chart" uri="{C3380CC4-5D6E-409C-BE32-E72D297353CC}">
              <c16:uniqueId val="{00000006-F2DC-4E55-B59F-595D3F7DDBA6}"/>
            </c:ext>
          </c:extLst>
        </c:ser>
        <c:dLbls>
          <c:showLegendKey val="0"/>
          <c:showVal val="0"/>
          <c:showCatName val="0"/>
          <c:showSerName val="0"/>
          <c:showPercent val="0"/>
          <c:showBubbleSize val="0"/>
        </c:dLbls>
        <c:smooth val="0"/>
        <c:axId val="1522799000"/>
        <c:axId val="1522799328"/>
      </c:lineChart>
      <c:catAx>
        <c:axId val="1522799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799328"/>
        <c:crosses val="autoZero"/>
        <c:auto val="1"/>
        <c:lblAlgn val="ctr"/>
        <c:lblOffset val="100"/>
        <c:tickMarkSkip val="2"/>
        <c:noMultiLvlLbl val="0"/>
      </c:catAx>
      <c:valAx>
        <c:axId val="1522799328"/>
        <c:scaling>
          <c:orientation val="minMax"/>
          <c:min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799000"/>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65039334707152"/>
          <c:y val="0.11459751971779877"/>
          <c:w val="0.86938350869030978"/>
          <c:h val="0.69396339195767776"/>
        </c:manualLayout>
      </c:layout>
      <c:barChart>
        <c:barDir val="col"/>
        <c:grouping val="clustered"/>
        <c:varyColors val="0"/>
        <c:ser>
          <c:idx val="0"/>
          <c:order val="0"/>
          <c:tx>
            <c:strRef>
              <c:f>'Table P3'!$B$61</c:f>
              <c:strCache>
                <c:ptCount val="1"/>
                <c:pt idx="0">
                  <c:v>2000</c:v>
                </c:pt>
              </c:strCache>
            </c:strRef>
          </c:tx>
          <c:spPr>
            <a:solidFill>
              <a:schemeClr val="accent5">
                <a:lumMod val="75000"/>
              </a:schemeClr>
            </a:solidFill>
            <a:ln>
              <a:noFill/>
            </a:ln>
            <a:effectLst/>
          </c:spPr>
          <c:invertIfNegative val="0"/>
          <c:cat>
            <c:strRef>
              <c:f>'Table P3'!$C$60:$G$60</c:f>
              <c:strCache>
                <c:ptCount val="5"/>
                <c:pt idx="0">
                  <c:v>Industry</c:v>
                </c:pt>
                <c:pt idx="1">
                  <c:v>Transport</c:v>
                </c:pt>
                <c:pt idx="2">
                  <c:v>Domestic</c:v>
                </c:pt>
                <c:pt idx="3">
                  <c:v>Services</c:v>
                </c:pt>
                <c:pt idx="4">
                  <c:v>Overall</c:v>
                </c:pt>
              </c:strCache>
            </c:strRef>
          </c:cat>
          <c:val>
            <c:numRef>
              <c:f>'Table P3'!$C$61:$G$61</c:f>
              <c:numCache>
                <c:formatCode>0.0</c:formatCode>
                <c:ptCount val="5"/>
                <c:pt idx="0">
                  <c:v>1.7010598332018048</c:v>
                </c:pt>
                <c:pt idx="1">
                  <c:v>1.1412053240316002</c:v>
                </c:pt>
                <c:pt idx="2">
                  <c:v>1.5115780865526749</c:v>
                </c:pt>
                <c:pt idx="3">
                  <c:v>1.8702432837837943</c:v>
                </c:pt>
                <c:pt idx="4">
                  <c:v>1.473392878116768</c:v>
                </c:pt>
              </c:numCache>
            </c:numRef>
          </c:val>
          <c:extLst>
            <c:ext xmlns:c16="http://schemas.microsoft.com/office/drawing/2014/chart" uri="{C3380CC4-5D6E-409C-BE32-E72D297353CC}">
              <c16:uniqueId val="{00000000-4D74-44A5-BE42-DC23DF85762B}"/>
            </c:ext>
          </c:extLst>
        </c:ser>
        <c:ser>
          <c:idx val="1"/>
          <c:order val="1"/>
          <c:tx>
            <c:strRef>
              <c:f>'Table P3'!$B$62</c:f>
              <c:strCache>
                <c:ptCount val="1"/>
                <c:pt idx="0">
                  <c:v>2019</c:v>
                </c:pt>
              </c:strCache>
            </c:strRef>
          </c:tx>
          <c:spPr>
            <a:solidFill>
              <a:schemeClr val="accent5">
                <a:lumMod val="40000"/>
                <a:lumOff val="60000"/>
              </a:schemeClr>
            </a:solidFill>
            <a:ln>
              <a:noFill/>
            </a:ln>
            <a:effectLst/>
          </c:spPr>
          <c:invertIfNegative val="0"/>
          <c:cat>
            <c:strRef>
              <c:f>'Table P3'!$C$60:$G$60</c:f>
              <c:strCache>
                <c:ptCount val="5"/>
                <c:pt idx="0">
                  <c:v>Industry</c:v>
                </c:pt>
                <c:pt idx="1">
                  <c:v>Transport</c:v>
                </c:pt>
                <c:pt idx="2">
                  <c:v>Domestic</c:v>
                </c:pt>
                <c:pt idx="3">
                  <c:v>Services</c:v>
                </c:pt>
                <c:pt idx="4">
                  <c:v>Overall</c:v>
                </c:pt>
              </c:strCache>
            </c:strRef>
          </c:cat>
          <c:val>
            <c:numRef>
              <c:f>'Table P3'!$C$62:$G$62</c:f>
              <c:numCache>
                <c:formatCode>0.0</c:formatCode>
                <c:ptCount val="5"/>
                <c:pt idx="0">
                  <c:v>1.6208247921818146</c:v>
                </c:pt>
                <c:pt idx="1">
                  <c:v>1.083351630686292</c:v>
                </c:pt>
                <c:pt idx="2">
                  <c:v>1.3840663500089831</c:v>
                </c:pt>
                <c:pt idx="3">
                  <c:v>1.6062311720387068</c:v>
                </c:pt>
                <c:pt idx="4">
                  <c:v>1.3351261400452437</c:v>
                </c:pt>
              </c:numCache>
            </c:numRef>
          </c:val>
          <c:extLst>
            <c:ext xmlns:c16="http://schemas.microsoft.com/office/drawing/2014/chart" uri="{C3380CC4-5D6E-409C-BE32-E72D297353CC}">
              <c16:uniqueId val="{00000002-4D74-44A5-BE42-DC23DF85762B}"/>
            </c:ext>
          </c:extLst>
        </c:ser>
        <c:dLbls>
          <c:showLegendKey val="0"/>
          <c:showVal val="0"/>
          <c:showCatName val="0"/>
          <c:showSerName val="0"/>
          <c:showPercent val="0"/>
          <c:showBubbleSize val="0"/>
        </c:dLbls>
        <c:gapWidth val="219"/>
        <c:overlap val="-27"/>
        <c:axId val="801591304"/>
        <c:axId val="801587368"/>
      </c:barChart>
      <c:catAx>
        <c:axId val="801591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01587368"/>
        <c:crosses val="autoZero"/>
        <c:auto val="1"/>
        <c:lblAlgn val="ctr"/>
        <c:lblOffset val="100"/>
        <c:noMultiLvlLbl val="0"/>
      </c:catAx>
      <c:valAx>
        <c:axId val="801587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toe</a:t>
                </a:r>
              </a:p>
            </c:rich>
          </c:tx>
          <c:layout>
            <c:manualLayout>
              <c:xMode val="edge"/>
              <c:yMode val="edge"/>
              <c:x val="2.2881352878506223E-2"/>
              <c:y val="2.527977456901858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01591304"/>
        <c:crosses val="autoZero"/>
        <c:crossBetween val="between"/>
        <c:maj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78994743288953"/>
          <c:y val="0.14921162858713222"/>
          <c:w val="0.86221005256711036"/>
          <c:h val="0.73864038876907578"/>
        </c:manualLayout>
      </c:layout>
      <c:barChart>
        <c:barDir val="col"/>
        <c:grouping val="clustered"/>
        <c:varyColors val="0"/>
        <c:ser>
          <c:idx val="0"/>
          <c:order val="0"/>
          <c:tx>
            <c:strRef>
              <c:f>'Table P5'!$A$14</c:f>
              <c:strCache>
                <c:ptCount val="1"/>
                <c:pt idx="0">
                  <c:v>Total change in conversion losses between 2000 and 2019</c:v>
                </c:pt>
              </c:strCache>
            </c:strRef>
          </c:tx>
          <c:spPr>
            <a:solidFill>
              <a:schemeClr val="accent1"/>
            </a:solidFill>
            <a:ln>
              <a:noFill/>
            </a:ln>
            <a:effectLst/>
          </c:spPr>
          <c:invertIfNegative val="0"/>
          <c:cat>
            <c:strRef>
              <c:f>'Table P5'!$C$4:$G$4</c:f>
              <c:strCache>
                <c:ptCount val="5"/>
                <c:pt idx="0">
                  <c:v>Industry</c:v>
                </c:pt>
                <c:pt idx="1">
                  <c:v>Transport</c:v>
                </c:pt>
                <c:pt idx="2">
                  <c:v>Domestic </c:v>
                </c:pt>
                <c:pt idx="3">
                  <c:v>Services</c:v>
                </c:pt>
                <c:pt idx="4">
                  <c:v>Total</c:v>
                </c:pt>
              </c:strCache>
            </c:strRef>
          </c:cat>
          <c:val>
            <c:numRef>
              <c:f>'Table P5'!$C$14:$G$14</c:f>
              <c:numCache>
                <c:formatCode>#,##0</c:formatCode>
                <c:ptCount val="5"/>
                <c:pt idx="0">
                  <c:v>-11064.853543309273</c:v>
                </c:pt>
                <c:pt idx="1">
                  <c:v>-3108.3150707339082</c:v>
                </c:pt>
                <c:pt idx="2">
                  <c:v>-8110.393869194093</c:v>
                </c:pt>
                <c:pt idx="3">
                  <c:v>-5595.9705850127175</c:v>
                </c:pt>
                <c:pt idx="4">
                  <c:v>-27879.533068250021</c:v>
                </c:pt>
              </c:numCache>
            </c:numRef>
          </c:val>
          <c:extLst>
            <c:ext xmlns:c16="http://schemas.microsoft.com/office/drawing/2014/chart" uri="{C3380CC4-5D6E-409C-BE32-E72D297353CC}">
              <c16:uniqueId val="{00000000-5252-4413-90B0-4CCE281DEF6A}"/>
            </c:ext>
          </c:extLst>
        </c:ser>
        <c:ser>
          <c:idx val="2"/>
          <c:order val="1"/>
          <c:tx>
            <c:strRef>
              <c:f>'Table P5'!$A$16</c:f>
              <c:strCache>
                <c:ptCount val="1"/>
                <c:pt idx="0">
                  <c:v>changes in delivered energy</c:v>
                </c:pt>
              </c:strCache>
            </c:strRef>
          </c:tx>
          <c:spPr>
            <a:solidFill>
              <a:schemeClr val="accent3"/>
            </a:solidFill>
            <a:ln>
              <a:noFill/>
            </a:ln>
            <a:effectLst/>
          </c:spPr>
          <c:invertIfNegative val="0"/>
          <c:cat>
            <c:strRef>
              <c:f>'Table P5'!$C$4:$G$4</c:f>
              <c:strCache>
                <c:ptCount val="5"/>
                <c:pt idx="0">
                  <c:v>Industry</c:v>
                </c:pt>
                <c:pt idx="1">
                  <c:v>Transport</c:v>
                </c:pt>
                <c:pt idx="2">
                  <c:v>Domestic </c:v>
                </c:pt>
                <c:pt idx="3">
                  <c:v>Services</c:v>
                </c:pt>
                <c:pt idx="4">
                  <c:v>Total</c:v>
                </c:pt>
              </c:strCache>
            </c:strRef>
          </c:cat>
          <c:val>
            <c:numRef>
              <c:f>'Table P5'!$C$16:$G$16</c:f>
              <c:numCache>
                <c:formatCode>#,##0</c:formatCode>
                <c:ptCount val="5"/>
                <c:pt idx="0">
                  <c:v>-9277.8482646615266</c:v>
                </c:pt>
                <c:pt idx="1">
                  <c:v>169.94347165504587</c:v>
                </c:pt>
                <c:pt idx="2">
                  <c:v>-2845.5864346721355</c:v>
                </c:pt>
                <c:pt idx="3">
                  <c:v>133.02561811817213</c:v>
                </c:pt>
                <c:pt idx="4">
                  <c:v>-11820.465609560459</c:v>
                </c:pt>
              </c:numCache>
            </c:numRef>
          </c:val>
          <c:extLst>
            <c:ext xmlns:c16="http://schemas.microsoft.com/office/drawing/2014/chart" uri="{C3380CC4-5D6E-409C-BE32-E72D297353CC}">
              <c16:uniqueId val="{00000001-5252-4413-90B0-4CCE281DEF6A}"/>
            </c:ext>
          </c:extLst>
        </c:ser>
        <c:ser>
          <c:idx val="3"/>
          <c:order val="2"/>
          <c:tx>
            <c:strRef>
              <c:f>'Table P5'!$A$17</c:f>
              <c:strCache>
                <c:ptCount val="1"/>
                <c:pt idx="0">
                  <c:v>improved primary to delivered energy conversion efficiencies</c:v>
                </c:pt>
              </c:strCache>
            </c:strRef>
          </c:tx>
          <c:spPr>
            <a:solidFill>
              <a:schemeClr val="accent4"/>
            </a:solidFill>
            <a:ln>
              <a:noFill/>
            </a:ln>
            <a:effectLst/>
          </c:spPr>
          <c:invertIfNegative val="0"/>
          <c:cat>
            <c:strRef>
              <c:f>'Table P5'!$C$4:$G$4</c:f>
              <c:strCache>
                <c:ptCount val="5"/>
                <c:pt idx="0">
                  <c:v>Industry</c:v>
                </c:pt>
                <c:pt idx="1">
                  <c:v>Transport</c:v>
                </c:pt>
                <c:pt idx="2">
                  <c:v>Domestic </c:v>
                </c:pt>
                <c:pt idx="3">
                  <c:v>Services</c:v>
                </c:pt>
                <c:pt idx="4">
                  <c:v>Total</c:v>
                </c:pt>
              </c:strCache>
            </c:strRef>
          </c:cat>
          <c:val>
            <c:numRef>
              <c:f>'Table P5'!$C$17:$G$17</c:f>
              <c:numCache>
                <c:formatCode>#,##0</c:formatCode>
                <c:ptCount val="5"/>
                <c:pt idx="0">
                  <c:v>-2687.2676103738195</c:v>
                </c:pt>
                <c:pt idx="1">
                  <c:v>-177.55681434095459</c:v>
                </c:pt>
                <c:pt idx="2">
                  <c:v>-4179.7375089894194</c:v>
                </c:pt>
                <c:pt idx="3">
                  <c:v>-3827.9564496430321</c:v>
                </c:pt>
                <c:pt idx="4">
                  <c:v>-10872.518383347255</c:v>
                </c:pt>
              </c:numCache>
            </c:numRef>
          </c:val>
          <c:extLst>
            <c:ext xmlns:c16="http://schemas.microsoft.com/office/drawing/2014/chart" uri="{C3380CC4-5D6E-409C-BE32-E72D297353CC}">
              <c16:uniqueId val="{00000002-5252-4413-90B0-4CCE281DEF6A}"/>
            </c:ext>
          </c:extLst>
        </c:ser>
        <c:ser>
          <c:idx val="4"/>
          <c:order val="3"/>
          <c:tx>
            <c:strRef>
              <c:f>'Table P5'!$A$18</c:f>
              <c:strCache>
                <c:ptCount val="1"/>
                <c:pt idx="0">
                  <c:v>fuel switching</c:v>
                </c:pt>
              </c:strCache>
            </c:strRef>
          </c:tx>
          <c:spPr>
            <a:solidFill>
              <a:schemeClr val="accent5"/>
            </a:solidFill>
            <a:ln>
              <a:noFill/>
            </a:ln>
            <a:effectLst/>
          </c:spPr>
          <c:invertIfNegative val="0"/>
          <c:cat>
            <c:strRef>
              <c:f>'Table P5'!$C$4:$G$4</c:f>
              <c:strCache>
                <c:ptCount val="5"/>
                <c:pt idx="0">
                  <c:v>Industry</c:v>
                </c:pt>
                <c:pt idx="1">
                  <c:v>Transport</c:v>
                </c:pt>
                <c:pt idx="2">
                  <c:v>Domestic </c:v>
                </c:pt>
                <c:pt idx="3">
                  <c:v>Services</c:v>
                </c:pt>
                <c:pt idx="4">
                  <c:v>Total</c:v>
                </c:pt>
              </c:strCache>
            </c:strRef>
          </c:cat>
          <c:val>
            <c:numRef>
              <c:f>'Table P5'!$C$18:$G$18</c:f>
              <c:numCache>
                <c:formatCode>#,##0</c:formatCode>
                <c:ptCount val="5"/>
                <c:pt idx="0">
                  <c:v>900.26233172607317</c:v>
                </c:pt>
                <c:pt idx="1">
                  <c:v>-3100.7017280479995</c:v>
                </c:pt>
                <c:pt idx="2">
                  <c:v>-1085.069925532538</c:v>
                </c:pt>
                <c:pt idx="3">
                  <c:v>-1901.0397534878575</c:v>
                </c:pt>
                <c:pt idx="4">
                  <c:v>-5186.5490753423073</c:v>
                </c:pt>
              </c:numCache>
            </c:numRef>
          </c:val>
          <c:extLst>
            <c:ext xmlns:c16="http://schemas.microsoft.com/office/drawing/2014/chart" uri="{C3380CC4-5D6E-409C-BE32-E72D297353CC}">
              <c16:uniqueId val="{00000003-5252-4413-90B0-4CCE281DEF6A}"/>
            </c:ext>
          </c:extLst>
        </c:ser>
        <c:dLbls>
          <c:showLegendKey val="0"/>
          <c:showVal val="0"/>
          <c:showCatName val="0"/>
          <c:showSerName val="0"/>
          <c:showPercent val="0"/>
          <c:showBubbleSize val="0"/>
        </c:dLbls>
        <c:gapWidth val="219"/>
        <c:overlap val="-27"/>
        <c:axId val="1297983152"/>
        <c:axId val="1297982496"/>
      </c:barChart>
      <c:catAx>
        <c:axId val="1297983152"/>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1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97982496"/>
        <c:crosses val="autoZero"/>
        <c:auto val="1"/>
        <c:lblAlgn val="ctr"/>
        <c:lblOffset val="0"/>
        <c:tickLblSkip val="1"/>
        <c:noMultiLvlLbl val="0"/>
      </c:catAx>
      <c:valAx>
        <c:axId val="1297982496"/>
        <c:scaling>
          <c:orientation val="minMax"/>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a:t>mtoe</a:t>
                </a:r>
              </a:p>
            </c:rich>
          </c:tx>
          <c:layout>
            <c:manualLayout>
              <c:xMode val="edge"/>
              <c:yMode val="edge"/>
              <c:x val="8.0518594336403959E-2"/>
              <c:y val="4.198010515143287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97983152"/>
        <c:crosses val="autoZero"/>
        <c:crossBetween val="between"/>
      </c:valAx>
      <c:spPr>
        <a:noFill/>
        <a:ln>
          <a:noFill/>
        </a:ln>
        <a:effectLst/>
      </c:spPr>
    </c:plotArea>
    <c:legend>
      <c:legendPos val="b"/>
      <c:layout>
        <c:manualLayout>
          <c:xMode val="edge"/>
          <c:yMode val="edge"/>
          <c:x val="0.20125326634510823"/>
          <c:y val="0.49345888514190522"/>
          <c:w val="0.60721249340808303"/>
          <c:h val="0.37622201266245137"/>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B26E884-3778-4712-88DD-464AA4DE9C57}">
  <sheetPr>
    <tabColor rgb="FF002060"/>
  </sheetPr>
  <sheetViews>
    <sheetView zoomScale="62" workbookViewId="0" zoomToFit="1"/>
  </sheetViews>
  <pageMargins left="0.7" right="0.7" top="0.75" bottom="0.75" header="0.3" footer="0.3"/>
  <pageSetup paperSize="9" orientation="landscape" verticalDpi="0" r:id="rId1"/>
  <drawing r:id="rId2"/>
</chartsheet>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4105275</xdr:colOff>
      <xdr:row>3</xdr:row>
      <xdr:rowOff>26670</xdr:rowOff>
    </xdr:from>
    <xdr:to>
      <xdr:col>2</xdr:col>
      <xdr:colOff>4856797</xdr:colOff>
      <xdr:row>7</xdr:row>
      <xdr:rowOff>104775</xdr:rowOff>
    </xdr:to>
    <xdr:pic>
      <xdr:nvPicPr>
        <xdr:cNvPr id="2" name="Picture 1" descr="NS_RGB">
          <a:extLst>
            <a:ext uri="{FF2B5EF4-FFF2-40B4-BE49-F238E27FC236}">
              <a16:creationId xmlns:a16="http://schemas.microsoft.com/office/drawing/2014/main" id="{7ED7D571-3085-46E0-9FA2-88079C1C60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948" t="14894" r="16725" b="17021"/>
        <a:stretch>
          <a:fillRect/>
        </a:stretch>
      </xdr:blipFill>
      <xdr:spPr bwMode="auto">
        <a:xfrm>
          <a:off x="6281738" y="512445"/>
          <a:ext cx="751522"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44450</xdr:colOff>
      <xdr:row>1</xdr:row>
      <xdr:rowOff>76200</xdr:rowOff>
    </xdr:from>
    <xdr:to>
      <xdr:col>2</xdr:col>
      <xdr:colOff>588987</xdr:colOff>
      <xdr:row>7</xdr:row>
      <xdr:rowOff>65487</xdr:rowOff>
    </xdr:to>
    <xdr:pic>
      <xdr:nvPicPr>
        <xdr:cNvPr id="3" name="Picture 2">
          <a:extLst>
            <a:ext uri="{FF2B5EF4-FFF2-40B4-BE49-F238E27FC236}">
              <a16:creationId xmlns:a16="http://schemas.microsoft.com/office/drawing/2014/main" id="{579ADB1F-85E5-4B1B-B715-6B799D919CBC}"/>
            </a:ext>
          </a:extLst>
        </xdr:cNvPr>
        <xdr:cNvPicPr>
          <a:picLocks noChangeAspect="1"/>
        </xdr:cNvPicPr>
      </xdr:nvPicPr>
      <xdr:blipFill>
        <a:blip xmlns:r="http://schemas.openxmlformats.org/officeDocument/2006/relationships" r:embed="rId2"/>
        <a:stretch>
          <a:fillRect/>
        </a:stretch>
      </xdr:blipFill>
      <xdr:spPr>
        <a:xfrm>
          <a:off x="963613" y="238125"/>
          <a:ext cx="1801837" cy="9608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12</xdr:row>
      <xdr:rowOff>0</xdr:rowOff>
    </xdr:from>
    <xdr:to>
      <xdr:col>2</xdr:col>
      <xdr:colOff>4572000</xdr:colOff>
      <xdr:row>26</xdr:row>
      <xdr:rowOff>9525</xdr:rowOff>
    </xdr:to>
    <xdr:graphicFrame macro="">
      <xdr:nvGraphicFramePr>
        <xdr:cNvPr id="3" name="Chart 2">
          <a:extLst>
            <a:ext uri="{FF2B5EF4-FFF2-40B4-BE49-F238E27FC236}">
              <a16:creationId xmlns:a16="http://schemas.microsoft.com/office/drawing/2014/main" id="{8B3BAE6D-11F7-4185-B4F0-C9045DADC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25408</xdr:colOff>
      <xdr:row>8</xdr:row>
      <xdr:rowOff>38108</xdr:rowOff>
    </xdr:from>
    <xdr:to>
      <xdr:col>20</xdr:col>
      <xdr:colOff>635008</xdr:colOff>
      <xdr:row>21</xdr:row>
      <xdr:rowOff>114308</xdr:rowOff>
    </xdr:to>
    <xdr:graphicFrame macro="">
      <xdr:nvGraphicFramePr>
        <xdr:cNvPr id="2" name="Chart 1">
          <a:extLst>
            <a:ext uri="{FF2B5EF4-FFF2-40B4-BE49-F238E27FC236}">
              <a16:creationId xmlns:a16="http://schemas.microsoft.com/office/drawing/2014/main" id="{32DD12E5-3164-4804-886F-204674942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440266</xdr:colOff>
      <xdr:row>63</xdr:row>
      <xdr:rowOff>97366</xdr:rowOff>
    </xdr:from>
    <xdr:to>
      <xdr:col>8</xdr:col>
      <xdr:colOff>495300</xdr:colOff>
      <xdr:row>82</xdr:row>
      <xdr:rowOff>63500</xdr:rowOff>
    </xdr:to>
    <xdr:graphicFrame macro="">
      <xdr:nvGraphicFramePr>
        <xdr:cNvPr id="3" name="Chart 2">
          <a:extLst>
            <a:ext uri="{FF2B5EF4-FFF2-40B4-BE49-F238E27FC236}">
              <a16:creationId xmlns:a16="http://schemas.microsoft.com/office/drawing/2014/main" id="{3F6C9AC0-25DD-4FFA-91F7-0E677CDC0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9297629" cy="6071419"/>
    <xdr:graphicFrame macro="">
      <xdr:nvGraphicFramePr>
        <xdr:cNvPr id="2" name="Chart 1">
          <a:extLst>
            <a:ext uri="{FF2B5EF4-FFF2-40B4-BE49-F238E27FC236}">
              <a16:creationId xmlns:a16="http://schemas.microsoft.com/office/drawing/2014/main" id="{14416C56-762E-4623-ABA9-1D779551DE9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publications/beis-standards-for-official-statistics/statistical-revisions-policy" TargetMode="External"/><Relationship Id="rId2" Type="http://schemas.openxmlformats.org/officeDocument/2006/relationships/hyperlink" Target="https://www.gov.uk/government/statistics/energy-statistics-revisions-policy" TargetMode="External"/><Relationship Id="rId1" Type="http://schemas.openxmlformats.org/officeDocument/2006/relationships/hyperlink" Target="mailto:energy.stats@beis.gov.uk"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gov.uk/government/statistics/energy-consumption-in-the-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assets.publishing.service.gov.uk/government/uploads/system/uploads/attachment_data/file/904754/DUKES_1.1.4.xls" TargetMode="External"/><Relationship Id="rId1" Type="http://schemas.openxmlformats.org/officeDocument/2006/relationships/hyperlink" Target="https://www.gov.uk/government/statistics/energy-chapter-1-digest-of-united-kingdom-energy-statistics-dukes"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D13B6-472D-41F2-AE19-8D559A11DA4D}">
  <sheetPr>
    <tabColor theme="4"/>
    <pageSetUpPr fitToPage="1"/>
  </sheetPr>
  <dimension ref="A1:N43"/>
  <sheetViews>
    <sheetView showGridLines="0" tabSelected="1" zoomScale="75" zoomScaleNormal="75" workbookViewId="0"/>
  </sheetViews>
  <sheetFormatPr defaultColWidth="9.1640625" defaultRowHeight="12.3" x14ac:dyDescent="0.4"/>
  <cols>
    <col min="1" max="1" width="12.83203125" style="86" customWidth="1"/>
    <col min="2" max="2" width="17.5546875" style="107" customWidth="1"/>
    <col min="3" max="3" width="80.44140625" style="86" customWidth="1"/>
    <col min="4" max="4" width="15" style="108" customWidth="1"/>
    <col min="5" max="5" width="35.83203125" style="85" bestFit="1" customWidth="1"/>
    <col min="6" max="6" width="9.1640625" style="86"/>
    <col min="7" max="245" width="9.1640625" style="87"/>
    <col min="246" max="246" width="1.83203125" style="87" customWidth="1"/>
    <col min="247" max="247" width="11.5546875" style="87" customWidth="1"/>
    <col min="248" max="248" width="2.44140625" style="87" customWidth="1"/>
    <col min="249" max="249" width="27.1640625" style="87" customWidth="1"/>
    <col min="250" max="250" width="30.1640625" style="87" customWidth="1"/>
    <col min="251" max="252" width="9.1640625" style="87"/>
    <col min="253" max="253" width="16" style="87" customWidth="1"/>
    <col min="254" max="254" width="9.1640625" style="87"/>
    <col min="255" max="255" width="27.83203125" style="87" customWidth="1"/>
    <col min="256" max="256" width="34.71875" style="87" customWidth="1"/>
    <col min="257" max="257" width="9.1640625" style="87"/>
    <col min="258" max="258" width="12.27734375" style="87" bestFit="1" customWidth="1"/>
    <col min="259" max="501" width="9.1640625" style="87"/>
    <col min="502" max="502" width="1.83203125" style="87" customWidth="1"/>
    <col min="503" max="503" width="11.5546875" style="87" customWidth="1"/>
    <col min="504" max="504" width="2.44140625" style="87" customWidth="1"/>
    <col min="505" max="505" width="27.1640625" style="87" customWidth="1"/>
    <col min="506" max="506" width="30.1640625" style="87" customWidth="1"/>
    <col min="507" max="508" width="9.1640625" style="87"/>
    <col min="509" max="509" width="16" style="87" customWidth="1"/>
    <col min="510" max="510" width="9.1640625" style="87"/>
    <col min="511" max="511" width="27.83203125" style="87" customWidth="1"/>
    <col min="512" max="512" width="34.71875" style="87" customWidth="1"/>
    <col min="513" max="513" width="9.1640625" style="87"/>
    <col min="514" max="514" width="12.27734375" style="87" bestFit="1" customWidth="1"/>
    <col min="515" max="757" width="9.1640625" style="87"/>
    <col min="758" max="758" width="1.83203125" style="87" customWidth="1"/>
    <col min="759" max="759" width="11.5546875" style="87" customWidth="1"/>
    <col min="760" max="760" width="2.44140625" style="87" customWidth="1"/>
    <col min="761" max="761" width="27.1640625" style="87" customWidth="1"/>
    <col min="762" max="762" width="30.1640625" style="87" customWidth="1"/>
    <col min="763" max="764" width="9.1640625" style="87"/>
    <col min="765" max="765" width="16" style="87" customWidth="1"/>
    <col min="766" max="766" width="9.1640625" style="87"/>
    <col min="767" max="767" width="27.83203125" style="87" customWidth="1"/>
    <col min="768" max="768" width="34.71875" style="87" customWidth="1"/>
    <col min="769" max="769" width="9.1640625" style="87"/>
    <col min="770" max="770" width="12.27734375" style="87" bestFit="1" customWidth="1"/>
    <col min="771" max="1013" width="9.1640625" style="87"/>
    <col min="1014" max="1014" width="1.83203125" style="87" customWidth="1"/>
    <col min="1015" max="1015" width="11.5546875" style="87" customWidth="1"/>
    <col min="1016" max="1016" width="2.44140625" style="87" customWidth="1"/>
    <col min="1017" max="1017" width="27.1640625" style="87" customWidth="1"/>
    <col min="1018" max="1018" width="30.1640625" style="87" customWidth="1"/>
    <col min="1019" max="1020" width="9.1640625" style="87"/>
    <col min="1021" max="1021" width="16" style="87" customWidth="1"/>
    <col min="1022" max="1022" width="9.1640625" style="87"/>
    <col min="1023" max="1023" width="27.83203125" style="87" customWidth="1"/>
    <col min="1024" max="1024" width="34.71875" style="87" customWidth="1"/>
    <col min="1025" max="1025" width="9.1640625" style="87"/>
    <col min="1026" max="1026" width="12.27734375" style="87" bestFit="1" customWidth="1"/>
    <col min="1027" max="1269" width="9.1640625" style="87"/>
    <col min="1270" max="1270" width="1.83203125" style="87" customWidth="1"/>
    <col min="1271" max="1271" width="11.5546875" style="87" customWidth="1"/>
    <col min="1272" max="1272" width="2.44140625" style="87" customWidth="1"/>
    <col min="1273" max="1273" width="27.1640625" style="87" customWidth="1"/>
    <col min="1274" max="1274" width="30.1640625" style="87" customWidth="1"/>
    <col min="1275" max="1276" width="9.1640625" style="87"/>
    <col min="1277" max="1277" width="16" style="87" customWidth="1"/>
    <col min="1278" max="1278" width="9.1640625" style="87"/>
    <col min="1279" max="1279" width="27.83203125" style="87" customWidth="1"/>
    <col min="1280" max="1280" width="34.71875" style="87" customWidth="1"/>
    <col min="1281" max="1281" width="9.1640625" style="87"/>
    <col min="1282" max="1282" width="12.27734375" style="87" bestFit="1" customWidth="1"/>
    <col min="1283" max="1525" width="9.1640625" style="87"/>
    <col min="1526" max="1526" width="1.83203125" style="87" customWidth="1"/>
    <col min="1527" max="1527" width="11.5546875" style="87" customWidth="1"/>
    <col min="1528" max="1528" width="2.44140625" style="87" customWidth="1"/>
    <col min="1529" max="1529" width="27.1640625" style="87" customWidth="1"/>
    <col min="1530" max="1530" width="30.1640625" style="87" customWidth="1"/>
    <col min="1531" max="1532" width="9.1640625" style="87"/>
    <col min="1533" max="1533" width="16" style="87" customWidth="1"/>
    <col min="1534" max="1534" width="9.1640625" style="87"/>
    <col min="1535" max="1535" width="27.83203125" style="87" customWidth="1"/>
    <col min="1536" max="1536" width="34.71875" style="87" customWidth="1"/>
    <col min="1537" max="1537" width="9.1640625" style="87"/>
    <col min="1538" max="1538" width="12.27734375" style="87" bestFit="1" customWidth="1"/>
    <col min="1539" max="1781" width="9.1640625" style="87"/>
    <col min="1782" max="1782" width="1.83203125" style="87" customWidth="1"/>
    <col min="1783" max="1783" width="11.5546875" style="87" customWidth="1"/>
    <col min="1784" max="1784" width="2.44140625" style="87" customWidth="1"/>
    <col min="1785" max="1785" width="27.1640625" style="87" customWidth="1"/>
    <col min="1786" max="1786" width="30.1640625" style="87" customWidth="1"/>
    <col min="1787" max="1788" width="9.1640625" style="87"/>
    <col min="1789" max="1789" width="16" style="87" customWidth="1"/>
    <col min="1790" max="1790" width="9.1640625" style="87"/>
    <col min="1791" max="1791" width="27.83203125" style="87" customWidth="1"/>
    <col min="1792" max="1792" width="34.71875" style="87" customWidth="1"/>
    <col min="1793" max="1793" width="9.1640625" style="87"/>
    <col min="1794" max="1794" width="12.27734375" style="87" bestFit="1" customWidth="1"/>
    <col min="1795" max="2037" width="9.1640625" style="87"/>
    <col min="2038" max="2038" width="1.83203125" style="87" customWidth="1"/>
    <col min="2039" max="2039" width="11.5546875" style="87" customWidth="1"/>
    <col min="2040" max="2040" width="2.44140625" style="87" customWidth="1"/>
    <col min="2041" max="2041" width="27.1640625" style="87" customWidth="1"/>
    <col min="2042" max="2042" width="30.1640625" style="87" customWidth="1"/>
    <col min="2043" max="2044" width="9.1640625" style="87"/>
    <col min="2045" max="2045" width="16" style="87" customWidth="1"/>
    <col min="2046" max="2046" width="9.1640625" style="87"/>
    <col min="2047" max="2047" width="27.83203125" style="87" customWidth="1"/>
    <col min="2048" max="2048" width="34.71875" style="87" customWidth="1"/>
    <col min="2049" max="2049" width="9.1640625" style="87"/>
    <col min="2050" max="2050" width="12.27734375" style="87" bestFit="1" customWidth="1"/>
    <col min="2051" max="2293" width="9.1640625" style="87"/>
    <col min="2294" max="2294" width="1.83203125" style="87" customWidth="1"/>
    <col min="2295" max="2295" width="11.5546875" style="87" customWidth="1"/>
    <col min="2296" max="2296" width="2.44140625" style="87" customWidth="1"/>
    <col min="2297" max="2297" width="27.1640625" style="87" customWidth="1"/>
    <col min="2298" max="2298" width="30.1640625" style="87" customWidth="1"/>
    <col min="2299" max="2300" width="9.1640625" style="87"/>
    <col min="2301" max="2301" width="16" style="87" customWidth="1"/>
    <col min="2302" max="2302" width="9.1640625" style="87"/>
    <col min="2303" max="2303" width="27.83203125" style="87" customWidth="1"/>
    <col min="2304" max="2304" width="34.71875" style="87" customWidth="1"/>
    <col min="2305" max="2305" width="9.1640625" style="87"/>
    <col min="2306" max="2306" width="12.27734375" style="87" bestFit="1" customWidth="1"/>
    <col min="2307" max="2549" width="9.1640625" style="87"/>
    <col min="2550" max="2550" width="1.83203125" style="87" customWidth="1"/>
    <col min="2551" max="2551" width="11.5546875" style="87" customWidth="1"/>
    <col min="2552" max="2552" width="2.44140625" style="87" customWidth="1"/>
    <col min="2553" max="2553" width="27.1640625" style="87" customWidth="1"/>
    <col min="2554" max="2554" width="30.1640625" style="87" customWidth="1"/>
    <col min="2555" max="2556" width="9.1640625" style="87"/>
    <col min="2557" max="2557" width="16" style="87" customWidth="1"/>
    <col min="2558" max="2558" width="9.1640625" style="87"/>
    <col min="2559" max="2559" width="27.83203125" style="87" customWidth="1"/>
    <col min="2560" max="2560" width="34.71875" style="87" customWidth="1"/>
    <col min="2561" max="2561" width="9.1640625" style="87"/>
    <col min="2562" max="2562" width="12.27734375" style="87" bestFit="1" customWidth="1"/>
    <col min="2563" max="2805" width="9.1640625" style="87"/>
    <col min="2806" max="2806" width="1.83203125" style="87" customWidth="1"/>
    <col min="2807" max="2807" width="11.5546875" style="87" customWidth="1"/>
    <col min="2808" max="2808" width="2.44140625" style="87" customWidth="1"/>
    <col min="2809" max="2809" width="27.1640625" style="87" customWidth="1"/>
    <col min="2810" max="2810" width="30.1640625" style="87" customWidth="1"/>
    <col min="2811" max="2812" width="9.1640625" style="87"/>
    <col min="2813" max="2813" width="16" style="87" customWidth="1"/>
    <col min="2814" max="2814" width="9.1640625" style="87"/>
    <col min="2815" max="2815" width="27.83203125" style="87" customWidth="1"/>
    <col min="2816" max="2816" width="34.71875" style="87" customWidth="1"/>
    <col min="2817" max="2817" width="9.1640625" style="87"/>
    <col min="2818" max="2818" width="12.27734375" style="87" bestFit="1" customWidth="1"/>
    <col min="2819" max="3061" width="9.1640625" style="87"/>
    <col min="3062" max="3062" width="1.83203125" style="87" customWidth="1"/>
    <col min="3063" max="3063" width="11.5546875" style="87" customWidth="1"/>
    <col min="3064" max="3064" width="2.44140625" style="87" customWidth="1"/>
    <col min="3065" max="3065" width="27.1640625" style="87" customWidth="1"/>
    <col min="3066" max="3066" width="30.1640625" style="87" customWidth="1"/>
    <col min="3067" max="3068" width="9.1640625" style="87"/>
    <col min="3069" max="3069" width="16" style="87" customWidth="1"/>
    <col min="3070" max="3070" width="9.1640625" style="87"/>
    <col min="3071" max="3071" width="27.83203125" style="87" customWidth="1"/>
    <col min="3072" max="3072" width="34.71875" style="87" customWidth="1"/>
    <col min="3073" max="3073" width="9.1640625" style="87"/>
    <col min="3074" max="3074" width="12.27734375" style="87" bestFit="1" customWidth="1"/>
    <col min="3075" max="3317" width="9.1640625" style="87"/>
    <col min="3318" max="3318" width="1.83203125" style="87" customWidth="1"/>
    <col min="3319" max="3319" width="11.5546875" style="87" customWidth="1"/>
    <col min="3320" max="3320" width="2.44140625" style="87" customWidth="1"/>
    <col min="3321" max="3321" width="27.1640625" style="87" customWidth="1"/>
    <col min="3322" max="3322" width="30.1640625" style="87" customWidth="1"/>
    <col min="3323" max="3324" width="9.1640625" style="87"/>
    <col min="3325" max="3325" width="16" style="87" customWidth="1"/>
    <col min="3326" max="3326" width="9.1640625" style="87"/>
    <col min="3327" max="3327" width="27.83203125" style="87" customWidth="1"/>
    <col min="3328" max="3328" width="34.71875" style="87" customWidth="1"/>
    <col min="3329" max="3329" width="9.1640625" style="87"/>
    <col min="3330" max="3330" width="12.27734375" style="87" bestFit="1" customWidth="1"/>
    <col min="3331" max="3573" width="9.1640625" style="87"/>
    <col min="3574" max="3574" width="1.83203125" style="87" customWidth="1"/>
    <col min="3575" max="3575" width="11.5546875" style="87" customWidth="1"/>
    <col min="3576" max="3576" width="2.44140625" style="87" customWidth="1"/>
    <col min="3577" max="3577" width="27.1640625" style="87" customWidth="1"/>
    <col min="3578" max="3578" width="30.1640625" style="87" customWidth="1"/>
    <col min="3579" max="3580" width="9.1640625" style="87"/>
    <col min="3581" max="3581" width="16" style="87" customWidth="1"/>
    <col min="3582" max="3582" width="9.1640625" style="87"/>
    <col min="3583" max="3583" width="27.83203125" style="87" customWidth="1"/>
    <col min="3584" max="3584" width="34.71875" style="87" customWidth="1"/>
    <col min="3585" max="3585" width="9.1640625" style="87"/>
    <col min="3586" max="3586" width="12.27734375" style="87" bestFit="1" customWidth="1"/>
    <col min="3587" max="3829" width="9.1640625" style="87"/>
    <col min="3830" max="3830" width="1.83203125" style="87" customWidth="1"/>
    <col min="3831" max="3831" width="11.5546875" style="87" customWidth="1"/>
    <col min="3832" max="3832" width="2.44140625" style="87" customWidth="1"/>
    <col min="3833" max="3833" width="27.1640625" style="87" customWidth="1"/>
    <col min="3834" max="3834" width="30.1640625" style="87" customWidth="1"/>
    <col min="3835" max="3836" width="9.1640625" style="87"/>
    <col min="3837" max="3837" width="16" style="87" customWidth="1"/>
    <col min="3838" max="3838" width="9.1640625" style="87"/>
    <col min="3839" max="3839" width="27.83203125" style="87" customWidth="1"/>
    <col min="3840" max="3840" width="34.71875" style="87" customWidth="1"/>
    <col min="3841" max="3841" width="9.1640625" style="87"/>
    <col min="3842" max="3842" width="12.27734375" style="87" bestFit="1" customWidth="1"/>
    <col min="3843" max="4085" width="9.1640625" style="87"/>
    <col min="4086" max="4086" width="1.83203125" style="87" customWidth="1"/>
    <col min="4087" max="4087" width="11.5546875" style="87" customWidth="1"/>
    <col min="4088" max="4088" width="2.44140625" style="87" customWidth="1"/>
    <col min="4089" max="4089" width="27.1640625" style="87" customWidth="1"/>
    <col min="4090" max="4090" width="30.1640625" style="87" customWidth="1"/>
    <col min="4091" max="4092" width="9.1640625" style="87"/>
    <col min="4093" max="4093" width="16" style="87" customWidth="1"/>
    <col min="4094" max="4094" width="9.1640625" style="87"/>
    <col min="4095" max="4095" width="27.83203125" style="87" customWidth="1"/>
    <col min="4096" max="4096" width="34.71875" style="87" customWidth="1"/>
    <col min="4097" max="4097" width="9.1640625" style="87"/>
    <col min="4098" max="4098" width="12.27734375" style="87" bestFit="1" customWidth="1"/>
    <col min="4099" max="4341" width="9.1640625" style="87"/>
    <col min="4342" max="4342" width="1.83203125" style="87" customWidth="1"/>
    <col min="4343" max="4343" width="11.5546875" style="87" customWidth="1"/>
    <col min="4344" max="4344" width="2.44140625" style="87" customWidth="1"/>
    <col min="4345" max="4345" width="27.1640625" style="87" customWidth="1"/>
    <col min="4346" max="4346" width="30.1640625" style="87" customWidth="1"/>
    <col min="4347" max="4348" width="9.1640625" style="87"/>
    <col min="4349" max="4349" width="16" style="87" customWidth="1"/>
    <col min="4350" max="4350" width="9.1640625" style="87"/>
    <col min="4351" max="4351" width="27.83203125" style="87" customWidth="1"/>
    <col min="4352" max="4352" width="34.71875" style="87" customWidth="1"/>
    <col min="4353" max="4353" width="9.1640625" style="87"/>
    <col min="4354" max="4354" width="12.27734375" style="87" bestFit="1" customWidth="1"/>
    <col min="4355" max="4597" width="9.1640625" style="87"/>
    <col min="4598" max="4598" width="1.83203125" style="87" customWidth="1"/>
    <col min="4599" max="4599" width="11.5546875" style="87" customWidth="1"/>
    <col min="4600" max="4600" width="2.44140625" style="87" customWidth="1"/>
    <col min="4601" max="4601" width="27.1640625" style="87" customWidth="1"/>
    <col min="4602" max="4602" width="30.1640625" style="87" customWidth="1"/>
    <col min="4603" max="4604" width="9.1640625" style="87"/>
    <col min="4605" max="4605" width="16" style="87" customWidth="1"/>
    <col min="4606" max="4606" width="9.1640625" style="87"/>
    <col min="4607" max="4607" width="27.83203125" style="87" customWidth="1"/>
    <col min="4608" max="4608" width="34.71875" style="87" customWidth="1"/>
    <col min="4609" max="4609" width="9.1640625" style="87"/>
    <col min="4610" max="4610" width="12.27734375" style="87" bestFit="1" customWidth="1"/>
    <col min="4611" max="4853" width="9.1640625" style="87"/>
    <col min="4854" max="4854" width="1.83203125" style="87" customWidth="1"/>
    <col min="4855" max="4855" width="11.5546875" style="87" customWidth="1"/>
    <col min="4856" max="4856" width="2.44140625" style="87" customWidth="1"/>
    <col min="4857" max="4857" width="27.1640625" style="87" customWidth="1"/>
    <col min="4858" max="4858" width="30.1640625" style="87" customWidth="1"/>
    <col min="4859" max="4860" width="9.1640625" style="87"/>
    <col min="4861" max="4861" width="16" style="87" customWidth="1"/>
    <col min="4862" max="4862" width="9.1640625" style="87"/>
    <col min="4863" max="4863" width="27.83203125" style="87" customWidth="1"/>
    <col min="4864" max="4864" width="34.71875" style="87" customWidth="1"/>
    <col min="4865" max="4865" width="9.1640625" style="87"/>
    <col min="4866" max="4866" width="12.27734375" style="87" bestFit="1" customWidth="1"/>
    <col min="4867" max="5109" width="9.1640625" style="87"/>
    <col min="5110" max="5110" width="1.83203125" style="87" customWidth="1"/>
    <col min="5111" max="5111" width="11.5546875" style="87" customWidth="1"/>
    <col min="5112" max="5112" width="2.44140625" style="87" customWidth="1"/>
    <col min="5113" max="5113" width="27.1640625" style="87" customWidth="1"/>
    <col min="5114" max="5114" width="30.1640625" style="87" customWidth="1"/>
    <col min="5115" max="5116" width="9.1640625" style="87"/>
    <col min="5117" max="5117" width="16" style="87" customWidth="1"/>
    <col min="5118" max="5118" width="9.1640625" style="87"/>
    <col min="5119" max="5119" width="27.83203125" style="87" customWidth="1"/>
    <col min="5120" max="5120" width="34.71875" style="87" customWidth="1"/>
    <col min="5121" max="5121" width="9.1640625" style="87"/>
    <col min="5122" max="5122" width="12.27734375" style="87" bestFit="1" customWidth="1"/>
    <col min="5123" max="5365" width="9.1640625" style="87"/>
    <col min="5366" max="5366" width="1.83203125" style="87" customWidth="1"/>
    <col min="5367" max="5367" width="11.5546875" style="87" customWidth="1"/>
    <col min="5368" max="5368" width="2.44140625" style="87" customWidth="1"/>
    <col min="5369" max="5369" width="27.1640625" style="87" customWidth="1"/>
    <col min="5370" max="5370" width="30.1640625" style="87" customWidth="1"/>
    <col min="5371" max="5372" width="9.1640625" style="87"/>
    <col min="5373" max="5373" width="16" style="87" customWidth="1"/>
    <col min="5374" max="5374" width="9.1640625" style="87"/>
    <col min="5375" max="5375" width="27.83203125" style="87" customWidth="1"/>
    <col min="5376" max="5376" width="34.71875" style="87" customWidth="1"/>
    <col min="5377" max="5377" width="9.1640625" style="87"/>
    <col min="5378" max="5378" width="12.27734375" style="87" bestFit="1" customWidth="1"/>
    <col min="5379" max="5621" width="9.1640625" style="87"/>
    <col min="5622" max="5622" width="1.83203125" style="87" customWidth="1"/>
    <col min="5623" max="5623" width="11.5546875" style="87" customWidth="1"/>
    <col min="5624" max="5624" width="2.44140625" style="87" customWidth="1"/>
    <col min="5625" max="5625" width="27.1640625" style="87" customWidth="1"/>
    <col min="5626" max="5626" width="30.1640625" style="87" customWidth="1"/>
    <col min="5627" max="5628" width="9.1640625" style="87"/>
    <col min="5629" max="5629" width="16" style="87" customWidth="1"/>
    <col min="5630" max="5630" width="9.1640625" style="87"/>
    <col min="5631" max="5631" width="27.83203125" style="87" customWidth="1"/>
    <col min="5632" max="5632" width="34.71875" style="87" customWidth="1"/>
    <col min="5633" max="5633" width="9.1640625" style="87"/>
    <col min="5634" max="5634" width="12.27734375" style="87" bestFit="1" customWidth="1"/>
    <col min="5635" max="5877" width="9.1640625" style="87"/>
    <col min="5878" max="5878" width="1.83203125" style="87" customWidth="1"/>
    <col min="5879" max="5879" width="11.5546875" style="87" customWidth="1"/>
    <col min="5880" max="5880" width="2.44140625" style="87" customWidth="1"/>
    <col min="5881" max="5881" width="27.1640625" style="87" customWidth="1"/>
    <col min="5882" max="5882" width="30.1640625" style="87" customWidth="1"/>
    <col min="5883" max="5884" width="9.1640625" style="87"/>
    <col min="5885" max="5885" width="16" style="87" customWidth="1"/>
    <col min="5886" max="5886" width="9.1640625" style="87"/>
    <col min="5887" max="5887" width="27.83203125" style="87" customWidth="1"/>
    <col min="5888" max="5888" width="34.71875" style="87" customWidth="1"/>
    <col min="5889" max="5889" width="9.1640625" style="87"/>
    <col min="5890" max="5890" width="12.27734375" style="87" bestFit="1" customWidth="1"/>
    <col min="5891" max="6133" width="9.1640625" style="87"/>
    <col min="6134" max="6134" width="1.83203125" style="87" customWidth="1"/>
    <col min="6135" max="6135" width="11.5546875" style="87" customWidth="1"/>
    <col min="6136" max="6136" width="2.44140625" style="87" customWidth="1"/>
    <col min="6137" max="6137" width="27.1640625" style="87" customWidth="1"/>
    <col min="6138" max="6138" width="30.1640625" style="87" customWidth="1"/>
    <col min="6139" max="6140" width="9.1640625" style="87"/>
    <col min="6141" max="6141" width="16" style="87" customWidth="1"/>
    <col min="6142" max="6142" width="9.1640625" style="87"/>
    <col min="6143" max="6143" width="27.83203125" style="87" customWidth="1"/>
    <col min="6144" max="6144" width="34.71875" style="87" customWidth="1"/>
    <col min="6145" max="6145" width="9.1640625" style="87"/>
    <col min="6146" max="6146" width="12.27734375" style="87" bestFit="1" customWidth="1"/>
    <col min="6147" max="6389" width="9.1640625" style="87"/>
    <col min="6390" max="6390" width="1.83203125" style="87" customWidth="1"/>
    <col min="6391" max="6391" width="11.5546875" style="87" customWidth="1"/>
    <col min="6392" max="6392" width="2.44140625" style="87" customWidth="1"/>
    <col min="6393" max="6393" width="27.1640625" style="87" customWidth="1"/>
    <col min="6394" max="6394" width="30.1640625" style="87" customWidth="1"/>
    <col min="6395" max="6396" width="9.1640625" style="87"/>
    <col min="6397" max="6397" width="16" style="87" customWidth="1"/>
    <col min="6398" max="6398" width="9.1640625" style="87"/>
    <col min="6399" max="6399" width="27.83203125" style="87" customWidth="1"/>
    <col min="6400" max="6400" width="34.71875" style="87" customWidth="1"/>
    <col min="6401" max="6401" width="9.1640625" style="87"/>
    <col min="6402" max="6402" width="12.27734375" style="87" bestFit="1" customWidth="1"/>
    <col min="6403" max="6645" width="9.1640625" style="87"/>
    <col min="6646" max="6646" width="1.83203125" style="87" customWidth="1"/>
    <col min="6647" max="6647" width="11.5546875" style="87" customWidth="1"/>
    <col min="6648" max="6648" width="2.44140625" style="87" customWidth="1"/>
    <col min="6649" max="6649" width="27.1640625" style="87" customWidth="1"/>
    <col min="6650" max="6650" width="30.1640625" style="87" customWidth="1"/>
    <col min="6651" max="6652" width="9.1640625" style="87"/>
    <col min="6653" max="6653" width="16" style="87" customWidth="1"/>
    <col min="6654" max="6654" width="9.1640625" style="87"/>
    <col min="6655" max="6655" width="27.83203125" style="87" customWidth="1"/>
    <col min="6656" max="6656" width="34.71875" style="87" customWidth="1"/>
    <col min="6657" max="6657" width="9.1640625" style="87"/>
    <col min="6658" max="6658" width="12.27734375" style="87" bestFit="1" customWidth="1"/>
    <col min="6659" max="6901" width="9.1640625" style="87"/>
    <col min="6902" max="6902" width="1.83203125" style="87" customWidth="1"/>
    <col min="6903" max="6903" width="11.5546875" style="87" customWidth="1"/>
    <col min="6904" max="6904" width="2.44140625" style="87" customWidth="1"/>
    <col min="6905" max="6905" width="27.1640625" style="87" customWidth="1"/>
    <col min="6906" max="6906" width="30.1640625" style="87" customWidth="1"/>
    <col min="6907" max="6908" width="9.1640625" style="87"/>
    <col min="6909" max="6909" width="16" style="87" customWidth="1"/>
    <col min="6910" max="6910" width="9.1640625" style="87"/>
    <col min="6911" max="6911" width="27.83203125" style="87" customWidth="1"/>
    <col min="6912" max="6912" width="34.71875" style="87" customWidth="1"/>
    <col min="6913" max="6913" width="9.1640625" style="87"/>
    <col min="6914" max="6914" width="12.27734375" style="87" bestFit="1" customWidth="1"/>
    <col min="6915" max="7157" width="9.1640625" style="87"/>
    <col min="7158" max="7158" width="1.83203125" style="87" customWidth="1"/>
    <col min="7159" max="7159" width="11.5546875" style="87" customWidth="1"/>
    <col min="7160" max="7160" width="2.44140625" style="87" customWidth="1"/>
    <col min="7161" max="7161" width="27.1640625" style="87" customWidth="1"/>
    <col min="7162" max="7162" width="30.1640625" style="87" customWidth="1"/>
    <col min="7163" max="7164" width="9.1640625" style="87"/>
    <col min="7165" max="7165" width="16" style="87" customWidth="1"/>
    <col min="7166" max="7166" width="9.1640625" style="87"/>
    <col min="7167" max="7167" width="27.83203125" style="87" customWidth="1"/>
    <col min="7168" max="7168" width="34.71875" style="87" customWidth="1"/>
    <col min="7169" max="7169" width="9.1640625" style="87"/>
    <col min="7170" max="7170" width="12.27734375" style="87" bestFit="1" customWidth="1"/>
    <col min="7171" max="7413" width="9.1640625" style="87"/>
    <col min="7414" max="7414" width="1.83203125" style="87" customWidth="1"/>
    <col min="7415" max="7415" width="11.5546875" style="87" customWidth="1"/>
    <col min="7416" max="7416" width="2.44140625" style="87" customWidth="1"/>
    <col min="7417" max="7417" width="27.1640625" style="87" customWidth="1"/>
    <col min="7418" max="7418" width="30.1640625" style="87" customWidth="1"/>
    <col min="7419" max="7420" width="9.1640625" style="87"/>
    <col min="7421" max="7421" width="16" style="87" customWidth="1"/>
    <col min="7422" max="7422" width="9.1640625" style="87"/>
    <col min="7423" max="7423" width="27.83203125" style="87" customWidth="1"/>
    <col min="7424" max="7424" width="34.71875" style="87" customWidth="1"/>
    <col min="7425" max="7425" width="9.1640625" style="87"/>
    <col min="7426" max="7426" width="12.27734375" style="87" bestFit="1" customWidth="1"/>
    <col min="7427" max="7669" width="9.1640625" style="87"/>
    <col min="7670" max="7670" width="1.83203125" style="87" customWidth="1"/>
    <col min="7671" max="7671" width="11.5546875" style="87" customWidth="1"/>
    <col min="7672" max="7672" width="2.44140625" style="87" customWidth="1"/>
    <col min="7673" max="7673" width="27.1640625" style="87" customWidth="1"/>
    <col min="7674" max="7674" width="30.1640625" style="87" customWidth="1"/>
    <col min="7675" max="7676" width="9.1640625" style="87"/>
    <col min="7677" max="7677" width="16" style="87" customWidth="1"/>
    <col min="7678" max="7678" width="9.1640625" style="87"/>
    <col min="7679" max="7679" width="27.83203125" style="87" customWidth="1"/>
    <col min="7680" max="7680" width="34.71875" style="87" customWidth="1"/>
    <col min="7681" max="7681" width="9.1640625" style="87"/>
    <col min="7682" max="7682" width="12.27734375" style="87" bestFit="1" customWidth="1"/>
    <col min="7683" max="7925" width="9.1640625" style="87"/>
    <col min="7926" max="7926" width="1.83203125" style="87" customWidth="1"/>
    <col min="7927" max="7927" width="11.5546875" style="87" customWidth="1"/>
    <col min="7928" max="7928" width="2.44140625" style="87" customWidth="1"/>
    <col min="7929" max="7929" width="27.1640625" style="87" customWidth="1"/>
    <col min="7930" max="7930" width="30.1640625" style="87" customWidth="1"/>
    <col min="7931" max="7932" width="9.1640625" style="87"/>
    <col min="7933" max="7933" width="16" style="87" customWidth="1"/>
    <col min="7934" max="7934" width="9.1640625" style="87"/>
    <col min="7935" max="7935" width="27.83203125" style="87" customWidth="1"/>
    <col min="7936" max="7936" width="34.71875" style="87" customWidth="1"/>
    <col min="7937" max="7937" width="9.1640625" style="87"/>
    <col min="7938" max="7938" width="12.27734375" style="87" bestFit="1" customWidth="1"/>
    <col min="7939" max="8181" width="9.1640625" style="87"/>
    <col min="8182" max="8182" width="1.83203125" style="87" customWidth="1"/>
    <col min="8183" max="8183" width="11.5546875" style="87" customWidth="1"/>
    <col min="8184" max="8184" width="2.44140625" style="87" customWidth="1"/>
    <col min="8185" max="8185" width="27.1640625" style="87" customWidth="1"/>
    <col min="8186" max="8186" width="30.1640625" style="87" customWidth="1"/>
    <col min="8187" max="8188" width="9.1640625" style="87"/>
    <col min="8189" max="8189" width="16" style="87" customWidth="1"/>
    <col min="8190" max="8190" width="9.1640625" style="87"/>
    <col min="8191" max="8191" width="27.83203125" style="87" customWidth="1"/>
    <col min="8192" max="8192" width="34.71875" style="87" customWidth="1"/>
    <col min="8193" max="8193" width="9.1640625" style="87"/>
    <col min="8194" max="8194" width="12.27734375" style="87" bestFit="1" customWidth="1"/>
    <col min="8195" max="8437" width="9.1640625" style="87"/>
    <col min="8438" max="8438" width="1.83203125" style="87" customWidth="1"/>
    <col min="8439" max="8439" width="11.5546875" style="87" customWidth="1"/>
    <col min="8440" max="8440" width="2.44140625" style="87" customWidth="1"/>
    <col min="8441" max="8441" width="27.1640625" style="87" customWidth="1"/>
    <col min="8442" max="8442" width="30.1640625" style="87" customWidth="1"/>
    <col min="8443" max="8444" width="9.1640625" style="87"/>
    <col min="8445" max="8445" width="16" style="87" customWidth="1"/>
    <col min="8446" max="8446" width="9.1640625" style="87"/>
    <col min="8447" max="8447" width="27.83203125" style="87" customWidth="1"/>
    <col min="8448" max="8448" width="34.71875" style="87" customWidth="1"/>
    <col min="8449" max="8449" width="9.1640625" style="87"/>
    <col min="8450" max="8450" width="12.27734375" style="87" bestFit="1" customWidth="1"/>
    <col min="8451" max="8693" width="9.1640625" style="87"/>
    <col min="8694" max="8694" width="1.83203125" style="87" customWidth="1"/>
    <col min="8695" max="8695" width="11.5546875" style="87" customWidth="1"/>
    <col min="8696" max="8696" width="2.44140625" style="87" customWidth="1"/>
    <col min="8697" max="8697" width="27.1640625" style="87" customWidth="1"/>
    <col min="8698" max="8698" width="30.1640625" style="87" customWidth="1"/>
    <col min="8699" max="8700" width="9.1640625" style="87"/>
    <col min="8701" max="8701" width="16" style="87" customWidth="1"/>
    <col min="8702" max="8702" width="9.1640625" style="87"/>
    <col min="8703" max="8703" width="27.83203125" style="87" customWidth="1"/>
    <col min="8704" max="8704" width="34.71875" style="87" customWidth="1"/>
    <col min="8705" max="8705" width="9.1640625" style="87"/>
    <col min="8706" max="8706" width="12.27734375" style="87" bestFit="1" customWidth="1"/>
    <col min="8707" max="8949" width="9.1640625" style="87"/>
    <col min="8950" max="8950" width="1.83203125" style="87" customWidth="1"/>
    <col min="8951" max="8951" width="11.5546875" style="87" customWidth="1"/>
    <col min="8952" max="8952" width="2.44140625" style="87" customWidth="1"/>
    <col min="8953" max="8953" width="27.1640625" style="87" customWidth="1"/>
    <col min="8954" max="8954" width="30.1640625" style="87" customWidth="1"/>
    <col min="8955" max="8956" width="9.1640625" style="87"/>
    <col min="8957" max="8957" width="16" style="87" customWidth="1"/>
    <col min="8958" max="8958" width="9.1640625" style="87"/>
    <col min="8959" max="8959" width="27.83203125" style="87" customWidth="1"/>
    <col min="8960" max="8960" width="34.71875" style="87" customWidth="1"/>
    <col min="8961" max="8961" width="9.1640625" style="87"/>
    <col min="8962" max="8962" width="12.27734375" style="87" bestFit="1" customWidth="1"/>
    <col min="8963" max="9205" width="9.1640625" style="87"/>
    <col min="9206" max="9206" width="1.83203125" style="87" customWidth="1"/>
    <col min="9207" max="9207" width="11.5546875" style="87" customWidth="1"/>
    <col min="9208" max="9208" width="2.44140625" style="87" customWidth="1"/>
    <col min="9209" max="9209" width="27.1640625" style="87" customWidth="1"/>
    <col min="9210" max="9210" width="30.1640625" style="87" customWidth="1"/>
    <col min="9211" max="9212" width="9.1640625" style="87"/>
    <col min="9213" max="9213" width="16" style="87" customWidth="1"/>
    <col min="9214" max="9214" width="9.1640625" style="87"/>
    <col min="9215" max="9215" width="27.83203125" style="87" customWidth="1"/>
    <col min="9216" max="9216" width="34.71875" style="87" customWidth="1"/>
    <col min="9217" max="9217" width="9.1640625" style="87"/>
    <col min="9218" max="9218" width="12.27734375" style="87" bestFit="1" customWidth="1"/>
    <col min="9219" max="9461" width="9.1640625" style="87"/>
    <col min="9462" max="9462" width="1.83203125" style="87" customWidth="1"/>
    <col min="9463" max="9463" width="11.5546875" style="87" customWidth="1"/>
    <col min="9464" max="9464" width="2.44140625" style="87" customWidth="1"/>
    <col min="9465" max="9465" width="27.1640625" style="87" customWidth="1"/>
    <col min="9466" max="9466" width="30.1640625" style="87" customWidth="1"/>
    <col min="9467" max="9468" width="9.1640625" style="87"/>
    <col min="9469" max="9469" width="16" style="87" customWidth="1"/>
    <col min="9470" max="9470" width="9.1640625" style="87"/>
    <col min="9471" max="9471" width="27.83203125" style="87" customWidth="1"/>
    <col min="9472" max="9472" width="34.71875" style="87" customWidth="1"/>
    <col min="9473" max="9473" width="9.1640625" style="87"/>
    <col min="9474" max="9474" width="12.27734375" style="87" bestFit="1" customWidth="1"/>
    <col min="9475" max="9717" width="9.1640625" style="87"/>
    <col min="9718" max="9718" width="1.83203125" style="87" customWidth="1"/>
    <col min="9719" max="9719" width="11.5546875" style="87" customWidth="1"/>
    <col min="9720" max="9720" width="2.44140625" style="87" customWidth="1"/>
    <col min="9721" max="9721" width="27.1640625" style="87" customWidth="1"/>
    <col min="9722" max="9722" width="30.1640625" style="87" customWidth="1"/>
    <col min="9723" max="9724" width="9.1640625" style="87"/>
    <col min="9725" max="9725" width="16" style="87" customWidth="1"/>
    <col min="9726" max="9726" width="9.1640625" style="87"/>
    <col min="9727" max="9727" width="27.83203125" style="87" customWidth="1"/>
    <col min="9728" max="9728" width="34.71875" style="87" customWidth="1"/>
    <col min="9729" max="9729" width="9.1640625" style="87"/>
    <col min="9730" max="9730" width="12.27734375" style="87" bestFit="1" customWidth="1"/>
    <col min="9731" max="9973" width="9.1640625" style="87"/>
    <col min="9974" max="9974" width="1.83203125" style="87" customWidth="1"/>
    <col min="9975" max="9975" width="11.5546875" style="87" customWidth="1"/>
    <col min="9976" max="9976" width="2.44140625" style="87" customWidth="1"/>
    <col min="9977" max="9977" width="27.1640625" style="87" customWidth="1"/>
    <col min="9978" max="9978" width="30.1640625" style="87" customWidth="1"/>
    <col min="9979" max="9980" width="9.1640625" style="87"/>
    <col min="9981" max="9981" width="16" style="87" customWidth="1"/>
    <col min="9982" max="9982" width="9.1640625" style="87"/>
    <col min="9983" max="9983" width="27.83203125" style="87" customWidth="1"/>
    <col min="9984" max="9984" width="34.71875" style="87" customWidth="1"/>
    <col min="9985" max="9985" width="9.1640625" style="87"/>
    <col min="9986" max="9986" width="12.27734375" style="87" bestFit="1" customWidth="1"/>
    <col min="9987" max="10229" width="9.1640625" style="87"/>
    <col min="10230" max="10230" width="1.83203125" style="87" customWidth="1"/>
    <col min="10231" max="10231" width="11.5546875" style="87" customWidth="1"/>
    <col min="10232" max="10232" width="2.44140625" style="87" customWidth="1"/>
    <col min="10233" max="10233" width="27.1640625" style="87" customWidth="1"/>
    <col min="10234" max="10234" width="30.1640625" style="87" customWidth="1"/>
    <col min="10235" max="10236" width="9.1640625" style="87"/>
    <col min="10237" max="10237" width="16" style="87" customWidth="1"/>
    <col min="10238" max="10238" width="9.1640625" style="87"/>
    <col min="10239" max="10239" width="27.83203125" style="87" customWidth="1"/>
    <col min="10240" max="10240" width="34.71875" style="87" customWidth="1"/>
    <col min="10241" max="10241" width="9.1640625" style="87"/>
    <col min="10242" max="10242" width="12.27734375" style="87" bestFit="1" customWidth="1"/>
    <col min="10243" max="10485" width="9.1640625" style="87"/>
    <col min="10486" max="10486" width="1.83203125" style="87" customWidth="1"/>
    <col min="10487" max="10487" width="11.5546875" style="87" customWidth="1"/>
    <col min="10488" max="10488" width="2.44140625" style="87" customWidth="1"/>
    <col min="10489" max="10489" width="27.1640625" style="87" customWidth="1"/>
    <col min="10490" max="10490" width="30.1640625" style="87" customWidth="1"/>
    <col min="10491" max="10492" width="9.1640625" style="87"/>
    <col min="10493" max="10493" width="16" style="87" customWidth="1"/>
    <col min="10494" max="10494" width="9.1640625" style="87"/>
    <col min="10495" max="10495" width="27.83203125" style="87" customWidth="1"/>
    <col min="10496" max="10496" width="34.71875" style="87" customWidth="1"/>
    <col min="10497" max="10497" width="9.1640625" style="87"/>
    <col min="10498" max="10498" width="12.27734375" style="87" bestFit="1" customWidth="1"/>
    <col min="10499" max="10741" width="9.1640625" style="87"/>
    <col min="10742" max="10742" width="1.83203125" style="87" customWidth="1"/>
    <col min="10743" max="10743" width="11.5546875" style="87" customWidth="1"/>
    <col min="10744" max="10744" width="2.44140625" style="87" customWidth="1"/>
    <col min="10745" max="10745" width="27.1640625" style="87" customWidth="1"/>
    <col min="10746" max="10746" width="30.1640625" style="87" customWidth="1"/>
    <col min="10747" max="10748" width="9.1640625" style="87"/>
    <col min="10749" max="10749" width="16" style="87" customWidth="1"/>
    <col min="10750" max="10750" width="9.1640625" style="87"/>
    <col min="10751" max="10751" width="27.83203125" style="87" customWidth="1"/>
    <col min="10752" max="10752" width="34.71875" style="87" customWidth="1"/>
    <col min="10753" max="10753" width="9.1640625" style="87"/>
    <col min="10754" max="10754" width="12.27734375" style="87" bestFit="1" customWidth="1"/>
    <col min="10755" max="10997" width="9.1640625" style="87"/>
    <col min="10998" max="10998" width="1.83203125" style="87" customWidth="1"/>
    <col min="10999" max="10999" width="11.5546875" style="87" customWidth="1"/>
    <col min="11000" max="11000" width="2.44140625" style="87" customWidth="1"/>
    <col min="11001" max="11001" width="27.1640625" style="87" customWidth="1"/>
    <col min="11002" max="11002" width="30.1640625" style="87" customWidth="1"/>
    <col min="11003" max="11004" width="9.1640625" style="87"/>
    <col min="11005" max="11005" width="16" style="87" customWidth="1"/>
    <col min="11006" max="11006" width="9.1640625" style="87"/>
    <col min="11007" max="11007" width="27.83203125" style="87" customWidth="1"/>
    <col min="11008" max="11008" width="34.71875" style="87" customWidth="1"/>
    <col min="11009" max="11009" width="9.1640625" style="87"/>
    <col min="11010" max="11010" width="12.27734375" style="87" bestFit="1" customWidth="1"/>
    <col min="11011" max="11253" width="9.1640625" style="87"/>
    <col min="11254" max="11254" width="1.83203125" style="87" customWidth="1"/>
    <col min="11255" max="11255" width="11.5546875" style="87" customWidth="1"/>
    <col min="11256" max="11256" width="2.44140625" style="87" customWidth="1"/>
    <col min="11257" max="11257" width="27.1640625" style="87" customWidth="1"/>
    <col min="11258" max="11258" width="30.1640625" style="87" customWidth="1"/>
    <col min="11259" max="11260" width="9.1640625" style="87"/>
    <col min="11261" max="11261" width="16" style="87" customWidth="1"/>
    <col min="11262" max="11262" width="9.1640625" style="87"/>
    <col min="11263" max="11263" width="27.83203125" style="87" customWidth="1"/>
    <col min="11264" max="11264" width="34.71875" style="87" customWidth="1"/>
    <col min="11265" max="11265" width="9.1640625" style="87"/>
    <col min="11266" max="11266" width="12.27734375" style="87" bestFit="1" customWidth="1"/>
    <col min="11267" max="11509" width="9.1640625" style="87"/>
    <col min="11510" max="11510" width="1.83203125" style="87" customWidth="1"/>
    <col min="11511" max="11511" width="11.5546875" style="87" customWidth="1"/>
    <col min="11512" max="11512" width="2.44140625" style="87" customWidth="1"/>
    <col min="11513" max="11513" width="27.1640625" style="87" customWidth="1"/>
    <col min="11514" max="11514" width="30.1640625" style="87" customWidth="1"/>
    <col min="11515" max="11516" width="9.1640625" style="87"/>
    <col min="11517" max="11517" width="16" style="87" customWidth="1"/>
    <col min="11518" max="11518" width="9.1640625" style="87"/>
    <col min="11519" max="11519" width="27.83203125" style="87" customWidth="1"/>
    <col min="11520" max="11520" width="34.71875" style="87" customWidth="1"/>
    <col min="11521" max="11521" width="9.1640625" style="87"/>
    <col min="11522" max="11522" width="12.27734375" style="87" bestFit="1" customWidth="1"/>
    <col min="11523" max="11765" width="9.1640625" style="87"/>
    <col min="11766" max="11766" width="1.83203125" style="87" customWidth="1"/>
    <col min="11767" max="11767" width="11.5546875" style="87" customWidth="1"/>
    <col min="11768" max="11768" width="2.44140625" style="87" customWidth="1"/>
    <col min="11769" max="11769" width="27.1640625" style="87" customWidth="1"/>
    <col min="11770" max="11770" width="30.1640625" style="87" customWidth="1"/>
    <col min="11771" max="11772" width="9.1640625" style="87"/>
    <col min="11773" max="11773" width="16" style="87" customWidth="1"/>
    <col min="11774" max="11774" width="9.1640625" style="87"/>
    <col min="11775" max="11775" width="27.83203125" style="87" customWidth="1"/>
    <col min="11776" max="11776" width="34.71875" style="87" customWidth="1"/>
    <col min="11777" max="11777" width="9.1640625" style="87"/>
    <col min="11778" max="11778" width="12.27734375" style="87" bestFit="1" customWidth="1"/>
    <col min="11779" max="12021" width="9.1640625" style="87"/>
    <col min="12022" max="12022" width="1.83203125" style="87" customWidth="1"/>
    <col min="12023" max="12023" width="11.5546875" style="87" customWidth="1"/>
    <col min="12024" max="12024" width="2.44140625" style="87" customWidth="1"/>
    <col min="12025" max="12025" width="27.1640625" style="87" customWidth="1"/>
    <col min="12026" max="12026" width="30.1640625" style="87" customWidth="1"/>
    <col min="12027" max="12028" width="9.1640625" style="87"/>
    <col min="12029" max="12029" width="16" style="87" customWidth="1"/>
    <col min="12030" max="12030" width="9.1640625" style="87"/>
    <col min="12031" max="12031" width="27.83203125" style="87" customWidth="1"/>
    <col min="12032" max="12032" width="34.71875" style="87" customWidth="1"/>
    <col min="12033" max="12033" width="9.1640625" style="87"/>
    <col min="12034" max="12034" width="12.27734375" style="87" bestFit="1" customWidth="1"/>
    <col min="12035" max="12277" width="9.1640625" style="87"/>
    <col min="12278" max="12278" width="1.83203125" style="87" customWidth="1"/>
    <col min="12279" max="12279" width="11.5546875" style="87" customWidth="1"/>
    <col min="12280" max="12280" width="2.44140625" style="87" customWidth="1"/>
    <col min="12281" max="12281" width="27.1640625" style="87" customWidth="1"/>
    <col min="12282" max="12282" width="30.1640625" style="87" customWidth="1"/>
    <col min="12283" max="12284" width="9.1640625" style="87"/>
    <col min="12285" max="12285" width="16" style="87" customWidth="1"/>
    <col min="12286" max="12286" width="9.1640625" style="87"/>
    <col min="12287" max="12287" width="27.83203125" style="87" customWidth="1"/>
    <col min="12288" max="12288" width="34.71875" style="87" customWidth="1"/>
    <col min="12289" max="12289" width="9.1640625" style="87"/>
    <col min="12290" max="12290" width="12.27734375" style="87" bestFit="1" customWidth="1"/>
    <col min="12291" max="12533" width="9.1640625" style="87"/>
    <col min="12534" max="12534" width="1.83203125" style="87" customWidth="1"/>
    <col min="12535" max="12535" width="11.5546875" style="87" customWidth="1"/>
    <col min="12536" max="12536" width="2.44140625" style="87" customWidth="1"/>
    <col min="12537" max="12537" width="27.1640625" style="87" customWidth="1"/>
    <col min="12538" max="12538" width="30.1640625" style="87" customWidth="1"/>
    <col min="12539" max="12540" width="9.1640625" style="87"/>
    <col min="12541" max="12541" width="16" style="87" customWidth="1"/>
    <col min="12542" max="12542" width="9.1640625" style="87"/>
    <col min="12543" max="12543" width="27.83203125" style="87" customWidth="1"/>
    <col min="12544" max="12544" width="34.71875" style="87" customWidth="1"/>
    <col min="12545" max="12545" width="9.1640625" style="87"/>
    <col min="12546" max="12546" width="12.27734375" style="87" bestFit="1" customWidth="1"/>
    <col min="12547" max="12789" width="9.1640625" style="87"/>
    <col min="12790" max="12790" width="1.83203125" style="87" customWidth="1"/>
    <col min="12791" max="12791" width="11.5546875" style="87" customWidth="1"/>
    <col min="12792" max="12792" width="2.44140625" style="87" customWidth="1"/>
    <col min="12793" max="12793" width="27.1640625" style="87" customWidth="1"/>
    <col min="12794" max="12794" width="30.1640625" style="87" customWidth="1"/>
    <col min="12795" max="12796" width="9.1640625" style="87"/>
    <col min="12797" max="12797" width="16" style="87" customWidth="1"/>
    <col min="12798" max="12798" width="9.1640625" style="87"/>
    <col min="12799" max="12799" width="27.83203125" style="87" customWidth="1"/>
    <col min="12800" max="12800" width="34.71875" style="87" customWidth="1"/>
    <col min="12801" max="12801" width="9.1640625" style="87"/>
    <col min="12802" max="12802" width="12.27734375" style="87" bestFit="1" customWidth="1"/>
    <col min="12803" max="13045" width="9.1640625" style="87"/>
    <col min="13046" max="13046" width="1.83203125" style="87" customWidth="1"/>
    <col min="13047" max="13047" width="11.5546875" style="87" customWidth="1"/>
    <col min="13048" max="13048" width="2.44140625" style="87" customWidth="1"/>
    <col min="13049" max="13049" width="27.1640625" style="87" customWidth="1"/>
    <col min="13050" max="13050" width="30.1640625" style="87" customWidth="1"/>
    <col min="13051" max="13052" width="9.1640625" style="87"/>
    <col min="13053" max="13053" width="16" style="87" customWidth="1"/>
    <col min="13054" max="13054" width="9.1640625" style="87"/>
    <col min="13055" max="13055" width="27.83203125" style="87" customWidth="1"/>
    <col min="13056" max="13056" width="34.71875" style="87" customWidth="1"/>
    <col min="13057" max="13057" width="9.1640625" style="87"/>
    <col min="13058" max="13058" width="12.27734375" style="87" bestFit="1" customWidth="1"/>
    <col min="13059" max="13301" width="9.1640625" style="87"/>
    <col min="13302" max="13302" width="1.83203125" style="87" customWidth="1"/>
    <col min="13303" max="13303" width="11.5546875" style="87" customWidth="1"/>
    <col min="13304" max="13304" width="2.44140625" style="87" customWidth="1"/>
    <col min="13305" max="13305" width="27.1640625" style="87" customWidth="1"/>
    <col min="13306" max="13306" width="30.1640625" style="87" customWidth="1"/>
    <col min="13307" max="13308" width="9.1640625" style="87"/>
    <col min="13309" max="13309" width="16" style="87" customWidth="1"/>
    <col min="13310" max="13310" width="9.1640625" style="87"/>
    <col min="13311" max="13311" width="27.83203125" style="87" customWidth="1"/>
    <col min="13312" max="13312" width="34.71875" style="87" customWidth="1"/>
    <col min="13313" max="13313" width="9.1640625" style="87"/>
    <col min="13314" max="13314" width="12.27734375" style="87" bestFit="1" customWidth="1"/>
    <col min="13315" max="13557" width="9.1640625" style="87"/>
    <col min="13558" max="13558" width="1.83203125" style="87" customWidth="1"/>
    <col min="13559" max="13559" width="11.5546875" style="87" customWidth="1"/>
    <col min="13560" max="13560" width="2.44140625" style="87" customWidth="1"/>
    <col min="13561" max="13561" width="27.1640625" style="87" customWidth="1"/>
    <col min="13562" max="13562" width="30.1640625" style="87" customWidth="1"/>
    <col min="13563" max="13564" width="9.1640625" style="87"/>
    <col min="13565" max="13565" width="16" style="87" customWidth="1"/>
    <col min="13566" max="13566" width="9.1640625" style="87"/>
    <col min="13567" max="13567" width="27.83203125" style="87" customWidth="1"/>
    <col min="13568" max="13568" width="34.71875" style="87" customWidth="1"/>
    <col min="13569" max="13569" width="9.1640625" style="87"/>
    <col min="13570" max="13570" width="12.27734375" style="87" bestFit="1" customWidth="1"/>
    <col min="13571" max="13813" width="9.1640625" style="87"/>
    <col min="13814" max="13814" width="1.83203125" style="87" customWidth="1"/>
    <col min="13815" max="13815" width="11.5546875" style="87" customWidth="1"/>
    <col min="13816" max="13816" width="2.44140625" style="87" customWidth="1"/>
    <col min="13817" max="13817" width="27.1640625" style="87" customWidth="1"/>
    <col min="13818" max="13818" width="30.1640625" style="87" customWidth="1"/>
    <col min="13819" max="13820" width="9.1640625" style="87"/>
    <col min="13821" max="13821" width="16" style="87" customWidth="1"/>
    <col min="13822" max="13822" width="9.1640625" style="87"/>
    <col min="13823" max="13823" width="27.83203125" style="87" customWidth="1"/>
    <col min="13824" max="13824" width="34.71875" style="87" customWidth="1"/>
    <col min="13825" max="13825" width="9.1640625" style="87"/>
    <col min="13826" max="13826" width="12.27734375" style="87" bestFit="1" customWidth="1"/>
    <col min="13827" max="14069" width="9.1640625" style="87"/>
    <col min="14070" max="14070" width="1.83203125" style="87" customWidth="1"/>
    <col min="14071" max="14071" width="11.5546875" style="87" customWidth="1"/>
    <col min="14072" max="14072" width="2.44140625" style="87" customWidth="1"/>
    <col min="14073" max="14073" width="27.1640625" style="87" customWidth="1"/>
    <col min="14074" max="14074" width="30.1640625" style="87" customWidth="1"/>
    <col min="14075" max="14076" width="9.1640625" style="87"/>
    <col min="14077" max="14077" width="16" style="87" customWidth="1"/>
    <col min="14078" max="14078" width="9.1640625" style="87"/>
    <col min="14079" max="14079" width="27.83203125" style="87" customWidth="1"/>
    <col min="14080" max="14080" width="34.71875" style="87" customWidth="1"/>
    <col min="14081" max="14081" width="9.1640625" style="87"/>
    <col min="14082" max="14082" width="12.27734375" style="87" bestFit="1" customWidth="1"/>
    <col min="14083" max="14325" width="9.1640625" style="87"/>
    <col min="14326" max="14326" width="1.83203125" style="87" customWidth="1"/>
    <col min="14327" max="14327" width="11.5546875" style="87" customWidth="1"/>
    <col min="14328" max="14328" width="2.44140625" style="87" customWidth="1"/>
    <col min="14329" max="14329" width="27.1640625" style="87" customWidth="1"/>
    <col min="14330" max="14330" width="30.1640625" style="87" customWidth="1"/>
    <col min="14331" max="14332" width="9.1640625" style="87"/>
    <col min="14333" max="14333" width="16" style="87" customWidth="1"/>
    <col min="14334" max="14334" width="9.1640625" style="87"/>
    <col min="14335" max="14335" width="27.83203125" style="87" customWidth="1"/>
    <col min="14336" max="14336" width="34.71875" style="87" customWidth="1"/>
    <col min="14337" max="14337" width="9.1640625" style="87"/>
    <col min="14338" max="14338" width="12.27734375" style="87" bestFit="1" customWidth="1"/>
    <col min="14339" max="14581" width="9.1640625" style="87"/>
    <col min="14582" max="14582" width="1.83203125" style="87" customWidth="1"/>
    <col min="14583" max="14583" width="11.5546875" style="87" customWidth="1"/>
    <col min="14584" max="14584" width="2.44140625" style="87" customWidth="1"/>
    <col min="14585" max="14585" width="27.1640625" style="87" customWidth="1"/>
    <col min="14586" max="14586" width="30.1640625" style="87" customWidth="1"/>
    <col min="14587" max="14588" width="9.1640625" style="87"/>
    <col min="14589" max="14589" width="16" style="87" customWidth="1"/>
    <col min="14590" max="14590" width="9.1640625" style="87"/>
    <col min="14591" max="14591" width="27.83203125" style="87" customWidth="1"/>
    <col min="14592" max="14592" width="34.71875" style="87" customWidth="1"/>
    <col min="14593" max="14593" width="9.1640625" style="87"/>
    <col min="14594" max="14594" width="12.27734375" style="87" bestFit="1" customWidth="1"/>
    <col min="14595" max="14837" width="9.1640625" style="87"/>
    <col min="14838" max="14838" width="1.83203125" style="87" customWidth="1"/>
    <col min="14839" max="14839" width="11.5546875" style="87" customWidth="1"/>
    <col min="14840" max="14840" width="2.44140625" style="87" customWidth="1"/>
    <col min="14841" max="14841" width="27.1640625" style="87" customWidth="1"/>
    <col min="14842" max="14842" width="30.1640625" style="87" customWidth="1"/>
    <col min="14843" max="14844" width="9.1640625" style="87"/>
    <col min="14845" max="14845" width="16" style="87" customWidth="1"/>
    <col min="14846" max="14846" width="9.1640625" style="87"/>
    <col min="14847" max="14847" width="27.83203125" style="87" customWidth="1"/>
    <col min="14848" max="14848" width="34.71875" style="87" customWidth="1"/>
    <col min="14849" max="14849" width="9.1640625" style="87"/>
    <col min="14850" max="14850" width="12.27734375" style="87" bestFit="1" customWidth="1"/>
    <col min="14851" max="15093" width="9.1640625" style="87"/>
    <col min="15094" max="15094" width="1.83203125" style="87" customWidth="1"/>
    <col min="15095" max="15095" width="11.5546875" style="87" customWidth="1"/>
    <col min="15096" max="15096" width="2.44140625" style="87" customWidth="1"/>
    <col min="15097" max="15097" width="27.1640625" style="87" customWidth="1"/>
    <col min="15098" max="15098" width="30.1640625" style="87" customWidth="1"/>
    <col min="15099" max="15100" width="9.1640625" style="87"/>
    <col min="15101" max="15101" width="16" style="87" customWidth="1"/>
    <col min="15102" max="15102" width="9.1640625" style="87"/>
    <col min="15103" max="15103" width="27.83203125" style="87" customWidth="1"/>
    <col min="15104" max="15104" width="34.71875" style="87" customWidth="1"/>
    <col min="15105" max="15105" width="9.1640625" style="87"/>
    <col min="15106" max="15106" width="12.27734375" style="87" bestFit="1" customWidth="1"/>
    <col min="15107" max="15349" width="9.1640625" style="87"/>
    <col min="15350" max="15350" width="1.83203125" style="87" customWidth="1"/>
    <col min="15351" max="15351" width="11.5546875" style="87" customWidth="1"/>
    <col min="15352" max="15352" width="2.44140625" style="87" customWidth="1"/>
    <col min="15353" max="15353" width="27.1640625" style="87" customWidth="1"/>
    <col min="15354" max="15354" width="30.1640625" style="87" customWidth="1"/>
    <col min="15355" max="15356" width="9.1640625" style="87"/>
    <col min="15357" max="15357" width="16" style="87" customWidth="1"/>
    <col min="15358" max="15358" width="9.1640625" style="87"/>
    <col min="15359" max="15359" width="27.83203125" style="87" customWidth="1"/>
    <col min="15360" max="15360" width="34.71875" style="87" customWidth="1"/>
    <col min="15361" max="15361" width="9.1640625" style="87"/>
    <col min="15362" max="15362" width="12.27734375" style="87" bestFit="1" customWidth="1"/>
    <col min="15363" max="15605" width="9.1640625" style="87"/>
    <col min="15606" max="15606" width="1.83203125" style="87" customWidth="1"/>
    <col min="15607" max="15607" width="11.5546875" style="87" customWidth="1"/>
    <col min="15608" max="15608" width="2.44140625" style="87" customWidth="1"/>
    <col min="15609" max="15609" width="27.1640625" style="87" customWidth="1"/>
    <col min="15610" max="15610" width="30.1640625" style="87" customWidth="1"/>
    <col min="15611" max="15612" width="9.1640625" style="87"/>
    <col min="15613" max="15613" width="16" style="87" customWidth="1"/>
    <col min="15614" max="15614" width="9.1640625" style="87"/>
    <col min="15615" max="15615" width="27.83203125" style="87" customWidth="1"/>
    <col min="15616" max="15616" width="34.71875" style="87" customWidth="1"/>
    <col min="15617" max="15617" width="9.1640625" style="87"/>
    <col min="15618" max="15618" width="12.27734375" style="87" bestFit="1" customWidth="1"/>
    <col min="15619" max="15861" width="9.1640625" style="87"/>
    <col min="15862" max="15862" width="1.83203125" style="87" customWidth="1"/>
    <col min="15863" max="15863" width="11.5546875" style="87" customWidth="1"/>
    <col min="15864" max="15864" width="2.44140625" style="87" customWidth="1"/>
    <col min="15865" max="15865" width="27.1640625" style="87" customWidth="1"/>
    <col min="15866" max="15866" width="30.1640625" style="87" customWidth="1"/>
    <col min="15867" max="15868" width="9.1640625" style="87"/>
    <col min="15869" max="15869" width="16" style="87" customWidth="1"/>
    <col min="15870" max="15870" width="9.1640625" style="87"/>
    <col min="15871" max="15871" width="27.83203125" style="87" customWidth="1"/>
    <col min="15872" max="15872" width="34.71875" style="87" customWidth="1"/>
    <col min="15873" max="15873" width="9.1640625" style="87"/>
    <col min="15874" max="15874" width="12.27734375" style="87" bestFit="1" customWidth="1"/>
    <col min="15875" max="16117" width="9.1640625" style="87"/>
    <col min="16118" max="16118" width="1.83203125" style="87" customWidth="1"/>
    <col min="16119" max="16119" width="11.5546875" style="87" customWidth="1"/>
    <col min="16120" max="16120" width="2.44140625" style="87" customWidth="1"/>
    <col min="16121" max="16121" width="27.1640625" style="87" customWidth="1"/>
    <col min="16122" max="16122" width="30.1640625" style="87" customWidth="1"/>
    <col min="16123" max="16124" width="9.1640625" style="87"/>
    <col min="16125" max="16125" width="16" style="87" customWidth="1"/>
    <col min="16126" max="16126" width="9.1640625" style="87"/>
    <col min="16127" max="16127" width="27.83203125" style="87" customWidth="1"/>
    <col min="16128" max="16128" width="34.71875" style="87" customWidth="1"/>
    <col min="16129" max="16129" width="9.1640625" style="87"/>
    <col min="16130" max="16130" width="12.27734375" style="87" bestFit="1" customWidth="1"/>
    <col min="16131" max="16384" width="9.1640625" style="87"/>
  </cols>
  <sheetData>
    <row r="1" spans="1:6" x14ac:dyDescent="0.4">
      <c r="A1" s="83"/>
      <c r="B1" s="84"/>
      <c r="C1" s="83"/>
    </row>
    <row r="2" spans="1:6" x14ac:dyDescent="0.4">
      <c r="A2" s="83"/>
      <c r="B2" s="84"/>
      <c r="C2" s="83"/>
    </row>
    <row r="3" spans="1:6" x14ac:dyDescent="0.4">
      <c r="A3" s="83"/>
      <c r="B3" s="84"/>
      <c r="C3" s="83"/>
    </row>
    <row r="4" spans="1:6" x14ac:dyDescent="0.4">
      <c r="A4" s="83"/>
      <c r="B4" s="84"/>
      <c r="C4" s="83"/>
    </row>
    <row r="5" spans="1:6" x14ac:dyDescent="0.4">
      <c r="A5" s="83"/>
      <c r="B5" s="84"/>
      <c r="C5" s="83"/>
    </row>
    <row r="6" spans="1:6" x14ac:dyDescent="0.4">
      <c r="A6" s="83"/>
      <c r="B6" s="84"/>
      <c r="C6" s="83"/>
    </row>
    <row r="7" spans="1:6" s="90" customFormat="1" x14ac:dyDescent="0.4">
      <c r="A7" s="88"/>
      <c r="B7" s="88"/>
      <c r="C7" s="88"/>
      <c r="D7" s="109"/>
      <c r="E7" s="89"/>
      <c r="F7" s="83"/>
    </row>
    <row r="8" spans="1:6" s="90" customFormat="1" x14ac:dyDescent="0.4">
      <c r="A8" s="91"/>
      <c r="B8" s="91"/>
      <c r="C8" s="91"/>
      <c r="D8" s="109"/>
      <c r="E8" s="89"/>
      <c r="F8" s="83"/>
    </row>
    <row r="9" spans="1:6" s="90" customFormat="1" x14ac:dyDescent="0.4">
      <c r="A9" s="88"/>
      <c r="B9" s="84"/>
      <c r="C9" s="92"/>
      <c r="D9" s="109"/>
      <c r="E9" s="89"/>
      <c r="F9" s="83"/>
    </row>
    <row r="10" spans="1:6" s="90" customFormat="1" ht="12.75" customHeight="1" x14ac:dyDescent="0.4">
      <c r="A10" s="88"/>
      <c r="B10" s="84"/>
      <c r="C10" s="92"/>
      <c r="D10" s="109"/>
      <c r="E10" s="89"/>
      <c r="F10" s="83"/>
    </row>
    <row r="11" spans="1:6" ht="15" x14ac:dyDescent="0.5">
      <c r="B11" s="248" t="s">
        <v>26</v>
      </c>
      <c r="C11" s="249"/>
    </row>
    <row r="12" spans="1:6" ht="15" x14ac:dyDescent="0.5">
      <c r="B12" s="250" t="s">
        <v>125</v>
      </c>
      <c r="C12" s="251"/>
    </row>
    <row r="13" spans="1:6" x14ac:dyDescent="0.4">
      <c r="B13" s="93"/>
    </row>
    <row r="14" spans="1:6" x14ac:dyDescent="0.4">
      <c r="B14" s="94" t="s">
        <v>27</v>
      </c>
      <c r="C14" s="95">
        <v>44126</v>
      </c>
    </row>
    <row r="15" spans="1:6" x14ac:dyDescent="0.4">
      <c r="B15" s="94" t="s">
        <v>28</v>
      </c>
      <c r="C15" s="96" t="s">
        <v>141</v>
      </c>
    </row>
    <row r="16" spans="1:6" x14ac:dyDescent="0.4">
      <c r="B16" s="94" t="s">
        <v>29</v>
      </c>
      <c r="C16" s="253" t="s">
        <v>142</v>
      </c>
    </row>
    <row r="17" spans="1:14" x14ac:dyDescent="0.4">
      <c r="B17" s="97"/>
    </row>
    <row r="18" spans="1:14" x14ac:dyDescent="0.4">
      <c r="B18" s="97"/>
    </row>
    <row r="19" spans="1:14" x14ac:dyDescent="0.4">
      <c r="B19" s="98" t="s">
        <v>30</v>
      </c>
      <c r="C19" s="94"/>
      <c r="D19" s="94"/>
      <c r="E19" s="94"/>
      <c r="F19" s="94"/>
      <c r="G19" s="94"/>
      <c r="H19" s="94"/>
      <c r="I19" s="94"/>
      <c r="J19" s="94"/>
      <c r="K19" s="94"/>
      <c r="L19" s="94"/>
      <c r="M19" s="94"/>
      <c r="N19" s="94"/>
    </row>
    <row r="20" spans="1:14" ht="12.6" x14ac:dyDescent="0.45">
      <c r="B20" s="94" t="s">
        <v>143</v>
      </c>
      <c r="C20" s="99"/>
      <c r="D20" s="110"/>
      <c r="E20" s="99"/>
      <c r="F20" s="99"/>
      <c r="G20" s="99"/>
      <c r="H20" s="99"/>
      <c r="I20" s="99"/>
      <c r="J20" s="99"/>
      <c r="K20" s="99"/>
      <c r="L20" s="99"/>
      <c r="M20" s="99"/>
      <c r="N20" s="99"/>
    </row>
    <row r="21" spans="1:14" x14ac:dyDescent="0.4">
      <c r="B21" s="100" t="s">
        <v>73</v>
      </c>
    </row>
    <row r="22" spans="1:14" x14ac:dyDescent="0.4">
      <c r="B22" s="100"/>
    </row>
    <row r="23" spans="1:14" x14ac:dyDescent="0.4">
      <c r="B23" s="98" t="s">
        <v>31</v>
      </c>
      <c r="C23" s="101"/>
    </row>
    <row r="24" spans="1:14" s="102" customFormat="1" ht="15" customHeight="1" x14ac:dyDescent="0.4">
      <c r="A24" s="86"/>
      <c r="B24" s="254" t="s">
        <v>151</v>
      </c>
      <c r="C24" s="111" t="s">
        <v>144</v>
      </c>
      <c r="E24" s="87"/>
      <c r="F24" s="22"/>
    </row>
    <row r="25" spans="1:14" s="102" customFormat="1" ht="15" customHeight="1" x14ac:dyDescent="0.4">
      <c r="A25" s="86"/>
      <c r="B25" s="254" t="s">
        <v>152</v>
      </c>
      <c r="C25" s="111" t="s">
        <v>146</v>
      </c>
      <c r="E25" s="87"/>
      <c r="F25" s="22"/>
    </row>
    <row r="26" spans="1:14" s="102" customFormat="1" ht="15" customHeight="1" x14ac:dyDescent="0.4">
      <c r="A26" s="86"/>
      <c r="B26" s="254" t="s">
        <v>153</v>
      </c>
      <c r="C26" s="111" t="s">
        <v>148</v>
      </c>
      <c r="E26" s="87"/>
      <c r="F26" s="22"/>
    </row>
    <row r="27" spans="1:14" s="102" customFormat="1" ht="15" customHeight="1" x14ac:dyDescent="0.4">
      <c r="A27" s="86"/>
      <c r="B27" s="254" t="s">
        <v>154</v>
      </c>
      <c r="C27" s="111" t="s">
        <v>133</v>
      </c>
      <c r="E27" s="87"/>
      <c r="F27" s="22"/>
    </row>
    <row r="28" spans="1:14" s="102" customFormat="1" ht="15" customHeight="1" x14ac:dyDescent="0.4">
      <c r="A28" s="86"/>
      <c r="B28" s="254" t="s">
        <v>155</v>
      </c>
      <c r="C28" s="111" t="s">
        <v>132</v>
      </c>
      <c r="E28" s="87"/>
      <c r="F28" s="22"/>
    </row>
    <row r="29" spans="1:14" s="102" customFormat="1" ht="15" customHeight="1" x14ac:dyDescent="0.4">
      <c r="A29" s="86"/>
      <c r="B29" s="100"/>
      <c r="C29" s="111"/>
      <c r="E29" s="87"/>
      <c r="F29" s="22"/>
    </row>
    <row r="30" spans="1:14" s="102" customFormat="1" ht="15" customHeight="1" x14ac:dyDescent="0.4">
      <c r="A30" s="86"/>
      <c r="B30" s="188" t="s">
        <v>71</v>
      </c>
      <c r="C30" s="111"/>
      <c r="E30" s="87"/>
      <c r="F30" s="22"/>
    </row>
    <row r="31" spans="1:14" s="102" customFormat="1" ht="15" customHeight="1" x14ac:dyDescent="0.4">
      <c r="A31" s="111"/>
      <c r="B31" s="254" t="s">
        <v>156</v>
      </c>
      <c r="C31" s="111" t="s">
        <v>149</v>
      </c>
      <c r="E31" s="87"/>
      <c r="F31" s="113"/>
    </row>
    <row r="32" spans="1:14" s="102" customFormat="1" ht="15" customHeight="1" x14ac:dyDescent="0.4">
      <c r="A32" s="111"/>
      <c r="B32" s="254" t="s">
        <v>157</v>
      </c>
      <c r="C32" s="102" t="s">
        <v>150</v>
      </c>
      <c r="E32" s="87"/>
      <c r="F32" s="113"/>
    </row>
    <row r="33" spans="1:7" s="102" customFormat="1" ht="15" customHeight="1" x14ac:dyDescent="0.4">
      <c r="A33" s="111"/>
      <c r="B33" s="254" t="s">
        <v>158</v>
      </c>
      <c r="C33" s="102" t="s">
        <v>140</v>
      </c>
      <c r="E33" s="87"/>
      <c r="F33" s="113"/>
    </row>
    <row r="34" spans="1:7" s="102" customFormat="1" ht="15" customHeight="1" x14ac:dyDescent="0.4">
      <c r="A34" s="111"/>
      <c r="B34" s="100"/>
      <c r="E34" s="87"/>
      <c r="F34" s="113"/>
    </row>
    <row r="35" spans="1:7" s="102" customFormat="1" ht="15" customHeight="1" x14ac:dyDescent="0.4">
      <c r="A35" s="255"/>
      <c r="B35" s="256" t="s">
        <v>32</v>
      </c>
      <c r="C35" s="257"/>
      <c r="D35" s="255"/>
      <c r="E35" s="255"/>
      <c r="F35" s="22"/>
      <c r="G35" s="22"/>
    </row>
    <row r="36" spans="1:7" s="102" customFormat="1" ht="15" customHeight="1" x14ac:dyDescent="0.4">
      <c r="A36" s="255"/>
      <c r="B36" s="137" t="s">
        <v>164</v>
      </c>
      <c r="C36" s="258" t="s">
        <v>165</v>
      </c>
      <c r="D36" s="255"/>
      <c r="E36" s="255"/>
      <c r="F36" s="22"/>
      <c r="G36" s="22"/>
    </row>
    <row r="37" spans="1:7" s="102" customFormat="1" ht="15" customHeight="1" x14ac:dyDescent="0.4">
      <c r="A37" s="255"/>
      <c r="B37" s="137" t="s">
        <v>33</v>
      </c>
      <c r="C37" s="103" t="s">
        <v>34</v>
      </c>
      <c r="D37" s="112"/>
      <c r="E37" s="112"/>
      <c r="F37" s="22"/>
      <c r="G37" s="22"/>
    </row>
    <row r="38" spans="1:7" s="102" customFormat="1" ht="15" customHeight="1" x14ac:dyDescent="0.4">
      <c r="A38" s="86"/>
      <c r="B38" s="100"/>
      <c r="C38" s="100"/>
      <c r="D38" s="111"/>
      <c r="E38" s="87"/>
      <c r="F38" s="22"/>
    </row>
    <row r="39" spans="1:7" s="102" customFormat="1" ht="15" customHeight="1" x14ac:dyDescent="0.4">
      <c r="A39" s="86"/>
      <c r="B39" s="98" t="s">
        <v>35</v>
      </c>
      <c r="C39" s="94" t="s">
        <v>36</v>
      </c>
      <c r="D39" s="103" t="s">
        <v>37</v>
      </c>
      <c r="E39" s="87"/>
      <c r="F39" s="22"/>
    </row>
    <row r="40" spans="1:7" s="102" customFormat="1" ht="15" customHeight="1" x14ac:dyDescent="0.4">
      <c r="A40" s="86"/>
      <c r="C40" s="106" t="s">
        <v>38</v>
      </c>
      <c r="D40" s="106" t="s">
        <v>39</v>
      </c>
      <c r="E40" s="106"/>
      <c r="F40" s="106"/>
    </row>
    <row r="41" spans="1:7" s="102" customFormat="1" ht="15" customHeight="1" x14ac:dyDescent="0.4">
      <c r="A41" s="86"/>
      <c r="B41" s="94"/>
      <c r="D41" s="113"/>
      <c r="E41" s="94"/>
      <c r="F41" s="94"/>
    </row>
    <row r="42" spans="1:7" s="102" customFormat="1" ht="15" customHeight="1" x14ac:dyDescent="0.4">
      <c r="A42" s="86"/>
      <c r="B42" s="97"/>
      <c r="C42" s="86"/>
      <c r="D42" s="111"/>
      <c r="E42" s="87"/>
      <c r="F42" s="22"/>
    </row>
    <row r="43" spans="1:7" s="102" customFormat="1" ht="15" customHeight="1" x14ac:dyDescent="0.4">
      <c r="A43" s="86"/>
      <c r="B43" s="97"/>
      <c r="C43" s="86"/>
      <c r="D43" s="111"/>
      <c r="E43" s="87"/>
      <c r="F43" s="22"/>
    </row>
  </sheetData>
  <hyperlinks>
    <hyperlink ref="D39" r:id="rId1" xr:uid="{F7FF775C-DAF5-4649-8607-E8EDB8C8D5F8}"/>
    <hyperlink ref="B24" location="'Table P1'!A1" display="P1" xr:uid="{D8EB3925-740C-4956-94B2-D12A88DCFDF3}"/>
    <hyperlink ref="B25" location="'Table P2'!A1" display="P2" xr:uid="{1313293C-E32E-4985-836A-324053BB5C06}"/>
    <hyperlink ref="B26" location="'Table P3'!A1" display="P3" xr:uid="{352CB6F5-CE93-4ABF-B250-8B75574DEC6D}"/>
    <hyperlink ref="B27" location="'Table P4'!A1" display="P4" xr:uid="{91D7CBD5-DD51-419D-B4F3-61C70EF77F96}"/>
    <hyperlink ref="B28" location="'Table P5'!A1" display="P5" xr:uid="{BE4FED6D-D154-41AF-B958-B853629884B6}"/>
    <hyperlink ref="B31" location="'Table P6'!A1" display="P6" xr:uid="{BC526546-4243-4305-B53B-F0A4A3295599}"/>
    <hyperlink ref="B32" location="'Table P7'!A1" display="P7" xr:uid="{5D24541D-282E-4877-B102-1C945DCC80DE}"/>
    <hyperlink ref="B33" location="'Table P8'!A1" display="P8" xr:uid="{0CB01D52-635E-43B4-B347-C77990CC30F6}"/>
    <hyperlink ref="C37:E37" r:id="rId2" display="Energy statistics revisions policy" xr:uid="{ED47DF9D-9DE4-4958-B4FA-622316FDD596}"/>
    <hyperlink ref="C37" r:id="rId3" xr:uid="{69A331AB-5D36-4C0C-BF52-66DB6B74B6F8}"/>
    <hyperlink ref="C36" r:id="rId4" xr:uid="{4DD0776A-BC1C-4216-BB3B-A4F46F705B30}"/>
  </hyperlinks>
  <pageMargins left="0.70866141732283472" right="0.70866141732283472" top="0.74803149606299213" bottom="0.74803149606299213" header="0.31496062992125984" footer="0.31496062992125984"/>
  <pageSetup paperSize="9" scale="54" orientation="landscape" verticalDpi="4"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E2BF1-77BC-419D-B17B-7DA683DD47C7}">
  <sheetPr>
    <tabColor theme="4" tint="0.79998168889431442"/>
  </sheetPr>
  <dimension ref="A1:BL45"/>
  <sheetViews>
    <sheetView showGridLines="0" zoomScale="75" zoomScaleNormal="75" zoomScaleSheetLayoutView="100" workbookViewId="0">
      <pane xSplit="1" ySplit="6" topLeftCell="B7" activePane="bottomRight" state="frozen"/>
      <selection activeCell="B12" sqref="B12"/>
      <selection pane="topRight" activeCell="B12" sqref="B12"/>
      <selection pane="bottomLeft" activeCell="B12" sqref="B12"/>
      <selection pane="bottomRight" activeCell="I5" sqref="I5"/>
    </sheetView>
  </sheetViews>
  <sheetFormatPr defaultColWidth="9.1640625" defaultRowHeight="12.3" x14ac:dyDescent="0.4"/>
  <cols>
    <col min="1" max="1" width="72.71875" style="173" customWidth="1"/>
    <col min="2" max="2" width="16.27734375" style="173" customWidth="1"/>
    <col min="3" max="3" width="10.83203125" style="173" bestFit="1" customWidth="1"/>
    <col min="4" max="4" width="5.71875" style="173" customWidth="1"/>
    <col min="5" max="5" width="8.71875" style="173" bestFit="1" customWidth="1"/>
    <col min="6" max="6" width="13" style="173" bestFit="1" customWidth="1"/>
    <col min="7" max="7" width="6.44140625" style="173" bestFit="1" customWidth="1"/>
    <col min="8" max="8" width="5.71875" style="173" customWidth="1"/>
    <col min="9" max="9" width="4" style="173" customWidth="1"/>
    <col min="10" max="10" width="10" style="173" customWidth="1"/>
    <col min="11" max="11" width="10.83203125" style="173" bestFit="1" customWidth="1"/>
    <col min="12" max="12" width="5.71875" style="173" customWidth="1"/>
    <col min="13" max="13" width="8.71875" style="173" bestFit="1" customWidth="1"/>
    <col min="14" max="14" width="13" style="173" bestFit="1" customWidth="1"/>
    <col min="15" max="15" width="6.44140625" style="173" bestFit="1" customWidth="1"/>
    <col min="16" max="16" width="5.71875" style="173" customWidth="1"/>
    <col min="17" max="17" width="3.27734375" style="173" customWidth="1"/>
    <col min="18" max="18" width="10" style="173" customWidth="1"/>
    <col min="19" max="19" width="10.83203125" style="173" bestFit="1" customWidth="1"/>
    <col min="20" max="20" width="5.71875" style="173" customWidth="1"/>
    <col min="21" max="21" width="8.71875" style="173" bestFit="1" customWidth="1"/>
    <col min="22" max="22" width="13" style="173" bestFit="1" customWidth="1"/>
    <col min="23" max="23" width="5.83203125" style="173" customWidth="1"/>
    <col min="24" max="24" width="5.71875" style="173" customWidth="1"/>
    <col min="25" max="25" width="3.1640625" style="173" customWidth="1"/>
    <col min="26" max="26" width="9.83203125" style="173" customWidth="1"/>
    <col min="27" max="27" width="10.83203125" style="173" bestFit="1" customWidth="1"/>
    <col min="28" max="28" width="5.71875" style="173" customWidth="1"/>
    <col min="29" max="29" width="8.71875" style="173" bestFit="1" customWidth="1"/>
    <col min="30" max="30" width="13" style="173" bestFit="1" customWidth="1"/>
    <col min="31" max="31" width="5.83203125" style="173" bestFit="1" customWidth="1"/>
    <col min="32" max="33" width="3" style="173" customWidth="1"/>
    <col min="34" max="34" width="10" style="173" customWidth="1"/>
    <col min="35" max="35" width="10.83203125" style="173" bestFit="1" customWidth="1"/>
    <col min="36" max="36" width="11.1640625" style="173" customWidth="1"/>
    <col min="37" max="37" width="8.71875" style="173" bestFit="1" customWidth="1"/>
    <col min="38" max="38" width="13" style="173" bestFit="1" customWidth="1"/>
    <col min="39" max="39" width="6.83203125" style="173" bestFit="1" customWidth="1"/>
    <col min="40" max="40" width="6.71875" style="173" customWidth="1"/>
    <col min="41" max="41" width="3.44140625" style="173" customWidth="1"/>
    <col min="42" max="42" width="10.71875" style="173" customWidth="1"/>
    <col min="43" max="43" width="10.83203125" style="173" bestFit="1" customWidth="1"/>
    <col min="44" max="44" width="5.71875" style="173" customWidth="1"/>
    <col min="45" max="45" width="8.5546875" style="173" customWidth="1"/>
    <col min="46" max="46" width="12.83203125" style="173" customWidth="1"/>
    <col min="47" max="48" width="8.83203125" style="173" customWidth="1"/>
    <col min="49" max="49" width="3.44140625" style="173" customWidth="1"/>
    <col min="50" max="50" width="10" style="173" customWidth="1"/>
    <col min="51" max="51" width="10.83203125" style="173" bestFit="1" customWidth="1"/>
    <col min="52" max="52" width="5.71875" style="173" customWidth="1"/>
    <col min="53" max="53" width="8.71875" style="173" bestFit="1" customWidth="1"/>
    <col min="54" max="54" width="13" style="173" bestFit="1" customWidth="1"/>
    <col min="55" max="55" width="6.5546875" style="173" bestFit="1" customWidth="1"/>
    <col min="56" max="56" width="3.44140625" style="173" customWidth="1"/>
    <col min="57" max="57" width="10" style="173" customWidth="1"/>
    <col min="58" max="58" width="10.83203125" style="173" bestFit="1" customWidth="1"/>
    <col min="59" max="59" width="8.71875" style="173" customWidth="1"/>
    <col min="60" max="60" width="8.71875" style="173" bestFit="1" customWidth="1"/>
    <col min="61" max="61" width="13" style="173" bestFit="1" customWidth="1"/>
    <col min="62" max="62" width="7.71875" style="173" customWidth="1"/>
    <col min="63" max="63" width="9.1640625" style="174"/>
    <col min="64" max="16384" width="9.1640625" style="173"/>
  </cols>
  <sheetData>
    <row r="1" spans="1:63" ht="18.75" customHeight="1" x14ac:dyDescent="0.65">
      <c r="A1" s="189" t="s">
        <v>81</v>
      </c>
      <c r="B1" s="172"/>
      <c r="D1" s="172"/>
      <c r="E1" s="172"/>
      <c r="F1" s="172"/>
      <c r="G1" s="172"/>
      <c r="H1" s="172"/>
      <c r="I1" s="172"/>
      <c r="J1" s="172"/>
      <c r="K1" s="172"/>
      <c r="L1" s="172"/>
      <c r="M1" s="172"/>
      <c r="N1" s="172"/>
      <c r="O1" s="172"/>
      <c r="P1" s="172"/>
      <c r="Q1" s="172"/>
      <c r="R1" s="172"/>
      <c r="S1" s="172"/>
      <c r="T1" s="172"/>
      <c r="U1" s="172"/>
      <c r="V1" s="172"/>
      <c r="W1" s="172"/>
      <c r="X1" s="172"/>
      <c r="Y1" s="172"/>
      <c r="Z1" s="279"/>
      <c r="AA1" s="279"/>
      <c r="AB1" s="279"/>
      <c r="AC1" s="279"/>
      <c r="AD1" s="279"/>
      <c r="AE1" s="279"/>
      <c r="AF1" s="279"/>
      <c r="AG1" s="279"/>
      <c r="AH1" s="279"/>
      <c r="AI1" s="279"/>
      <c r="AJ1" s="172"/>
      <c r="AK1" s="172"/>
      <c r="AL1" s="172"/>
      <c r="AM1" s="172"/>
      <c r="AN1" s="172"/>
      <c r="AO1" s="172"/>
      <c r="AP1" s="172"/>
      <c r="AQ1" s="172"/>
      <c r="AR1" s="172"/>
      <c r="AS1" s="172"/>
      <c r="AT1" s="172"/>
      <c r="AU1" s="172"/>
      <c r="AV1" s="172"/>
      <c r="AW1" s="172"/>
      <c r="AX1" s="172"/>
      <c r="AY1" s="172"/>
      <c r="AZ1" s="172"/>
      <c r="BA1" s="172"/>
      <c r="BB1" s="172"/>
      <c r="BC1" s="172"/>
      <c r="BD1" s="172"/>
      <c r="BE1" s="172"/>
      <c r="BF1" s="172"/>
      <c r="BG1" s="172"/>
      <c r="BH1" s="172"/>
      <c r="BI1" s="172"/>
      <c r="BJ1" s="172"/>
    </row>
    <row r="2" spans="1:63" ht="18.75" customHeight="1" x14ac:dyDescent="0.65">
      <c r="A2" s="189" t="s">
        <v>140</v>
      </c>
      <c r="B2" s="172"/>
      <c r="D2" s="172"/>
      <c r="E2" s="172"/>
      <c r="F2" s="172"/>
      <c r="G2" s="172"/>
      <c r="H2" s="172"/>
      <c r="I2" s="172"/>
      <c r="J2" s="172"/>
      <c r="K2" s="172"/>
      <c r="L2" s="172"/>
      <c r="M2" s="172"/>
      <c r="N2" s="172"/>
      <c r="O2" s="172"/>
      <c r="P2" s="172"/>
      <c r="Q2" s="172"/>
      <c r="R2" s="172"/>
      <c r="S2" s="172"/>
      <c r="T2" s="172"/>
      <c r="U2" s="172"/>
      <c r="V2" s="172"/>
      <c r="W2" s="172"/>
      <c r="X2" s="172"/>
      <c r="Y2" s="172"/>
      <c r="Z2" s="175"/>
      <c r="AA2" s="175"/>
      <c r="AB2" s="175"/>
      <c r="AC2" s="175"/>
      <c r="AD2" s="175"/>
      <c r="AE2" s="175"/>
      <c r="AF2" s="175"/>
      <c r="AG2" s="175"/>
      <c r="AH2" s="175"/>
      <c r="AI2" s="175"/>
      <c r="AJ2" s="172"/>
      <c r="AK2" s="172"/>
      <c r="AL2" s="172"/>
      <c r="AM2" s="172"/>
      <c r="AN2" s="172"/>
      <c r="AO2" s="172"/>
      <c r="AP2" s="172"/>
      <c r="AQ2" s="172"/>
      <c r="AR2" s="172"/>
      <c r="AS2" s="172"/>
      <c r="AT2" s="172"/>
      <c r="AU2" s="172"/>
      <c r="AV2" s="172"/>
      <c r="AW2" s="172"/>
      <c r="AX2" s="172"/>
      <c r="AY2" s="172"/>
      <c r="AZ2" s="172"/>
      <c r="BA2" s="172"/>
      <c r="BB2" s="172"/>
      <c r="BC2" s="172"/>
      <c r="BD2" s="172"/>
      <c r="BE2" s="172"/>
      <c r="BF2" s="172"/>
      <c r="BG2" s="172"/>
      <c r="BH2" s="172"/>
      <c r="BI2" s="172"/>
      <c r="BJ2" s="172"/>
    </row>
    <row r="3" spans="1:63" ht="15" x14ac:dyDescent="0.4">
      <c r="A3" s="105" t="s">
        <v>0</v>
      </c>
      <c r="B3" s="229"/>
      <c r="C3" s="229"/>
      <c r="D3" s="229"/>
      <c r="E3" s="229"/>
      <c r="F3" s="229"/>
      <c r="G3" s="230"/>
      <c r="H3" s="230"/>
      <c r="I3" s="229"/>
      <c r="J3" s="229"/>
      <c r="K3" s="229"/>
      <c r="L3" s="229"/>
      <c r="M3" s="229"/>
      <c r="N3" s="229"/>
      <c r="O3" s="229"/>
      <c r="P3" s="229"/>
      <c r="Q3" s="229"/>
      <c r="R3" s="229"/>
      <c r="S3" s="229"/>
      <c r="T3" s="229"/>
      <c r="U3" s="229"/>
      <c r="V3" s="229"/>
      <c r="W3" s="231" t="s">
        <v>12</v>
      </c>
      <c r="X3" s="231"/>
      <c r="Y3" s="229"/>
      <c r="Z3" s="232"/>
      <c r="AA3" s="229"/>
      <c r="AB3" s="232"/>
      <c r="AC3" s="229"/>
      <c r="AD3" s="229"/>
      <c r="AE3" s="230"/>
      <c r="AF3" s="229"/>
      <c r="AG3" s="229"/>
      <c r="AH3" s="229"/>
      <c r="AI3" s="229"/>
      <c r="AJ3" s="229"/>
      <c r="AK3" s="229"/>
      <c r="AL3" s="229"/>
      <c r="AM3" s="230"/>
      <c r="AN3" s="230"/>
      <c r="AO3" s="229"/>
      <c r="AP3" s="229"/>
      <c r="AQ3" s="229"/>
      <c r="AR3" s="229"/>
      <c r="AS3" s="229"/>
      <c r="AT3" s="229"/>
      <c r="AU3" s="231" t="s">
        <v>12</v>
      </c>
      <c r="AV3" s="231"/>
      <c r="AW3" s="229"/>
      <c r="AX3" s="229"/>
      <c r="AY3" s="229"/>
      <c r="AZ3" s="229"/>
      <c r="BA3" s="229"/>
      <c r="BB3" s="229"/>
      <c r="BC3" s="230"/>
      <c r="BD3" s="229"/>
      <c r="BE3" s="229"/>
      <c r="BF3" s="229"/>
      <c r="BG3" s="229"/>
      <c r="BH3" s="229"/>
      <c r="BI3" s="229"/>
      <c r="BJ3" s="231" t="s">
        <v>12</v>
      </c>
    </row>
    <row r="4" spans="1:63" x14ac:dyDescent="0.4">
      <c r="A4" s="236"/>
      <c r="B4" s="278" t="s">
        <v>50</v>
      </c>
      <c r="C4" s="278"/>
      <c r="D4" s="278"/>
      <c r="E4" s="278"/>
      <c r="F4" s="278"/>
      <c r="G4" s="278"/>
      <c r="H4" s="216"/>
      <c r="I4" s="216"/>
      <c r="J4" s="278" t="s">
        <v>51</v>
      </c>
      <c r="K4" s="278"/>
      <c r="L4" s="278"/>
      <c r="M4" s="278"/>
      <c r="N4" s="278"/>
      <c r="O4" s="278"/>
      <c r="P4" s="216"/>
      <c r="Q4" s="216"/>
      <c r="R4" s="278" t="s">
        <v>52</v>
      </c>
      <c r="S4" s="278"/>
      <c r="T4" s="278"/>
      <c r="U4" s="278"/>
      <c r="V4" s="278"/>
      <c r="W4" s="278"/>
      <c r="X4" s="216"/>
      <c r="Y4" s="216"/>
      <c r="Z4" s="278" t="s">
        <v>53</v>
      </c>
      <c r="AA4" s="278"/>
      <c r="AB4" s="278"/>
      <c r="AC4" s="278"/>
      <c r="AD4" s="278"/>
      <c r="AE4" s="278"/>
      <c r="AF4" s="216"/>
      <c r="AG4" s="216"/>
      <c r="AH4" s="278" t="s">
        <v>54</v>
      </c>
      <c r="AI4" s="278"/>
      <c r="AJ4" s="278"/>
      <c r="AK4" s="278"/>
      <c r="AL4" s="278"/>
      <c r="AM4" s="278"/>
      <c r="AN4" s="216"/>
      <c r="AO4" s="216"/>
      <c r="AP4" s="278" t="s">
        <v>55</v>
      </c>
      <c r="AQ4" s="278"/>
      <c r="AR4" s="278"/>
      <c r="AS4" s="278"/>
      <c r="AT4" s="278"/>
      <c r="AU4" s="278"/>
      <c r="AV4" s="216"/>
      <c r="AW4" s="216"/>
      <c r="AX4" s="278" t="s">
        <v>56</v>
      </c>
      <c r="AY4" s="278"/>
      <c r="AZ4" s="278"/>
      <c r="BA4" s="278"/>
      <c r="BB4" s="278"/>
      <c r="BC4" s="278"/>
      <c r="BD4" s="216"/>
      <c r="BE4" s="278" t="s">
        <v>11</v>
      </c>
      <c r="BF4" s="278"/>
      <c r="BG4" s="278"/>
      <c r="BH4" s="278"/>
      <c r="BI4" s="278"/>
      <c r="BJ4" s="278"/>
      <c r="BK4" s="237"/>
    </row>
    <row r="5" spans="1:63" ht="24.6" x14ac:dyDescent="0.4">
      <c r="A5" s="213"/>
      <c r="B5" s="228" t="s">
        <v>57</v>
      </c>
      <c r="C5" s="216" t="s">
        <v>58</v>
      </c>
      <c r="D5" s="216" t="s">
        <v>59</v>
      </c>
      <c r="E5" s="216" t="s">
        <v>60</v>
      </c>
      <c r="F5" s="216" t="s">
        <v>21</v>
      </c>
      <c r="G5" s="216" t="s">
        <v>61</v>
      </c>
      <c r="H5" s="216"/>
      <c r="I5" s="216"/>
      <c r="J5" s="216" t="s">
        <v>57</v>
      </c>
      <c r="K5" s="216" t="s">
        <v>58</v>
      </c>
      <c r="L5" s="216" t="s">
        <v>59</v>
      </c>
      <c r="M5" s="216" t="s">
        <v>60</v>
      </c>
      <c r="N5" s="216" t="s">
        <v>21</v>
      </c>
      <c r="O5" s="216" t="s">
        <v>61</v>
      </c>
      <c r="P5" s="216"/>
      <c r="Q5" s="216"/>
      <c r="R5" s="216" t="s">
        <v>57</v>
      </c>
      <c r="S5" s="216" t="s">
        <v>58</v>
      </c>
      <c r="T5" s="216" t="s">
        <v>59</v>
      </c>
      <c r="U5" s="216" t="s">
        <v>60</v>
      </c>
      <c r="V5" s="216" t="s">
        <v>21</v>
      </c>
      <c r="W5" s="216" t="s">
        <v>61</v>
      </c>
      <c r="X5" s="216"/>
      <c r="Y5" s="216"/>
      <c r="Z5" s="216" t="s">
        <v>57</v>
      </c>
      <c r="AA5" s="216" t="s">
        <v>58</v>
      </c>
      <c r="AB5" s="216" t="s">
        <v>59</v>
      </c>
      <c r="AC5" s="216" t="s">
        <v>60</v>
      </c>
      <c r="AD5" s="216" t="s">
        <v>21</v>
      </c>
      <c r="AE5" s="216" t="s">
        <v>61</v>
      </c>
      <c r="AF5" s="216"/>
      <c r="AG5" s="216"/>
      <c r="AH5" s="216" t="s">
        <v>57</v>
      </c>
      <c r="AI5" s="216" t="s">
        <v>58</v>
      </c>
      <c r="AJ5" s="216" t="s">
        <v>59</v>
      </c>
      <c r="AK5" s="216" t="s">
        <v>60</v>
      </c>
      <c r="AL5" s="216" t="s">
        <v>21</v>
      </c>
      <c r="AM5" s="216" t="s">
        <v>61</v>
      </c>
      <c r="AN5" s="216"/>
      <c r="AO5" s="216"/>
      <c r="AP5" s="216" t="s">
        <v>57</v>
      </c>
      <c r="AQ5" s="216" t="s">
        <v>58</v>
      </c>
      <c r="AR5" s="216" t="s">
        <v>59</v>
      </c>
      <c r="AS5" s="216" t="s">
        <v>60</v>
      </c>
      <c r="AT5" s="216" t="s">
        <v>21</v>
      </c>
      <c r="AU5" s="216" t="s">
        <v>61</v>
      </c>
      <c r="AV5" s="216"/>
      <c r="AW5" s="216"/>
      <c r="AX5" s="216" t="s">
        <v>57</v>
      </c>
      <c r="AY5" s="216" t="s">
        <v>58</v>
      </c>
      <c r="AZ5" s="216" t="s">
        <v>59</v>
      </c>
      <c r="BA5" s="216" t="s">
        <v>60</v>
      </c>
      <c r="BB5" s="216" t="s">
        <v>21</v>
      </c>
      <c r="BC5" s="216" t="s">
        <v>61</v>
      </c>
      <c r="BD5" s="216"/>
      <c r="BE5" s="216" t="s">
        <v>57</v>
      </c>
      <c r="BF5" s="216" t="s">
        <v>58</v>
      </c>
      <c r="BG5" s="216" t="s">
        <v>59</v>
      </c>
      <c r="BH5" s="216" t="s">
        <v>60</v>
      </c>
      <c r="BI5" s="216" t="s">
        <v>21</v>
      </c>
      <c r="BJ5" s="216" t="s">
        <v>61</v>
      </c>
      <c r="BK5" s="237"/>
    </row>
    <row r="6" spans="1:63" x14ac:dyDescent="0.4">
      <c r="A6" s="213"/>
      <c r="B6" s="228"/>
      <c r="C6" s="216"/>
      <c r="D6" s="216"/>
      <c r="E6" s="216"/>
      <c r="F6" s="216"/>
      <c r="G6" s="216"/>
      <c r="H6" s="216"/>
      <c r="I6" s="216"/>
      <c r="J6" s="216"/>
      <c r="K6" s="216"/>
      <c r="L6" s="216"/>
      <c r="M6" s="216"/>
      <c r="N6" s="216"/>
      <c r="O6" s="216"/>
      <c r="P6" s="216"/>
      <c r="Q6" s="216"/>
      <c r="R6" s="216"/>
      <c r="S6" s="216"/>
      <c r="T6" s="216"/>
      <c r="U6" s="216"/>
      <c r="V6" s="216"/>
      <c r="W6" s="216"/>
      <c r="X6" s="216"/>
      <c r="Y6" s="216"/>
      <c r="Z6" s="216"/>
      <c r="AA6" s="216"/>
      <c r="AB6" s="216"/>
      <c r="AC6" s="216"/>
      <c r="AD6" s="216"/>
      <c r="AE6" s="216"/>
      <c r="AF6" s="216"/>
      <c r="AG6" s="216"/>
      <c r="AH6" s="216"/>
      <c r="AI6" s="216"/>
      <c r="AJ6" s="216"/>
      <c r="AK6" s="216"/>
      <c r="AL6" s="216"/>
      <c r="AM6" s="216"/>
      <c r="AN6" s="216"/>
      <c r="AO6" s="216"/>
      <c r="AP6" s="216"/>
      <c r="AQ6" s="216"/>
      <c r="AR6" s="216"/>
      <c r="AS6" s="216"/>
      <c r="AT6" s="216"/>
      <c r="AU6" s="216"/>
      <c r="AV6" s="216"/>
      <c r="AW6" s="216"/>
      <c r="AX6" s="216"/>
      <c r="AY6" s="216"/>
      <c r="AZ6" s="216"/>
      <c r="BA6" s="216"/>
      <c r="BB6" s="216"/>
      <c r="BC6" s="216"/>
      <c r="BD6" s="216"/>
      <c r="BE6" s="216"/>
      <c r="BF6" s="216"/>
      <c r="BG6" s="216"/>
      <c r="BH6" s="216"/>
      <c r="BI6" s="216"/>
      <c r="BJ6" s="216"/>
      <c r="BK6" s="237"/>
    </row>
    <row r="7" spans="1:63" x14ac:dyDescent="0.4">
      <c r="A7" s="238">
        <v>2019</v>
      </c>
      <c r="B7" s="214"/>
      <c r="C7" s="215"/>
      <c r="D7" s="215"/>
      <c r="E7" s="215"/>
      <c r="F7" s="215"/>
      <c r="G7" s="215"/>
      <c r="H7" s="215"/>
      <c r="I7" s="215"/>
      <c r="J7" s="215"/>
      <c r="K7" s="215"/>
      <c r="L7" s="215"/>
      <c r="M7" s="215"/>
      <c r="N7" s="215"/>
      <c r="O7" s="215"/>
      <c r="P7" s="215"/>
      <c r="Q7" s="215"/>
      <c r="R7" s="215"/>
      <c r="S7" s="215"/>
      <c r="T7" s="215"/>
      <c r="U7" s="215"/>
      <c r="V7" s="215"/>
      <c r="W7" s="215"/>
      <c r="X7" s="215"/>
      <c r="Y7" s="215"/>
      <c r="Z7" s="215"/>
      <c r="AA7" s="215"/>
      <c r="AB7" s="215"/>
      <c r="AC7" s="215"/>
      <c r="AD7" s="215"/>
      <c r="AE7" s="215"/>
      <c r="AF7" s="215"/>
      <c r="AG7" s="215"/>
      <c r="AH7" s="215"/>
      <c r="AI7" s="215"/>
      <c r="AJ7" s="215"/>
      <c r="AK7" s="215"/>
      <c r="AL7" s="215"/>
      <c r="AM7" s="215"/>
      <c r="AN7" s="215"/>
      <c r="AO7" s="215"/>
      <c r="AP7" s="215"/>
      <c r="AQ7" s="215"/>
      <c r="AR7" s="215"/>
      <c r="AS7" s="215"/>
      <c r="AT7" s="215"/>
      <c r="AU7" s="215"/>
      <c r="AV7" s="215"/>
      <c r="AW7" s="215"/>
      <c r="AX7" s="215"/>
      <c r="AY7" s="215"/>
      <c r="AZ7" s="215"/>
      <c r="BA7" s="215"/>
      <c r="BB7" s="215"/>
      <c r="BC7" s="215"/>
      <c r="BD7" s="215"/>
      <c r="BE7" s="215"/>
      <c r="BF7" s="215"/>
      <c r="BG7" s="215"/>
      <c r="BH7" s="215"/>
      <c r="BI7" s="215"/>
      <c r="BJ7" s="215"/>
      <c r="BK7" s="237"/>
    </row>
    <row r="8" spans="1:63" s="221" customFormat="1" x14ac:dyDescent="0.4">
      <c r="A8" s="233" t="s">
        <v>62</v>
      </c>
      <c r="B8" s="234">
        <v>32.97008651163361</v>
      </c>
      <c r="C8" s="235">
        <v>103.1542726981976</v>
      </c>
      <c r="D8" s="235">
        <v>63.900617104909756</v>
      </c>
      <c r="E8" s="235">
        <v>5.1676023160118163</v>
      </c>
      <c r="F8" s="235">
        <v>16.768445534986306</v>
      </c>
      <c r="G8" s="218">
        <v>221.9610241657391</v>
      </c>
      <c r="H8" s="218"/>
      <c r="I8" s="219"/>
      <c r="J8" s="235">
        <v>0.85656446831369615</v>
      </c>
      <c r="K8" s="235">
        <v>0.96573627057112599</v>
      </c>
      <c r="L8" s="235">
        <v>1.6118933458766381E-2</v>
      </c>
      <c r="M8" s="235">
        <v>0.13425456219865911</v>
      </c>
      <c r="N8" s="235">
        <v>0.43564503930114318</v>
      </c>
      <c r="O8" s="218">
        <v>2.4083192738433907</v>
      </c>
      <c r="P8" s="218"/>
      <c r="Q8" s="219"/>
      <c r="R8" s="235">
        <v>67.821360889699633</v>
      </c>
      <c r="S8" s="235">
        <v>76.846117601512717</v>
      </c>
      <c r="T8" s="235">
        <v>1.4625933832841036</v>
      </c>
      <c r="U8" s="235">
        <v>10.63005465530153</v>
      </c>
      <c r="V8" s="235">
        <v>34.493655204280181</v>
      </c>
      <c r="W8" s="218">
        <v>191.25378173407819</v>
      </c>
      <c r="X8" s="218"/>
      <c r="Y8" s="219"/>
      <c r="Z8" s="235">
        <v>4.4426151698407166</v>
      </c>
      <c r="AA8" s="235">
        <v>39.552325650932175</v>
      </c>
      <c r="AB8" s="235">
        <v>19.307637419937031</v>
      </c>
      <c r="AC8" s="235">
        <v>0.69631811347287254</v>
      </c>
      <c r="AD8" s="235">
        <v>10.529672794996955</v>
      </c>
      <c r="AE8" s="218">
        <v>74.528569149179745</v>
      </c>
      <c r="AF8" s="219"/>
      <c r="AG8" s="219"/>
      <c r="AH8" s="235">
        <v>42.673598205586551</v>
      </c>
      <c r="AI8" s="235">
        <v>883.30931620787339</v>
      </c>
      <c r="AJ8" s="235">
        <v>199.23226019458741</v>
      </c>
      <c r="AK8" s="235">
        <v>6.6884927597000825</v>
      </c>
      <c r="AL8" s="235">
        <v>92.109751811042457</v>
      </c>
      <c r="AM8" s="218">
        <v>1224.0134191787899</v>
      </c>
      <c r="AN8" s="218"/>
      <c r="AO8" s="219"/>
      <c r="AP8" s="235">
        <v>71.240340170402504</v>
      </c>
      <c r="AQ8" s="235">
        <v>80.320142821038402</v>
      </c>
      <c r="AR8" s="235">
        <v>1.3406093122766047</v>
      </c>
      <c r="AS8" s="235">
        <v>11.16593208598775</v>
      </c>
      <c r="AT8" s="235">
        <v>36.232533500322369</v>
      </c>
      <c r="AU8" s="218">
        <v>200.29955789002761</v>
      </c>
      <c r="AV8" s="218"/>
      <c r="AW8" s="219"/>
      <c r="AX8" s="235">
        <v>119.99499229537642</v>
      </c>
      <c r="AY8" s="235">
        <v>428.31273502148065</v>
      </c>
      <c r="AZ8" s="235">
        <v>49.767453411975559</v>
      </c>
      <c r="BA8" s="235">
        <v>18.807545435969896</v>
      </c>
      <c r="BB8" s="235">
        <v>138.60720661950643</v>
      </c>
      <c r="BC8" s="218">
        <v>755.48993278430896</v>
      </c>
      <c r="BD8" s="219"/>
      <c r="BE8" s="218">
        <v>339.99955771085314</v>
      </c>
      <c r="BF8" s="218">
        <v>1612.460646271606</v>
      </c>
      <c r="BG8" s="218">
        <v>335.02728976042926</v>
      </c>
      <c r="BH8" s="218">
        <v>53.290199928642608</v>
      </c>
      <c r="BI8" s="218">
        <v>329.17691050443585</v>
      </c>
      <c r="BJ8" s="218">
        <v>2669.9546041759672</v>
      </c>
      <c r="BK8" s="220"/>
    </row>
    <row r="9" spans="1:63" s="221" customFormat="1" x14ac:dyDescent="0.4">
      <c r="A9" s="222" t="s">
        <v>63</v>
      </c>
      <c r="B9" s="235">
        <v>57.021279239782714</v>
      </c>
      <c r="C9" s="218">
        <v>148.05512978672886</v>
      </c>
      <c r="D9" s="218">
        <v>16.417161645665448</v>
      </c>
      <c r="E9" s="218">
        <v>8.9372921286537927</v>
      </c>
      <c r="F9" s="218">
        <v>29.000779689496962</v>
      </c>
      <c r="G9" s="218">
        <v>259.43164249032776</v>
      </c>
      <c r="H9" s="218"/>
      <c r="I9" s="219"/>
      <c r="J9" s="218">
        <v>23.841566723727194</v>
      </c>
      <c r="K9" s="218">
        <v>26.880248462410805</v>
      </c>
      <c r="L9" s="218">
        <v>0.44865347768751557</v>
      </c>
      <c r="M9" s="218">
        <v>3.7368338531780934</v>
      </c>
      <c r="N9" s="218">
        <v>12.125719261746415</v>
      </c>
      <c r="O9" s="218">
        <v>67.033021778750026</v>
      </c>
      <c r="P9" s="218"/>
      <c r="Q9" s="219"/>
      <c r="R9" s="218">
        <v>58.877110004096373</v>
      </c>
      <c r="S9" s="218">
        <v>66.381180565779019</v>
      </c>
      <c r="T9" s="218">
        <v>1.1079565561117068</v>
      </c>
      <c r="U9" s="218">
        <v>9.2281677789924519</v>
      </c>
      <c r="V9" s="218">
        <v>29.944647309697622</v>
      </c>
      <c r="W9" s="218">
        <v>165.53906221467716</v>
      </c>
      <c r="X9" s="218"/>
      <c r="Y9" s="219"/>
      <c r="Z9" s="218">
        <v>22.288071823020719</v>
      </c>
      <c r="AA9" s="218">
        <v>224.02694900898695</v>
      </c>
      <c r="AB9" s="218">
        <v>29.577661244654671</v>
      </c>
      <c r="AC9" s="218">
        <v>3.4933451427687143</v>
      </c>
      <c r="AD9" s="218">
        <v>20.887879332933792</v>
      </c>
      <c r="AE9" s="218">
        <v>300.27390655236479</v>
      </c>
      <c r="AF9" s="219"/>
      <c r="AG9" s="219"/>
      <c r="AH9" s="218">
        <v>16.16279813628099</v>
      </c>
      <c r="AI9" s="218">
        <v>1335.851046237826</v>
      </c>
      <c r="AJ9" s="218">
        <v>227.94297410289354</v>
      </c>
      <c r="AK9" s="218">
        <v>2.5332937192265406</v>
      </c>
      <c r="AL9" s="218">
        <v>49.528591457846012</v>
      </c>
      <c r="AM9" s="218">
        <v>1632.0187036540731</v>
      </c>
      <c r="AN9" s="218"/>
      <c r="AO9" s="219"/>
      <c r="AP9" s="218">
        <v>135.82159245096537</v>
      </c>
      <c r="AQ9" s="218">
        <v>153.1324763153608</v>
      </c>
      <c r="AR9" s="218">
        <v>2.5559071056155682</v>
      </c>
      <c r="AS9" s="218">
        <v>21.288144799570475</v>
      </c>
      <c r="AT9" s="218">
        <v>69.078283270063295</v>
      </c>
      <c r="AU9" s="218">
        <v>381.87640394157552</v>
      </c>
      <c r="AV9" s="218"/>
      <c r="AW9" s="219"/>
      <c r="AX9" s="218">
        <v>140.87125884248448</v>
      </c>
      <c r="AY9" s="218">
        <v>180.76188399933415</v>
      </c>
      <c r="AZ9" s="218">
        <v>2.6509323367159277</v>
      </c>
      <c r="BA9" s="218">
        <v>22.079609745550933</v>
      </c>
      <c r="BB9" s="218">
        <v>71.646522083333053</v>
      </c>
      <c r="BC9" s="218">
        <v>418.01020700741856</v>
      </c>
      <c r="BD9" s="219"/>
      <c r="BE9" s="218">
        <v>454.88367722035787</v>
      </c>
      <c r="BF9" s="218">
        <v>2135.0889143764266</v>
      </c>
      <c r="BG9" s="218">
        <v>280.70124646934437</v>
      </c>
      <c r="BH9" s="218">
        <v>71.296687167941002</v>
      </c>
      <c r="BI9" s="218">
        <v>282.2124224051172</v>
      </c>
      <c r="BJ9" s="218">
        <v>3224.1829476391872</v>
      </c>
      <c r="BK9" s="220"/>
    </row>
    <row r="10" spans="1:63" s="221" customFormat="1" x14ac:dyDescent="0.4">
      <c r="A10" s="223" t="s">
        <v>64</v>
      </c>
      <c r="B10" s="235">
        <v>3.4764624360097485</v>
      </c>
      <c r="C10" s="218">
        <v>6.1204087132446361</v>
      </c>
      <c r="D10" s="218">
        <v>0.21161466442380272</v>
      </c>
      <c r="E10" s="218">
        <v>0.5448871154618613</v>
      </c>
      <c r="F10" s="218">
        <v>1.7681139839316384</v>
      </c>
      <c r="G10" s="218">
        <v>12.121486913071687</v>
      </c>
      <c r="H10" s="218"/>
      <c r="I10" s="219"/>
      <c r="J10" s="218">
        <v>1.4679711563391</v>
      </c>
      <c r="K10" s="218">
        <v>1.6550686402155512</v>
      </c>
      <c r="L10" s="218">
        <v>2.7624458244224777E-2</v>
      </c>
      <c r="M10" s="218">
        <v>0.2300840534543265</v>
      </c>
      <c r="N10" s="218">
        <v>0.74660387601098233</v>
      </c>
      <c r="O10" s="218">
        <v>4.1273521842641845</v>
      </c>
      <c r="P10" s="218"/>
      <c r="Q10" s="219"/>
      <c r="R10" s="218">
        <v>18.410441156002388</v>
      </c>
      <c r="S10" s="218">
        <v>20.75690907021788</v>
      </c>
      <c r="T10" s="218">
        <v>0.34644990180874108</v>
      </c>
      <c r="U10" s="218">
        <v>2.8855804889376766</v>
      </c>
      <c r="V10" s="218">
        <v>9.3634719366164028</v>
      </c>
      <c r="W10" s="218">
        <v>51.762852553583087</v>
      </c>
      <c r="X10" s="218"/>
      <c r="Y10" s="219"/>
      <c r="Z10" s="218">
        <v>2.3025571374087122</v>
      </c>
      <c r="AA10" s="218">
        <v>59.017623844277786</v>
      </c>
      <c r="AB10" s="218">
        <v>9.1695489847695342</v>
      </c>
      <c r="AC10" s="218">
        <v>0.36089379358541568</v>
      </c>
      <c r="AD10" s="218">
        <v>1.171070750336314</v>
      </c>
      <c r="AE10" s="218">
        <v>72.021694510377756</v>
      </c>
      <c r="AF10" s="219"/>
      <c r="AG10" s="219"/>
      <c r="AH10" s="218">
        <v>5.7559905371213169</v>
      </c>
      <c r="AI10" s="218">
        <v>453.67243518344003</v>
      </c>
      <c r="AJ10" s="218">
        <v>45.687010433524613</v>
      </c>
      <c r="AK10" s="218">
        <v>0.90217142803294459</v>
      </c>
      <c r="AL10" s="218">
        <v>2.9274722645194848</v>
      </c>
      <c r="AM10" s="218">
        <v>508.94507984663841</v>
      </c>
      <c r="AN10" s="218"/>
      <c r="AO10" s="219"/>
      <c r="AP10" s="218">
        <v>45.53790764447956</v>
      </c>
      <c r="AQ10" s="218">
        <v>51.341855429481015</v>
      </c>
      <c r="AR10" s="218">
        <v>0.856937837519542</v>
      </c>
      <c r="AS10" s="218">
        <v>7.1374334103403294</v>
      </c>
      <c r="AT10" s="218">
        <v>23.16038581955959</v>
      </c>
      <c r="AU10" s="218">
        <v>128.03452014138003</v>
      </c>
      <c r="AV10" s="218"/>
      <c r="AW10" s="219"/>
      <c r="AX10" s="218">
        <v>39.368102035556582</v>
      </c>
      <c r="AY10" s="218">
        <v>44.385688930256151</v>
      </c>
      <c r="AZ10" s="218">
        <v>0.74083369154727208</v>
      </c>
      <c r="BA10" s="218">
        <v>6.1704022276116151</v>
      </c>
      <c r="BB10" s="218">
        <v>20.022448972527886</v>
      </c>
      <c r="BC10" s="218">
        <v>110.68747585749949</v>
      </c>
      <c r="BD10" s="219"/>
      <c r="BE10" s="218">
        <v>116.3194321029174</v>
      </c>
      <c r="BF10" s="218">
        <v>636.94998981113304</v>
      </c>
      <c r="BG10" s="218">
        <v>57.040019971837729</v>
      </c>
      <c r="BH10" s="218">
        <v>18.23145251742417</v>
      </c>
      <c r="BI10" s="218">
        <v>59.159567603502296</v>
      </c>
      <c r="BJ10" s="218">
        <v>887.70046200681463</v>
      </c>
      <c r="BK10" s="220"/>
    </row>
    <row r="11" spans="1:63" s="221" customFormat="1" x14ac:dyDescent="0.4">
      <c r="A11" s="223" t="s">
        <v>65</v>
      </c>
      <c r="B11" s="235">
        <v>27.620400089418919</v>
      </c>
      <c r="C11" s="218">
        <v>97.989795380159464</v>
      </c>
      <c r="D11" s="218">
        <v>6.002032731970468</v>
      </c>
      <c r="E11" s="218">
        <v>4.3291134046885489</v>
      </c>
      <c r="F11" s="218">
        <v>14.047617812301688</v>
      </c>
      <c r="G11" s="218">
        <v>149.98895941853908</v>
      </c>
      <c r="H11" s="218"/>
      <c r="I11" s="219"/>
      <c r="J11" s="218">
        <v>5.37219113975355</v>
      </c>
      <c r="K11" s="218">
        <v>6.0568935883070232</v>
      </c>
      <c r="L11" s="218">
        <v>0.10109454070624471</v>
      </c>
      <c r="M11" s="218">
        <v>0.84201621266759241</v>
      </c>
      <c r="N11" s="218">
        <v>2.7322735261464115</v>
      </c>
      <c r="O11" s="218">
        <v>15.104469007580821</v>
      </c>
      <c r="P11" s="218"/>
      <c r="Q11" s="219"/>
      <c r="R11" s="218">
        <v>132.50403058417066</v>
      </c>
      <c r="S11" s="218">
        <v>149.39208088320524</v>
      </c>
      <c r="T11" s="218">
        <v>2.493476826337838</v>
      </c>
      <c r="U11" s="218">
        <v>20.768163137395838</v>
      </c>
      <c r="V11" s="218">
        <v>67.390985438658916</v>
      </c>
      <c r="W11" s="218">
        <v>372.5487368697685</v>
      </c>
      <c r="X11" s="218"/>
      <c r="Y11" s="219"/>
      <c r="Z11" s="218">
        <v>14.073697401043519</v>
      </c>
      <c r="AA11" s="218">
        <v>392.80015691021225</v>
      </c>
      <c r="AB11" s="218">
        <v>4.536434769124468</v>
      </c>
      <c r="AC11" s="218">
        <v>2.2058562466561895</v>
      </c>
      <c r="AD11" s="218">
        <v>7.157822538985612</v>
      </c>
      <c r="AE11" s="218">
        <v>420.77396786602208</v>
      </c>
      <c r="AF11" s="219"/>
      <c r="AG11" s="219"/>
      <c r="AH11" s="218">
        <v>12.088606293097556</v>
      </c>
      <c r="AI11" s="218">
        <v>1161.7413948073383</v>
      </c>
      <c r="AJ11" s="218">
        <v>8.3122696834543284</v>
      </c>
      <c r="AK11" s="218">
        <v>1.8947208359772882</v>
      </c>
      <c r="AL11" s="218">
        <v>14.837009586190568</v>
      </c>
      <c r="AM11" s="218">
        <v>1198.8740012060582</v>
      </c>
      <c r="AN11" s="218"/>
      <c r="AO11" s="219"/>
      <c r="AP11" s="218">
        <v>116.96853835352887</v>
      </c>
      <c r="AQ11" s="218">
        <v>131.87654190942172</v>
      </c>
      <c r="AR11" s="218">
        <v>2.2011280600997449</v>
      </c>
      <c r="AS11" s="218">
        <v>18.333190890564744</v>
      </c>
      <c r="AT11" s="218">
        <v>59.489700277129252</v>
      </c>
      <c r="AU11" s="218">
        <v>328.86909949074436</v>
      </c>
      <c r="AV11" s="218"/>
      <c r="AW11" s="219"/>
      <c r="AX11" s="218">
        <v>267.26092307604608</v>
      </c>
      <c r="AY11" s="218">
        <v>656.69132381121926</v>
      </c>
      <c r="AZ11" s="218">
        <v>25.738729148501676</v>
      </c>
      <c r="BA11" s="218">
        <v>41.88943103257877</v>
      </c>
      <c r="BB11" s="218">
        <v>135.92776684554687</v>
      </c>
      <c r="BC11" s="218">
        <v>1127.5081739138925</v>
      </c>
      <c r="BD11" s="219"/>
      <c r="BE11" s="218">
        <v>575.88838693705907</v>
      </c>
      <c r="BF11" s="218">
        <v>2596.5481872898636</v>
      </c>
      <c r="BG11" s="218">
        <v>49.385165760194766</v>
      </c>
      <c r="BH11" s="218">
        <v>90.262491760528974</v>
      </c>
      <c r="BI11" s="218">
        <v>301.58317602495936</v>
      </c>
      <c r="BJ11" s="218">
        <v>3613.6674077726061</v>
      </c>
      <c r="BK11" s="220"/>
    </row>
    <row r="12" spans="1:63" s="221" customFormat="1" x14ac:dyDescent="0.4">
      <c r="A12" s="223" t="s">
        <v>66</v>
      </c>
      <c r="B12" s="235">
        <v>438.73596537878501</v>
      </c>
      <c r="C12" s="218">
        <v>889.72161914969467</v>
      </c>
      <c r="D12" s="218">
        <v>696.23237287951747</v>
      </c>
      <c r="E12" s="218">
        <v>68.76575801549977</v>
      </c>
      <c r="F12" s="218">
        <v>223.13924281326587</v>
      </c>
      <c r="G12" s="218">
        <v>2316.5949582367625</v>
      </c>
      <c r="H12" s="218"/>
      <c r="I12" s="219"/>
      <c r="J12" s="218">
        <v>0</v>
      </c>
      <c r="K12" s="218">
        <v>0</v>
      </c>
      <c r="L12" s="218">
        <v>0</v>
      </c>
      <c r="M12" s="218">
        <v>0</v>
      </c>
      <c r="N12" s="218">
        <v>0</v>
      </c>
      <c r="O12" s="218">
        <v>0</v>
      </c>
      <c r="P12" s="218"/>
      <c r="Q12" s="219"/>
      <c r="R12" s="218">
        <v>83.808477905402853</v>
      </c>
      <c r="S12" s="218">
        <v>94.490128751132332</v>
      </c>
      <c r="T12" s="218">
        <v>1.5771180437792165</v>
      </c>
      <c r="U12" s="218">
        <v>13.135812803298771</v>
      </c>
      <c r="V12" s="218">
        <v>42.624634807402529</v>
      </c>
      <c r="W12" s="218">
        <v>235.63617231101568</v>
      </c>
      <c r="X12" s="218"/>
      <c r="Y12" s="219"/>
      <c r="Z12" s="218">
        <v>16.151884730329371</v>
      </c>
      <c r="AA12" s="218">
        <v>141.86428679490675</v>
      </c>
      <c r="AB12" s="218">
        <v>99.754788431142316</v>
      </c>
      <c r="AC12" s="218">
        <v>2.5315831946923915</v>
      </c>
      <c r="AD12" s="218">
        <v>93.697412972292327</v>
      </c>
      <c r="AE12" s="218">
        <v>353.99995612336318</v>
      </c>
      <c r="AF12" s="219"/>
      <c r="AG12" s="219"/>
      <c r="AH12" s="218">
        <v>34.356359192526838</v>
      </c>
      <c r="AI12" s="218">
        <v>459.33132849513123</v>
      </c>
      <c r="AJ12" s="218">
        <v>212.09025428334539</v>
      </c>
      <c r="AK12" s="218">
        <v>5.3848812701898714</v>
      </c>
      <c r="AL12" s="218">
        <v>340.78321901974272</v>
      </c>
      <c r="AM12" s="218">
        <v>1051.9460422609361</v>
      </c>
      <c r="AN12" s="218"/>
      <c r="AO12" s="219"/>
      <c r="AP12" s="218">
        <v>63.980685837431473</v>
      </c>
      <c r="AQ12" s="218">
        <v>72.135222992457102</v>
      </c>
      <c r="AR12" s="218">
        <v>1.2039962615891577</v>
      </c>
      <c r="AS12" s="218">
        <v>10.028082279883387</v>
      </c>
      <c r="AT12" s="218">
        <v>32.540304235400718</v>
      </c>
      <c r="AU12" s="218">
        <v>179.88829160676187</v>
      </c>
      <c r="AV12" s="218"/>
      <c r="AW12" s="219"/>
      <c r="AX12" s="218">
        <v>171.45948866506447</v>
      </c>
      <c r="AY12" s="218">
        <v>203.97641018036231</v>
      </c>
      <c r="AZ12" s="218">
        <v>3.2265453341850834</v>
      </c>
      <c r="BA12" s="218">
        <v>26.873889166628317</v>
      </c>
      <c r="BB12" s="218">
        <v>216.51410343698763</v>
      </c>
      <c r="BC12" s="218">
        <v>622.05043678322772</v>
      </c>
      <c r="BD12" s="219"/>
      <c r="BE12" s="218">
        <v>808.49286170953997</v>
      </c>
      <c r="BF12" s="218">
        <v>1861.5189963636844</v>
      </c>
      <c r="BG12" s="218">
        <v>1014.0850752335587</v>
      </c>
      <c r="BH12" s="218">
        <v>126.72000673019251</v>
      </c>
      <c r="BI12" s="218">
        <v>949.29891728509187</v>
      </c>
      <c r="BJ12" s="218">
        <v>4760.1158573220673</v>
      </c>
      <c r="BK12" s="220"/>
    </row>
    <row r="13" spans="1:63" s="221" customFormat="1" x14ac:dyDescent="0.4">
      <c r="A13" s="222" t="s">
        <v>67</v>
      </c>
      <c r="B13" s="235">
        <v>3.7063593835339708</v>
      </c>
      <c r="C13" s="218">
        <v>9.0963201738302129</v>
      </c>
      <c r="D13" s="218">
        <v>6.9746717833244501E-2</v>
      </c>
      <c r="E13" s="218">
        <v>0.58092026320780432</v>
      </c>
      <c r="F13" s="218">
        <v>1.8850385919959598</v>
      </c>
      <c r="G13" s="218">
        <v>15.338385130401191</v>
      </c>
      <c r="H13" s="218"/>
      <c r="I13" s="219"/>
      <c r="J13" s="218">
        <v>0.33732090956606336</v>
      </c>
      <c r="K13" s="218">
        <v>0.38031350731990349</v>
      </c>
      <c r="L13" s="218">
        <v>6.3477455541089117E-3</v>
      </c>
      <c r="M13" s="218">
        <v>5.2870359102567974E-2</v>
      </c>
      <c r="N13" s="218">
        <v>0.17155997749277099</v>
      </c>
      <c r="O13" s="218">
        <v>0.94841249903541469</v>
      </c>
      <c r="P13" s="218"/>
      <c r="Q13" s="219"/>
      <c r="R13" s="218">
        <v>16.62071840329428</v>
      </c>
      <c r="S13" s="218">
        <v>18.739080593209852</v>
      </c>
      <c r="T13" s="218">
        <v>0.31277068322366997</v>
      </c>
      <c r="U13" s="218">
        <v>2.6050663495935149</v>
      </c>
      <c r="V13" s="218">
        <v>8.4532265694736086</v>
      </c>
      <c r="W13" s="218">
        <v>46.730862598794921</v>
      </c>
      <c r="X13" s="218"/>
      <c r="Y13" s="219"/>
      <c r="Z13" s="218">
        <v>0.78847197894946019</v>
      </c>
      <c r="AA13" s="218">
        <v>10.358853804377379</v>
      </c>
      <c r="AB13" s="218">
        <v>1.7176502321741984</v>
      </c>
      <c r="AC13" s="218">
        <v>0.12358201192744658</v>
      </c>
      <c r="AD13" s="218">
        <v>0.401013489309822</v>
      </c>
      <c r="AE13" s="218">
        <v>13.389571516738306</v>
      </c>
      <c r="AF13" s="219"/>
      <c r="AG13" s="219"/>
      <c r="AH13" s="218">
        <v>0.34205603383833155</v>
      </c>
      <c r="AI13" s="218">
        <v>114.82327196906051</v>
      </c>
      <c r="AJ13" s="218">
        <v>19.166282189752053</v>
      </c>
      <c r="AK13" s="218">
        <v>5.3612523947884433E-2</v>
      </c>
      <c r="AL13" s="218">
        <v>0.17396824152425613</v>
      </c>
      <c r="AM13" s="218">
        <v>134.55919095812303</v>
      </c>
      <c r="AN13" s="218"/>
      <c r="AO13" s="219"/>
      <c r="AP13" s="218">
        <v>27.45882755973479</v>
      </c>
      <c r="AQ13" s="218">
        <v>30.958540428368966</v>
      </c>
      <c r="AR13" s="218">
        <v>0.51672352830891821</v>
      </c>
      <c r="AS13" s="218">
        <v>4.3037891587753645</v>
      </c>
      <c r="AT13" s="218">
        <v>13.96544271206341</v>
      </c>
      <c r="AU13" s="218">
        <v>77.203323387251444</v>
      </c>
      <c r="AV13" s="218"/>
      <c r="AW13" s="219"/>
      <c r="AX13" s="218">
        <v>14.38960792554369</v>
      </c>
      <c r="AY13" s="218">
        <v>16.223608154507289</v>
      </c>
      <c r="AZ13" s="218">
        <v>0.27078537720132445</v>
      </c>
      <c r="BA13" s="218">
        <v>2.2553708258030642</v>
      </c>
      <c r="BB13" s="218">
        <v>7.3184932858500726</v>
      </c>
      <c r="BC13" s="218">
        <v>40.45786556890544</v>
      </c>
      <c r="BD13" s="219"/>
      <c r="BE13" s="218">
        <v>63.643362194460579</v>
      </c>
      <c r="BF13" s="218">
        <v>200.57998863067411</v>
      </c>
      <c r="BG13" s="218">
        <v>22.060306474047518</v>
      </c>
      <c r="BH13" s="218">
        <v>9.9752114923576478</v>
      </c>
      <c r="BI13" s="218">
        <v>32.368742867709905</v>
      </c>
      <c r="BJ13" s="218">
        <v>328.62761165924974</v>
      </c>
      <c r="BK13" s="220"/>
    </row>
    <row r="14" spans="1:63" s="221" customFormat="1" x14ac:dyDescent="0.4">
      <c r="A14" s="222" t="s">
        <v>68</v>
      </c>
      <c r="B14" s="235">
        <v>32.563433374175091</v>
      </c>
      <c r="C14" s="218">
        <v>58.579501451584427</v>
      </c>
      <c r="D14" s="218">
        <v>79.692915634136199</v>
      </c>
      <c r="E14" s="218">
        <v>5.1038650948734183</v>
      </c>
      <c r="F14" s="218">
        <v>16.561623481768507</v>
      </c>
      <c r="G14" s="218">
        <v>192.50133903653762</v>
      </c>
      <c r="H14" s="218"/>
      <c r="I14" s="219"/>
      <c r="J14" s="218">
        <v>641.46362699124109</v>
      </c>
      <c r="K14" s="218">
        <v>723.22015884819268</v>
      </c>
      <c r="L14" s="218">
        <v>12.071139887516424</v>
      </c>
      <c r="M14" s="218">
        <v>100.54049822731368</v>
      </c>
      <c r="N14" s="218">
        <v>326.24566781412545</v>
      </c>
      <c r="O14" s="218">
        <v>1803.5410917683894</v>
      </c>
      <c r="P14" s="218"/>
      <c r="Q14" s="219"/>
      <c r="R14" s="218">
        <v>328.01431569186195</v>
      </c>
      <c r="S14" s="218">
        <v>372.35267885906546</v>
      </c>
      <c r="T14" s="218">
        <v>52.962714310344246</v>
      </c>
      <c r="U14" s="218">
        <v>51.411680004424419</v>
      </c>
      <c r="V14" s="218">
        <v>166.8266834979033</v>
      </c>
      <c r="W14" s="218">
        <v>971.56807236359941</v>
      </c>
      <c r="X14" s="218"/>
      <c r="Y14" s="219"/>
      <c r="Z14" s="218">
        <v>50.389898784974847</v>
      </c>
      <c r="AA14" s="218">
        <v>144.43285370004088</v>
      </c>
      <c r="AB14" s="218">
        <v>78.865043929723669</v>
      </c>
      <c r="AC14" s="218">
        <v>7.8979155111696713</v>
      </c>
      <c r="AD14" s="218">
        <v>36.344498859415935</v>
      </c>
      <c r="AE14" s="218">
        <v>317.93021078532502</v>
      </c>
      <c r="AF14" s="219"/>
      <c r="AG14" s="219"/>
      <c r="AH14" s="218">
        <v>168.86014210258082</v>
      </c>
      <c r="AI14" s="218">
        <v>1421.9279052674733</v>
      </c>
      <c r="AJ14" s="218">
        <v>170.54137764521755</v>
      </c>
      <c r="AK14" s="218">
        <v>26.466477760180595</v>
      </c>
      <c r="AL14" s="218">
        <v>225.77516038400768</v>
      </c>
      <c r="AM14" s="218">
        <v>2013.57106315946</v>
      </c>
      <c r="AN14" s="218"/>
      <c r="AO14" s="219"/>
      <c r="AP14" s="218">
        <v>269.41635309939721</v>
      </c>
      <c r="AQ14" s="218">
        <v>303.7543041976835</v>
      </c>
      <c r="AR14" s="218">
        <v>5.0699094218349954</v>
      </c>
      <c r="AS14" s="218">
        <v>42.227264698157427</v>
      </c>
      <c r="AT14" s="218">
        <v>137.0240093724897</v>
      </c>
      <c r="AU14" s="218">
        <v>757.49184078956273</v>
      </c>
      <c r="AV14" s="218"/>
      <c r="AW14" s="219"/>
      <c r="AX14" s="218">
        <v>249.23996314166931</v>
      </c>
      <c r="AY14" s="218">
        <v>310.04576724017068</v>
      </c>
      <c r="AZ14" s="218">
        <v>4.6902276825177012</v>
      </c>
      <c r="BA14" s="218">
        <v>39.064896305902153</v>
      </c>
      <c r="BB14" s="218">
        <v>126.76238339891439</v>
      </c>
      <c r="BC14" s="218">
        <v>729.8032377691743</v>
      </c>
      <c r="BD14" s="219"/>
      <c r="BE14" s="218">
        <v>1739.9477331859002</v>
      </c>
      <c r="BF14" s="218">
        <v>3334.3131695642105</v>
      </c>
      <c r="BG14" s="218">
        <v>403.89332851129075</v>
      </c>
      <c r="BH14" s="218">
        <v>272.71259760202133</v>
      </c>
      <c r="BI14" s="218">
        <v>1035.540026808625</v>
      </c>
      <c r="BJ14" s="218">
        <v>6786.4068556720486</v>
      </c>
      <c r="BK14" s="220"/>
    </row>
    <row r="15" spans="1:63" s="221" customFormat="1" x14ac:dyDescent="0.4">
      <c r="A15" s="222" t="s">
        <v>69</v>
      </c>
      <c r="B15" s="235">
        <v>49.963156596806435</v>
      </c>
      <c r="C15" s="218">
        <v>88.563598542460937</v>
      </c>
      <c r="D15" s="218">
        <v>25.934437198176113</v>
      </c>
      <c r="E15" s="218">
        <v>7.8310296108508792</v>
      </c>
      <c r="F15" s="218">
        <v>25.411048583506691</v>
      </c>
      <c r="G15" s="218">
        <v>197.70327053180108</v>
      </c>
      <c r="H15" s="218"/>
      <c r="I15" s="219"/>
      <c r="J15" s="218">
        <v>8.0528503437404737</v>
      </c>
      <c r="K15" s="218">
        <v>9.0792111348508815</v>
      </c>
      <c r="L15" s="218">
        <v>0.15153950887047457</v>
      </c>
      <c r="M15" s="218">
        <v>1.2621722442895684</v>
      </c>
      <c r="N15" s="218">
        <v>4.0956453766889789</v>
      </c>
      <c r="O15" s="218">
        <v>22.641418608440375</v>
      </c>
      <c r="P15" s="218"/>
      <c r="Q15" s="219"/>
      <c r="R15" s="218">
        <v>166.73116762316315</v>
      </c>
      <c r="S15" s="218">
        <v>187.98157285855774</v>
      </c>
      <c r="T15" s="218">
        <v>3.1375672186252159</v>
      </c>
      <c r="U15" s="218">
        <v>26.132790633011943</v>
      </c>
      <c r="V15" s="218">
        <v>84.798761516357175</v>
      </c>
      <c r="W15" s="218">
        <v>468.7818598497152</v>
      </c>
      <c r="X15" s="218"/>
      <c r="Y15" s="219"/>
      <c r="Z15" s="218">
        <v>16.69286896640762</v>
      </c>
      <c r="AA15" s="218">
        <v>36.251452147956741</v>
      </c>
      <c r="AB15" s="218">
        <v>27.332205719346476</v>
      </c>
      <c r="AC15" s="218">
        <v>2.6163749464609958</v>
      </c>
      <c r="AD15" s="218">
        <v>10.767142864555879</v>
      </c>
      <c r="AE15" s="218">
        <v>93.660044644727705</v>
      </c>
      <c r="AF15" s="219"/>
      <c r="AG15" s="219"/>
      <c r="AH15" s="218">
        <v>320.85769679054528</v>
      </c>
      <c r="AI15" s="218">
        <v>1223.8131684898972</v>
      </c>
      <c r="AJ15" s="218">
        <v>129.25139668884179</v>
      </c>
      <c r="AK15" s="218">
        <v>50.289979568600309</v>
      </c>
      <c r="AL15" s="218">
        <v>310.01347496342152</v>
      </c>
      <c r="AM15" s="218">
        <v>2034.2257165013061</v>
      </c>
      <c r="AN15" s="218"/>
      <c r="AO15" s="219"/>
      <c r="AP15" s="218">
        <v>551.40808552195529</v>
      </c>
      <c r="AQ15" s="218">
        <v>621.68675887652728</v>
      </c>
      <c r="AR15" s="218">
        <v>10.376463848251881</v>
      </c>
      <c r="AS15" s="218">
        <v>86.425545131810836</v>
      </c>
      <c r="AT15" s="218">
        <v>280.44380309294621</v>
      </c>
      <c r="AU15" s="218">
        <v>1550.3406564714915</v>
      </c>
      <c r="AV15" s="218"/>
      <c r="AW15" s="219"/>
      <c r="AX15" s="218">
        <v>887.06706165558182</v>
      </c>
      <c r="AY15" s="218">
        <v>1000.1265141855182</v>
      </c>
      <c r="AZ15" s="218">
        <v>16.692934938614837</v>
      </c>
      <c r="BA15" s="218">
        <v>139.03541929293081</v>
      </c>
      <c r="BB15" s="218">
        <v>451.15852832243434</v>
      </c>
      <c r="BC15" s="218">
        <v>2494.0804583950799</v>
      </c>
      <c r="BD15" s="219"/>
      <c r="BE15" s="218">
        <v>2000.7728874981999</v>
      </c>
      <c r="BF15" s="218">
        <v>3167.5022762357689</v>
      </c>
      <c r="BG15" s="218">
        <v>212.8765451207268</v>
      </c>
      <c r="BH15" s="218">
        <v>313.59331142795531</v>
      </c>
      <c r="BI15" s="218">
        <v>1166.688404719911</v>
      </c>
      <c r="BJ15" s="218">
        <v>6861.4334250025613</v>
      </c>
      <c r="BK15" s="220"/>
    </row>
    <row r="16" spans="1:63" s="221" customFormat="1" x14ac:dyDescent="0.4">
      <c r="A16" s="222" t="s">
        <v>70</v>
      </c>
      <c r="B16" s="235">
        <v>5.0851771146276219</v>
      </c>
      <c r="C16" s="218">
        <v>11.526445418084386</v>
      </c>
      <c r="D16" s="218">
        <v>1.8827479574001509</v>
      </c>
      <c r="E16" s="218">
        <v>0.79703075773269938</v>
      </c>
      <c r="F16" s="218">
        <v>2.5862994157538557</v>
      </c>
      <c r="G16" s="218">
        <v>21.877700663598716</v>
      </c>
      <c r="H16" s="218"/>
      <c r="I16" s="219"/>
      <c r="J16" s="218">
        <v>24.503000282878162</v>
      </c>
      <c r="K16" s="218">
        <v>27.625983783305653</v>
      </c>
      <c r="L16" s="218">
        <v>0.46110041416660946</v>
      </c>
      <c r="M16" s="218">
        <v>3.8405043604104723</v>
      </c>
      <c r="N16" s="218">
        <v>12.462121551977638</v>
      </c>
      <c r="O16" s="218">
        <v>68.892710392738536</v>
      </c>
      <c r="P16" s="218"/>
      <c r="Q16" s="219"/>
      <c r="R16" s="218">
        <v>37.233915800864594</v>
      </c>
      <c r="S16" s="218">
        <v>41.979494030468572</v>
      </c>
      <c r="T16" s="218">
        <v>0.70067231761900317</v>
      </c>
      <c r="U16" s="218">
        <v>5.8358982303199083</v>
      </c>
      <c r="V16" s="218">
        <v>18.937010945990636</v>
      </c>
      <c r="W16" s="218">
        <v>104.68699132526272</v>
      </c>
      <c r="X16" s="218"/>
      <c r="Y16" s="219"/>
      <c r="Z16" s="218">
        <v>11.493605269039858</v>
      </c>
      <c r="AA16" s="218">
        <v>35.968966638481135</v>
      </c>
      <c r="AB16" s="218">
        <v>13.62403032831336</v>
      </c>
      <c r="AC16" s="218">
        <v>1.8014627042806961</v>
      </c>
      <c r="AD16" s="218">
        <v>13.791116277610302</v>
      </c>
      <c r="AE16" s="218">
        <v>76.679181217725358</v>
      </c>
      <c r="AF16" s="219"/>
      <c r="AG16" s="219"/>
      <c r="AH16" s="218">
        <v>52.107927380222854</v>
      </c>
      <c r="AI16" s="218">
        <v>673.39394603423818</v>
      </c>
      <c r="AJ16" s="218">
        <v>753.20665978783381</v>
      </c>
      <c r="AK16" s="218">
        <v>8.1671925888820827</v>
      </c>
      <c r="AL16" s="218">
        <v>255.62531340964154</v>
      </c>
      <c r="AM16" s="218">
        <v>1742.5010392008185</v>
      </c>
      <c r="AN16" s="218"/>
      <c r="AO16" s="219"/>
      <c r="AP16" s="218">
        <v>268.22418598134487</v>
      </c>
      <c r="AQ16" s="218">
        <v>302.41019167717241</v>
      </c>
      <c r="AR16" s="218">
        <v>5.0474750772427601</v>
      </c>
      <c r="AS16" s="218">
        <v>42.040409090176347</v>
      </c>
      <c r="AT16" s="218">
        <v>136.41767825532361</v>
      </c>
      <c r="AU16" s="218">
        <v>754.13994008125997</v>
      </c>
      <c r="AV16" s="218"/>
      <c r="AW16" s="219"/>
      <c r="AX16" s="218">
        <v>288.30716045143214</v>
      </c>
      <c r="AY16" s="218">
        <v>325.05280362779359</v>
      </c>
      <c r="AZ16" s="218">
        <v>5.4253989126485589</v>
      </c>
      <c r="BA16" s="218">
        <v>45.188135904523939</v>
      </c>
      <c r="BB16" s="218">
        <v>146.63179350986962</v>
      </c>
      <c r="BC16" s="218">
        <v>810.60529240626784</v>
      </c>
      <c r="BD16" s="219"/>
      <c r="BE16" s="218">
        <v>686.95497228041017</v>
      </c>
      <c r="BF16" s="218">
        <v>1417.9578312095439</v>
      </c>
      <c r="BG16" s="218">
        <v>780.34808479522428</v>
      </c>
      <c r="BH16" s="218">
        <v>107.67063363632614</v>
      </c>
      <c r="BI16" s="218">
        <v>586.4513333661672</v>
      </c>
      <c r="BJ16" s="218">
        <v>3579.3828552876716</v>
      </c>
      <c r="BK16" s="220"/>
    </row>
    <row r="17" spans="1:64" s="221" customFormat="1" ht="12.6" thickBot="1" x14ac:dyDescent="0.45">
      <c r="A17" s="246" t="s">
        <v>11</v>
      </c>
      <c r="B17" s="247">
        <v>651.14232012477316</v>
      </c>
      <c r="C17" s="247">
        <v>1412.8070913139854</v>
      </c>
      <c r="D17" s="247">
        <v>890.34364653403259</v>
      </c>
      <c r="E17" s="247">
        <v>102.05749870698058</v>
      </c>
      <c r="F17" s="247">
        <v>331.16820990700745</v>
      </c>
      <c r="G17" s="247">
        <v>3387.5187665867788</v>
      </c>
      <c r="H17" s="224"/>
      <c r="I17" s="224"/>
      <c r="J17" s="247">
        <v>705.89509201555927</v>
      </c>
      <c r="K17" s="247">
        <v>795.8636142351736</v>
      </c>
      <c r="L17" s="247">
        <v>13.283618966204367</v>
      </c>
      <c r="M17" s="247">
        <v>110.63923387261497</v>
      </c>
      <c r="N17" s="247">
        <v>359.0152364234898</v>
      </c>
      <c r="O17" s="247">
        <v>1984.6967955130419</v>
      </c>
      <c r="P17" s="224"/>
      <c r="Q17" s="224"/>
      <c r="R17" s="247">
        <v>910.02153805855585</v>
      </c>
      <c r="S17" s="247">
        <v>1028.919243213149</v>
      </c>
      <c r="T17" s="247">
        <v>64.101319241133737</v>
      </c>
      <c r="U17" s="247">
        <v>142.63321408127607</v>
      </c>
      <c r="V17" s="247">
        <v>462.83307722638028</v>
      </c>
      <c r="W17" s="247">
        <v>2608.508391820495</v>
      </c>
      <c r="X17" s="224"/>
      <c r="Y17" s="224"/>
      <c r="Z17" s="247">
        <v>138.62367126101481</v>
      </c>
      <c r="AA17" s="247">
        <v>1084.2734685001722</v>
      </c>
      <c r="AB17" s="247">
        <v>283.88500105918575</v>
      </c>
      <c r="AC17" s="247">
        <v>21.727331665014393</v>
      </c>
      <c r="AD17" s="247">
        <v>194.74762988043696</v>
      </c>
      <c r="AE17" s="247">
        <v>1723.257102365824</v>
      </c>
      <c r="AF17" s="224"/>
      <c r="AG17" s="224"/>
      <c r="AH17" s="247">
        <v>653.20517467180048</v>
      </c>
      <c r="AI17" s="247">
        <v>7727.8638126922779</v>
      </c>
      <c r="AJ17" s="247">
        <v>1765.4304850094506</v>
      </c>
      <c r="AK17" s="247">
        <v>102.38082245473761</v>
      </c>
      <c r="AL17" s="247">
        <v>1291.7739611379361</v>
      </c>
      <c r="AM17" s="247">
        <v>11540.654255966203</v>
      </c>
      <c r="AN17" s="224"/>
      <c r="AO17" s="224"/>
      <c r="AP17" s="247">
        <v>1550.05651661924</v>
      </c>
      <c r="AQ17" s="247">
        <v>1747.6160346475112</v>
      </c>
      <c r="AR17" s="247">
        <v>29.169150452739174</v>
      </c>
      <c r="AS17" s="247">
        <v>242.94979154526666</v>
      </c>
      <c r="AT17" s="247">
        <v>788.35214053529808</v>
      </c>
      <c r="AU17" s="247">
        <v>4358.1436338000549</v>
      </c>
      <c r="AV17" s="224"/>
      <c r="AW17" s="224"/>
      <c r="AX17" s="247">
        <v>2177.9585580887551</v>
      </c>
      <c r="AY17" s="247">
        <v>3165.5767351506424</v>
      </c>
      <c r="AZ17" s="247">
        <v>109.20384083390795</v>
      </c>
      <c r="BA17" s="247">
        <v>341.36469993749949</v>
      </c>
      <c r="BB17" s="247">
        <v>1314.5892464749702</v>
      </c>
      <c r="BC17" s="247">
        <v>7108.6930804857757</v>
      </c>
      <c r="BD17" s="224"/>
      <c r="BE17" s="247">
        <v>6786.9028708396991</v>
      </c>
      <c r="BF17" s="247">
        <v>16962.91999975291</v>
      </c>
      <c r="BG17" s="247">
        <v>3155.4170620966543</v>
      </c>
      <c r="BH17" s="247">
        <v>1063.7525922633897</v>
      </c>
      <c r="BI17" s="247">
        <v>4742.4795015855198</v>
      </c>
      <c r="BJ17" s="247">
        <v>32711.472026538173</v>
      </c>
      <c r="BK17" s="220"/>
    </row>
    <row r="18" spans="1:64" ht="12.6" thickTop="1" x14ac:dyDescent="0.4">
      <c r="A18" s="226"/>
      <c r="B18" s="227"/>
      <c r="C18" s="227"/>
      <c r="D18" s="227"/>
      <c r="E18" s="227"/>
      <c r="F18" s="227"/>
      <c r="G18" s="227"/>
      <c r="H18" s="227"/>
      <c r="I18" s="227"/>
      <c r="J18" s="227"/>
      <c r="K18" s="227"/>
      <c r="L18" s="227"/>
      <c r="M18" s="227"/>
      <c r="N18" s="227"/>
      <c r="O18" s="227"/>
      <c r="P18" s="227"/>
      <c r="Q18" s="227"/>
      <c r="R18" s="227"/>
      <c r="S18" s="227"/>
      <c r="T18" s="227"/>
      <c r="U18" s="227"/>
      <c r="V18" s="227"/>
      <c r="W18" s="227"/>
      <c r="X18" s="227"/>
      <c r="Y18" s="227"/>
      <c r="Z18" s="227"/>
      <c r="AA18" s="227"/>
      <c r="AB18" s="227"/>
      <c r="AC18" s="227"/>
      <c r="AD18" s="227"/>
      <c r="AE18" s="227"/>
      <c r="AF18" s="227"/>
      <c r="AG18" s="227"/>
      <c r="AH18" s="227"/>
      <c r="AI18" s="227"/>
      <c r="AJ18" s="227"/>
      <c r="AK18" s="227"/>
      <c r="AL18" s="227"/>
      <c r="AM18" s="227"/>
      <c r="AN18" s="227"/>
      <c r="AO18" s="227"/>
      <c r="AP18" s="227"/>
      <c r="AQ18" s="227"/>
      <c r="AR18" s="227"/>
      <c r="AS18" s="227"/>
      <c r="AT18" s="227"/>
      <c r="AU18" s="227"/>
      <c r="AV18" s="227"/>
      <c r="AW18" s="227"/>
      <c r="AX18" s="227"/>
      <c r="AY18" s="227"/>
      <c r="AZ18" s="227"/>
      <c r="BA18" s="227"/>
      <c r="BB18" s="227"/>
      <c r="BC18" s="227"/>
      <c r="BD18" s="227"/>
      <c r="BE18" s="227"/>
      <c r="BF18" s="227"/>
      <c r="BG18" s="227"/>
      <c r="BH18" s="227"/>
      <c r="BI18" s="227"/>
      <c r="BJ18" s="227"/>
    </row>
    <row r="19" spans="1:64" s="180" customFormat="1" x14ac:dyDescent="0.4">
      <c r="A19" s="213">
        <v>2018</v>
      </c>
      <c r="B19" s="228"/>
      <c r="C19" s="216"/>
      <c r="D19" s="216"/>
      <c r="E19" s="216"/>
      <c r="F19" s="216"/>
      <c r="G19" s="216"/>
      <c r="H19" s="216"/>
      <c r="I19" s="216"/>
      <c r="J19" s="216"/>
      <c r="K19" s="216"/>
      <c r="L19" s="216"/>
      <c r="M19" s="216"/>
      <c r="N19" s="216"/>
      <c r="O19" s="216"/>
      <c r="P19" s="216"/>
      <c r="Q19" s="216"/>
      <c r="R19" s="216"/>
      <c r="S19" s="216"/>
      <c r="T19" s="216"/>
      <c r="U19" s="216"/>
      <c r="V19" s="216"/>
      <c r="W19" s="216"/>
      <c r="X19" s="216"/>
      <c r="Y19" s="216"/>
      <c r="Z19" s="216"/>
      <c r="AA19" s="216"/>
      <c r="AB19" s="216"/>
      <c r="AC19" s="216"/>
      <c r="AD19" s="216"/>
      <c r="AE19" s="216"/>
      <c r="AF19" s="216"/>
      <c r="AG19" s="216"/>
      <c r="AH19" s="216"/>
      <c r="AI19" s="216"/>
      <c r="AJ19" s="216"/>
      <c r="AK19" s="216"/>
      <c r="AL19" s="216"/>
      <c r="AM19" s="216"/>
      <c r="AN19" s="216"/>
      <c r="AO19" s="216"/>
      <c r="AP19" s="216"/>
      <c r="AQ19" s="216"/>
      <c r="AR19" s="216"/>
      <c r="AS19" s="216"/>
      <c r="AT19" s="216"/>
      <c r="AU19" s="216"/>
      <c r="AV19" s="216"/>
      <c r="AW19" s="216"/>
      <c r="AX19" s="216"/>
      <c r="AY19" s="216"/>
      <c r="AZ19" s="216"/>
      <c r="BA19" s="216"/>
      <c r="BB19" s="216"/>
      <c r="BC19" s="216"/>
      <c r="BD19" s="216"/>
      <c r="BE19" s="216"/>
      <c r="BF19" s="216"/>
      <c r="BG19" s="216"/>
      <c r="BH19" s="216"/>
      <c r="BI19" s="216"/>
      <c r="BJ19" s="216"/>
      <c r="BK19" s="179"/>
    </row>
    <row r="20" spans="1:64" ht="15" customHeight="1" x14ac:dyDescent="0.4">
      <c r="A20" s="225" t="s">
        <v>62</v>
      </c>
      <c r="B20" s="217">
        <v>33.04007461365984</v>
      </c>
      <c r="C20" s="217">
        <v>104.6119036489676</v>
      </c>
      <c r="D20" s="217">
        <v>63.679313840646827</v>
      </c>
      <c r="E20" s="217">
        <v>8.6760383127820297</v>
      </c>
      <c r="F20" s="217">
        <v>15.718377521123818</v>
      </c>
      <c r="G20" s="181">
        <v>225.72570793718012</v>
      </c>
      <c r="H20" s="181"/>
      <c r="I20" s="182"/>
      <c r="J20" s="217">
        <v>0.85838276264480839</v>
      </c>
      <c r="K20" s="217">
        <v>0.98039330738442765</v>
      </c>
      <c r="L20" s="217">
        <v>2.0278389362546438E-2</v>
      </c>
      <c r="M20" s="217">
        <v>0.22540390186222697</v>
      </c>
      <c r="N20" s="217">
        <v>0.40836422068181794</v>
      </c>
      <c r="O20" s="181">
        <v>2.4928225819358274</v>
      </c>
      <c r="P20" s="181"/>
      <c r="Q20" s="182"/>
      <c r="R20" s="217">
        <v>67.965330433844784</v>
      </c>
      <c r="S20" s="217">
        <v>78.011792845654455</v>
      </c>
      <c r="T20" s="217">
        <v>1.7908092233334725</v>
      </c>
      <c r="U20" s="217">
        <v>17.847108933014912</v>
      </c>
      <c r="V20" s="217">
        <v>32.333605011455589</v>
      </c>
      <c r="W20" s="181">
        <v>197.94864644730319</v>
      </c>
      <c r="X20" s="181"/>
      <c r="Y20" s="182"/>
      <c r="Z20" s="217">
        <v>4.4520458458463859</v>
      </c>
      <c r="AA20" s="217">
        <v>40.096100008528396</v>
      </c>
      <c r="AB20" s="217">
        <v>19.213342667215741</v>
      </c>
      <c r="AC20" s="217">
        <v>1.169068798435946</v>
      </c>
      <c r="AD20" s="217">
        <v>10.215448505648212</v>
      </c>
      <c r="AE20" s="181">
        <v>75.146005825674678</v>
      </c>
      <c r="AF20" s="182"/>
      <c r="AG20" s="182"/>
      <c r="AH20" s="217">
        <v>42.764184687486903</v>
      </c>
      <c r="AI20" s="217">
        <v>895.34896014489516</v>
      </c>
      <c r="AJ20" s="217">
        <v>198.24350049783311</v>
      </c>
      <c r="AK20" s="217">
        <v>11.229505656446964</v>
      </c>
      <c r="AL20" s="217">
        <v>89.280132831456328</v>
      </c>
      <c r="AM20" s="181">
        <v>1236.8662838181183</v>
      </c>
      <c r="AN20" s="181"/>
      <c r="AO20" s="182"/>
      <c r="AP20" s="217">
        <v>71.391567441051905</v>
      </c>
      <c r="AQ20" s="217">
        <v>81.539166405480728</v>
      </c>
      <c r="AR20" s="217">
        <v>1.6865506447398131</v>
      </c>
      <c r="AS20" s="217">
        <v>18.746809187653891</v>
      </c>
      <c r="AT20" s="217">
        <v>33.963591849737774</v>
      </c>
      <c r="AU20" s="181">
        <v>207.32768552866412</v>
      </c>
      <c r="AV20" s="181"/>
      <c r="AW20" s="182"/>
      <c r="AX20" s="217">
        <v>120.24971476207187</v>
      </c>
      <c r="AY20" s="217">
        <v>434.33387136335352</v>
      </c>
      <c r="AZ20" s="217">
        <v>50.063795477143941</v>
      </c>
      <c r="BA20" s="217">
        <v>31.576536814039631</v>
      </c>
      <c r="BB20" s="217">
        <v>133.16517284510522</v>
      </c>
      <c r="BC20" s="181">
        <v>769.38909126171416</v>
      </c>
      <c r="BD20" s="182"/>
      <c r="BE20" s="181">
        <v>340.72130054660647</v>
      </c>
      <c r="BF20" s="181">
        <v>1634.9221877242644</v>
      </c>
      <c r="BG20" s="181">
        <v>334.69759074027547</v>
      </c>
      <c r="BH20" s="181">
        <v>89.470471604235598</v>
      </c>
      <c r="BI20" s="181">
        <v>315.08469278520874</v>
      </c>
      <c r="BJ20" s="181">
        <v>2714.8962434005907</v>
      </c>
    </row>
    <row r="21" spans="1:64" ht="15" customHeight="1" x14ac:dyDescent="0.4">
      <c r="A21" s="176" t="s">
        <v>63</v>
      </c>
      <c r="B21" s="217">
        <v>57.142322631879729</v>
      </c>
      <c r="C21" s="181">
        <v>150.16512840123033</v>
      </c>
      <c r="D21" s="181">
        <v>16.601572741511905</v>
      </c>
      <c r="E21" s="181">
        <v>15.005080534248343</v>
      </c>
      <c r="F21" s="181">
        <v>27.184702518510793</v>
      </c>
      <c r="G21" s="181">
        <v>266.09880682738111</v>
      </c>
      <c r="H21" s="181"/>
      <c r="I21" s="182"/>
      <c r="J21" s="181">
        <v>23.892177024787117</v>
      </c>
      <c r="K21" s="181">
        <v>27.288211591962988</v>
      </c>
      <c r="L21" s="181">
        <v>0.56442753688892444</v>
      </c>
      <c r="M21" s="181">
        <v>6.2738793924249601</v>
      </c>
      <c r="N21" s="181">
        <v>11.366386506943956</v>
      </c>
      <c r="O21" s="181">
        <v>69.385082053007949</v>
      </c>
      <c r="P21" s="181"/>
      <c r="Q21" s="182"/>
      <c r="R21" s="181">
        <v>59.002092908843146</v>
      </c>
      <c r="S21" s="181">
        <v>67.38865169108702</v>
      </c>
      <c r="T21" s="181">
        <v>1.3938623482188326</v>
      </c>
      <c r="U21" s="181">
        <v>15.493440151004078</v>
      </c>
      <c r="V21" s="181">
        <v>28.06946357482482</v>
      </c>
      <c r="W21" s="181">
        <v>171.34751067397789</v>
      </c>
      <c r="X21" s="181"/>
      <c r="Y21" s="182"/>
      <c r="Z21" s="181">
        <v>22.335384402687961</v>
      </c>
      <c r="AA21" s="181">
        <v>227.1016190202356</v>
      </c>
      <c r="AB21" s="181">
        <v>29.510147691460855</v>
      </c>
      <c r="AC21" s="181">
        <v>5.8650790918104905</v>
      </c>
      <c r="AD21" s="181">
        <v>19.978515483510563</v>
      </c>
      <c r="AE21" s="181">
        <v>304.79074568970555</v>
      </c>
      <c r="AF21" s="182"/>
      <c r="AG21" s="182"/>
      <c r="AH21" s="181">
        <v>16.197108133150188</v>
      </c>
      <c r="AI21" s="181">
        <v>1353.969678163041</v>
      </c>
      <c r="AJ21" s="181">
        <v>226.6494252026813</v>
      </c>
      <c r="AK21" s="181">
        <v>4.2532207436779244</v>
      </c>
      <c r="AL21" s="181">
        <v>48.151056298772957</v>
      </c>
      <c r="AM21" s="181">
        <v>1649.2204885413232</v>
      </c>
      <c r="AN21" s="181"/>
      <c r="AO21" s="182"/>
      <c r="AP21" s="181">
        <v>136.10991124159003</v>
      </c>
      <c r="AQ21" s="181">
        <v>155.45657701558505</v>
      </c>
      <c r="AR21" s="181">
        <v>3.2154534042066976</v>
      </c>
      <c r="AS21" s="181">
        <v>35.741287466499124</v>
      </c>
      <c r="AT21" s="181">
        <v>64.752486012167111</v>
      </c>
      <c r="AU21" s="181">
        <v>395.27571514004796</v>
      </c>
      <c r="AV21" s="181"/>
      <c r="AW21" s="182"/>
      <c r="AX21" s="181">
        <v>141.17029694276221</v>
      </c>
      <c r="AY21" s="181">
        <v>183.46943001204204</v>
      </c>
      <c r="AZ21" s="181">
        <v>3.3349996905939676</v>
      </c>
      <c r="BA21" s="181">
        <v>37.070101058302356</v>
      </c>
      <c r="BB21" s="181">
        <v>67.159897429471741</v>
      </c>
      <c r="BC21" s="181">
        <v>432.2047251331723</v>
      </c>
      <c r="BD21" s="182"/>
      <c r="BE21" s="181">
        <v>455.84929328570036</v>
      </c>
      <c r="BF21" s="181">
        <v>2164.839295895184</v>
      </c>
      <c r="BG21" s="181">
        <v>281.26988861556248</v>
      </c>
      <c r="BH21" s="181">
        <v>119.70208843796728</v>
      </c>
      <c r="BI21" s="181">
        <v>266.66250782420195</v>
      </c>
      <c r="BJ21" s="181">
        <v>3288.3230740586159</v>
      </c>
    </row>
    <row r="22" spans="1:64" ht="15" customHeight="1" x14ac:dyDescent="0.4">
      <c r="A22" s="177" t="s">
        <v>64</v>
      </c>
      <c r="B22" s="217">
        <v>3.4838421863654525</v>
      </c>
      <c r="C22" s="181">
        <v>6.2096978809714205</v>
      </c>
      <c r="D22" s="181">
        <v>0.22761513197733693</v>
      </c>
      <c r="E22" s="181">
        <v>0.91482687730059131</v>
      </c>
      <c r="F22" s="181">
        <v>1.6573917386575716</v>
      </c>
      <c r="G22" s="181">
        <v>12.493373815272372</v>
      </c>
      <c r="H22" s="181"/>
      <c r="I22" s="182"/>
      <c r="J22" s="181">
        <v>1.4710873299962475</v>
      </c>
      <c r="K22" s="181">
        <v>1.6801877153993323</v>
      </c>
      <c r="L22" s="181">
        <v>3.4752889925303267E-2</v>
      </c>
      <c r="M22" s="181">
        <v>0.38629483092083988</v>
      </c>
      <c r="N22" s="181">
        <v>0.6998502966413771</v>
      </c>
      <c r="O22" s="181">
        <v>4.2721730628831001</v>
      </c>
      <c r="P22" s="181"/>
      <c r="Q22" s="182"/>
      <c r="R22" s="181">
        <v>18.449522395098306</v>
      </c>
      <c r="S22" s="181">
        <v>21.071937913643858</v>
      </c>
      <c r="T22" s="181">
        <v>0.4358505493843825</v>
      </c>
      <c r="U22" s="181">
        <v>4.8446852806508289</v>
      </c>
      <c r="V22" s="181">
        <v>8.777115714220864</v>
      </c>
      <c r="W22" s="181">
        <v>53.579111852998238</v>
      </c>
      <c r="X22" s="181"/>
      <c r="Y22" s="182"/>
      <c r="Z22" s="181">
        <v>2.3074449499959591</v>
      </c>
      <c r="AA22" s="181">
        <v>59.821031280849056</v>
      </c>
      <c r="AB22" s="181">
        <v>9.1257241821738759</v>
      </c>
      <c r="AC22" s="181">
        <v>0.60591512049805263</v>
      </c>
      <c r="AD22" s="181">
        <v>1.097736347673145</v>
      </c>
      <c r="AE22" s="181">
        <v>72.957851881190095</v>
      </c>
      <c r="AF22" s="182"/>
      <c r="AG22" s="182"/>
      <c r="AH22" s="181">
        <v>5.7682092145831421</v>
      </c>
      <c r="AI22" s="181">
        <v>459.82625115039809</v>
      </c>
      <c r="AJ22" s="181">
        <v>45.440247407750562</v>
      </c>
      <c r="AK22" s="181">
        <v>1.5146819348033602</v>
      </c>
      <c r="AL22" s="181">
        <v>2.7441490709636076</v>
      </c>
      <c r="AM22" s="181">
        <v>515.29353877849883</v>
      </c>
      <c r="AN22" s="181"/>
      <c r="AO22" s="182"/>
      <c r="AP22" s="181">
        <v>45.634574413162689</v>
      </c>
      <c r="AQ22" s="181">
        <v>52.121073822767706</v>
      </c>
      <c r="AR22" s="181">
        <v>1.0780687924032011</v>
      </c>
      <c r="AS22" s="181">
        <v>11.983245214355925</v>
      </c>
      <c r="AT22" s="181">
        <v>21.710043849155014</v>
      </c>
      <c r="AU22" s="181">
        <v>132.52700609184456</v>
      </c>
      <c r="AV22" s="181"/>
      <c r="AW22" s="182"/>
      <c r="AX22" s="181">
        <v>39.451671690154591</v>
      </c>
      <c r="AY22" s="181">
        <v>45.059333170882816</v>
      </c>
      <c r="AZ22" s="181">
        <v>0.93200422276809547</v>
      </c>
      <c r="BA22" s="181">
        <v>10.359668344864085</v>
      </c>
      <c r="BB22" s="181">
        <v>18.768609838698929</v>
      </c>
      <c r="BC22" s="181">
        <v>114.57128726736852</v>
      </c>
      <c r="BD22" s="182"/>
      <c r="BE22" s="181">
        <v>116.56635217935639</v>
      </c>
      <c r="BF22" s="181">
        <v>645.7895129349123</v>
      </c>
      <c r="BG22" s="181">
        <v>57.274263176382753</v>
      </c>
      <c r="BH22" s="181">
        <v>30.609317603393684</v>
      </c>
      <c r="BI22" s="181">
        <v>55.454896856010507</v>
      </c>
      <c r="BJ22" s="181">
        <v>905.69434275005563</v>
      </c>
    </row>
    <row r="23" spans="1:64" ht="15" customHeight="1" x14ac:dyDescent="0.4">
      <c r="A23" s="177" t="s">
        <v>65</v>
      </c>
      <c r="B23" s="217">
        <v>27.679032006529031</v>
      </c>
      <c r="C23" s="181">
        <v>99.367626256235781</v>
      </c>
      <c r="D23" s="181">
        <v>6.1031137334471248</v>
      </c>
      <c r="E23" s="181">
        <v>7.2682748134619048</v>
      </c>
      <c r="F23" s="181">
        <v>13.167932566290899</v>
      </c>
      <c r="G23" s="181">
        <v>153.58597937596474</v>
      </c>
      <c r="H23" s="181"/>
      <c r="I23" s="182"/>
      <c r="J23" s="181">
        <v>5.3835950971396125</v>
      </c>
      <c r="K23" s="181">
        <v>6.1488194225159463</v>
      </c>
      <c r="L23" s="181">
        <v>0.12718176820527205</v>
      </c>
      <c r="M23" s="181">
        <v>1.4136855884695261</v>
      </c>
      <c r="N23" s="181">
        <v>2.5611740030007817</v>
      </c>
      <c r="O23" s="181">
        <v>15.634455879331139</v>
      </c>
      <c r="P23" s="181"/>
      <c r="Q23" s="182"/>
      <c r="R23" s="181">
        <v>132.78530693472374</v>
      </c>
      <c r="S23" s="181">
        <v>151.6594133795046</v>
      </c>
      <c r="T23" s="181">
        <v>3.1369131264367791</v>
      </c>
      <c r="U23" s="181">
        <v>34.868275081433659</v>
      </c>
      <c r="V23" s="181">
        <v>63.170849583837935</v>
      </c>
      <c r="W23" s="181">
        <v>385.62075810593666</v>
      </c>
      <c r="X23" s="181"/>
      <c r="Y23" s="182"/>
      <c r="Z23" s="181">
        <v>14.103572705412009</v>
      </c>
      <c r="AA23" s="181">
        <v>398.14504087244813</v>
      </c>
      <c r="AB23" s="181">
        <v>4.5790303491608499</v>
      </c>
      <c r="AC23" s="181">
        <v>3.7034764167473333</v>
      </c>
      <c r="AD23" s="181">
        <v>6.7095877588796862</v>
      </c>
      <c r="AE23" s="181">
        <v>427.24070810264806</v>
      </c>
      <c r="AF23" s="182"/>
      <c r="AG23" s="182"/>
      <c r="AH23" s="181">
        <v>12.114267694085926</v>
      </c>
      <c r="AI23" s="181">
        <v>1177.4948851356173</v>
      </c>
      <c r="AJ23" s="181">
        <v>8.3222426743630447</v>
      </c>
      <c r="AK23" s="181">
        <v>3.1811020972008865</v>
      </c>
      <c r="AL23" s="181">
        <v>14.270523999162918</v>
      </c>
      <c r="AM23" s="181">
        <v>1215.3830216004301</v>
      </c>
      <c r="AN23" s="181"/>
      <c r="AO23" s="182"/>
      <c r="AP23" s="181">
        <v>117.21683633701331</v>
      </c>
      <c r="AQ23" s="181">
        <v>133.87804002902141</v>
      </c>
      <c r="AR23" s="181">
        <v>2.7691243936027257</v>
      </c>
      <c r="AS23" s="181">
        <v>30.780129126662942</v>
      </c>
      <c r="AT23" s="181">
        <v>55.764356071254973</v>
      </c>
      <c r="AU23" s="181">
        <v>340.40848595755534</v>
      </c>
      <c r="AV23" s="181"/>
      <c r="AW23" s="182"/>
      <c r="AX23" s="181">
        <v>267.82825809790813</v>
      </c>
      <c r="AY23" s="181">
        <v>666.07658127086597</v>
      </c>
      <c r="AZ23" s="181">
        <v>26.911721068600521</v>
      </c>
      <c r="BA23" s="181">
        <v>70.329388043888855</v>
      </c>
      <c r="BB23" s="181">
        <v>127.41574348223257</v>
      </c>
      <c r="BC23" s="181">
        <v>1158.5616919634961</v>
      </c>
      <c r="BD23" s="182"/>
      <c r="BE23" s="181">
        <v>577.11086887281181</v>
      </c>
      <c r="BF23" s="181">
        <v>2632.770406366209</v>
      </c>
      <c r="BG23" s="181">
        <v>51.949327113816324</v>
      </c>
      <c r="BH23" s="181">
        <v>151.5443311678651</v>
      </c>
      <c r="BI23" s="181">
        <v>283.06016746465974</v>
      </c>
      <c r="BJ23" s="181">
        <v>3696.4351009853617</v>
      </c>
    </row>
    <row r="24" spans="1:64" ht="15" customHeight="1" x14ac:dyDescent="0.4">
      <c r="A24" s="177" t="s">
        <v>66</v>
      </c>
      <c r="B24" s="217">
        <v>439.66730347207971</v>
      </c>
      <c r="C24" s="181">
        <v>902.57864111698393</v>
      </c>
      <c r="D24" s="181">
        <v>694.21626254280454</v>
      </c>
      <c r="E24" s="181">
        <v>115.45283763446039</v>
      </c>
      <c r="F24" s="181">
        <v>209.16589143571389</v>
      </c>
      <c r="G24" s="181">
        <v>2361.0809362020427</v>
      </c>
      <c r="H24" s="181"/>
      <c r="I24" s="182"/>
      <c r="J24" s="181">
        <v>0</v>
      </c>
      <c r="K24" s="181">
        <v>0</v>
      </c>
      <c r="L24" s="181">
        <v>0</v>
      </c>
      <c r="M24" s="181">
        <v>0</v>
      </c>
      <c r="N24" s="181">
        <v>0</v>
      </c>
      <c r="O24" s="181">
        <v>0</v>
      </c>
      <c r="P24" s="181"/>
      <c r="Q24" s="182"/>
      <c r="R24" s="181">
        <v>83.986384514784575</v>
      </c>
      <c r="S24" s="181">
        <v>95.924211054761585</v>
      </c>
      <c r="T24" s="181">
        <v>1.9840899426915386</v>
      </c>
      <c r="U24" s="181">
        <v>22.05409940270107</v>
      </c>
      <c r="V24" s="181">
        <v>39.95540911677805</v>
      </c>
      <c r="W24" s="181">
        <v>243.9041940317168</v>
      </c>
      <c r="X24" s="181"/>
      <c r="Y24" s="182"/>
      <c r="Z24" s="181">
        <v>16.186171560484436</v>
      </c>
      <c r="AA24" s="181">
        <v>143.81507011906382</v>
      </c>
      <c r="AB24" s="181">
        <v>99.233806958396656</v>
      </c>
      <c r="AC24" s="181">
        <v>4.2503488941264909</v>
      </c>
      <c r="AD24" s="181">
        <v>91.397599428998205</v>
      </c>
      <c r="AE24" s="181">
        <v>354.88299696106964</v>
      </c>
      <c r="AF24" s="182"/>
      <c r="AG24" s="182"/>
      <c r="AH24" s="181">
        <v>34.429290040663005</v>
      </c>
      <c r="AI24" s="181">
        <v>465.61452601689268</v>
      </c>
      <c r="AJ24" s="181">
        <v>210.9826646396578</v>
      </c>
      <c r="AK24" s="181">
        <v>9.0408342888905153</v>
      </c>
      <c r="AL24" s="181">
        <v>332.93635237848855</v>
      </c>
      <c r="AM24" s="181">
        <v>1053.0036673645925</v>
      </c>
      <c r="AN24" s="181"/>
      <c r="AO24" s="182"/>
      <c r="AP24" s="181">
        <v>64.116502489490244</v>
      </c>
      <c r="AQ24" s="181">
        <v>73.230023561882632</v>
      </c>
      <c r="AR24" s="181">
        <v>1.5146848919012654</v>
      </c>
      <c r="AS24" s="181">
        <v>16.836439947094387</v>
      </c>
      <c r="AT24" s="181">
        <v>30.502576136653829</v>
      </c>
      <c r="AU24" s="181">
        <v>186.20022702702235</v>
      </c>
      <c r="AV24" s="181"/>
      <c r="AW24" s="182"/>
      <c r="AX24" s="181">
        <v>171.82345871961138</v>
      </c>
      <c r="AY24" s="181">
        <v>207.05472603173232</v>
      </c>
      <c r="AZ24" s="181">
        <v>4.0591483766519669</v>
      </c>
      <c r="BA24" s="181">
        <v>45.119356669665223</v>
      </c>
      <c r="BB24" s="181">
        <v>208.3524908012092</v>
      </c>
      <c r="BC24" s="181">
        <v>636.40918059887019</v>
      </c>
      <c r="BD24" s="182"/>
      <c r="BE24" s="181">
        <v>810.20911079711334</v>
      </c>
      <c r="BF24" s="181">
        <v>1888.2171979013171</v>
      </c>
      <c r="BG24" s="181">
        <v>1011.9906573521037</v>
      </c>
      <c r="BH24" s="181">
        <v>212.75391683693809</v>
      </c>
      <c r="BI24" s="181">
        <v>912.31031929784172</v>
      </c>
      <c r="BJ24" s="181">
        <v>4835.481202185314</v>
      </c>
    </row>
    <row r="25" spans="1:64" ht="15" customHeight="1" x14ac:dyDescent="0.4">
      <c r="A25" s="176" t="s">
        <v>67</v>
      </c>
      <c r="B25" s="217">
        <v>3.7142271535681539</v>
      </c>
      <c r="C25" s="181">
        <v>9.2263303443579261</v>
      </c>
      <c r="D25" s="181">
        <v>8.7744707464685864E-2</v>
      </c>
      <c r="E25" s="181">
        <v>0.97532398045523394</v>
      </c>
      <c r="F25" s="181">
        <v>1.7669943328413826</v>
      </c>
      <c r="G25" s="181">
        <v>15.770620518687384</v>
      </c>
      <c r="H25" s="181"/>
      <c r="I25" s="182"/>
      <c r="J25" s="181">
        <v>0.33803696623233748</v>
      </c>
      <c r="K25" s="181">
        <v>0.38608554803872941</v>
      </c>
      <c r="L25" s="181">
        <v>7.985767560234407E-3</v>
      </c>
      <c r="M25" s="181">
        <v>8.8765588590887776E-2</v>
      </c>
      <c r="N25" s="181">
        <v>0.16081660569672368</v>
      </c>
      <c r="O25" s="181">
        <v>0.98169047611891269</v>
      </c>
      <c r="P25" s="181"/>
      <c r="Q25" s="182"/>
      <c r="R25" s="181">
        <v>16.656000462228171</v>
      </c>
      <c r="S25" s="181">
        <v>19.023484733834778</v>
      </c>
      <c r="T25" s="181">
        <v>0.39348048131248098</v>
      </c>
      <c r="U25" s="181">
        <v>4.3737219070401991</v>
      </c>
      <c r="V25" s="181">
        <v>7.9238714294269901</v>
      </c>
      <c r="W25" s="181">
        <v>48.370559013842616</v>
      </c>
      <c r="X25" s="181"/>
      <c r="Y25" s="182"/>
      <c r="Z25" s="181">
        <v>0.79014572819146078</v>
      </c>
      <c r="AA25" s="181">
        <v>10.500577870047433</v>
      </c>
      <c r="AB25" s="181">
        <v>1.7112157626831681</v>
      </c>
      <c r="AC25" s="181">
        <v>0.20748544579968806</v>
      </c>
      <c r="AD25" s="181">
        <v>0.37590135608476843</v>
      </c>
      <c r="AE25" s="181">
        <v>13.585326162806519</v>
      </c>
      <c r="AF25" s="182"/>
      <c r="AG25" s="182"/>
      <c r="AH25" s="181">
        <v>0.34278214211185754</v>
      </c>
      <c r="AI25" s="181">
        <v>116.37872999738082</v>
      </c>
      <c r="AJ25" s="181">
        <v>19.052462114517578</v>
      </c>
      <c r="AK25" s="181">
        <v>9.0011630805168497E-2</v>
      </c>
      <c r="AL25" s="181">
        <v>0.16307406021977097</v>
      </c>
      <c r="AM25" s="181">
        <v>136.02705994503521</v>
      </c>
      <c r="AN25" s="181"/>
      <c r="AO25" s="182"/>
      <c r="AP25" s="181">
        <v>27.5171164945877</v>
      </c>
      <c r="AQ25" s="181">
        <v>31.428400037635107</v>
      </c>
      <c r="AR25" s="181">
        <v>0.65006291679542416</v>
      </c>
      <c r="AS25" s="181">
        <v>7.2257571980671775</v>
      </c>
      <c r="AT25" s="181">
        <v>13.090903407822605</v>
      </c>
      <c r="AU25" s="181">
        <v>79.912240054908025</v>
      </c>
      <c r="AV25" s="181"/>
      <c r="AW25" s="182"/>
      <c r="AX25" s="181">
        <v>14.420153837131</v>
      </c>
      <c r="AY25" s="181">
        <v>16.469834820328344</v>
      </c>
      <c r="AZ25" s="181">
        <v>0.34066095791133727</v>
      </c>
      <c r="BA25" s="181">
        <v>3.7866078884529784</v>
      </c>
      <c r="BB25" s="181">
        <v>6.8601970357233419</v>
      </c>
      <c r="BC25" s="181">
        <v>41.877454539547003</v>
      </c>
      <c r="BD25" s="182"/>
      <c r="BE25" s="181">
        <v>63.778462784050674</v>
      </c>
      <c r="BF25" s="181">
        <v>203.41344335162313</v>
      </c>
      <c r="BG25" s="181">
        <v>22.243612708244907</v>
      </c>
      <c r="BH25" s="181">
        <v>16.747673639211332</v>
      </c>
      <c r="BI25" s="181">
        <v>30.341758227815582</v>
      </c>
      <c r="BJ25" s="181">
        <v>336.52495071094557</v>
      </c>
    </row>
    <row r="26" spans="1:64" ht="15" customHeight="1" x14ac:dyDescent="0.4">
      <c r="A26" s="176" t="s">
        <v>68</v>
      </c>
      <c r="B26" s="217">
        <v>32.632558242758975</v>
      </c>
      <c r="C26" s="181">
        <v>59.432793334110656</v>
      </c>
      <c r="D26" s="181">
        <v>79.374407489437715</v>
      </c>
      <c r="E26" s="181">
        <v>8.5690280324372008</v>
      </c>
      <c r="F26" s="181">
        <v>15.524507009668923</v>
      </c>
      <c r="G26" s="181">
        <v>195.53329410841346</v>
      </c>
      <c r="H26" s="181"/>
      <c r="I26" s="182"/>
      <c r="J26" s="181">
        <v>642.825310460168</v>
      </c>
      <c r="K26" s="181">
        <v>734.19651421081255</v>
      </c>
      <c r="L26" s="181">
        <v>15.186071418124513</v>
      </c>
      <c r="M26" s="181">
        <v>168.80037612483579</v>
      </c>
      <c r="N26" s="181">
        <v>305.81562021561388</v>
      </c>
      <c r="O26" s="181">
        <v>1866.8238924295547</v>
      </c>
      <c r="P26" s="181"/>
      <c r="Q26" s="182"/>
      <c r="R26" s="181">
        <v>328.7106165458074</v>
      </c>
      <c r="S26" s="181">
        <v>377.99975535366559</v>
      </c>
      <c r="T26" s="181">
        <v>54.273528300307674</v>
      </c>
      <c r="U26" s="181">
        <v>86.316569690510221</v>
      </c>
      <c r="V26" s="181">
        <v>156.37971846262863</v>
      </c>
      <c r="W26" s="181">
        <v>1003.6801883529196</v>
      </c>
      <c r="X26" s="181"/>
      <c r="Y26" s="182"/>
      <c r="Z26" s="181">
        <v>50.496865243070424</v>
      </c>
      <c r="AA26" s="181">
        <v>146.48157113362117</v>
      </c>
      <c r="AB26" s="181">
        <v>78.640112350012473</v>
      </c>
      <c r="AC26" s="181">
        <v>13.260040803392743</v>
      </c>
      <c r="AD26" s="181">
        <v>34.515802306112498</v>
      </c>
      <c r="AE26" s="181">
        <v>323.39439183620937</v>
      </c>
      <c r="AF26" s="182"/>
      <c r="AG26" s="182"/>
      <c r="AH26" s="181">
        <v>169.21859432712893</v>
      </c>
      <c r="AI26" s="181">
        <v>1441.4937625826187</v>
      </c>
      <c r="AJ26" s="181">
        <v>170.35261593941047</v>
      </c>
      <c r="AK26" s="181">
        <v>44.435341771604548</v>
      </c>
      <c r="AL26" s="181">
        <v>217.4752965492554</v>
      </c>
      <c r="AM26" s="181">
        <v>2042.9756111700181</v>
      </c>
      <c r="AN26" s="181"/>
      <c r="AO26" s="182"/>
      <c r="AP26" s="181">
        <v>269.98826361596809</v>
      </c>
      <c r="AQ26" s="181">
        <v>308.36440133754894</v>
      </c>
      <c r="AR26" s="181">
        <v>6.37818857877964</v>
      </c>
      <c r="AS26" s="181">
        <v>70.896586842609537</v>
      </c>
      <c r="AT26" s="181">
        <v>128.44333747460632</v>
      </c>
      <c r="AU26" s="181">
        <v>784.07077784951241</v>
      </c>
      <c r="AV26" s="181"/>
      <c r="AW26" s="182"/>
      <c r="AX26" s="181">
        <v>249.76904370575028</v>
      </c>
      <c r="AY26" s="181">
        <v>314.70384141650646</v>
      </c>
      <c r="AZ26" s="181">
        <v>5.9005307881187052</v>
      </c>
      <c r="BA26" s="181">
        <v>65.587194274740156</v>
      </c>
      <c r="BB26" s="181">
        <v>118.82431162652206</v>
      </c>
      <c r="BC26" s="181">
        <v>754.78492181163756</v>
      </c>
      <c r="BD26" s="182"/>
      <c r="BE26" s="181">
        <v>1743.6412521406523</v>
      </c>
      <c r="BF26" s="181">
        <v>3382.6726393688841</v>
      </c>
      <c r="BG26" s="181">
        <v>410.10545486419119</v>
      </c>
      <c r="BH26" s="181">
        <v>457.86513754013021</v>
      </c>
      <c r="BI26" s="181">
        <v>976.97859364440774</v>
      </c>
      <c r="BJ26" s="181">
        <v>6971.2630775582666</v>
      </c>
    </row>
    <row r="27" spans="1:64" ht="15" customHeight="1" x14ac:dyDescent="0.4">
      <c r="A27" s="176" t="s">
        <v>69</v>
      </c>
      <c r="B27" s="217">
        <v>50.069217176908836</v>
      </c>
      <c r="C27" s="181">
        <v>89.855000737757194</v>
      </c>
      <c r="D27" s="181">
        <v>26.02641072650907</v>
      </c>
      <c r="E27" s="181">
        <v>13.147744113697279</v>
      </c>
      <c r="F27" s="181">
        <v>23.819766358772572</v>
      </c>
      <c r="G27" s="181">
        <v>202.91813911364497</v>
      </c>
      <c r="H27" s="181"/>
      <c r="I27" s="182"/>
      <c r="J27" s="181">
        <v>8.0699447396335753</v>
      </c>
      <c r="K27" s="181">
        <v>9.2170068622087751</v>
      </c>
      <c r="L27" s="181">
        <v>0.19064395126051503</v>
      </c>
      <c r="M27" s="181">
        <v>2.1190978096080979</v>
      </c>
      <c r="N27" s="181">
        <v>3.8391692354025544</v>
      </c>
      <c r="O27" s="181">
        <v>23.43586259811352</v>
      </c>
      <c r="P27" s="181"/>
      <c r="Q27" s="182"/>
      <c r="R27" s="181">
        <v>167.08510051219105</v>
      </c>
      <c r="S27" s="181">
        <v>190.83458036958433</v>
      </c>
      <c r="T27" s="181">
        <v>3.9472096508867494</v>
      </c>
      <c r="U27" s="181">
        <v>43.875104717211464</v>
      </c>
      <c r="V27" s="181">
        <v>79.488521703269299</v>
      </c>
      <c r="W27" s="181">
        <v>485.23051695314291</v>
      </c>
      <c r="X27" s="181"/>
      <c r="Y27" s="182"/>
      <c r="Z27" s="181">
        <v>16.728304184811403</v>
      </c>
      <c r="AA27" s="181">
        <v>36.773125184176735</v>
      </c>
      <c r="AB27" s="181">
        <v>27.250421294971602</v>
      </c>
      <c r="AC27" s="181">
        <v>4.3927082402922899</v>
      </c>
      <c r="AD27" s="181">
        <v>10.187927757222605</v>
      </c>
      <c r="AE27" s="181">
        <v>95.332486661474647</v>
      </c>
      <c r="AF27" s="182"/>
      <c r="AG27" s="182"/>
      <c r="AH27" s="181">
        <v>321.53880574702174</v>
      </c>
      <c r="AI27" s="181">
        <v>1240.9767092179086</v>
      </c>
      <c r="AJ27" s="181">
        <v>130.06683598545166</v>
      </c>
      <c r="AK27" s="181">
        <v>84.433314098933465</v>
      </c>
      <c r="AL27" s="181">
        <v>296.72782105529063</v>
      </c>
      <c r="AM27" s="181">
        <v>2073.7434861046058</v>
      </c>
      <c r="AN27" s="181"/>
      <c r="AO27" s="182"/>
      <c r="AP27" s="181">
        <v>552.57860126609762</v>
      </c>
      <c r="AQ27" s="181">
        <v>631.12213578932221</v>
      </c>
      <c r="AR27" s="181">
        <v>13.054087893563546</v>
      </c>
      <c r="AS27" s="181">
        <v>145.10236951541543</v>
      </c>
      <c r="AT27" s="181">
        <v>262.88194461897928</v>
      </c>
      <c r="AU27" s="181">
        <v>1604.7391390833779</v>
      </c>
      <c r="AV27" s="181"/>
      <c r="AW27" s="182"/>
      <c r="AX27" s="181">
        <v>888.95010615391368</v>
      </c>
      <c r="AY27" s="181">
        <v>1015.3054937714323</v>
      </c>
      <c r="AZ27" s="181">
        <v>21.000510682348423</v>
      </c>
      <c r="BA27" s="181">
        <v>233.43062233746835</v>
      </c>
      <c r="BB27" s="181">
        <v>422.90622915825605</v>
      </c>
      <c r="BC27" s="181">
        <v>2581.5929621034188</v>
      </c>
      <c r="BD27" s="182"/>
      <c r="BE27" s="181">
        <v>2005.0200797805778</v>
      </c>
      <c r="BF27" s="181">
        <v>3214.0840519323901</v>
      </c>
      <c r="BG27" s="181">
        <v>221.53612018499157</v>
      </c>
      <c r="BH27" s="181">
        <v>526.50096083262633</v>
      </c>
      <c r="BI27" s="181">
        <v>1099.8513798871929</v>
      </c>
      <c r="BJ27" s="181">
        <v>7066.9925926177784</v>
      </c>
    </row>
    <row r="28" spans="1:64" ht="15" customHeight="1" x14ac:dyDescent="0.4">
      <c r="A28" s="176" t="s">
        <v>70</v>
      </c>
      <c r="B28" s="217">
        <v>5.0959718055846643</v>
      </c>
      <c r="C28" s="181">
        <v>11.691905294040403</v>
      </c>
      <c r="D28" s="181">
        <v>1.8966704358672066</v>
      </c>
      <c r="E28" s="181">
        <v>1.3381581955577826</v>
      </c>
      <c r="F28" s="181">
        <v>2.4243410347525858</v>
      </c>
      <c r="G28" s="181">
        <v>22.447046765802643</v>
      </c>
      <c r="H28" s="181"/>
      <c r="I28" s="182"/>
      <c r="J28" s="181">
        <v>24.555014659095878</v>
      </c>
      <c r="K28" s="181">
        <v>28.045264982173869</v>
      </c>
      <c r="L28" s="181">
        <v>0.58008637839600175</v>
      </c>
      <c r="M28" s="181">
        <v>6.4479348319983032</v>
      </c>
      <c r="N28" s="181">
        <v>11.681722724948932</v>
      </c>
      <c r="O28" s="181">
        <v>71.310023576612991</v>
      </c>
      <c r="P28" s="181"/>
      <c r="Q28" s="182"/>
      <c r="R28" s="181">
        <v>37.312955056554372</v>
      </c>
      <c r="S28" s="181">
        <v>42.616619307998512</v>
      </c>
      <c r="T28" s="181">
        <v>0.881479293191608</v>
      </c>
      <c r="U28" s="181">
        <v>9.7980598233861045</v>
      </c>
      <c r="V28" s="181">
        <v>17.751143750903328</v>
      </c>
      <c r="W28" s="181">
        <v>108.3602572320339</v>
      </c>
      <c r="X28" s="181"/>
      <c r="Y28" s="182"/>
      <c r="Z28" s="181">
        <v>11.518003616248775</v>
      </c>
      <c r="AA28" s="181">
        <v>36.477224330071238</v>
      </c>
      <c r="AB28" s="181">
        <v>13.599031237827981</v>
      </c>
      <c r="AC28" s="181">
        <v>3.0245282987351896</v>
      </c>
      <c r="AD28" s="181">
        <v>13.25910505707807</v>
      </c>
      <c r="AE28" s="181">
        <v>77.877892539961252</v>
      </c>
      <c r="AF28" s="182"/>
      <c r="AG28" s="182"/>
      <c r="AH28" s="181">
        <v>52.218540827857439</v>
      </c>
      <c r="AI28" s="181">
        <v>682.60851839105817</v>
      </c>
      <c r="AJ28" s="181">
        <v>748.9258433290679</v>
      </c>
      <c r="AK28" s="181">
        <v>13.712137946345862</v>
      </c>
      <c r="AL28" s="181">
        <v>249.18024972787509</v>
      </c>
      <c r="AM28" s="181">
        <v>1746.6452902222045</v>
      </c>
      <c r="AN28" s="181"/>
      <c r="AO28" s="182"/>
      <c r="AP28" s="181">
        <v>268.79356579439883</v>
      </c>
      <c r="AQ28" s="181">
        <v>306.99988914137617</v>
      </c>
      <c r="AR28" s="181">
        <v>6.3499651001047859</v>
      </c>
      <c r="AS28" s="181">
        <v>70.582869510147844</v>
      </c>
      <c r="AT28" s="181">
        <v>127.87497582280405</v>
      </c>
      <c r="AU28" s="181">
        <v>780.6012653688316</v>
      </c>
      <c r="AV28" s="181"/>
      <c r="AW28" s="182"/>
      <c r="AX28" s="181">
        <v>288.91917191683882</v>
      </c>
      <c r="AY28" s="181">
        <v>329.98614936018697</v>
      </c>
      <c r="AZ28" s="181">
        <v>6.8254113635532994</v>
      </c>
      <c r="BA28" s="181">
        <v>75.867679905644366</v>
      </c>
      <c r="BB28" s="181">
        <v>137.44946615228918</v>
      </c>
      <c r="BC28" s="181">
        <v>839.0478786985127</v>
      </c>
      <c r="BD28" s="182"/>
      <c r="BE28" s="181">
        <v>688.41322367657881</v>
      </c>
      <c r="BF28" s="181">
        <v>1438.4255708069054</v>
      </c>
      <c r="BG28" s="181">
        <v>779.05848713800879</v>
      </c>
      <c r="BH28" s="181">
        <v>180.77136851181547</v>
      </c>
      <c r="BI28" s="181">
        <v>559.62100427065127</v>
      </c>
      <c r="BJ28" s="181">
        <v>3646.2896544039595</v>
      </c>
    </row>
    <row r="29" spans="1:64" ht="15" customHeight="1" thickBot="1" x14ac:dyDescent="0.45">
      <c r="A29" s="244" t="s">
        <v>11</v>
      </c>
      <c r="B29" s="245">
        <v>652.52454928933435</v>
      </c>
      <c r="C29" s="245">
        <v>1433.1390270146551</v>
      </c>
      <c r="D29" s="245">
        <v>888.21311134966641</v>
      </c>
      <c r="E29" s="245">
        <v>171.34731249440077</v>
      </c>
      <c r="F29" s="245">
        <v>310.42990451633239</v>
      </c>
      <c r="G29" s="245">
        <v>3455.6539046643888</v>
      </c>
      <c r="H29" s="183"/>
      <c r="I29" s="183"/>
      <c r="J29" s="245">
        <v>707.39354903969752</v>
      </c>
      <c r="K29" s="245">
        <v>807.94248364049668</v>
      </c>
      <c r="L29" s="245">
        <v>16.711428099723307</v>
      </c>
      <c r="M29" s="245">
        <v>185.75543806871065</v>
      </c>
      <c r="N29" s="245">
        <v>336.53310380893004</v>
      </c>
      <c r="O29" s="245">
        <v>2054.3360026575583</v>
      </c>
      <c r="P29" s="183"/>
      <c r="Q29" s="183"/>
      <c r="R29" s="245">
        <v>911.95330976407558</v>
      </c>
      <c r="S29" s="245">
        <v>1044.5304466497346</v>
      </c>
      <c r="T29" s="245">
        <v>68.23722291576351</v>
      </c>
      <c r="U29" s="245">
        <v>239.47106498695251</v>
      </c>
      <c r="V29" s="245">
        <v>433.84969834734545</v>
      </c>
      <c r="W29" s="245">
        <v>2698.0417426638719</v>
      </c>
      <c r="X29" s="183"/>
      <c r="Y29" s="183"/>
      <c r="Z29" s="245">
        <v>138.9179382367488</v>
      </c>
      <c r="AA29" s="245">
        <v>1099.2113598190417</v>
      </c>
      <c r="AB29" s="245">
        <v>282.86283249390323</v>
      </c>
      <c r="AC29" s="245">
        <v>36.478651109838225</v>
      </c>
      <c r="AD29" s="245">
        <v>187.73762400120776</v>
      </c>
      <c r="AE29" s="245">
        <v>1745.2084056607396</v>
      </c>
      <c r="AF29" s="183"/>
      <c r="AG29" s="183"/>
      <c r="AH29" s="245">
        <v>654.59178281408913</v>
      </c>
      <c r="AI29" s="245">
        <v>7833.7120207998105</v>
      </c>
      <c r="AJ29" s="245">
        <v>1758.0358377907335</v>
      </c>
      <c r="AK29" s="245">
        <v>171.89015016870871</v>
      </c>
      <c r="AL29" s="245">
        <v>1250.9286559714851</v>
      </c>
      <c r="AM29" s="245">
        <v>11669.158447544829</v>
      </c>
      <c r="AN29" s="183"/>
      <c r="AO29" s="183"/>
      <c r="AP29" s="245">
        <v>1553.3469390933603</v>
      </c>
      <c r="AQ29" s="245">
        <v>1774.13970714062</v>
      </c>
      <c r="AR29" s="245">
        <v>36.696186616097094</v>
      </c>
      <c r="AS29" s="245">
        <v>407.89549400850626</v>
      </c>
      <c r="AT29" s="245">
        <v>738.98421524318098</v>
      </c>
      <c r="AU29" s="245">
        <v>4511.0625421017648</v>
      </c>
      <c r="AV29" s="183"/>
      <c r="AW29" s="183"/>
      <c r="AX29" s="245">
        <v>2182.5818758261421</v>
      </c>
      <c r="AY29" s="245">
        <v>3212.459261217331</v>
      </c>
      <c r="AZ29" s="245">
        <v>119.36878262769024</v>
      </c>
      <c r="BA29" s="245">
        <v>573.12715533706591</v>
      </c>
      <c r="BB29" s="245">
        <v>1240.9021183695083</v>
      </c>
      <c r="BC29" s="245">
        <v>7328.4391933777379</v>
      </c>
      <c r="BD29" s="183"/>
      <c r="BE29" s="245">
        <v>6801.3099440634478</v>
      </c>
      <c r="BF29" s="245">
        <v>17205.134306281689</v>
      </c>
      <c r="BG29" s="245">
        <v>3170.125401893577</v>
      </c>
      <c r="BH29" s="245">
        <v>1785.9652661741829</v>
      </c>
      <c r="BI29" s="245">
        <v>4499.3653202579899</v>
      </c>
      <c r="BJ29" s="245">
        <v>33461.900238670882</v>
      </c>
      <c r="BL29" s="174"/>
    </row>
    <row r="30" spans="1:64" ht="15" customHeight="1" thickTop="1" x14ac:dyDescent="0.4">
      <c r="A30" s="184"/>
      <c r="B30" s="243"/>
      <c r="BD30" s="221"/>
      <c r="BE30" s="220"/>
      <c r="BF30" s="220"/>
      <c r="BG30" s="220"/>
      <c r="BH30" s="220"/>
      <c r="BI30" s="220"/>
      <c r="BJ30" s="220"/>
    </row>
    <row r="31" spans="1:64" s="180" customFormat="1" x14ac:dyDescent="0.4">
      <c r="A31" s="213">
        <v>2017</v>
      </c>
      <c r="B31" s="228"/>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216"/>
      <c r="BC31" s="216"/>
      <c r="BD31" s="216"/>
      <c r="BE31" s="216"/>
      <c r="BF31" s="216"/>
      <c r="BG31" s="216"/>
      <c r="BH31" s="216"/>
      <c r="BI31" s="216"/>
      <c r="BJ31" s="216"/>
      <c r="BK31" s="179"/>
    </row>
    <row r="32" spans="1:64" ht="15" customHeight="1" x14ac:dyDescent="0.4">
      <c r="A32" s="225" t="s">
        <v>62</v>
      </c>
      <c r="B32" s="217">
        <v>33.325009950547084</v>
      </c>
      <c r="C32" s="217">
        <v>103.79285835348068</v>
      </c>
      <c r="D32" s="217">
        <v>62.007941964094293</v>
      </c>
      <c r="E32" s="217">
        <v>11.014795609711397</v>
      </c>
      <c r="F32" s="217">
        <v>14.374979007917972</v>
      </c>
      <c r="G32" s="181">
        <v>224.51558488575142</v>
      </c>
      <c r="H32" s="181"/>
      <c r="I32" s="182"/>
      <c r="J32" s="217">
        <v>0.86578539670397203</v>
      </c>
      <c r="K32" s="217">
        <v>1.0334857141345617</v>
      </c>
      <c r="L32" s="217">
        <v>2.2614905960528051E-2</v>
      </c>
      <c r="M32" s="217">
        <v>0.2861649314049371</v>
      </c>
      <c r="N32" s="217">
        <v>0.37346266127002964</v>
      </c>
      <c r="O32" s="181">
        <v>2.5815136094740287</v>
      </c>
      <c r="P32" s="181"/>
      <c r="Q32" s="182"/>
      <c r="R32" s="217">
        <v>68.551458781019079</v>
      </c>
      <c r="S32" s="217">
        <v>82.199044738574742</v>
      </c>
      <c r="T32" s="217">
        <v>1.9706247406296935</v>
      </c>
      <c r="U32" s="217">
        <v>22.658066969551946</v>
      </c>
      <c r="V32" s="217">
        <v>29.570157140286948</v>
      </c>
      <c r="W32" s="181">
        <v>204.9493523700624</v>
      </c>
      <c r="X32" s="181"/>
      <c r="Y32" s="182"/>
      <c r="Z32" s="217">
        <v>4.4904399838063274</v>
      </c>
      <c r="AA32" s="217">
        <v>38.872798416497261</v>
      </c>
      <c r="AB32" s="217">
        <v>18.690389548940605</v>
      </c>
      <c r="AC32" s="217">
        <v>1.4842089677602772</v>
      </c>
      <c r="AD32" s="217">
        <v>9.7997451803046989</v>
      </c>
      <c r="AE32" s="181">
        <v>73.337582097309166</v>
      </c>
      <c r="AF32" s="182"/>
      <c r="AG32" s="182"/>
      <c r="AH32" s="217">
        <v>43.132980082567485</v>
      </c>
      <c r="AI32" s="217">
        <v>861.7590071302443</v>
      </c>
      <c r="AJ32" s="217">
        <v>192.83693114459425</v>
      </c>
      <c r="AK32" s="217">
        <v>14.256588680761489</v>
      </c>
      <c r="AL32" s="217">
        <v>85.543424969490204</v>
      </c>
      <c r="AM32" s="181">
        <v>1197.5289320076577</v>
      </c>
      <c r="AN32" s="181"/>
      <c r="AO32" s="182"/>
      <c r="AP32" s="217">
        <v>72.007243421133197</v>
      </c>
      <c r="AQ32" s="217">
        <v>85.954854024173514</v>
      </c>
      <c r="AR32" s="217">
        <v>1.8808783846958002</v>
      </c>
      <c r="AS32" s="217">
        <v>23.800295030054361</v>
      </c>
      <c r="AT32" s="217">
        <v>31.060834314314629</v>
      </c>
      <c r="AU32" s="181">
        <v>214.70410517437151</v>
      </c>
      <c r="AV32" s="181"/>
      <c r="AW32" s="182"/>
      <c r="AX32" s="217">
        <v>121.28674005293362</v>
      </c>
      <c r="AY32" s="217">
        <v>429.0586792944772</v>
      </c>
      <c r="AZ32" s="217">
        <v>49.068764411812602</v>
      </c>
      <c r="BA32" s="217">
        <v>40.088469705898142</v>
      </c>
      <c r="BB32" s="217">
        <v>126.07440405629511</v>
      </c>
      <c r="BC32" s="181">
        <v>765.57705752141658</v>
      </c>
      <c r="BD32" s="182"/>
      <c r="BE32" s="181">
        <v>343.65965766871074</v>
      </c>
      <c r="BF32" s="181">
        <v>1602.6707276715824</v>
      </c>
      <c r="BG32" s="181">
        <v>326.47814510072777</v>
      </c>
      <c r="BH32" s="181">
        <v>113.58858989514255</v>
      </c>
      <c r="BI32" s="181">
        <v>296.79700732987959</v>
      </c>
      <c r="BJ32" s="181">
        <v>2683.1941276660432</v>
      </c>
    </row>
    <row r="33" spans="1:64" ht="15" customHeight="1" x14ac:dyDescent="0.4">
      <c r="A33" s="176" t="s">
        <v>63</v>
      </c>
      <c r="B33" s="217">
        <v>57.635114102238632</v>
      </c>
      <c r="C33" s="181">
        <v>150.06527757865004</v>
      </c>
      <c r="D33" s="181">
        <v>16.330033756135343</v>
      </c>
      <c r="E33" s="181">
        <v>19.049926848352875</v>
      </c>
      <c r="F33" s="181">
        <v>24.861314567290513</v>
      </c>
      <c r="G33" s="181">
        <v>267.94166685266742</v>
      </c>
      <c r="H33" s="181"/>
      <c r="I33" s="182"/>
      <c r="J33" s="217">
        <v>24.098221520422495</v>
      </c>
      <c r="K33" s="181">
        <v>28.765982623661927</v>
      </c>
      <c r="L33" s="181">
        <v>0.62946200706901789</v>
      </c>
      <c r="M33" s="181">
        <v>7.9650984350462251</v>
      </c>
      <c r="N33" s="181">
        <v>10.394938486088693</v>
      </c>
      <c r="O33" s="181">
        <v>71.853703072288354</v>
      </c>
      <c r="P33" s="181"/>
      <c r="Q33" s="182"/>
      <c r="R33" s="181">
        <v>59.510922910488567</v>
      </c>
      <c r="S33" s="181">
        <v>71.038029628469673</v>
      </c>
      <c r="T33" s="181">
        <v>1.5544659570010035</v>
      </c>
      <c r="U33" s="181">
        <v>19.669931183128178</v>
      </c>
      <c r="V33" s="181">
        <v>25.670457978844627</v>
      </c>
      <c r="W33" s="181">
        <v>177.44380765793207</v>
      </c>
      <c r="X33" s="181"/>
      <c r="Y33" s="182"/>
      <c r="Z33" s="181">
        <v>22.528003225547845</v>
      </c>
      <c r="AA33" s="181">
        <v>219.85390778530481</v>
      </c>
      <c r="AB33" s="181">
        <v>28.759369594673736</v>
      </c>
      <c r="AC33" s="181">
        <v>7.4460998329050749</v>
      </c>
      <c r="AD33" s="181">
        <v>18.799299568983006</v>
      </c>
      <c r="AE33" s="181">
        <v>297.3866800074145</v>
      </c>
      <c r="AF33" s="182"/>
      <c r="AG33" s="182"/>
      <c r="AH33" s="181">
        <v>16.336790882553238</v>
      </c>
      <c r="AI33" s="181">
        <v>1297.8062349399845</v>
      </c>
      <c r="AJ33" s="181">
        <v>220.35753591919328</v>
      </c>
      <c r="AK33" s="181">
        <v>5.3997406979608868</v>
      </c>
      <c r="AL33" s="181">
        <v>46.320273808752802</v>
      </c>
      <c r="AM33" s="181">
        <v>1586.2205762484446</v>
      </c>
      <c r="AN33" s="181"/>
      <c r="AO33" s="182"/>
      <c r="AP33" s="181">
        <v>137.28371377886637</v>
      </c>
      <c r="AQ33" s="181">
        <v>163.87520223133092</v>
      </c>
      <c r="AR33" s="181">
        <v>3.5859443793352082</v>
      </c>
      <c r="AS33" s="181">
        <v>45.375891862007052</v>
      </c>
      <c r="AT33" s="181">
        <v>59.218302008873849</v>
      </c>
      <c r="AU33" s="181">
        <v>409.33905426041338</v>
      </c>
      <c r="AV33" s="181"/>
      <c r="AW33" s="182"/>
      <c r="AX33" s="181">
        <v>142.38773989917811</v>
      </c>
      <c r="AY33" s="181">
        <v>191.24934952185731</v>
      </c>
      <c r="AZ33" s="181">
        <v>3.7192650280437194</v>
      </c>
      <c r="BA33" s="181">
        <v>47.062907247307464</v>
      </c>
      <c r="BB33" s="181">
        <v>61.419959816155078</v>
      </c>
      <c r="BC33" s="181">
        <v>445.83922151254166</v>
      </c>
      <c r="BD33" s="182"/>
      <c r="BE33" s="181">
        <v>459.78050631929523</v>
      </c>
      <c r="BF33" s="181">
        <v>2122.6539843092592</v>
      </c>
      <c r="BG33" s="181">
        <v>274.93607664145134</v>
      </c>
      <c r="BH33" s="181">
        <v>151.96959610670777</v>
      </c>
      <c r="BI33" s="181">
        <v>246.68454623498857</v>
      </c>
      <c r="BJ33" s="181">
        <v>3256.0247096117014</v>
      </c>
    </row>
    <row r="34" spans="1:64" ht="15" customHeight="1" x14ac:dyDescent="0.4">
      <c r="A34" s="177" t="s">
        <v>64</v>
      </c>
      <c r="B34" s="217">
        <v>3.5138866023857358</v>
      </c>
      <c r="C34" s="181">
        <v>6.3296950769613964</v>
      </c>
      <c r="D34" s="181">
        <v>0.23302905433878732</v>
      </c>
      <c r="E34" s="181">
        <v>1.1614322929961105</v>
      </c>
      <c r="F34" s="181">
        <v>1.5157398668584621</v>
      </c>
      <c r="G34" s="181">
        <v>12.753782893540492</v>
      </c>
      <c r="H34" s="181"/>
      <c r="I34" s="182"/>
      <c r="J34" s="217">
        <v>1.4837738862121259</v>
      </c>
      <c r="K34" s="181">
        <v>1.771176922415187</v>
      </c>
      <c r="L34" s="181">
        <v>3.8757187440581986E-2</v>
      </c>
      <c r="M34" s="181">
        <v>0.49042644283997999</v>
      </c>
      <c r="N34" s="181">
        <v>0.64003637203553265</v>
      </c>
      <c r="O34" s="181">
        <v>4.4241708109434077</v>
      </c>
      <c r="P34" s="181"/>
      <c r="Q34" s="182"/>
      <c r="R34" s="181">
        <v>18.608629810578609</v>
      </c>
      <c r="S34" s="181">
        <v>22.213071671185997</v>
      </c>
      <c r="T34" s="181">
        <v>0.4860701217907058</v>
      </c>
      <c r="U34" s="181">
        <v>6.150643443001913</v>
      </c>
      <c r="V34" s="181">
        <v>8.026964231672876</v>
      </c>
      <c r="W34" s="181">
        <v>55.485379278230099</v>
      </c>
      <c r="X34" s="181"/>
      <c r="Y34" s="182"/>
      <c r="Z34" s="181">
        <v>2.3273441969517763</v>
      </c>
      <c r="AA34" s="181">
        <v>57.515901266686562</v>
      </c>
      <c r="AB34" s="181">
        <v>8.877990715850439</v>
      </c>
      <c r="AC34" s="181">
        <v>0.76924870182824601</v>
      </c>
      <c r="AD34" s="181">
        <v>1.0039163986755919</v>
      </c>
      <c r="AE34" s="181">
        <v>70.494401279992616</v>
      </c>
      <c r="AF34" s="182"/>
      <c r="AG34" s="182"/>
      <c r="AH34" s="181">
        <v>5.8179538551449932</v>
      </c>
      <c r="AI34" s="181">
        <v>440.78201126487187</v>
      </c>
      <c r="AJ34" s="181">
        <v>44.18733536567072</v>
      </c>
      <c r="AK34" s="181">
        <v>1.9229873502289094</v>
      </c>
      <c r="AL34" s="181">
        <v>2.5096155908386084</v>
      </c>
      <c r="AM34" s="181">
        <v>495.21990342675514</v>
      </c>
      <c r="AN34" s="181"/>
      <c r="AO34" s="182"/>
      <c r="AP34" s="181">
        <v>46.028123852325997</v>
      </c>
      <c r="AQ34" s="181">
        <v>54.943648427070954</v>
      </c>
      <c r="AR34" s="181">
        <v>1.2022860358036287</v>
      </c>
      <c r="AS34" s="181">
        <v>15.213510132006123</v>
      </c>
      <c r="AT34" s="181">
        <v>19.854557136904102</v>
      </c>
      <c r="AU34" s="181">
        <v>137.24212558411079</v>
      </c>
      <c r="AV34" s="181"/>
      <c r="AW34" s="182"/>
      <c r="AX34" s="181">
        <v>39.791900200387772</v>
      </c>
      <c r="AY34" s="181">
        <v>47.499484920776666</v>
      </c>
      <c r="AZ34" s="181">
        <v>1.0393916141902493</v>
      </c>
      <c r="BA34" s="181">
        <v>13.152273571102411</v>
      </c>
      <c r="BB34" s="181">
        <v>17.164517907558817</v>
      </c>
      <c r="BC34" s="181">
        <v>118.64756821401592</v>
      </c>
      <c r="BD34" s="182"/>
      <c r="BE34" s="181">
        <v>117.57161240398702</v>
      </c>
      <c r="BF34" s="181">
        <v>631.05498954996858</v>
      </c>
      <c r="BG34" s="181">
        <v>56.064860095085116</v>
      </c>
      <c r="BH34" s="181">
        <v>38.860521934003692</v>
      </c>
      <c r="BI34" s="181">
        <v>50.715347504543992</v>
      </c>
      <c r="BJ34" s="181">
        <v>894.26733148758842</v>
      </c>
    </row>
    <row r="35" spans="1:64" ht="15" customHeight="1" x14ac:dyDescent="0.4">
      <c r="A35" s="177" t="s">
        <v>65</v>
      </c>
      <c r="B35" s="217">
        <v>27.91773407974506</v>
      </c>
      <c r="C35" s="181">
        <v>98.179374881184486</v>
      </c>
      <c r="D35" s="181">
        <v>6.0258654674625003</v>
      </c>
      <c r="E35" s="181">
        <v>9.2275481757093338</v>
      </c>
      <c r="F35" s="181">
        <v>12.042512273529963</v>
      </c>
      <c r="G35" s="181">
        <v>153.39303487763132</v>
      </c>
      <c r="H35" s="181"/>
      <c r="I35" s="182"/>
      <c r="J35" s="217">
        <v>5.4300228519375313</v>
      </c>
      <c r="K35" s="181">
        <v>6.4818037659977357</v>
      </c>
      <c r="L35" s="181">
        <v>0.14183590601964496</v>
      </c>
      <c r="M35" s="181">
        <v>1.7947659118154951</v>
      </c>
      <c r="N35" s="181">
        <v>2.3422788057662824</v>
      </c>
      <c r="O35" s="181">
        <v>16.190707241536693</v>
      </c>
      <c r="P35" s="181"/>
      <c r="Q35" s="182"/>
      <c r="R35" s="181">
        <v>133.93043831252871</v>
      </c>
      <c r="S35" s="181">
        <v>159.87240626917773</v>
      </c>
      <c r="T35" s="181">
        <v>3.4983545336070749</v>
      </c>
      <c r="U35" s="181">
        <v>44.267545789805425</v>
      </c>
      <c r="V35" s="181">
        <v>57.771842892795519</v>
      </c>
      <c r="W35" s="181">
        <v>399.34058779791445</v>
      </c>
      <c r="X35" s="181"/>
      <c r="Y35" s="182"/>
      <c r="Z35" s="181">
        <v>14.225200948904796</v>
      </c>
      <c r="AA35" s="181">
        <v>382.66415569607022</v>
      </c>
      <c r="AB35" s="181">
        <v>4.4985269723544272</v>
      </c>
      <c r="AC35" s="181">
        <v>4.7018044763310467</v>
      </c>
      <c r="AD35" s="181">
        <v>6.136141154267361</v>
      </c>
      <c r="AE35" s="181">
        <v>412.22582924792789</v>
      </c>
      <c r="AF35" s="182"/>
      <c r="AG35" s="182"/>
      <c r="AH35" s="181">
        <v>12.218740307629281</v>
      </c>
      <c r="AI35" s="181">
        <v>1128.4333661990688</v>
      </c>
      <c r="AJ35" s="181">
        <v>8.1301900944911729</v>
      </c>
      <c r="AK35" s="181">
        <v>4.0386162613724661</v>
      </c>
      <c r="AL35" s="181">
        <v>13.531398044893855</v>
      </c>
      <c r="AM35" s="181">
        <v>1166.3523109074556</v>
      </c>
      <c r="AN35" s="181"/>
      <c r="AO35" s="182"/>
      <c r="AP35" s="181">
        <v>118.22770629239574</v>
      </c>
      <c r="AQ35" s="181">
        <v>141.12809702410087</v>
      </c>
      <c r="AR35" s="181">
        <v>3.0881884470565293</v>
      </c>
      <c r="AS35" s="181">
        <v>39.077378285804549</v>
      </c>
      <c r="AT35" s="181">
        <v>50.998358248939702</v>
      </c>
      <c r="AU35" s="181">
        <v>352.51972829829742</v>
      </c>
      <c r="AV35" s="181"/>
      <c r="AW35" s="182"/>
      <c r="AX35" s="181">
        <v>270.13799062246778</v>
      </c>
      <c r="AY35" s="181">
        <v>667.22461246326338</v>
      </c>
      <c r="AZ35" s="181">
        <v>27.064335301233577</v>
      </c>
      <c r="BA35" s="181">
        <v>89.287737874351905</v>
      </c>
      <c r="BB35" s="181">
        <v>116.52593503202741</v>
      </c>
      <c r="BC35" s="181">
        <v>1170.240611293344</v>
      </c>
      <c r="BD35" s="182"/>
      <c r="BE35" s="181">
        <v>582.08783341560888</v>
      </c>
      <c r="BF35" s="181">
        <v>2583.9838162988635</v>
      </c>
      <c r="BG35" s="181">
        <v>52.447296722224927</v>
      </c>
      <c r="BH35" s="181">
        <v>192.39539677519022</v>
      </c>
      <c r="BI35" s="181">
        <v>259.34846645222012</v>
      </c>
      <c r="BJ35" s="181">
        <v>3670.2628096641079</v>
      </c>
    </row>
    <row r="36" spans="1:64" ht="15" customHeight="1" x14ac:dyDescent="0.4">
      <c r="A36" s="177" t="s">
        <v>66</v>
      </c>
      <c r="B36" s="217">
        <v>443.45896413562207</v>
      </c>
      <c r="C36" s="181">
        <v>912.63281100897507</v>
      </c>
      <c r="D36" s="181">
        <v>676.2642732381737</v>
      </c>
      <c r="E36" s="181">
        <v>146.57489550631104</v>
      </c>
      <c r="F36" s="181">
        <v>191.28916419777289</v>
      </c>
      <c r="G36" s="181">
        <v>2370.2201080868549</v>
      </c>
      <c r="H36" s="181"/>
      <c r="I36" s="182"/>
      <c r="J36" s="217">
        <v>0</v>
      </c>
      <c r="K36" s="181">
        <v>0</v>
      </c>
      <c r="L36" s="181">
        <v>0</v>
      </c>
      <c r="M36" s="181">
        <v>0</v>
      </c>
      <c r="N36" s="181">
        <v>0</v>
      </c>
      <c r="O36" s="181">
        <v>0</v>
      </c>
      <c r="P36" s="181"/>
      <c r="Q36" s="182"/>
      <c r="R36" s="181">
        <v>84.71067733329312</v>
      </c>
      <c r="S36" s="181">
        <v>101.11890913373178</v>
      </c>
      <c r="T36" s="181">
        <v>2.2127007559127039</v>
      </c>
      <c r="U36" s="181">
        <v>27.999115324228672</v>
      </c>
      <c r="V36" s="181">
        <v>36.540550482044516</v>
      </c>
      <c r="W36" s="181">
        <v>252.58195302921081</v>
      </c>
      <c r="X36" s="181"/>
      <c r="Y36" s="182"/>
      <c r="Z36" s="181">
        <v>16.325759993635081</v>
      </c>
      <c r="AA36" s="181">
        <v>139.45149576093783</v>
      </c>
      <c r="AB36" s="181">
        <v>96.509803929864916</v>
      </c>
      <c r="AC36" s="181">
        <v>5.3960946979444655</v>
      </c>
      <c r="AD36" s="181">
        <v>88.313715944731939</v>
      </c>
      <c r="AE36" s="181">
        <v>345.99687032711421</v>
      </c>
      <c r="AF36" s="182"/>
      <c r="AG36" s="182"/>
      <c r="AH36" s="181">
        <v>34.726205876091193</v>
      </c>
      <c r="AI36" s="181">
        <v>449.49648417534752</v>
      </c>
      <c r="AJ36" s="181">
        <v>205.19116880113816</v>
      </c>
      <c r="AK36" s="181">
        <v>11.477927856391354</v>
      </c>
      <c r="AL36" s="181">
        <v>322.36183921728843</v>
      </c>
      <c r="AM36" s="181">
        <v>1023.2536259262566</v>
      </c>
      <c r="AN36" s="181"/>
      <c r="AO36" s="182"/>
      <c r="AP36" s="181">
        <v>64.669438808505731</v>
      </c>
      <c r="AQ36" s="181">
        <v>77.195736269206193</v>
      </c>
      <c r="AR36" s="181">
        <v>1.6892099159239269</v>
      </c>
      <c r="AS36" s="181">
        <v>21.374956878557057</v>
      </c>
      <c r="AT36" s="181">
        <v>27.895620337567056</v>
      </c>
      <c r="AU36" s="181">
        <v>192.82496220975995</v>
      </c>
      <c r="AV36" s="181"/>
      <c r="AW36" s="182"/>
      <c r="AX36" s="181">
        <v>173.30525244035439</v>
      </c>
      <c r="AY36" s="181">
        <v>217.21964179327881</v>
      </c>
      <c r="AZ36" s="181">
        <v>4.5268515746798439</v>
      </c>
      <c r="BA36" s="181">
        <v>57.2819614023432</v>
      </c>
      <c r="BB36" s="181">
        <v>197.69673276738553</v>
      </c>
      <c r="BC36" s="181">
        <v>650.03043997804173</v>
      </c>
      <c r="BD36" s="182"/>
      <c r="BE36" s="181">
        <v>817.19629858750147</v>
      </c>
      <c r="BF36" s="181">
        <v>1897.1150781414772</v>
      </c>
      <c r="BG36" s="181">
        <v>986.39400821569325</v>
      </c>
      <c r="BH36" s="181">
        <v>270.10495166577579</v>
      </c>
      <c r="BI36" s="181">
        <v>864.09762294679035</v>
      </c>
      <c r="BJ36" s="181">
        <v>4834.9079595572384</v>
      </c>
    </row>
    <row r="37" spans="1:64" ht="15" customHeight="1" x14ac:dyDescent="0.4">
      <c r="A37" s="176" t="s">
        <v>67</v>
      </c>
      <c r="B37" s="217">
        <v>3.7462583937409626</v>
      </c>
      <c r="C37" s="181">
        <v>9.242712705734224</v>
      </c>
      <c r="D37" s="181">
        <v>9.7854828229747226E-2</v>
      </c>
      <c r="E37" s="181">
        <v>1.2382373049387494</v>
      </c>
      <c r="F37" s="181">
        <v>1.6159750844239062</v>
      </c>
      <c r="G37" s="181">
        <v>15.941038317067591</v>
      </c>
      <c r="H37" s="181"/>
      <c r="I37" s="182"/>
      <c r="J37" s="217">
        <v>0.34095217383946341</v>
      </c>
      <c r="K37" s="181">
        <v>0.40699369867830032</v>
      </c>
      <c r="L37" s="181">
        <v>8.9059036774831093E-3</v>
      </c>
      <c r="M37" s="181">
        <v>0.11269369500868899</v>
      </c>
      <c r="N37" s="181">
        <v>0.14707213437953753</v>
      </c>
      <c r="O37" s="181">
        <v>1.0166176055834732</v>
      </c>
      <c r="P37" s="181"/>
      <c r="Q37" s="182"/>
      <c r="R37" s="181">
        <v>16.799640667596741</v>
      </c>
      <c r="S37" s="181">
        <v>20.053686165939911</v>
      </c>
      <c r="T37" s="181">
        <v>0.43881808969603742</v>
      </c>
      <c r="U37" s="181">
        <v>5.5527247717186601</v>
      </c>
      <c r="V37" s="181">
        <v>7.2466439558648563</v>
      </c>
      <c r="W37" s="181">
        <v>50.091513650816204</v>
      </c>
      <c r="X37" s="181"/>
      <c r="Y37" s="182"/>
      <c r="Z37" s="181">
        <v>0.79695989074662521</v>
      </c>
      <c r="AA37" s="181">
        <v>10.138598873316754</v>
      </c>
      <c r="AB37" s="181">
        <v>1.66597135648732</v>
      </c>
      <c r="AC37" s="181">
        <v>0.26341628460842792</v>
      </c>
      <c r="AD37" s="181">
        <v>0.34377429193977677</v>
      </c>
      <c r="AE37" s="181">
        <v>13.208720697098906</v>
      </c>
      <c r="AF37" s="182"/>
      <c r="AG37" s="182"/>
      <c r="AH37" s="181">
        <v>0.34573827179024474</v>
      </c>
      <c r="AI37" s="181">
        <v>111.43505899977286</v>
      </c>
      <c r="AJ37" s="181">
        <v>18.520110228396483</v>
      </c>
      <c r="AK37" s="181">
        <v>0.11427562674026676</v>
      </c>
      <c r="AL37" s="181">
        <v>0.14913665161972492</v>
      </c>
      <c r="AM37" s="181">
        <v>130.56431977831957</v>
      </c>
      <c r="AN37" s="181"/>
      <c r="AO37" s="182"/>
      <c r="AP37" s="181">
        <v>27.754422219536309</v>
      </c>
      <c r="AQ37" s="181">
        <v>33.130379626577543</v>
      </c>
      <c r="AR37" s="181">
        <v>0.72496446679870907</v>
      </c>
      <c r="AS37" s="181">
        <v>9.173569294277323</v>
      </c>
      <c r="AT37" s="181">
        <v>11.972066546260008</v>
      </c>
      <c r="AU37" s="181">
        <v>82.755402153449893</v>
      </c>
      <c r="AV37" s="181"/>
      <c r="AW37" s="182"/>
      <c r="AX37" s="181">
        <v>14.54451225458596</v>
      </c>
      <c r="AY37" s="181">
        <v>17.361745406418791</v>
      </c>
      <c r="AZ37" s="181">
        <v>0.37991259512046738</v>
      </c>
      <c r="BA37" s="181">
        <v>4.8073452930680087</v>
      </c>
      <c r="BB37" s="181">
        <v>6.2738783469334436</v>
      </c>
      <c r="BC37" s="181">
        <v>43.367393896126671</v>
      </c>
      <c r="BD37" s="182"/>
      <c r="BE37" s="181">
        <v>64.328483871836312</v>
      </c>
      <c r="BF37" s="181">
        <v>201.76917547643836</v>
      </c>
      <c r="BG37" s="181">
        <v>21.836537468406245</v>
      </c>
      <c r="BH37" s="181">
        <v>21.262262270360125</v>
      </c>
      <c r="BI37" s="181">
        <v>27.748547011421252</v>
      </c>
      <c r="BJ37" s="181">
        <v>336.94500609846222</v>
      </c>
    </row>
    <row r="38" spans="1:64" ht="15" customHeight="1" x14ac:dyDescent="0.4">
      <c r="A38" s="176" t="s">
        <v>68</v>
      </c>
      <c r="B38" s="217">
        <v>32.913979186419574</v>
      </c>
      <c r="C38" s="181">
        <v>60.502526319078285</v>
      </c>
      <c r="D38" s="181">
        <v>77.262158926899858</v>
      </c>
      <c r="E38" s="181">
        <v>10.878939090451944</v>
      </c>
      <c r="F38" s="181">
        <v>14.197677977409372</v>
      </c>
      <c r="G38" s="181">
        <v>195.75528150025906</v>
      </c>
      <c r="H38" s="181"/>
      <c r="I38" s="182"/>
      <c r="J38" s="217">
        <v>648.36899183914034</v>
      </c>
      <c r="K38" s="181">
        <v>773.95633271773988</v>
      </c>
      <c r="L38" s="181">
        <v>16.93584095318025</v>
      </c>
      <c r="M38" s="181">
        <v>214.303069537884</v>
      </c>
      <c r="N38" s="181">
        <v>279.67855556242898</v>
      </c>
      <c r="O38" s="181">
        <v>1933.2427906103737</v>
      </c>
      <c r="P38" s="181"/>
      <c r="Q38" s="182"/>
      <c r="R38" s="181">
        <v>331.54539435303326</v>
      </c>
      <c r="S38" s="181">
        <v>398.22120843737827</v>
      </c>
      <c r="T38" s="181">
        <v>53.865947327212204</v>
      </c>
      <c r="U38" s="181">
        <v>109.58450603793061</v>
      </c>
      <c r="V38" s="181">
        <v>143.01445344110087</v>
      </c>
      <c r="W38" s="181">
        <v>1036.2315095966553</v>
      </c>
      <c r="X38" s="181"/>
      <c r="Y38" s="182"/>
      <c r="Z38" s="181">
        <v>50.932346744793023</v>
      </c>
      <c r="AA38" s="181">
        <v>145.80346923318064</v>
      </c>
      <c r="AB38" s="181">
        <v>76.608869976032693</v>
      </c>
      <c r="AC38" s="181">
        <v>16.834485275454057</v>
      </c>
      <c r="AD38" s="181">
        <v>32.158514551710866</v>
      </c>
      <c r="AE38" s="181">
        <v>322.33768578117127</v>
      </c>
      <c r="AF38" s="182"/>
      <c r="AG38" s="182"/>
      <c r="AH38" s="181">
        <v>170.67792387604737</v>
      </c>
      <c r="AI38" s="181">
        <v>1398.5296288883533</v>
      </c>
      <c r="AJ38" s="181">
        <v>166.15491523099072</v>
      </c>
      <c r="AK38" s="181">
        <v>56.413559947149544</v>
      </c>
      <c r="AL38" s="181">
        <v>206.62513328300702</v>
      </c>
      <c r="AM38" s="181">
        <v>1998.4011612255479</v>
      </c>
      <c r="AN38" s="181"/>
      <c r="AO38" s="182"/>
      <c r="AP38" s="181">
        <v>272.31662387993703</v>
      </c>
      <c r="AQ38" s="181">
        <v>325.06362612800859</v>
      </c>
      <c r="AR38" s="181">
        <v>7.1130962291327933</v>
      </c>
      <c r="AS38" s="181">
        <v>90.007833684530326</v>
      </c>
      <c r="AT38" s="181">
        <v>117.46570391397363</v>
      </c>
      <c r="AU38" s="181">
        <v>811.96688383558228</v>
      </c>
      <c r="AV38" s="181"/>
      <c r="AW38" s="182"/>
      <c r="AX38" s="181">
        <v>251.92303480427151</v>
      </c>
      <c r="AY38" s="181">
        <v>328.89260036948281</v>
      </c>
      <c r="AZ38" s="181">
        <v>6.5804017520723077</v>
      </c>
      <c r="BA38" s="181">
        <v>83.267214079307635</v>
      </c>
      <c r="BB38" s="181">
        <v>108.66878486447206</v>
      </c>
      <c r="BC38" s="181">
        <v>779.33203586960644</v>
      </c>
      <c r="BD38" s="182"/>
      <c r="BE38" s="181">
        <v>1758.678294683642</v>
      </c>
      <c r="BF38" s="181">
        <v>3430.9693920932218</v>
      </c>
      <c r="BG38" s="181">
        <v>404.52123039552083</v>
      </c>
      <c r="BH38" s="181">
        <v>581.28960765270813</v>
      </c>
      <c r="BI38" s="181">
        <v>901.80882359410282</v>
      </c>
      <c r="BJ38" s="181">
        <v>7077.2673484191946</v>
      </c>
    </row>
    <row r="39" spans="1:64" ht="15" customHeight="1" x14ac:dyDescent="0.4">
      <c r="A39" s="176" t="s">
        <v>69</v>
      </c>
      <c r="B39" s="217">
        <v>50.501010671045918</v>
      </c>
      <c r="C39" s="181">
        <v>91.553460132492191</v>
      </c>
      <c r="D39" s="181">
        <v>25.467023117868511</v>
      </c>
      <c r="E39" s="181">
        <v>16.691917315280296</v>
      </c>
      <c r="F39" s="181">
        <v>21.783968537510038</v>
      </c>
      <c r="G39" s="181">
        <v>205.99737977419696</v>
      </c>
      <c r="H39" s="181"/>
      <c r="I39" s="182"/>
      <c r="J39" s="217">
        <v>8.1395393894621879</v>
      </c>
      <c r="K39" s="181">
        <v>9.7161464153465911</v>
      </c>
      <c r="L39" s="181">
        <v>0.21261032878987207</v>
      </c>
      <c r="M39" s="181">
        <v>2.6903326620206838</v>
      </c>
      <c r="N39" s="181">
        <v>3.5110479496111777</v>
      </c>
      <c r="O39" s="181">
        <v>24.269676745230512</v>
      </c>
      <c r="P39" s="181"/>
      <c r="Q39" s="182"/>
      <c r="R39" s="181">
        <v>168.52603095680919</v>
      </c>
      <c r="S39" s="181">
        <v>201.16907274795821</v>
      </c>
      <c r="T39" s="181">
        <v>4.4020150449504509</v>
      </c>
      <c r="U39" s="181">
        <v>55.702302524734137</v>
      </c>
      <c r="V39" s="181">
        <v>72.694896742321788</v>
      </c>
      <c r="W39" s="181">
        <v>502.49431801677383</v>
      </c>
      <c r="X39" s="181"/>
      <c r="Y39" s="182"/>
      <c r="Z39" s="181">
        <v>16.872567932523424</v>
      </c>
      <c r="AA39" s="181">
        <v>37.051554226618393</v>
      </c>
      <c r="AB39" s="181">
        <v>26.54394892901918</v>
      </c>
      <c r="AC39" s="181">
        <v>5.5768291581459932</v>
      </c>
      <c r="AD39" s="181">
        <v>9.4431392522248956</v>
      </c>
      <c r="AE39" s="181">
        <v>95.48803949853189</v>
      </c>
      <c r="AF39" s="182"/>
      <c r="AG39" s="182"/>
      <c r="AH39" s="181">
        <v>324.311734349912</v>
      </c>
      <c r="AI39" s="181">
        <v>1223.4639238957832</v>
      </c>
      <c r="AJ39" s="181">
        <v>127.51260632055605</v>
      </c>
      <c r="AK39" s="181">
        <v>107.1935904294203</v>
      </c>
      <c r="AL39" s="181">
        <v>279.48762893833384</v>
      </c>
      <c r="AM39" s="181">
        <v>2061.9694839340054</v>
      </c>
      <c r="AN39" s="181"/>
      <c r="AO39" s="182"/>
      <c r="AP39" s="181">
        <v>557.34400121599163</v>
      </c>
      <c r="AQ39" s="181">
        <v>665.3000446856355</v>
      </c>
      <c r="AR39" s="181">
        <v>14.558206020970482</v>
      </c>
      <c r="AS39" s="181">
        <v>184.21690696575791</v>
      </c>
      <c r="AT39" s="181">
        <v>240.41428133279109</v>
      </c>
      <c r="AU39" s="181">
        <v>1661.8334402211465</v>
      </c>
      <c r="AV39" s="181"/>
      <c r="AW39" s="182"/>
      <c r="AX39" s="181">
        <v>896.61635088655078</v>
      </c>
      <c r="AY39" s="181">
        <v>1070.2885417430377</v>
      </c>
      <c r="AZ39" s="181">
        <v>23.420231543711534</v>
      </c>
      <c r="BA39" s="181">
        <v>296.35537573720973</v>
      </c>
      <c r="BB39" s="181">
        <v>386.76181166267264</v>
      </c>
      <c r="BC39" s="181">
        <v>2673.4423115731825</v>
      </c>
      <c r="BD39" s="182"/>
      <c r="BE39" s="181">
        <v>2022.3112354022951</v>
      </c>
      <c r="BF39" s="181">
        <v>3298.5427438468714</v>
      </c>
      <c r="BG39" s="181">
        <v>222.11664130586607</v>
      </c>
      <c r="BH39" s="181">
        <v>668.4272547925691</v>
      </c>
      <c r="BI39" s="181">
        <v>1014.0967744154655</v>
      </c>
      <c r="BJ39" s="181">
        <v>7225.4946497630681</v>
      </c>
    </row>
    <row r="40" spans="1:64" ht="15" customHeight="1" x14ac:dyDescent="0.4">
      <c r="A40" s="176" t="s">
        <v>70</v>
      </c>
      <c r="B40" s="217">
        <v>5.1399191168474472</v>
      </c>
      <c r="C40" s="181">
        <v>11.755764164660071</v>
      </c>
      <c r="D40" s="181">
        <v>1.8608017401205552</v>
      </c>
      <c r="E40" s="181">
        <v>1.6988789682745022</v>
      </c>
      <c r="F40" s="181">
        <v>2.2171405054858919</v>
      </c>
      <c r="G40" s="181">
        <v>22.672504495388466</v>
      </c>
      <c r="H40" s="181"/>
      <c r="I40" s="182"/>
      <c r="J40" s="217">
        <v>24.766775421018242</v>
      </c>
      <c r="K40" s="181">
        <v>29.564033628015938</v>
      </c>
      <c r="L40" s="181">
        <v>0.64692509162677991</v>
      </c>
      <c r="M40" s="181">
        <v>8.1860731498344652</v>
      </c>
      <c r="N40" s="181">
        <v>10.683323944967386</v>
      </c>
      <c r="O40" s="181">
        <v>73.847131235462811</v>
      </c>
      <c r="P40" s="181"/>
      <c r="Q40" s="182"/>
      <c r="R40" s="181">
        <v>37.6347394212574</v>
      </c>
      <c r="S40" s="181">
        <v>44.924487863988837</v>
      </c>
      <c r="T40" s="181">
        <v>0.98304510113113275</v>
      </c>
      <c r="U40" s="181">
        <v>12.439274981914693</v>
      </c>
      <c r="V40" s="181">
        <v>16.234011331185119</v>
      </c>
      <c r="W40" s="181">
        <v>112.21555869947719</v>
      </c>
      <c r="X40" s="181"/>
      <c r="Y40" s="182"/>
      <c r="Z40" s="181">
        <v>11.617334089289152</v>
      </c>
      <c r="AA40" s="181">
        <v>36.191323729157915</v>
      </c>
      <c r="AB40" s="181">
        <v>13.257199263264274</v>
      </c>
      <c r="AC40" s="181">
        <v>3.8398356283507127</v>
      </c>
      <c r="AD40" s="181">
        <v>12.565315172223688</v>
      </c>
      <c r="AE40" s="181">
        <v>77.471007882285747</v>
      </c>
      <c r="AF40" s="182"/>
      <c r="AG40" s="182"/>
      <c r="AH40" s="181">
        <v>52.668869941714632</v>
      </c>
      <c r="AI40" s="181">
        <v>659.17198068698633</v>
      </c>
      <c r="AJ40" s="181">
        <v>728.13092154859453</v>
      </c>
      <c r="AK40" s="181">
        <v>17.408452038374712</v>
      </c>
      <c r="AL40" s="181">
        <v>240.5551757988294</v>
      </c>
      <c r="AM40" s="181">
        <v>1697.9354000144995</v>
      </c>
      <c r="AN40" s="181"/>
      <c r="AO40" s="182"/>
      <c r="AP40" s="181">
        <v>271.11162306631189</v>
      </c>
      <c r="AQ40" s="181">
        <v>323.62521987728746</v>
      </c>
      <c r="AR40" s="181">
        <v>7.0816207847718289</v>
      </c>
      <c r="AS40" s="181">
        <v>89.609549102130728</v>
      </c>
      <c r="AT40" s="181">
        <v>116.94591828071832</v>
      </c>
      <c r="AU40" s="181">
        <v>808.37393111122026</v>
      </c>
      <c r="AV40" s="181"/>
      <c r="AW40" s="182"/>
      <c r="AX40" s="181">
        <v>291.41079103531587</v>
      </c>
      <c r="AY40" s="181">
        <v>347.85628243002827</v>
      </c>
      <c r="AZ40" s="181">
        <v>7.6118489180293709</v>
      </c>
      <c r="BA40" s="181">
        <v>96.318960038768964</v>
      </c>
      <c r="BB40" s="181">
        <v>125.70210811729007</v>
      </c>
      <c r="BC40" s="181">
        <v>868.89999053943257</v>
      </c>
      <c r="BD40" s="182"/>
      <c r="BE40" s="181">
        <v>694.35005209175461</v>
      </c>
      <c r="BF40" s="181">
        <v>1453.0890923801248</v>
      </c>
      <c r="BG40" s="181">
        <v>759.57236244753858</v>
      </c>
      <c r="BH40" s="181">
        <v>229.5010239076488</v>
      </c>
      <c r="BI40" s="181">
        <v>524.9029931506999</v>
      </c>
      <c r="BJ40" s="181">
        <v>3661.4155239777665</v>
      </c>
    </row>
    <row r="41" spans="1:64" ht="15" customHeight="1" thickBot="1" x14ac:dyDescent="0.45">
      <c r="A41" s="244" t="s">
        <v>11</v>
      </c>
      <c r="B41" s="245">
        <v>658.15187623859254</v>
      </c>
      <c r="C41" s="245">
        <v>1444.0544802212164</v>
      </c>
      <c r="D41" s="245">
        <v>865.54898209332327</v>
      </c>
      <c r="E41" s="245">
        <v>217.53657111202625</v>
      </c>
      <c r="F41" s="245">
        <v>283.89847201819896</v>
      </c>
      <c r="G41" s="245">
        <v>3469.1903816833569</v>
      </c>
      <c r="H41" s="183"/>
      <c r="I41" s="183"/>
      <c r="J41" s="245">
        <v>713.4940624787364</v>
      </c>
      <c r="K41" s="245">
        <v>851.69595548599011</v>
      </c>
      <c r="L41" s="245">
        <v>18.63695228376416</v>
      </c>
      <c r="M41" s="245">
        <v>235.8286247658545</v>
      </c>
      <c r="N41" s="245">
        <v>307.77071591654766</v>
      </c>
      <c r="O41" s="245">
        <v>2127.4263109308927</v>
      </c>
      <c r="P41" s="183"/>
      <c r="Q41" s="183"/>
      <c r="R41" s="245">
        <v>919.81793254660477</v>
      </c>
      <c r="S41" s="245">
        <v>1100.809916656405</v>
      </c>
      <c r="T41" s="245">
        <v>69.412041671931007</v>
      </c>
      <c r="U41" s="245">
        <v>304.02411102601422</v>
      </c>
      <c r="V41" s="245">
        <v>396.76997819611711</v>
      </c>
      <c r="W41" s="245">
        <v>2790.8339800970725</v>
      </c>
      <c r="X41" s="183"/>
      <c r="Y41" s="183"/>
      <c r="Z41" s="245">
        <v>140.11595700619807</v>
      </c>
      <c r="AA41" s="245">
        <v>1067.5432049877704</v>
      </c>
      <c r="AB41" s="245">
        <v>275.41207028648756</v>
      </c>
      <c r="AC41" s="245">
        <v>46.312023023328301</v>
      </c>
      <c r="AD41" s="245">
        <v>178.56356151506185</v>
      </c>
      <c r="AE41" s="245">
        <v>1707.9468168188462</v>
      </c>
      <c r="AF41" s="183"/>
      <c r="AG41" s="183"/>
      <c r="AH41" s="245">
        <v>660.23693744345053</v>
      </c>
      <c r="AI41" s="245">
        <v>7570.8776961804133</v>
      </c>
      <c r="AJ41" s="245">
        <v>1711.0217146536254</v>
      </c>
      <c r="AK41" s="245">
        <v>218.22573888839992</v>
      </c>
      <c r="AL41" s="245">
        <v>1197.0836263030537</v>
      </c>
      <c r="AM41" s="245">
        <v>11357.445713468942</v>
      </c>
      <c r="AN41" s="183"/>
      <c r="AO41" s="183"/>
      <c r="AP41" s="245">
        <v>1566.7428965350041</v>
      </c>
      <c r="AQ41" s="245">
        <v>1870.2168082933915</v>
      </c>
      <c r="AR41" s="245">
        <v>40.924394664488908</v>
      </c>
      <c r="AS41" s="245">
        <v>517.84989123512537</v>
      </c>
      <c r="AT41" s="245">
        <v>675.82564212034231</v>
      </c>
      <c r="AU41" s="245">
        <v>4671.5596328483525</v>
      </c>
      <c r="AV41" s="183"/>
      <c r="AW41" s="183"/>
      <c r="AX41" s="245">
        <v>2201.4043121960458</v>
      </c>
      <c r="AY41" s="245">
        <v>3316.6509379426211</v>
      </c>
      <c r="AZ41" s="245">
        <v>123.41100273889367</v>
      </c>
      <c r="BA41" s="245">
        <v>727.62224494935742</v>
      </c>
      <c r="BB41" s="245">
        <v>1146.2881325707901</v>
      </c>
      <c r="BC41" s="245">
        <v>7515.3766303977072</v>
      </c>
      <c r="BD41" s="183"/>
      <c r="BE41" s="245">
        <v>6859.9639744446304</v>
      </c>
      <c r="BF41" s="245">
        <v>17221.848999767808</v>
      </c>
      <c r="BG41" s="245">
        <v>3104.3671583925138</v>
      </c>
      <c r="BH41" s="245">
        <v>2267.3992050001061</v>
      </c>
      <c r="BI41" s="245">
        <v>4186.2001286401119</v>
      </c>
      <c r="BJ41" s="245">
        <v>33639.779466245171</v>
      </c>
      <c r="BL41" s="174"/>
    </row>
    <row r="42" spans="1:64" ht="15" customHeight="1" thickTop="1" x14ac:dyDescent="0.4">
      <c r="A42" s="184"/>
      <c r="BE42" s="220"/>
      <c r="BF42" s="220"/>
      <c r="BG42" s="220"/>
      <c r="BH42" s="220"/>
      <c r="BI42" s="220"/>
      <c r="BJ42" s="220"/>
      <c r="BK42" s="220"/>
    </row>
    <row r="43" spans="1:64" ht="15" customHeight="1" x14ac:dyDescent="0.4">
      <c r="A43" s="185"/>
      <c r="B43" s="178"/>
      <c r="C43" s="178"/>
      <c r="D43" s="178"/>
      <c r="E43" s="178"/>
      <c r="F43" s="178"/>
      <c r="G43" s="178"/>
      <c r="H43" s="178"/>
      <c r="I43" s="186"/>
      <c r="J43" s="178"/>
      <c r="K43" s="178"/>
      <c r="L43" s="178"/>
      <c r="M43" s="178"/>
      <c r="N43" s="178"/>
      <c r="O43" s="178"/>
      <c r="P43" s="178"/>
      <c r="Q43" s="186"/>
      <c r="R43" s="178"/>
      <c r="S43" s="178"/>
      <c r="T43" s="178"/>
      <c r="U43" s="178"/>
      <c r="V43" s="178"/>
      <c r="W43" s="178"/>
      <c r="X43" s="178"/>
      <c r="Y43" s="186"/>
      <c r="Z43" s="178"/>
      <c r="AA43" s="178"/>
      <c r="AB43" s="178"/>
      <c r="AC43" s="178"/>
      <c r="AD43" s="178"/>
      <c r="AE43" s="178"/>
      <c r="AF43" s="186"/>
      <c r="AG43" s="186"/>
      <c r="AH43" s="178"/>
      <c r="AI43" s="178"/>
      <c r="AJ43" s="178"/>
      <c r="AK43" s="178"/>
      <c r="AL43" s="178"/>
      <c r="AM43" s="178"/>
      <c r="AN43" s="178"/>
      <c r="AO43" s="186"/>
      <c r="AP43" s="178"/>
      <c r="AQ43" s="178"/>
      <c r="AR43" s="178"/>
      <c r="AS43" s="178"/>
      <c r="AT43" s="178"/>
      <c r="AU43" s="178"/>
      <c r="AV43" s="178"/>
      <c r="AW43" s="186"/>
      <c r="AX43" s="178"/>
      <c r="AY43" s="178"/>
      <c r="AZ43" s="178"/>
      <c r="BA43" s="178"/>
      <c r="BB43" s="178"/>
      <c r="BC43" s="178"/>
      <c r="BD43" s="186"/>
      <c r="BE43" s="239"/>
      <c r="BF43" s="239"/>
      <c r="BG43" s="239"/>
      <c r="BH43" s="239"/>
      <c r="BI43" s="239"/>
      <c r="BJ43" s="239"/>
      <c r="BK43" s="220"/>
    </row>
    <row r="44" spans="1:64" ht="15" customHeight="1" x14ac:dyDescent="0.4">
      <c r="A44" s="16"/>
      <c r="B44" s="178"/>
      <c r="C44" s="178"/>
      <c r="D44" s="178"/>
      <c r="E44" s="178"/>
      <c r="F44" s="178"/>
      <c r="G44" s="178"/>
      <c r="H44" s="178"/>
      <c r="I44" s="186"/>
      <c r="Q44" s="186"/>
      <c r="R44" s="178"/>
      <c r="S44" s="178"/>
      <c r="T44" s="178"/>
      <c r="U44" s="178"/>
      <c r="V44" s="178"/>
      <c r="W44" s="178"/>
      <c r="X44" s="178"/>
      <c r="Y44" s="186"/>
      <c r="Z44" s="178"/>
      <c r="AA44" s="178"/>
      <c r="AB44" s="178"/>
      <c r="AC44" s="178"/>
      <c r="AD44" s="178"/>
      <c r="AE44" s="178"/>
      <c r="AF44" s="186"/>
      <c r="AG44" s="186"/>
      <c r="AH44" s="178"/>
      <c r="AI44" s="178"/>
      <c r="AJ44" s="178"/>
      <c r="AK44" s="178"/>
      <c r="AL44" s="178"/>
      <c r="AM44" s="178"/>
      <c r="AN44" s="178"/>
      <c r="AO44" s="186"/>
      <c r="AP44" s="178"/>
      <c r="AQ44" s="178"/>
      <c r="AR44" s="178"/>
      <c r="AS44" s="178"/>
      <c r="AT44" s="178"/>
      <c r="AU44" s="178"/>
      <c r="AV44" s="178"/>
      <c r="AW44" s="186"/>
      <c r="AX44" s="178"/>
      <c r="AY44" s="178"/>
      <c r="AZ44" s="178"/>
      <c r="BA44" s="178"/>
      <c r="BB44" s="178"/>
      <c r="BC44" s="178"/>
      <c r="BD44" s="186"/>
      <c r="BE44" s="240"/>
      <c r="BF44" s="240"/>
      <c r="BG44" s="240"/>
      <c r="BH44" s="240"/>
      <c r="BI44" s="240"/>
      <c r="BJ44" s="240"/>
      <c r="BK44" s="241"/>
    </row>
    <row r="45" spans="1:64" ht="15" customHeight="1" x14ac:dyDescent="0.4">
      <c r="B45" s="187"/>
      <c r="C45" s="187"/>
      <c r="D45" s="187"/>
      <c r="E45" s="187"/>
      <c r="F45" s="187"/>
      <c r="G45" s="187"/>
      <c r="H45" s="187"/>
      <c r="I45" s="172"/>
      <c r="Q45" s="172"/>
      <c r="Y45" s="172"/>
      <c r="AF45" s="172"/>
      <c r="AG45" s="172"/>
      <c r="AO45" s="172"/>
      <c r="BD45" s="172"/>
      <c r="BE45" s="242"/>
      <c r="BF45" s="242"/>
      <c r="BG45" s="242"/>
      <c r="BH45" s="242"/>
      <c r="BI45" s="242"/>
      <c r="BJ45" s="240"/>
      <c r="BK45" s="220"/>
    </row>
  </sheetData>
  <mergeCells count="9">
    <mergeCell ref="AP4:AU4"/>
    <mergeCell ref="AX4:BC4"/>
    <mergeCell ref="BE4:BJ4"/>
    <mergeCell ref="Z1:AI1"/>
    <mergeCell ref="B4:G4"/>
    <mergeCell ref="J4:O4"/>
    <mergeCell ref="R4:W4"/>
    <mergeCell ref="Z4:AE4"/>
    <mergeCell ref="AH4:AM4"/>
  </mergeCells>
  <hyperlinks>
    <hyperlink ref="A3" location="Contents!A1" display="Return to Title page" xr:uid="{C6CB85E0-3916-45D1-9B58-F9A880BDAB7F}"/>
  </hyperlink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7" max="23" man="1"/>
    <brk id="33" max="23" man="1"/>
    <brk id="49" max="2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078E2-B34C-4417-A677-2F335F75E991}">
  <sheetPr>
    <tabColor theme="4"/>
  </sheetPr>
  <dimension ref="B3:L98"/>
  <sheetViews>
    <sheetView showGridLines="0" topLeftCell="A7" zoomScale="75" zoomScaleNormal="75" workbookViewId="0">
      <selection activeCell="E19" sqref="E19"/>
    </sheetView>
  </sheetViews>
  <sheetFormatPr defaultColWidth="9" defaultRowHeight="12.3" x14ac:dyDescent="0.4"/>
  <cols>
    <col min="2" max="2" width="12.44140625" customWidth="1"/>
    <col min="3" max="3" width="106" style="195" bestFit="1" customWidth="1"/>
  </cols>
  <sheetData>
    <row r="3" spans="2:11" ht="15" x14ac:dyDescent="0.5">
      <c r="B3" s="264" t="s">
        <v>88</v>
      </c>
      <c r="C3" s="265"/>
    </row>
    <row r="4" spans="2:11" x14ac:dyDescent="0.4">
      <c r="C4" s="195" t="s">
        <v>82</v>
      </c>
    </row>
    <row r="5" spans="2:11" x14ac:dyDescent="0.4">
      <c r="C5" s="195" t="s">
        <v>83</v>
      </c>
    </row>
    <row r="6" spans="2:11" ht="24.6" x14ac:dyDescent="0.4">
      <c r="C6" s="195" t="s">
        <v>126</v>
      </c>
    </row>
    <row r="7" spans="2:11" ht="24.6" x14ac:dyDescent="0.4">
      <c r="C7" s="195" t="s">
        <v>93</v>
      </c>
      <c r="E7" s="261"/>
      <c r="F7" s="261" t="s">
        <v>4</v>
      </c>
      <c r="G7" s="261"/>
      <c r="H7" s="261"/>
      <c r="I7" s="261"/>
      <c r="J7" s="261"/>
      <c r="K7" s="261"/>
    </row>
    <row r="8" spans="2:11" x14ac:dyDescent="0.4">
      <c r="C8" s="195" t="s">
        <v>92</v>
      </c>
      <c r="E8" s="261"/>
      <c r="F8" s="261" t="s">
        <v>89</v>
      </c>
      <c r="G8" s="261" t="s">
        <v>19</v>
      </c>
      <c r="H8" s="261" t="s">
        <v>58</v>
      </c>
      <c r="I8" s="261" t="s">
        <v>127</v>
      </c>
      <c r="J8" s="261" t="s">
        <v>57</v>
      </c>
      <c r="K8" s="261" t="s">
        <v>11</v>
      </c>
    </row>
    <row r="9" spans="2:11" ht="24.6" x14ac:dyDescent="0.4">
      <c r="C9" s="195" t="s">
        <v>94</v>
      </c>
      <c r="E9" s="261" t="s">
        <v>90</v>
      </c>
      <c r="F9" s="262">
        <v>2001.1689319123243</v>
      </c>
      <c r="G9" s="262">
        <v>2853.5628677289933</v>
      </c>
      <c r="H9" s="262">
        <v>37869.773811126768</v>
      </c>
      <c r="I9" s="262">
        <v>6606.0838038924658</v>
      </c>
      <c r="J9" s="262">
        <v>7815.8584882126524</v>
      </c>
      <c r="K9" s="262">
        <v>57146.447902873202</v>
      </c>
    </row>
    <row r="10" spans="2:11" ht="24.6" x14ac:dyDescent="0.4">
      <c r="C10" s="195" t="s">
        <v>128</v>
      </c>
      <c r="E10" s="261" t="s">
        <v>91</v>
      </c>
      <c r="F10" s="262">
        <v>478.80142875767024</v>
      </c>
      <c r="G10" s="262">
        <v>2514.5113935604541</v>
      </c>
      <c r="H10" s="262">
        <v>26649.570023810378</v>
      </c>
      <c r="I10" s="262">
        <v>2449.4190539265765</v>
      </c>
      <c r="J10" s="262">
        <v>8927.3314520470285</v>
      </c>
      <c r="K10" s="262">
        <v>41019.633352102108</v>
      </c>
    </row>
    <row r="11" spans="2:11" x14ac:dyDescent="0.4">
      <c r="E11" s="261"/>
      <c r="F11" s="261"/>
      <c r="G11" s="261"/>
      <c r="H11" s="261"/>
      <c r="I11" s="261"/>
      <c r="J11" s="261"/>
      <c r="K11" s="261"/>
    </row>
    <row r="12" spans="2:11" x14ac:dyDescent="0.4">
      <c r="E12" s="261"/>
      <c r="F12" s="261"/>
      <c r="G12" s="261"/>
      <c r="H12" s="261"/>
      <c r="I12" s="261"/>
      <c r="J12" s="261"/>
      <c r="K12" s="261"/>
    </row>
    <row r="13" spans="2:11" x14ac:dyDescent="0.4">
      <c r="E13" s="261"/>
      <c r="F13" s="262"/>
      <c r="G13" s="262"/>
      <c r="H13" s="262"/>
      <c r="I13" s="262"/>
      <c r="J13" s="262"/>
      <c r="K13" s="261"/>
    </row>
    <row r="14" spans="2:11" x14ac:dyDescent="0.4">
      <c r="E14" s="261"/>
      <c r="F14" s="261" t="s">
        <v>90</v>
      </c>
      <c r="G14" s="261" t="s">
        <v>91</v>
      </c>
      <c r="H14" s="261"/>
      <c r="I14" s="261"/>
      <c r="J14" s="261"/>
      <c r="K14" s="261"/>
    </row>
    <row r="15" spans="2:11" x14ac:dyDescent="0.4">
      <c r="E15" s="261" t="s">
        <v>89</v>
      </c>
      <c r="F15" s="262">
        <v>1108.2000652130414</v>
      </c>
      <c r="G15" s="261"/>
      <c r="H15" s="261"/>
      <c r="I15" s="261"/>
      <c r="J15" s="261"/>
      <c r="K15" s="261"/>
    </row>
    <row r="16" spans="2:11" x14ac:dyDescent="0.4">
      <c r="E16" s="261" t="s">
        <v>19</v>
      </c>
      <c r="F16" s="262">
        <f>137.139343361167</f>
        <v>137.13934336116699</v>
      </c>
      <c r="G16" s="261"/>
      <c r="H16" s="261"/>
      <c r="I16" s="261"/>
      <c r="J16" s="261"/>
      <c r="K16" s="261"/>
    </row>
    <row r="17" spans="3:11" x14ac:dyDescent="0.4">
      <c r="E17" s="261" t="s">
        <v>58</v>
      </c>
      <c r="F17" s="262">
        <v>8235.3933885090355</v>
      </c>
      <c r="G17" s="261"/>
      <c r="H17" s="261"/>
      <c r="I17" s="261"/>
      <c r="J17" s="261"/>
      <c r="K17" s="261"/>
    </row>
    <row r="18" spans="3:11" x14ac:dyDescent="0.4">
      <c r="E18" s="261" t="s">
        <v>127</v>
      </c>
      <c r="F18" s="262">
        <v>3779.3445160174797</v>
      </c>
      <c r="G18" s="261"/>
      <c r="H18" s="261"/>
      <c r="I18" s="261"/>
      <c r="J18" s="261"/>
      <c r="K18" s="261"/>
    </row>
    <row r="19" spans="3:11" x14ac:dyDescent="0.4">
      <c r="E19" s="261" t="s">
        <v>57</v>
      </c>
      <c r="F19" s="262">
        <v>7815.8584882126524</v>
      </c>
      <c r="G19" s="262"/>
      <c r="H19" s="261"/>
      <c r="I19" s="261"/>
      <c r="J19" s="261"/>
      <c r="K19" s="261"/>
    </row>
    <row r="20" spans="3:11" x14ac:dyDescent="0.4">
      <c r="E20" s="261" t="s">
        <v>57</v>
      </c>
      <c r="F20" s="261"/>
      <c r="G20" s="262">
        <v>8927.3314520470285</v>
      </c>
      <c r="H20" s="261"/>
      <c r="I20" s="261"/>
      <c r="J20" s="261"/>
      <c r="K20" s="261"/>
    </row>
    <row r="21" spans="3:11" x14ac:dyDescent="0.4">
      <c r="E21" s="261"/>
      <c r="F21" s="261"/>
      <c r="G21" s="261"/>
      <c r="H21" s="261"/>
      <c r="I21" s="261"/>
      <c r="J21" s="261"/>
      <c r="K21" s="261"/>
    </row>
    <row r="28" spans="3:11" x14ac:dyDescent="0.4">
      <c r="C28" s="195" t="s">
        <v>123</v>
      </c>
    </row>
    <row r="29" spans="3:11" x14ac:dyDescent="0.4">
      <c r="C29" s="196" t="s">
        <v>84</v>
      </c>
    </row>
    <row r="30" spans="3:11" s="194" customFormat="1" x14ac:dyDescent="0.4">
      <c r="C30" s="196"/>
    </row>
    <row r="31" spans="3:11" ht="24.6" x14ac:dyDescent="0.4">
      <c r="C31" s="195" t="s">
        <v>124</v>
      </c>
    </row>
    <row r="33" spans="2:3" ht="15" x14ac:dyDescent="0.5">
      <c r="B33" s="264" t="s">
        <v>85</v>
      </c>
      <c r="C33" s="265"/>
    </row>
    <row r="35" spans="2:3" x14ac:dyDescent="0.4">
      <c r="B35" s="197" t="s">
        <v>74</v>
      </c>
      <c r="C35" s="198" t="s">
        <v>144</v>
      </c>
    </row>
    <row r="36" spans="2:3" ht="24.6" x14ac:dyDescent="0.4">
      <c r="B36" s="199"/>
      <c r="C36" s="195" t="s">
        <v>95</v>
      </c>
    </row>
    <row r="37" spans="2:3" x14ac:dyDescent="0.4">
      <c r="C37" s="200" t="s">
        <v>159</v>
      </c>
    </row>
    <row r="38" spans="2:3" x14ac:dyDescent="0.4">
      <c r="C38"/>
    </row>
    <row r="39" spans="2:3" x14ac:dyDescent="0.4">
      <c r="C39" t="s">
        <v>96</v>
      </c>
    </row>
    <row r="40" spans="2:3" x14ac:dyDescent="0.4">
      <c r="C40" s="104" t="s">
        <v>160</v>
      </c>
    </row>
    <row r="41" spans="2:3" x14ac:dyDescent="0.4">
      <c r="C41"/>
    </row>
    <row r="42" spans="2:3" x14ac:dyDescent="0.4">
      <c r="B42" s="197" t="s">
        <v>75</v>
      </c>
      <c r="C42" s="198" t="s">
        <v>145</v>
      </c>
    </row>
    <row r="43" spans="2:3" x14ac:dyDescent="0.4">
      <c r="C43" s="195" t="s">
        <v>97</v>
      </c>
    </row>
    <row r="46" spans="2:3" x14ac:dyDescent="0.4">
      <c r="B46" s="197" t="s">
        <v>76</v>
      </c>
      <c r="C46" s="198" t="s">
        <v>147</v>
      </c>
    </row>
    <row r="47" spans="2:3" ht="24.6" x14ac:dyDescent="0.4">
      <c r="C47" s="195" t="s">
        <v>98</v>
      </c>
    </row>
    <row r="48" spans="2:3" x14ac:dyDescent="0.4">
      <c r="B48" s="197"/>
      <c r="C48" s="201"/>
    </row>
    <row r="49" spans="2:4" x14ac:dyDescent="0.4">
      <c r="B49" s="197" t="s">
        <v>77</v>
      </c>
      <c r="C49" s="198" t="s">
        <v>133</v>
      </c>
    </row>
    <row r="50" spans="2:4" ht="24.6" x14ac:dyDescent="0.4">
      <c r="B50" s="197"/>
      <c r="C50" s="201" t="s">
        <v>161</v>
      </c>
    </row>
    <row r="51" spans="2:4" x14ac:dyDescent="0.4">
      <c r="B51" s="197"/>
      <c r="C51" s="201"/>
    </row>
    <row r="52" spans="2:4" x14ac:dyDescent="0.4">
      <c r="B52" s="197" t="s">
        <v>78</v>
      </c>
      <c r="C52" s="198" t="s">
        <v>132</v>
      </c>
    </row>
    <row r="53" spans="2:4" ht="24.6" x14ac:dyDescent="0.4">
      <c r="B53" s="197"/>
      <c r="C53" s="201" t="s">
        <v>103</v>
      </c>
    </row>
    <row r="54" spans="2:4" x14ac:dyDescent="0.4">
      <c r="B54" s="104"/>
      <c r="C54" s="201" t="s">
        <v>102</v>
      </c>
    </row>
    <row r="55" spans="2:4" x14ac:dyDescent="0.4">
      <c r="C55"/>
    </row>
    <row r="56" spans="2:4" x14ac:dyDescent="0.4">
      <c r="B56" s="197" t="s">
        <v>79</v>
      </c>
      <c r="C56" s="202" t="s">
        <v>72</v>
      </c>
    </row>
    <row r="57" spans="2:4" ht="24.6" x14ac:dyDescent="0.4">
      <c r="C57" s="195" t="s">
        <v>99</v>
      </c>
    </row>
    <row r="59" spans="2:4" x14ac:dyDescent="0.4">
      <c r="C59"/>
    </row>
    <row r="60" spans="2:4" x14ac:dyDescent="0.4">
      <c r="B60" s="197" t="s">
        <v>80</v>
      </c>
      <c r="C60" s="202" t="s">
        <v>150</v>
      </c>
    </row>
    <row r="61" spans="2:4" x14ac:dyDescent="0.4">
      <c r="C61" t="s">
        <v>86</v>
      </c>
      <c r="D61" s="205"/>
    </row>
    <row r="62" spans="2:4" x14ac:dyDescent="0.4">
      <c r="C62" t="s">
        <v>87</v>
      </c>
      <c r="D62" s="204"/>
    </row>
    <row r="63" spans="2:4" x14ac:dyDescent="0.4">
      <c r="C63"/>
      <c r="D63" s="204"/>
    </row>
    <row r="64" spans="2:4" x14ac:dyDescent="0.4">
      <c r="B64" s="197" t="s">
        <v>81</v>
      </c>
      <c r="C64" s="202" t="s">
        <v>162</v>
      </c>
    </row>
    <row r="65" spans="2:12" x14ac:dyDescent="0.4">
      <c r="C65"/>
    </row>
    <row r="66" spans="2:12" x14ac:dyDescent="0.4">
      <c r="C66"/>
    </row>
    <row r="67" spans="2:12" ht="15" x14ac:dyDescent="0.5">
      <c r="B67" s="264" t="s">
        <v>100</v>
      </c>
      <c r="C67" s="265"/>
    </row>
    <row r="68" spans="2:12" x14ac:dyDescent="0.4">
      <c r="B68" s="202"/>
      <c r="D68" s="104"/>
      <c r="F68" s="104"/>
      <c r="G68" s="104"/>
      <c r="H68" s="104"/>
      <c r="I68" s="104"/>
      <c r="J68" s="104"/>
      <c r="K68" s="104"/>
      <c r="L68" s="104"/>
    </row>
    <row r="69" spans="2:12" x14ac:dyDescent="0.4">
      <c r="C69" s="207" t="s">
        <v>101</v>
      </c>
    </row>
    <row r="76" spans="2:12" x14ac:dyDescent="0.4">
      <c r="B76" s="203"/>
    </row>
    <row r="77" spans="2:12" x14ac:dyDescent="0.4">
      <c r="B77" s="204"/>
    </row>
    <row r="78" spans="2:12" x14ac:dyDescent="0.4">
      <c r="B78" s="204"/>
    </row>
    <row r="79" spans="2:12" x14ac:dyDescent="0.4">
      <c r="B79" s="204"/>
    </row>
    <row r="80" spans="2:12" x14ac:dyDescent="0.4">
      <c r="B80" s="204"/>
    </row>
    <row r="81" spans="2:2" x14ac:dyDescent="0.4">
      <c r="B81" s="204"/>
    </row>
    <row r="82" spans="2:2" x14ac:dyDescent="0.4">
      <c r="B82" s="204"/>
    </row>
    <row r="83" spans="2:2" x14ac:dyDescent="0.4">
      <c r="B83" s="204"/>
    </row>
    <row r="84" spans="2:2" x14ac:dyDescent="0.4">
      <c r="B84" s="204"/>
    </row>
    <row r="85" spans="2:2" x14ac:dyDescent="0.4">
      <c r="B85" s="204"/>
    </row>
    <row r="86" spans="2:2" x14ac:dyDescent="0.4">
      <c r="B86" s="204"/>
    </row>
    <row r="87" spans="2:2" x14ac:dyDescent="0.4">
      <c r="B87" s="204"/>
    </row>
    <row r="88" spans="2:2" x14ac:dyDescent="0.4">
      <c r="B88" s="204"/>
    </row>
    <row r="90" spans="2:2" x14ac:dyDescent="0.4">
      <c r="B90" s="204"/>
    </row>
    <row r="91" spans="2:2" x14ac:dyDescent="0.4">
      <c r="B91" s="104"/>
    </row>
    <row r="93" spans="2:2" x14ac:dyDescent="0.4">
      <c r="B93" s="202"/>
    </row>
    <row r="95" spans="2:2" x14ac:dyDescent="0.4">
      <c r="B95" s="206"/>
    </row>
    <row r="96" spans="2:2" x14ac:dyDescent="0.4">
      <c r="B96" s="206"/>
    </row>
    <row r="97" spans="2:2" x14ac:dyDescent="0.4">
      <c r="B97" s="206"/>
    </row>
    <row r="98" spans="2:2" x14ac:dyDescent="0.4">
      <c r="B98" s="206"/>
    </row>
  </sheetData>
  <mergeCells count="3">
    <mergeCell ref="B3:C3"/>
    <mergeCell ref="B33:C33"/>
    <mergeCell ref="B67:C67"/>
  </mergeCells>
  <hyperlinks>
    <hyperlink ref="C29" r:id="rId1" xr:uid="{B7D970EA-769D-4501-A8E8-4E61403733CD}"/>
    <hyperlink ref="C40" r:id="rId2" xr:uid="{F97A533D-9E39-4CA3-A058-4F1B1DBF1226}"/>
  </hyperlinks>
  <pageMargins left="0.7" right="0.7" top="0.75" bottom="0.75" header="0.3" footer="0.3"/>
  <pageSetup paperSize="9" orientation="portrait" horizontalDpi="90" verticalDpi="9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D9A77-065A-4332-8D21-86903443F9E5}">
  <sheetPr>
    <tabColor theme="4" tint="0.79998168889431442"/>
    <pageSetUpPr fitToPage="1"/>
  </sheetPr>
  <dimension ref="A1:Q58"/>
  <sheetViews>
    <sheetView showGridLines="0" zoomScale="75" zoomScaleNormal="75" zoomScaleSheetLayoutView="100" workbookViewId="0">
      <pane xSplit="1" ySplit="5" topLeftCell="B40" activePane="bottomRight" state="frozenSplit"/>
      <selection activeCell="B12" sqref="B12"/>
      <selection pane="topRight" activeCell="B12" sqref="B12"/>
      <selection pane="bottomLeft" activeCell="B12" sqref="B12"/>
      <selection pane="bottomRight" activeCell="F75" sqref="F75"/>
    </sheetView>
  </sheetViews>
  <sheetFormatPr defaultColWidth="9.1640625" defaultRowHeight="12.3" x14ac:dyDescent="0.4"/>
  <cols>
    <col min="1" max="1" width="5.83203125" style="3" customWidth="1"/>
    <col min="2" max="2" width="20.83203125" style="63" customWidth="1"/>
    <col min="3" max="3" width="6.83203125" style="3" bestFit="1" customWidth="1"/>
    <col min="4" max="4" width="28" style="64" customWidth="1"/>
    <col min="5" max="5" width="6.71875" style="3" customWidth="1"/>
    <col min="6" max="6" width="22.71875" style="3" customWidth="1"/>
    <col min="7" max="13" width="9.1640625" style="3"/>
    <col min="14" max="14" width="9.1640625" style="19"/>
    <col min="15" max="16384" width="9.1640625" style="3"/>
  </cols>
  <sheetData>
    <row r="1" spans="1:17" ht="18.75" customHeight="1" x14ac:dyDescent="0.65">
      <c r="A1" s="189" t="s">
        <v>74</v>
      </c>
      <c r="B1" s="189"/>
      <c r="C1" s="189"/>
      <c r="D1" s="189"/>
      <c r="K1" s="31"/>
      <c r="L1" s="31"/>
      <c r="M1" s="31"/>
    </row>
    <row r="2" spans="1:17" ht="18.75" customHeight="1" x14ac:dyDescent="0.65">
      <c r="A2" s="189" t="s">
        <v>144</v>
      </c>
      <c r="B2" s="189"/>
      <c r="C2" s="189"/>
      <c r="D2" s="189"/>
      <c r="J2" s="35"/>
      <c r="K2" s="35"/>
      <c r="L2" s="35"/>
      <c r="M2" s="35"/>
    </row>
    <row r="3" spans="1:17" ht="18.75" customHeight="1" x14ac:dyDescent="0.5">
      <c r="A3" s="105" t="s">
        <v>0</v>
      </c>
      <c r="B3" s="33"/>
      <c r="C3" s="32"/>
      <c r="D3" s="34"/>
      <c r="J3" s="35"/>
      <c r="K3" s="35"/>
      <c r="L3" s="35"/>
      <c r="M3" s="35"/>
    </row>
    <row r="4" spans="1:17" x14ac:dyDescent="0.4">
      <c r="A4" s="36"/>
      <c r="B4" s="37"/>
      <c r="C4" s="38"/>
      <c r="D4" s="39" t="s">
        <v>12</v>
      </c>
      <c r="E4" s="38"/>
      <c r="F4" s="40" t="s">
        <v>15</v>
      </c>
      <c r="G4" s="16"/>
    </row>
    <row r="5" spans="1:17" s="44" customFormat="1" ht="14.1" thickBot="1" x14ac:dyDescent="0.45">
      <c r="A5" s="41"/>
      <c r="B5" s="25" t="s">
        <v>16</v>
      </c>
      <c r="C5" s="41"/>
      <c r="D5" s="42" t="s">
        <v>17</v>
      </c>
      <c r="E5" s="41"/>
      <c r="F5" s="41" t="s">
        <v>18</v>
      </c>
      <c r="G5" s="43"/>
      <c r="N5" s="45"/>
    </row>
    <row r="6" spans="1:17" ht="15" customHeight="1" thickTop="1" x14ac:dyDescent="0.4">
      <c r="A6" s="46">
        <v>1970</v>
      </c>
      <c r="B6" s="47">
        <v>210094.69763661249</v>
      </c>
      <c r="C6" s="48"/>
      <c r="D6" s="49">
        <v>211900</v>
      </c>
      <c r="E6" s="16"/>
      <c r="F6" s="48">
        <v>9.7101369863013698</v>
      </c>
      <c r="H6" s="50"/>
      <c r="I6" s="51"/>
      <c r="J6" s="52"/>
      <c r="K6" s="51"/>
    </row>
    <row r="7" spans="1:17" ht="15" customHeight="1" x14ac:dyDescent="0.4">
      <c r="A7" s="46">
        <v>1971</v>
      </c>
      <c r="B7" s="47">
        <v>207166.51443132077</v>
      </c>
      <c r="C7" s="48"/>
      <c r="D7" s="49">
        <v>209700</v>
      </c>
      <c r="E7" s="16"/>
      <c r="F7" s="48">
        <v>9.9364383561643823</v>
      </c>
      <c r="I7" s="51"/>
      <c r="K7" s="51"/>
    </row>
    <row r="8" spans="1:17" ht="15" customHeight="1" x14ac:dyDescent="0.4">
      <c r="A8" s="46">
        <v>1972</v>
      </c>
      <c r="B8" s="47">
        <v>211116.11517899967</v>
      </c>
      <c r="C8" s="48"/>
      <c r="D8" s="49">
        <v>212600</v>
      </c>
      <c r="E8" s="16"/>
      <c r="F8" s="48">
        <v>9.3467213114754095</v>
      </c>
      <c r="G8" s="16"/>
      <c r="H8" s="16"/>
      <c r="I8" s="53"/>
      <c r="J8" s="16"/>
      <c r="K8" s="53"/>
    </row>
    <row r="9" spans="1:17" ht="15" customHeight="1" x14ac:dyDescent="0.4">
      <c r="A9" s="46">
        <v>1973</v>
      </c>
      <c r="B9" s="47">
        <v>220506.19542739511</v>
      </c>
      <c r="C9" s="48"/>
      <c r="D9" s="49">
        <v>223100</v>
      </c>
      <c r="E9" s="16"/>
      <c r="F9" s="48">
        <v>9.7391780821917813</v>
      </c>
      <c r="I9" s="51"/>
      <c r="K9" s="51"/>
      <c r="Q9" s="19"/>
    </row>
    <row r="10" spans="1:17" ht="15" customHeight="1" x14ac:dyDescent="0.4">
      <c r="A10" s="46">
        <v>1974</v>
      </c>
      <c r="B10" s="47">
        <v>210391.47738323209</v>
      </c>
      <c r="C10" s="48"/>
      <c r="D10" s="49">
        <v>212400</v>
      </c>
      <c r="E10" s="16"/>
      <c r="F10" s="48">
        <v>9.6339726027397266</v>
      </c>
      <c r="I10" s="51"/>
      <c r="K10" s="51"/>
      <c r="Q10" s="19"/>
    </row>
    <row r="11" spans="1:17" ht="15" customHeight="1" x14ac:dyDescent="0.4">
      <c r="A11" s="46">
        <v>1975</v>
      </c>
      <c r="B11" s="47">
        <v>202191.32637713599</v>
      </c>
      <c r="C11" s="48"/>
      <c r="D11" s="49">
        <v>206000</v>
      </c>
      <c r="E11" s="16"/>
      <c r="F11" s="48">
        <v>9.9942465753424656</v>
      </c>
      <c r="I11" s="51"/>
      <c r="K11" s="51"/>
      <c r="Q11" s="19"/>
    </row>
    <row r="12" spans="1:17" ht="15" customHeight="1" x14ac:dyDescent="0.4">
      <c r="A12" s="46">
        <v>1976</v>
      </c>
      <c r="B12" s="47">
        <v>205635.70909386771</v>
      </c>
      <c r="C12" s="48"/>
      <c r="D12" s="49">
        <v>208900</v>
      </c>
      <c r="E12" s="16"/>
      <c r="F12" s="48">
        <v>10.042076502732241</v>
      </c>
      <c r="I12" s="51"/>
      <c r="K12" s="51"/>
      <c r="Q12" s="19"/>
    </row>
    <row r="13" spans="1:17" ht="15" customHeight="1" x14ac:dyDescent="0.4">
      <c r="A13" s="46">
        <v>1977</v>
      </c>
      <c r="B13" s="47">
        <v>210872.10239511231</v>
      </c>
      <c r="C13" s="48"/>
      <c r="D13" s="49">
        <v>213100</v>
      </c>
      <c r="E13" s="16"/>
      <c r="F13" s="48">
        <v>9.5158904109589031</v>
      </c>
      <c r="I13" s="51"/>
      <c r="K13" s="51"/>
      <c r="Q13" s="19"/>
    </row>
    <row r="14" spans="1:17" ht="15" customHeight="1" x14ac:dyDescent="0.4">
      <c r="A14" s="46">
        <v>1978</v>
      </c>
      <c r="B14" s="47">
        <v>211797.50190378877</v>
      </c>
      <c r="C14" s="48"/>
      <c r="D14" s="49">
        <v>213700</v>
      </c>
      <c r="E14" s="16"/>
      <c r="F14" s="48">
        <v>9.4934246575342467</v>
      </c>
      <c r="I14" s="51"/>
      <c r="K14" s="51"/>
      <c r="Q14" s="19"/>
    </row>
    <row r="15" spans="1:17" ht="15" customHeight="1" x14ac:dyDescent="0.4">
      <c r="A15" s="46">
        <v>1979</v>
      </c>
      <c r="B15" s="47">
        <v>222010.59444593516</v>
      </c>
      <c r="C15" s="48"/>
      <c r="D15" s="49">
        <v>220000</v>
      </c>
      <c r="E15" s="16"/>
      <c r="F15" s="48">
        <v>8.8849315068493144</v>
      </c>
      <c r="I15" s="51"/>
      <c r="K15" s="51"/>
      <c r="Q15" s="19"/>
    </row>
    <row r="16" spans="1:17" ht="30" customHeight="1" x14ac:dyDescent="0.4">
      <c r="A16" s="46">
        <v>1980</v>
      </c>
      <c r="B16" s="47">
        <v>204491.62270524062</v>
      </c>
      <c r="C16" s="48"/>
      <c r="D16" s="49">
        <v>206200</v>
      </c>
      <c r="E16" s="16"/>
      <c r="F16" s="48">
        <v>9.418852459016394</v>
      </c>
      <c r="I16" s="51"/>
      <c r="K16" s="51"/>
      <c r="Q16" s="19"/>
    </row>
    <row r="17" spans="1:17" ht="15" customHeight="1" x14ac:dyDescent="0.4">
      <c r="A17" s="46">
        <v>1981</v>
      </c>
      <c r="B17" s="47">
        <v>198359.73003114073</v>
      </c>
      <c r="C17" s="48"/>
      <c r="D17" s="49">
        <v>198700</v>
      </c>
      <c r="E17" s="54"/>
      <c r="F17" s="48">
        <v>9.0945205479452049</v>
      </c>
      <c r="I17" s="51"/>
      <c r="K17" s="51"/>
      <c r="Q17" s="19"/>
    </row>
    <row r="18" spans="1:17" ht="15" customHeight="1" x14ac:dyDescent="0.4">
      <c r="A18" s="46">
        <v>1982</v>
      </c>
      <c r="B18" s="47">
        <v>196067.98279036247</v>
      </c>
      <c r="C18" s="48"/>
      <c r="D18" s="49">
        <v>196300</v>
      </c>
      <c r="E18" s="54"/>
      <c r="F18" s="48">
        <v>9.2427397260273967</v>
      </c>
      <c r="I18" s="51"/>
      <c r="K18" s="51"/>
      <c r="Q18" s="19"/>
    </row>
    <row r="19" spans="1:17" ht="15" customHeight="1" x14ac:dyDescent="0.4">
      <c r="A19" s="46">
        <v>1983</v>
      </c>
      <c r="B19" s="47">
        <v>196765.53962547734</v>
      </c>
      <c r="C19" s="48"/>
      <c r="D19" s="49">
        <v>197500</v>
      </c>
      <c r="E19" s="54"/>
      <c r="F19" s="48">
        <v>9.6323287671232887</v>
      </c>
      <c r="H19" s="22"/>
      <c r="I19" s="51"/>
      <c r="K19" s="51"/>
      <c r="Q19" s="19"/>
    </row>
    <row r="20" spans="1:17" ht="15" customHeight="1" x14ac:dyDescent="0.4">
      <c r="A20" s="46">
        <v>1984</v>
      </c>
      <c r="B20" s="47">
        <v>196402.46035749681</v>
      </c>
      <c r="C20" s="48"/>
      <c r="D20" s="49">
        <v>196700</v>
      </c>
      <c r="E20" s="54"/>
      <c r="F20" s="48">
        <v>9.3680327868852462</v>
      </c>
      <c r="I20" s="51"/>
      <c r="K20" s="51"/>
      <c r="Q20" s="19"/>
    </row>
    <row r="21" spans="1:17" ht="15" customHeight="1" x14ac:dyDescent="0.4">
      <c r="A21" s="46">
        <v>1985</v>
      </c>
      <c r="B21" s="47">
        <v>205657.6086967478</v>
      </c>
      <c r="C21" s="48"/>
      <c r="D21" s="49">
        <v>203100</v>
      </c>
      <c r="E21" s="54"/>
      <c r="F21" s="48">
        <v>8.6394520547945195</v>
      </c>
      <c r="I21" s="51"/>
      <c r="K21" s="51"/>
      <c r="Q21" s="19"/>
    </row>
    <row r="22" spans="1:17" ht="15" customHeight="1" x14ac:dyDescent="0.4">
      <c r="A22" s="46">
        <v>1986</v>
      </c>
      <c r="B22" s="47">
        <v>210012.60171969596</v>
      </c>
      <c r="C22" s="48"/>
      <c r="D22" s="49">
        <v>206800</v>
      </c>
      <c r="E22" s="54"/>
      <c r="F22" s="48">
        <v>8.4786301369863022</v>
      </c>
      <c r="I22" s="51"/>
      <c r="K22" s="51"/>
      <c r="Q22" s="19"/>
    </row>
    <row r="23" spans="1:17" ht="15" customHeight="1" x14ac:dyDescent="0.4">
      <c r="A23" s="46">
        <v>1987</v>
      </c>
      <c r="B23" s="47">
        <v>211036.27070922777</v>
      </c>
      <c r="C23" s="48"/>
      <c r="D23" s="49">
        <v>210000</v>
      </c>
      <c r="E23" s="54"/>
      <c r="F23" s="48">
        <v>8.7402739726027399</v>
      </c>
      <c r="I23" s="51"/>
      <c r="K23" s="51"/>
      <c r="Q23" s="19"/>
    </row>
    <row r="24" spans="1:17" ht="15" customHeight="1" x14ac:dyDescent="0.4">
      <c r="A24" s="46">
        <v>1988</v>
      </c>
      <c r="B24" s="47">
        <v>213745.63642938255</v>
      </c>
      <c r="C24" s="48"/>
      <c r="D24" s="49">
        <v>217700</v>
      </c>
      <c r="E24" s="54"/>
      <c r="F24" s="48">
        <v>9.3939890710382503</v>
      </c>
      <c r="I24" s="51"/>
      <c r="K24" s="51"/>
      <c r="Q24" s="19"/>
    </row>
    <row r="25" spans="1:17" ht="15" customHeight="1" x14ac:dyDescent="0.4">
      <c r="A25" s="46">
        <v>1989</v>
      </c>
      <c r="B25" s="47">
        <v>211432.5992999564</v>
      </c>
      <c r="C25" s="48"/>
      <c r="D25" s="49">
        <v>217800</v>
      </c>
      <c r="E25" s="54"/>
      <c r="F25" s="48">
        <v>10.16027397260274</v>
      </c>
      <c r="I25" s="51"/>
      <c r="K25" s="51"/>
      <c r="Q25" s="19"/>
    </row>
    <row r="26" spans="1:17" ht="30" customHeight="1" x14ac:dyDescent="0.4">
      <c r="A26" s="46">
        <v>1990</v>
      </c>
      <c r="B26" s="47">
        <v>213687.65293302649</v>
      </c>
      <c r="C26" s="48"/>
      <c r="D26" s="49">
        <v>221600</v>
      </c>
      <c r="E26" s="54"/>
      <c r="F26" s="48">
        <v>10.505205479452053</v>
      </c>
      <c r="H26" s="50"/>
      <c r="I26" s="51"/>
      <c r="J26" s="52"/>
      <c r="K26" s="51"/>
      <c r="Q26" s="19"/>
    </row>
    <row r="27" spans="1:17" ht="15" customHeight="1" x14ac:dyDescent="0.4">
      <c r="A27" s="46">
        <v>1991</v>
      </c>
      <c r="B27" s="47">
        <v>219504.7372023004</v>
      </c>
      <c r="C27" s="48"/>
      <c r="D27" s="49">
        <v>221400</v>
      </c>
      <c r="E27" s="54"/>
      <c r="F27" s="48">
        <v>9.7345205479452073</v>
      </c>
      <c r="I27" s="51"/>
      <c r="K27" s="51"/>
      <c r="Q27" s="19"/>
    </row>
    <row r="28" spans="1:17" ht="15" customHeight="1" x14ac:dyDescent="0.4">
      <c r="A28" s="46">
        <v>1992</v>
      </c>
      <c r="B28" s="47">
        <v>216815.41520344859</v>
      </c>
      <c r="C28" s="48"/>
      <c r="D28" s="49">
        <v>220600</v>
      </c>
      <c r="E28" s="54"/>
      <c r="F28" s="48">
        <v>9.8822404371584707</v>
      </c>
      <c r="I28" s="51"/>
      <c r="K28" s="51"/>
      <c r="Q28" s="19"/>
    </row>
    <row r="29" spans="1:17" ht="15" customHeight="1" x14ac:dyDescent="0.4">
      <c r="A29" s="46">
        <v>1993</v>
      </c>
      <c r="B29" s="47">
        <v>220563.84463768822</v>
      </c>
      <c r="C29" s="48"/>
      <c r="D29" s="49">
        <v>222500</v>
      </c>
      <c r="E29" s="54"/>
      <c r="F29" s="48">
        <v>9.4994520547945207</v>
      </c>
      <c r="I29" s="51"/>
      <c r="K29" s="51"/>
      <c r="Q29" s="19"/>
    </row>
    <row r="30" spans="1:17" ht="15" customHeight="1" x14ac:dyDescent="0.4">
      <c r="A30" s="46">
        <v>1994</v>
      </c>
      <c r="B30" s="47">
        <v>217491.29311739822</v>
      </c>
      <c r="C30" s="48"/>
      <c r="D30" s="49">
        <v>221500</v>
      </c>
      <c r="E30" s="54"/>
      <c r="F30" s="48">
        <v>10.209041095890411</v>
      </c>
      <c r="I30" s="51"/>
      <c r="Q30" s="19"/>
    </row>
    <row r="31" spans="1:17" ht="15" customHeight="1" x14ac:dyDescent="0.4">
      <c r="A31" s="46">
        <v>1995</v>
      </c>
      <c r="B31" s="47">
        <v>218421.09058081236</v>
      </c>
      <c r="C31" s="48"/>
      <c r="D31" s="49">
        <v>223334.25443650782</v>
      </c>
      <c r="E31" s="54"/>
      <c r="F31" s="48">
        <v>10.6</v>
      </c>
      <c r="I31" s="51"/>
      <c r="Q31" s="19"/>
    </row>
    <row r="32" spans="1:17" ht="15" customHeight="1" x14ac:dyDescent="0.4">
      <c r="A32" s="46">
        <v>1996</v>
      </c>
      <c r="B32" s="47">
        <v>229989.25587073012</v>
      </c>
      <c r="C32" s="48"/>
      <c r="D32" s="49">
        <v>226792.52821005689</v>
      </c>
      <c r="E32" s="54"/>
      <c r="F32" s="48">
        <v>9.4469724316939896</v>
      </c>
      <c r="I32" s="51"/>
      <c r="Q32" s="19"/>
    </row>
    <row r="33" spans="1:17" ht="15" customHeight="1" x14ac:dyDescent="0.4">
      <c r="A33" s="46">
        <v>1997</v>
      </c>
      <c r="B33" s="47">
        <v>226815.5592931759</v>
      </c>
      <c r="C33" s="48"/>
      <c r="D33" s="49">
        <v>228947.33418400516</v>
      </c>
      <c r="E33" s="54"/>
      <c r="F33" s="48">
        <v>10.71087284717089</v>
      </c>
      <c r="I33" s="51"/>
      <c r="Q33" s="19"/>
    </row>
    <row r="34" spans="1:17" ht="15" customHeight="1" x14ac:dyDescent="0.4">
      <c r="A34" s="46">
        <v>1998</v>
      </c>
      <c r="B34" s="47">
        <v>230743.91897110341</v>
      </c>
      <c r="C34" s="48"/>
      <c r="D34" s="49">
        <v>236644.40064050673</v>
      </c>
      <c r="E34" s="54"/>
      <c r="F34" s="48">
        <v>10.523540001396592</v>
      </c>
      <c r="I34" s="51"/>
      <c r="Q34" s="19"/>
    </row>
    <row r="35" spans="1:17" ht="15" customHeight="1" x14ac:dyDescent="0.4">
      <c r="A35" s="46">
        <v>1999</v>
      </c>
      <c r="B35" s="47">
        <v>231329.59630476744</v>
      </c>
      <c r="C35" s="48"/>
      <c r="D35" s="49">
        <v>238017.29325609008</v>
      </c>
      <c r="E35" s="54"/>
      <c r="F35" s="48">
        <v>10.71829515907301</v>
      </c>
      <c r="I35" s="51"/>
      <c r="Q35" s="19"/>
    </row>
    <row r="36" spans="1:17" ht="30" customHeight="1" x14ac:dyDescent="0.4">
      <c r="A36" s="46">
        <v>2000</v>
      </c>
      <c r="B36" s="47">
        <v>234807.76105869812</v>
      </c>
      <c r="C36" s="48"/>
      <c r="D36" s="49">
        <v>240159.35894379549</v>
      </c>
      <c r="E36" s="54"/>
      <c r="F36" s="48">
        <v>10.465584299087006</v>
      </c>
      <c r="H36" s="50"/>
      <c r="I36" s="51"/>
      <c r="J36" s="52"/>
      <c r="K36" s="51"/>
      <c r="Q36" s="19"/>
    </row>
    <row r="37" spans="1:17" ht="15" customHeight="1" x14ac:dyDescent="0.4">
      <c r="A37" s="46">
        <v>2001</v>
      </c>
      <c r="B37" s="47">
        <v>236855.95714729291</v>
      </c>
      <c r="C37" s="48"/>
      <c r="D37" s="49">
        <v>239902.48665418965</v>
      </c>
      <c r="E37" s="54"/>
      <c r="F37" s="48">
        <v>10.156182968572317</v>
      </c>
      <c r="I37" s="51"/>
      <c r="Q37" s="19"/>
    </row>
    <row r="38" spans="1:17" ht="15" customHeight="1" x14ac:dyDescent="0.4">
      <c r="A38" s="46">
        <v>2002</v>
      </c>
      <c r="B38" s="47">
        <v>229605.87155303609</v>
      </c>
      <c r="C38" s="48"/>
      <c r="D38" s="49">
        <v>236185.1175503039</v>
      </c>
      <c r="E38" s="54"/>
      <c r="F38" s="48">
        <v>10.763105984726341</v>
      </c>
      <c r="I38" s="51"/>
      <c r="Q38" s="19"/>
    </row>
    <row r="39" spans="1:17" ht="15" customHeight="1" x14ac:dyDescent="0.4">
      <c r="A39" s="46">
        <v>2003</v>
      </c>
      <c r="B39" s="47">
        <v>231868.09058244718</v>
      </c>
      <c r="C39" s="48"/>
      <c r="D39" s="49">
        <v>235626.23734541968</v>
      </c>
      <c r="E39" s="54"/>
      <c r="F39" s="48">
        <v>10.640902832450164</v>
      </c>
      <c r="Q39" s="19"/>
    </row>
    <row r="40" spans="1:17" ht="15" customHeight="1" x14ac:dyDescent="0.4">
      <c r="A40" s="46">
        <v>2004</v>
      </c>
      <c r="B40" s="47">
        <v>233634.26917155541</v>
      </c>
      <c r="C40" s="48"/>
      <c r="D40" s="49">
        <v>238195.03425951017</v>
      </c>
      <c r="E40" s="54"/>
      <c r="F40" s="48">
        <v>10.582982168815839</v>
      </c>
      <c r="Q40" s="19"/>
    </row>
    <row r="41" spans="1:17" ht="15" customHeight="1" x14ac:dyDescent="0.4">
      <c r="A41" s="46">
        <v>2005</v>
      </c>
      <c r="B41" s="47">
        <v>236290.70109637131</v>
      </c>
      <c r="C41" s="48"/>
      <c r="D41" s="49">
        <v>240390.08447711178</v>
      </c>
      <c r="E41" s="54"/>
      <c r="F41" s="48">
        <v>10.495208945488194</v>
      </c>
      <c r="Q41" s="19"/>
    </row>
    <row r="42" spans="1:17" ht="15" customHeight="1" x14ac:dyDescent="0.4">
      <c r="A42" s="46">
        <v>2006</v>
      </c>
      <c r="B42" s="47">
        <v>233074.16687448483</v>
      </c>
      <c r="C42" s="48"/>
      <c r="D42" s="49">
        <v>235950.3156450167</v>
      </c>
      <c r="E42" s="54"/>
      <c r="F42" s="48">
        <v>10.771655549022759</v>
      </c>
      <c r="Q42" s="19"/>
    </row>
    <row r="43" spans="1:17" ht="15" customHeight="1" x14ac:dyDescent="0.4">
      <c r="A43" s="46">
        <v>2007</v>
      </c>
      <c r="B43" s="47">
        <v>227493.06532496761</v>
      </c>
      <c r="C43" s="48"/>
      <c r="D43" s="49">
        <v>233392.56430331556</v>
      </c>
      <c r="E43" s="54"/>
      <c r="F43" s="48">
        <v>10.541890614812925</v>
      </c>
      <c r="Q43" s="19"/>
    </row>
    <row r="44" spans="1:17" ht="15" customHeight="1" x14ac:dyDescent="0.4">
      <c r="A44" s="46">
        <v>2008</v>
      </c>
      <c r="B44" s="47">
        <v>225573.15532000404</v>
      </c>
      <c r="C44" s="48"/>
      <c r="D44" s="49">
        <v>226870.60378384028</v>
      </c>
      <c r="E44" s="54"/>
      <c r="F44" s="48">
        <v>9.9597530916925798</v>
      </c>
      <c r="Q44" s="19"/>
    </row>
    <row r="45" spans="1:17" ht="15" customHeight="1" x14ac:dyDescent="0.4">
      <c r="A45" s="46">
        <v>2009</v>
      </c>
      <c r="B45" s="47">
        <v>211634.03584475652</v>
      </c>
      <c r="C45" s="16"/>
      <c r="D45" s="49">
        <v>212904.8342670057</v>
      </c>
      <c r="E45" s="54"/>
      <c r="F45" s="48">
        <v>10.103515794914422</v>
      </c>
      <c r="Q45" s="19"/>
    </row>
    <row r="46" spans="1:17" ht="30" customHeight="1" x14ac:dyDescent="0.4">
      <c r="A46" s="46">
        <v>2010</v>
      </c>
      <c r="B46" s="47">
        <v>219545.68206690377</v>
      </c>
      <c r="C46" s="16"/>
      <c r="D46" s="49">
        <v>213684.01836385534</v>
      </c>
      <c r="E46" s="54"/>
      <c r="F46" s="48">
        <v>8.9560404435746914</v>
      </c>
      <c r="Q46" s="19"/>
    </row>
    <row r="47" spans="1:17" ht="15" customHeight="1" x14ac:dyDescent="0.4">
      <c r="A47" s="46">
        <v>2011</v>
      </c>
      <c r="B47" s="47">
        <v>203666.74669047148</v>
      </c>
      <c r="C47" s="16"/>
      <c r="D47" s="49">
        <v>209253.10495119484</v>
      </c>
      <c r="E47" s="54"/>
      <c r="F47" s="48">
        <v>10.731193737769081</v>
      </c>
      <c r="G47" s="52"/>
      <c r="Q47" s="19"/>
    </row>
    <row r="48" spans="1:17" ht="15" customHeight="1" x14ac:dyDescent="0.4">
      <c r="A48" s="46">
        <v>2012</v>
      </c>
      <c r="B48" s="47">
        <v>208119.63293712877</v>
      </c>
      <c r="C48" s="55"/>
      <c r="D48" s="49">
        <v>208169.09958006421</v>
      </c>
      <c r="E48" s="54"/>
      <c r="F48" s="48">
        <v>9.7770361696079373</v>
      </c>
      <c r="H48" s="50"/>
      <c r="I48" s="51"/>
      <c r="Q48" s="19"/>
    </row>
    <row r="49" spans="1:17" ht="15" customHeight="1" x14ac:dyDescent="0.4">
      <c r="A49" s="46">
        <v>2013</v>
      </c>
      <c r="B49" s="47">
        <v>206786.46743388864</v>
      </c>
      <c r="C49" s="55"/>
      <c r="D49" s="49">
        <v>204003.8383403944</v>
      </c>
      <c r="E49" s="54"/>
      <c r="F49" s="48">
        <v>9.7490410958904068</v>
      </c>
      <c r="H49" s="50"/>
      <c r="I49" s="51"/>
      <c r="J49" s="52"/>
      <c r="K49" s="51"/>
      <c r="Q49" s="56"/>
    </row>
    <row r="50" spans="1:17" ht="15" customHeight="1" x14ac:dyDescent="0.4">
      <c r="A50" s="46">
        <v>2014</v>
      </c>
      <c r="B50" s="47">
        <v>194042.02996066713</v>
      </c>
      <c r="C50" s="57"/>
      <c r="D50" s="49">
        <v>199176.0498261126</v>
      </c>
      <c r="E50" s="54"/>
      <c r="F50" s="48">
        <v>10.941754729288975</v>
      </c>
      <c r="G50" s="19"/>
      <c r="Q50" s="19"/>
    </row>
    <row r="51" spans="1:17" ht="15" customHeight="1" x14ac:dyDescent="0.4">
      <c r="A51" s="46">
        <v>2015</v>
      </c>
      <c r="B51" s="47">
        <v>196486.62672666975</v>
      </c>
      <c r="C51" s="58"/>
      <c r="D51" s="49">
        <v>199297.70907130418</v>
      </c>
      <c r="E51" s="59"/>
      <c r="F51" s="48">
        <v>10.340391389432485</v>
      </c>
      <c r="G51" s="19"/>
      <c r="Q51" s="19"/>
    </row>
    <row r="52" spans="1:17" ht="15" customHeight="1" x14ac:dyDescent="0.4">
      <c r="A52" s="46">
        <v>2016</v>
      </c>
      <c r="B52" s="47">
        <v>193920.83341200039</v>
      </c>
      <c r="C52" s="58"/>
      <c r="D52" s="49">
        <v>195576.74770270407</v>
      </c>
      <c r="E52" s="59"/>
      <c r="F52" s="48">
        <v>10.349315648832041</v>
      </c>
      <c r="G52" s="19"/>
      <c r="Q52" s="19"/>
    </row>
    <row r="53" spans="1:17" ht="15" customHeight="1" x14ac:dyDescent="0.4">
      <c r="A53" s="46">
        <v>2017</v>
      </c>
      <c r="B53" s="47">
        <v>191996.85314072468</v>
      </c>
      <c r="C53" s="58"/>
      <c r="D53" s="49">
        <v>195380.40114136701</v>
      </c>
      <c r="E53" s="59"/>
      <c r="F53" s="48">
        <v>10.607931615568603</v>
      </c>
      <c r="G53" s="19"/>
      <c r="Q53" s="19"/>
    </row>
    <row r="54" spans="1:17" ht="15" customHeight="1" x14ac:dyDescent="0.4">
      <c r="A54" s="46">
        <v>2018</v>
      </c>
      <c r="B54" s="47">
        <v>192360.99676162153</v>
      </c>
      <c r="C54" s="58"/>
      <c r="D54" s="49">
        <v>193961.26337337345</v>
      </c>
      <c r="E54" s="59"/>
      <c r="F54" s="48">
        <v>10.601037181996086</v>
      </c>
      <c r="G54" s="19"/>
      <c r="Q54" s="19"/>
    </row>
    <row r="55" spans="1:17" ht="15" customHeight="1" thickBot="1" x14ac:dyDescent="0.45">
      <c r="A55" s="252">
        <v>2019</v>
      </c>
      <c r="B55" s="60">
        <v>189488.206866625</v>
      </c>
      <c r="C55" s="61"/>
      <c r="D55" s="60">
        <v>191673.82650494436</v>
      </c>
      <c r="E55" s="60"/>
      <c r="F55" s="62">
        <v>10.461646648727987</v>
      </c>
      <c r="G55" s="19"/>
      <c r="Q55" s="19"/>
    </row>
    <row r="56" spans="1:17" ht="12.6" thickTop="1" x14ac:dyDescent="0.4">
      <c r="C56" s="52"/>
      <c r="E56" s="19"/>
      <c r="Q56" s="19"/>
    </row>
    <row r="57" spans="1:17" x14ac:dyDescent="0.4">
      <c r="A57" s="16"/>
      <c r="B57" s="65">
        <f>B55-B54</f>
        <v>-2872.7898949965311</v>
      </c>
      <c r="C57" s="16"/>
      <c r="D57" s="65">
        <f>D55-D54</f>
        <v>-2287.4368684290966</v>
      </c>
      <c r="E57" s="16"/>
      <c r="F57" s="16"/>
    </row>
    <row r="58" spans="1:17" x14ac:dyDescent="0.4">
      <c r="B58" s="263">
        <f>B57/B54</f>
        <v>-1.4934367898688749E-2</v>
      </c>
      <c r="D58" s="263">
        <f>D57/D54</f>
        <v>-1.1793266493762746E-2</v>
      </c>
    </row>
  </sheetData>
  <hyperlinks>
    <hyperlink ref="A3" location="Contents!A1" display="Return to Title page" xr:uid="{1C3EACC0-5DA4-4E8B-84DE-B5FF195117F5}"/>
  </hyperlinks>
  <pageMargins left="0.74803149606299213" right="0.74803149606299213" top="0.98425196850393704" bottom="0.98425196850393704" header="0.51181102362204722" footer="0.51181102362204722"/>
  <pageSetup paperSize="9" scale="76" fitToWidth="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5452C-E03E-49DB-BCE5-686DA22AC893}">
  <sheetPr>
    <tabColor theme="4" tint="0.79998168889431442"/>
    <pageSetUpPr fitToPage="1"/>
  </sheetPr>
  <dimension ref="A1:AM66"/>
  <sheetViews>
    <sheetView zoomScale="75" zoomScaleNormal="75" zoomScaleSheetLayoutView="100" workbookViewId="0">
      <pane xSplit="1" ySplit="6" topLeftCell="B44" activePane="bottomRight" state="frozen"/>
      <selection activeCell="B12" sqref="B12"/>
      <selection pane="topRight" activeCell="B12" sqref="B12"/>
      <selection pane="bottomLeft" activeCell="B12" sqref="B12"/>
      <selection pane="bottomRight" activeCell="J68" sqref="J68"/>
    </sheetView>
  </sheetViews>
  <sheetFormatPr defaultColWidth="9.1640625" defaultRowHeight="12.3" x14ac:dyDescent="0.4"/>
  <cols>
    <col min="1" max="1" width="21.44140625" style="3" customWidth="1"/>
    <col min="2" max="2" width="7.5546875" style="63" bestFit="1" customWidth="1"/>
    <col min="3" max="3" width="8.71875" style="63" bestFit="1" customWidth="1"/>
    <col min="4" max="4" width="9.44140625" style="63" bestFit="1" customWidth="1"/>
    <col min="5" max="5" width="8" style="63" bestFit="1" customWidth="1"/>
    <col min="6" max="6" width="9" style="63" customWidth="1"/>
    <col min="7" max="7" width="5.44140625" style="63" customWidth="1"/>
    <col min="8" max="8" width="7.5546875" style="63" bestFit="1" customWidth="1"/>
    <col min="9" max="9" width="8.71875" style="63" bestFit="1" customWidth="1"/>
    <col min="10" max="10" width="9.44140625" style="63" bestFit="1" customWidth="1"/>
    <col min="11" max="11" width="8" style="63" bestFit="1" customWidth="1"/>
    <col min="12" max="12" width="7.5546875" style="63" bestFit="1" customWidth="1"/>
    <col min="13" max="13" width="3.5546875" style="63" customWidth="1"/>
    <col min="14" max="14" width="7.5546875" style="63" bestFit="1" customWidth="1"/>
    <col min="15" max="15" width="8.71875" style="63" bestFit="1" customWidth="1"/>
    <col min="16" max="16" width="9.44140625" style="63" bestFit="1" customWidth="1"/>
    <col min="17" max="17" width="8" style="63" bestFit="1" customWidth="1"/>
    <col min="18" max="18" width="7.71875" style="63" customWidth="1"/>
    <col min="19" max="19" width="4.1640625" style="63" customWidth="1"/>
    <col min="20" max="20" width="7.5546875" style="63" bestFit="1" customWidth="1"/>
    <col min="21" max="21" width="8.71875" style="63" bestFit="1" customWidth="1"/>
    <col min="22" max="22" width="9.44140625" style="63" bestFit="1" customWidth="1"/>
    <col min="23" max="23" width="8" style="63" bestFit="1" customWidth="1"/>
    <col min="24" max="24" width="8.83203125" style="63" customWidth="1"/>
    <col min="25" max="25" width="3.71875" style="63" customWidth="1"/>
    <col min="26" max="26" width="7.5546875" style="63" bestFit="1" customWidth="1"/>
    <col min="27" max="27" width="8.71875" style="63" bestFit="1" customWidth="1"/>
    <col min="28" max="28" width="9.44140625" style="63" bestFit="1" customWidth="1"/>
    <col min="29" max="29" width="8" style="63" bestFit="1" customWidth="1"/>
    <col min="30" max="30" width="9.44140625" style="63" customWidth="1"/>
    <col min="31" max="31" width="3.1640625" style="63" customWidth="1"/>
    <col min="32" max="32" width="7.5546875" style="63" bestFit="1" customWidth="1"/>
    <col min="33" max="33" width="8.71875" style="63" bestFit="1" customWidth="1"/>
    <col min="34" max="34" width="9.44140625" style="63" bestFit="1" customWidth="1"/>
    <col min="35" max="35" width="8" style="63" bestFit="1" customWidth="1"/>
    <col min="36" max="36" width="12" style="63" customWidth="1"/>
    <col min="37" max="16384" width="9.1640625" style="3"/>
  </cols>
  <sheetData>
    <row r="1" spans="1:39" ht="19.8" x14ac:dyDescent="0.65">
      <c r="A1" s="189" t="s">
        <v>75</v>
      </c>
      <c r="B1" s="66"/>
      <c r="C1" s="67"/>
      <c r="D1" s="67"/>
      <c r="E1" s="67"/>
      <c r="F1" s="67"/>
      <c r="G1" s="67"/>
      <c r="H1" s="67"/>
      <c r="I1" s="67"/>
      <c r="J1" s="67"/>
      <c r="K1" s="67"/>
      <c r="T1" s="67"/>
    </row>
    <row r="2" spans="1:39" ht="19.8" x14ac:dyDescent="0.65">
      <c r="A2" s="189" t="s">
        <v>145</v>
      </c>
      <c r="B2" s="67"/>
      <c r="C2" s="67"/>
      <c r="D2" s="67"/>
      <c r="E2" s="67"/>
      <c r="F2" s="67"/>
      <c r="G2" s="67"/>
      <c r="H2" s="67"/>
      <c r="I2" s="67"/>
      <c r="J2" s="67"/>
      <c r="K2" s="67"/>
      <c r="T2" s="67"/>
    </row>
    <row r="3" spans="1:39" ht="15" x14ac:dyDescent="0.5">
      <c r="A3" s="105" t="s">
        <v>0</v>
      </c>
      <c r="B3" s="67"/>
      <c r="C3" s="67"/>
      <c r="D3" s="67"/>
      <c r="E3" s="67"/>
      <c r="F3" s="67"/>
      <c r="G3" s="67"/>
      <c r="H3" s="67"/>
      <c r="I3" s="67"/>
      <c r="J3" s="67"/>
      <c r="K3" s="67"/>
      <c r="T3" s="67"/>
    </row>
    <row r="4" spans="1:39" ht="12.6" thickBot="1" x14ac:dyDescent="0.45">
      <c r="A4" s="4"/>
      <c r="B4" s="68"/>
      <c r="C4" s="68"/>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25" t="s">
        <v>12</v>
      </c>
    </row>
    <row r="5" spans="1:39" ht="14.1" thickTop="1" x14ac:dyDescent="0.4">
      <c r="A5" s="16"/>
      <c r="B5" s="267" t="s">
        <v>40</v>
      </c>
      <c r="C5" s="267"/>
      <c r="D5" s="267"/>
      <c r="E5" s="267"/>
      <c r="F5" s="266"/>
      <c r="G5" s="70"/>
      <c r="H5" s="266" t="s">
        <v>19</v>
      </c>
      <c r="I5" s="266"/>
      <c r="J5" s="266"/>
      <c r="K5" s="266"/>
      <c r="L5" s="266"/>
      <c r="M5" s="70"/>
      <c r="N5" s="266" t="s">
        <v>20</v>
      </c>
      <c r="O5" s="266"/>
      <c r="P5" s="266"/>
      <c r="Q5" s="266"/>
      <c r="R5" s="266"/>
      <c r="S5" s="70"/>
      <c r="T5" s="266" t="s">
        <v>21</v>
      </c>
      <c r="U5" s="266"/>
      <c r="V5" s="266"/>
      <c r="W5" s="266"/>
      <c r="X5" s="266"/>
      <c r="Y5" s="70"/>
      <c r="Z5" s="266" t="s">
        <v>22</v>
      </c>
      <c r="AA5" s="266"/>
      <c r="AB5" s="266"/>
      <c r="AC5" s="266"/>
      <c r="AD5" s="266"/>
      <c r="AE5" s="70"/>
      <c r="AF5" s="266" t="s">
        <v>11</v>
      </c>
      <c r="AG5" s="266"/>
      <c r="AH5" s="266"/>
      <c r="AI5" s="266"/>
      <c r="AJ5" s="266"/>
    </row>
    <row r="6" spans="1:39" s="44" customFormat="1" x14ac:dyDescent="0.4">
      <c r="A6" s="40"/>
      <c r="B6" s="71" t="s">
        <v>2</v>
      </c>
      <c r="C6" s="71" t="s">
        <v>3</v>
      </c>
      <c r="D6" s="71" t="s">
        <v>13</v>
      </c>
      <c r="E6" s="71" t="s">
        <v>5</v>
      </c>
      <c r="F6" s="71" t="s">
        <v>11</v>
      </c>
      <c r="G6" s="71"/>
      <c r="H6" s="71" t="s">
        <v>2</v>
      </c>
      <c r="I6" s="71" t="s">
        <v>3</v>
      </c>
      <c r="J6" s="71" t="s">
        <v>13</v>
      </c>
      <c r="K6" s="71" t="s">
        <v>5</v>
      </c>
      <c r="L6" s="71" t="s">
        <v>11</v>
      </c>
      <c r="M6" s="49"/>
      <c r="N6" s="71" t="s">
        <v>2</v>
      </c>
      <c r="O6" s="71" t="s">
        <v>3</v>
      </c>
      <c r="P6" s="71" t="s">
        <v>13</v>
      </c>
      <c r="Q6" s="71" t="s">
        <v>5</v>
      </c>
      <c r="R6" s="71" t="s">
        <v>11</v>
      </c>
      <c r="S6" s="49"/>
      <c r="T6" s="71" t="s">
        <v>2</v>
      </c>
      <c r="U6" s="71" t="s">
        <v>3</v>
      </c>
      <c r="V6" s="71" t="s">
        <v>13</v>
      </c>
      <c r="W6" s="71" t="s">
        <v>5</v>
      </c>
      <c r="X6" s="71" t="s">
        <v>11</v>
      </c>
      <c r="Y6" s="49"/>
      <c r="Z6" s="71" t="s">
        <v>2</v>
      </c>
      <c r="AA6" s="71" t="s">
        <v>3</v>
      </c>
      <c r="AB6" s="71" t="s">
        <v>13</v>
      </c>
      <c r="AC6" s="71" t="s">
        <v>5</v>
      </c>
      <c r="AD6" s="71" t="s">
        <v>11</v>
      </c>
      <c r="AE6" s="71"/>
      <c r="AF6" s="71" t="s">
        <v>2</v>
      </c>
      <c r="AG6" s="71" t="s">
        <v>3</v>
      </c>
      <c r="AH6" s="71" t="s">
        <v>13</v>
      </c>
      <c r="AI6" s="71" t="s">
        <v>5</v>
      </c>
      <c r="AJ6" s="71" t="s">
        <v>11</v>
      </c>
    </row>
    <row r="7" spans="1:39" ht="15" customHeight="1" x14ac:dyDescent="0.4">
      <c r="A7" s="46">
        <v>1970</v>
      </c>
      <c r="B7" s="72">
        <v>45572.665523766802</v>
      </c>
      <c r="C7" s="72">
        <v>899.31211735001273</v>
      </c>
      <c r="D7" s="72">
        <v>38261.973108516118</v>
      </c>
      <c r="E7" s="72">
        <v>14260.049250367072</v>
      </c>
      <c r="F7" s="72">
        <v>98994</v>
      </c>
      <c r="G7" s="72"/>
      <c r="H7" s="72">
        <v>37757.668561959217</v>
      </c>
      <c r="I7" s="72">
        <v>31514.548420873623</v>
      </c>
      <c r="J7" s="72">
        <v>9797.9758427199977</v>
      </c>
      <c r="K7" s="72">
        <v>13295.504811059636</v>
      </c>
      <c r="L7" s="72">
        <v>92365.697636612487</v>
      </c>
      <c r="M7" s="65"/>
      <c r="N7" s="72">
        <v>2808.2466379412826</v>
      </c>
      <c r="O7" s="72">
        <v>1.2267458044324056</v>
      </c>
      <c r="P7" s="72">
        <v>6979.1410579820677</v>
      </c>
      <c r="Q7" s="72">
        <v>1511.3855582722188</v>
      </c>
      <c r="R7" s="72">
        <v>11300.000000000002</v>
      </c>
      <c r="S7" s="65"/>
      <c r="T7" s="72">
        <v>0</v>
      </c>
      <c r="U7" s="72">
        <v>0</v>
      </c>
      <c r="V7" s="72">
        <v>0</v>
      </c>
      <c r="W7" s="72">
        <v>0</v>
      </c>
      <c r="X7" s="72">
        <v>0</v>
      </c>
      <c r="Y7" s="49"/>
      <c r="Z7" s="72">
        <v>2820.3738967476725</v>
      </c>
      <c r="AA7" s="72">
        <v>106.52248821182445</v>
      </c>
      <c r="AB7" s="72">
        <v>2976.3372022730023</v>
      </c>
      <c r="AC7" s="72">
        <v>1531.7664127675009</v>
      </c>
      <c r="AD7" s="72">
        <v>7435</v>
      </c>
      <c r="AE7" s="65"/>
      <c r="AF7" s="72">
        <v>88958.954620414966</v>
      </c>
      <c r="AG7" s="72">
        <v>32521.609772239892</v>
      </c>
      <c r="AH7" s="72">
        <v>58015.427211491187</v>
      </c>
      <c r="AI7" s="72">
        <v>30598.706032466427</v>
      </c>
      <c r="AJ7" s="72">
        <v>210094.69763661249</v>
      </c>
      <c r="AL7" s="51"/>
      <c r="AM7" s="73"/>
    </row>
    <row r="8" spans="1:39" ht="15" customHeight="1" x14ac:dyDescent="0.4">
      <c r="A8" s="46">
        <v>1971</v>
      </c>
      <c r="B8" s="72">
        <v>40284.458881385675</v>
      </c>
      <c r="C8" s="72">
        <v>745.04712043627399</v>
      </c>
      <c r="D8" s="72">
        <v>34486.109199453211</v>
      </c>
      <c r="E8" s="72">
        <v>12216.384798724848</v>
      </c>
      <c r="F8" s="72">
        <v>87732</v>
      </c>
      <c r="G8" s="72"/>
      <c r="H8" s="72">
        <v>37249.992633406859</v>
      </c>
      <c r="I8" s="72">
        <v>31998.035088422501</v>
      </c>
      <c r="J8" s="72">
        <v>10647.946763438958</v>
      </c>
      <c r="K8" s="72">
        <v>13646.53994605247</v>
      </c>
      <c r="L8" s="72">
        <v>93542.514431320786</v>
      </c>
      <c r="M8" s="65"/>
      <c r="N8" s="72">
        <v>6219.1721530158566</v>
      </c>
      <c r="O8" s="72">
        <v>8.566701969419853</v>
      </c>
      <c r="P8" s="72">
        <v>9767.8690281671788</v>
      </c>
      <c r="Q8" s="72">
        <v>2224.3921168475495</v>
      </c>
      <c r="R8" s="72">
        <v>18220.000000000004</v>
      </c>
      <c r="S8" s="65"/>
      <c r="T8" s="72">
        <v>0</v>
      </c>
      <c r="U8" s="72">
        <v>0</v>
      </c>
      <c r="V8" s="72">
        <v>0</v>
      </c>
      <c r="W8" s="72">
        <v>0</v>
      </c>
      <c r="X8" s="72">
        <v>0</v>
      </c>
      <c r="Y8" s="49"/>
      <c r="Z8" s="72">
        <v>2845.5047294518536</v>
      </c>
      <c r="AA8" s="72">
        <v>106.82474590212091</v>
      </c>
      <c r="AB8" s="72">
        <v>3126.764819928324</v>
      </c>
      <c r="AC8" s="72">
        <v>1592.9057047177016</v>
      </c>
      <c r="AD8" s="72">
        <v>7672</v>
      </c>
      <c r="AE8" s="65"/>
      <c r="AF8" s="72">
        <v>86599.12839726024</v>
      </c>
      <c r="AG8" s="72">
        <v>32858.473656730319</v>
      </c>
      <c r="AH8" s="72">
        <v>58028.689810987671</v>
      </c>
      <c r="AI8" s="72">
        <v>29680.222566342567</v>
      </c>
      <c r="AJ8" s="72">
        <v>207166.51443132077</v>
      </c>
      <c r="AL8" s="51"/>
      <c r="AM8" s="73"/>
    </row>
    <row r="9" spans="1:39" ht="15" customHeight="1" x14ac:dyDescent="0.4">
      <c r="A9" s="46">
        <v>1972</v>
      </c>
      <c r="B9" s="72">
        <v>34345.429749507901</v>
      </c>
      <c r="C9" s="72">
        <v>583.97684766121245</v>
      </c>
      <c r="D9" s="72">
        <v>31164.663919650633</v>
      </c>
      <c r="E9" s="72">
        <v>10752.929483180265</v>
      </c>
      <c r="F9" s="72">
        <v>76847.000000000015</v>
      </c>
      <c r="G9" s="72"/>
      <c r="H9" s="72">
        <v>38943.883605132934</v>
      </c>
      <c r="I9" s="72">
        <v>33013.541450172328</v>
      </c>
      <c r="J9" s="72">
        <v>13425.719996004984</v>
      </c>
      <c r="K9" s="72">
        <v>14828.435071293125</v>
      </c>
      <c r="L9" s="72">
        <v>100211.58012260337</v>
      </c>
      <c r="M9" s="65"/>
      <c r="N9" s="72">
        <v>10297.121758126101</v>
      </c>
      <c r="O9" s="72">
        <v>21.814442953245475</v>
      </c>
      <c r="P9" s="72">
        <v>12569.243525714872</v>
      </c>
      <c r="Q9" s="72">
        <v>2966.8202732057789</v>
      </c>
      <c r="R9" s="72">
        <v>25854.999999999996</v>
      </c>
      <c r="S9" s="65"/>
      <c r="T9" s="72">
        <v>0</v>
      </c>
      <c r="U9" s="72">
        <v>0</v>
      </c>
      <c r="V9" s="72">
        <v>0</v>
      </c>
      <c r="W9" s="72">
        <v>0</v>
      </c>
      <c r="X9" s="72">
        <v>0</v>
      </c>
      <c r="Y9" s="49"/>
      <c r="Z9" s="72">
        <v>2925.4251544521908</v>
      </c>
      <c r="AA9" s="72">
        <v>106.47208524627331</v>
      </c>
      <c r="AB9" s="72">
        <v>3473.5936632092048</v>
      </c>
      <c r="AC9" s="72">
        <v>1697.0441534886356</v>
      </c>
      <c r="AD9" s="72">
        <v>8202.5350563963038</v>
      </c>
      <c r="AE9" s="65"/>
      <c r="AF9" s="72">
        <v>86511.860267219134</v>
      </c>
      <c r="AG9" s="72">
        <v>33725.804826033062</v>
      </c>
      <c r="AH9" s="72">
        <v>60633.221104579694</v>
      </c>
      <c r="AI9" s="72">
        <v>30245.228981167806</v>
      </c>
      <c r="AJ9" s="72">
        <v>211116.11517899967</v>
      </c>
      <c r="AL9" s="51"/>
      <c r="AM9" s="73"/>
    </row>
    <row r="10" spans="1:39" ht="15" customHeight="1" x14ac:dyDescent="0.4">
      <c r="A10" s="46">
        <v>1973</v>
      </c>
      <c r="B10" s="72">
        <v>37748.266162216234</v>
      </c>
      <c r="C10" s="72">
        <v>596.85666870314481</v>
      </c>
      <c r="D10" s="72">
        <v>33028.197969239285</v>
      </c>
      <c r="E10" s="72">
        <v>11861.679199841346</v>
      </c>
      <c r="F10" s="72">
        <v>83235</v>
      </c>
      <c r="G10" s="72"/>
      <c r="H10" s="72">
        <v>38626.321904538818</v>
      </c>
      <c r="I10" s="72">
        <v>35424.770642492746</v>
      </c>
      <c r="J10" s="72">
        <v>12826.377420466331</v>
      </c>
      <c r="K10" s="72">
        <v>14623.138043239362</v>
      </c>
      <c r="L10" s="72">
        <v>101500.60801073725</v>
      </c>
      <c r="M10" s="65"/>
      <c r="N10" s="72">
        <v>12203.909013176801</v>
      </c>
      <c r="O10" s="72">
        <v>7.8375938812324861</v>
      </c>
      <c r="P10" s="72">
        <v>12805.915605135448</v>
      </c>
      <c r="Q10" s="72">
        <v>2956.3377878065139</v>
      </c>
      <c r="R10" s="72">
        <v>27973.999999999996</v>
      </c>
      <c r="S10" s="65"/>
      <c r="T10" s="72">
        <v>0</v>
      </c>
      <c r="U10" s="72">
        <v>0</v>
      </c>
      <c r="V10" s="72">
        <v>0</v>
      </c>
      <c r="W10" s="72">
        <v>0</v>
      </c>
      <c r="X10" s="72">
        <v>0</v>
      </c>
      <c r="Y10" s="49"/>
      <c r="Z10" s="72">
        <v>2840.2237273785586</v>
      </c>
      <c r="AA10" s="72">
        <v>92.418668642184358</v>
      </c>
      <c r="AB10" s="72">
        <v>3238.366652555826</v>
      </c>
      <c r="AC10" s="72">
        <v>1625.5783680812785</v>
      </c>
      <c r="AD10" s="72">
        <v>7796.5874166578469</v>
      </c>
      <c r="AE10" s="65"/>
      <c r="AF10" s="72">
        <v>91418.720807310412</v>
      </c>
      <c r="AG10" s="72">
        <v>36121.883573719308</v>
      </c>
      <c r="AH10" s="72">
        <v>61898.857647396886</v>
      </c>
      <c r="AI10" s="72">
        <v>31066.733398968499</v>
      </c>
      <c r="AJ10" s="72">
        <v>220506.19542739511</v>
      </c>
      <c r="AL10" s="51"/>
      <c r="AM10" s="73"/>
    </row>
    <row r="11" spans="1:39" ht="15" customHeight="1" x14ac:dyDescent="0.4">
      <c r="A11" s="46">
        <v>1974</v>
      </c>
      <c r="B11" s="72">
        <v>32205.737101890667</v>
      </c>
      <c r="C11" s="72">
        <v>551.82270748874487</v>
      </c>
      <c r="D11" s="72">
        <v>30419.35406433255</v>
      </c>
      <c r="E11" s="72">
        <v>10101.086126288053</v>
      </c>
      <c r="F11" s="72">
        <v>73278.000000000015</v>
      </c>
      <c r="G11" s="72"/>
      <c r="H11" s="72">
        <v>34361.771159637268</v>
      </c>
      <c r="I11" s="72">
        <v>34036.213653430852</v>
      </c>
      <c r="J11" s="72">
        <v>12782.441195315985</v>
      </c>
      <c r="K11" s="72">
        <v>13147.05137484795</v>
      </c>
      <c r="L11" s="72">
        <v>94327.477383232064</v>
      </c>
      <c r="M11" s="65"/>
      <c r="N11" s="72">
        <v>14297.126032258206</v>
      </c>
      <c r="O11" s="72">
        <v>32.756782599106145</v>
      </c>
      <c r="P11" s="72">
        <v>15280.867912303638</v>
      </c>
      <c r="Q11" s="72">
        <v>3849.2492728390521</v>
      </c>
      <c r="R11" s="72">
        <v>33460</v>
      </c>
      <c r="S11" s="65"/>
      <c r="T11" s="72">
        <v>0</v>
      </c>
      <c r="U11" s="72">
        <v>0</v>
      </c>
      <c r="V11" s="72">
        <v>0</v>
      </c>
      <c r="W11" s="72">
        <v>0</v>
      </c>
      <c r="X11" s="72">
        <v>0</v>
      </c>
      <c r="Y11" s="49"/>
      <c r="Z11" s="72">
        <v>3311.0449989104382</v>
      </c>
      <c r="AA11" s="72">
        <v>118.88668555240793</v>
      </c>
      <c r="AB11" s="72">
        <v>4045.7037480932663</v>
      </c>
      <c r="AC11" s="72">
        <v>1850.3645674438876</v>
      </c>
      <c r="AD11" s="72">
        <v>9326</v>
      </c>
      <c r="AE11" s="65"/>
      <c r="AF11" s="72">
        <v>84175.679292696586</v>
      </c>
      <c r="AG11" s="72">
        <v>34739.679829071116</v>
      </c>
      <c r="AH11" s="72">
        <v>62528.366920045446</v>
      </c>
      <c r="AI11" s="72">
        <v>28947.751341418942</v>
      </c>
      <c r="AJ11" s="72">
        <v>210391.47738323209</v>
      </c>
      <c r="AL11" s="51"/>
      <c r="AM11" s="73"/>
    </row>
    <row r="12" spans="1:39" ht="15" customHeight="1" x14ac:dyDescent="0.4">
      <c r="A12" s="46">
        <v>1975</v>
      </c>
      <c r="B12" s="72">
        <v>32821.613334939764</v>
      </c>
      <c r="C12" s="72">
        <v>611.77595761378052</v>
      </c>
      <c r="D12" s="72">
        <v>29599.503072257314</v>
      </c>
      <c r="E12" s="72">
        <v>10683.10763518913</v>
      </c>
      <c r="F12" s="72">
        <v>73715.999999999985</v>
      </c>
      <c r="G12" s="72"/>
      <c r="H12" s="72">
        <v>29229.048953660556</v>
      </c>
      <c r="I12" s="72">
        <v>33318.528786549585</v>
      </c>
      <c r="J12" s="72">
        <v>10129.673794499262</v>
      </c>
      <c r="K12" s="72">
        <v>12285.347765800248</v>
      </c>
      <c r="L12" s="72">
        <v>84962.599300509653</v>
      </c>
      <c r="M12" s="65"/>
      <c r="N12" s="72">
        <v>14314.912616334534</v>
      </c>
      <c r="O12" s="72">
        <v>30.807782597028876</v>
      </c>
      <c r="P12" s="72">
        <v>16644.153445511503</v>
      </c>
      <c r="Q12" s="72">
        <v>4070.3153215070611</v>
      </c>
      <c r="R12" s="72">
        <v>35060.189165950127</v>
      </c>
      <c r="S12" s="65"/>
      <c r="T12" s="72">
        <v>0</v>
      </c>
      <c r="U12" s="72">
        <v>0</v>
      </c>
      <c r="V12" s="72">
        <v>0</v>
      </c>
      <c r="W12" s="72">
        <v>0</v>
      </c>
      <c r="X12" s="72">
        <v>0</v>
      </c>
      <c r="Y12" s="49"/>
      <c r="Z12" s="72">
        <v>2993.8767288033673</v>
      </c>
      <c r="AA12" s="72">
        <v>115.06024162247854</v>
      </c>
      <c r="AB12" s="72">
        <v>3544.2251134313674</v>
      </c>
      <c r="AC12" s="72">
        <v>1799.3758268190018</v>
      </c>
      <c r="AD12" s="72">
        <v>8452.5379106762157</v>
      </c>
      <c r="AE12" s="65"/>
      <c r="AF12" s="72">
        <v>79359.451633738223</v>
      </c>
      <c r="AG12" s="72">
        <v>34076.172768382872</v>
      </c>
      <c r="AH12" s="72">
        <v>59917.555425699444</v>
      </c>
      <c r="AI12" s="72">
        <v>28838.146549315439</v>
      </c>
      <c r="AJ12" s="72">
        <v>202191.32637713599</v>
      </c>
      <c r="AL12" s="51"/>
      <c r="AM12" s="73"/>
    </row>
    <row r="13" spans="1:39" ht="15" customHeight="1" x14ac:dyDescent="0.4">
      <c r="A13" s="46">
        <v>1976</v>
      </c>
      <c r="B13" s="72">
        <v>34643.836994950099</v>
      </c>
      <c r="C13" s="72">
        <v>640.77966012691479</v>
      </c>
      <c r="D13" s="72">
        <v>28408.578129458463</v>
      </c>
      <c r="E13" s="72">
        <v>11322.805215464521</v>
      </c>
      <c r="F13" s="72">
        <v>75016</v>
      </c>
      <c r="G13" s="72"/>
      <c r="H13" s="72">
        <v>28289.521403712664</v>
      </c>
      <c r="I13" s="72">
        <v>34604.482205758504</v>
      </c>
      <c r="J13" s="72">
        <v>8604.0072803801831</v>
      </c>
      <c r="K13" s="72">
        <v>11982.161385760957</v>
      </c>
      <c r="L13" s="72">
        <v>83480.17227561232</v>
      </c>
      <c r="M13" s="65"/>
      <c r="N13" s="72">
        <v>15684.643872986948</v>
      </c>
      <c r="O13" s="72">
        <v>22.569414268611176</v>
      </c>
      <c r="P13" s="72">
        <v>17082.780068464086</v>
      </c>
      <c r="Q13" s="72">
        <v>4398.0066442803563</v>
      </c>
      <c r="R13" s="72">
        <v>37188.000000000007</v>
      </c>
      <c r="S13" s="65"/>
      <c r="T13" s="72">
        <v>0</v>
      </c>
      <c r="U13" s="72">
        <v>0</v>
      </c>
      <c r="V13" s="72">
        <v>0</v>
      </c>
      <c r="W13" s="72">
        <v>0</v>
      </c>
      <c r="X13" s="72">
        <v>0</v>
      </c>
      <c r="Y13" s="49"/>
      <c r="Z13" s="72">
        <v>3730.8868748988511</v>
      </c>
      <c r="AA13" s="72">
        <v>132.59410907913903</v>
      </c>
      <c r="AB13" s="72">
        <v>3928.4359928791068</v>
      </c>
      <c r="AC13" s="72">
        <v>2159.6198413982847</v>
      </c>
      <c r="AD13" s="72">
        <v>9951.536818255383</v>
      </c>
      <c r="AE13" s="65"/>
      <c r="AF13" s="72">
        <v>82348.88914654855</v>
      </c>
      <c r="AG13" s="72">
        <v>35400.425389233169</v>
      </c>
      <c r="AH13" s="72">
        <v>58023.80147118184</v>
      </c>
      <c r="AI13" s="72">
        <v>29862.593086904119</v>
      </c>
      <c r="AJ13" s="72">
        <v>205635.70909386771</v>
      </c>
      <c r="AL13" s="51"/>
      <c r="AM13" s="73"/>
    </row>
    <row r="14" spans="1:39" ht="15" customHeight="1" x14ac:dyDescent="0.4">
      <c r="A14" s="46">
        <v>1977</v>
      </c>
      <c r="B14" s="72">
        <v>33782.707582040857</v>
      </c>
      <c r="C14" s="72">
        <v>654.47481116889753</v>
      </c>
      <c r="D14" s="72">
        <v>28828.989171243804</v>
      </c>
      <c r="E14" s="72">
        <v>11996.828435546435</v>
      </c>
      <c r="F14" s="72">
        <v>75263</v>
      </c>
      <c r="G14" s="72"/>
      <c r="H14" s="72">
        <v>28333.055975820829</v>
      </c>
      <c r="I14" s="72">
        <v>35384.364733994888</v>
      </c>
      <c r="J14" s="72">
        <v>8733.9434220039711</v>
      </c>
      <c r="K14" s="72">
        <v>12658.738263292606</v>
      </c>
      <c r="L14" s="72">
        <v>85110.102395112292</v>
      </c>
      <c r="M14" s="65"/>
      <c r="N14" s="72">
        <v>16569.054470419811</v>
      </c>
      <c r="O14" s="72">
        <v>18.260643591515542</v>
      </c>
      <c r="P14" s="72">
        <v>18341.648023876118</v>
      </c>
      <c r="Q14" s="72">
        <v>4597.0368621125572</v>
      </c>
      <c r="R14" s="72">
        <v>39526.000000000007</v>
      </c>
      <c r="S14" s="65"/>
      <c r="T14" s="72">
        <v>0</v>
      </c>
      <c r="U14" s="72">
        <v>0</v>
      </c>
      <c r="V14" s="72">
        <v>0</v>
      </c>
      <c r="W14" s="72">
        <v>0</v>
      </c>
      <c r="X14" s="72">
        <v>0</v>
      </c>
      <c r="Y14" s="49"/>
      <c r="Z14" s="72">
        <v>4084.4716592780242</v>
      </c>
      <c r="AA14" s="72">
        <v>145.93603546548448</v>
      </c>
      <c r="AB14" s="72">
        <v>4277.3157061431284</v>
      </c>
      <c r="AC14" s="72">
        <v>2465.2765991133629</v>
      </c>
      <c r="AD14" s="72">
        <v>10973</v>
      </c>
      <c r="AE14" s="65"/>
      <c r="AF14" s="72">
        <v>82769.289687559532</v>
      </c>
      <c r="AG14" s="72">
        <v>36203.036224220785</v>
      </c>
      <c r="AH14" s="72">
        <v>60181.896323267021</v>
      </c>
      <c r="AI14" s="72">
        <v>31717.88016006496</v>
      </c>
      <c r="AJ14" s="72">
        <v>210872.10239511231</v>
      </c>
      <c r="AL14" s="51"/>
      <c r="AM14" s="73"/>
    </row>
    <row r="15" spans="1:39" ht="15" customHeight="1" x14ac:dyDescent="0.4">
      <c r="A15" s="46">
        <v>1978</v>
      </c>
      <c r="B15" s="72">
        <v>32615.144992106485</v>
      </c>
      <c r="C15" s="72">
        <v>657.87463701126535</v>
      </c>
      <c r="D15" s="72">
        <v>27713.339905859306</v>
      </c>
      <c r="E15" s="72">
        <v>12334.640465022938</v>
      </c>
      <c r="F15" s="72">
        <v>73321</v>
      </c>
      <c r="G15" s="72"/>
      <c r="H15" s="72">
        <v>28332.151303946121</v>
      </c>
      <c r="I15" s="72">
        <v>37273.090009195679</v>
      </c>
      <c r="J15" s="72">
        <v>8994.1915566301086</v>
      </c>
      <c r="K15" s="72">
        <v>12577.601770880747</v>
      </c>
      <c r="L15" s="72">
        <v>87177.034640652651</v>
      </c>
      <c r="M15" s="65"/>
      <c r="N15" s="72">
        <v>16401.74799985444</v>
      </c>
      <c r="O15" s="72">
        <v>11.96571242564376</v>
      </c>
      <c r="P15" s="72">
        <v>19721.177734928024</v>
      </c>
      <c r="Q15" s="72">
        <v>4864.1085527918904</v>
      </c>
      <c r="R15" s="72">
        <v>40999</v>
      </c>
      <c r="S15" s="65"/>
      <c r="T15" s="72">
        <v>0</v>
      </c>
      <c r="U15" s="72">
        <v>0</v>
      </c>
      <c r="V15" s="72">
        <v>0</v>
      </c>
      <c r="W15" s="72">
        <v>0</v>
      </c>
      <c r="X15" s="72">
        <v>0</v>
      </c>
      <c r="Y15" s="49"/>
      <c r="Z15" s="72">
        <v>3847.4256309474554</v>
      </c>
      <c r="AA15" s="72">
        <v>135.31516342573437</v>
      </c>
      <c r="AB15" s="72">
        <v>3930.5325817128673</v>
      </c>
      <c r="AC15" s="72">
        <v>2387.1938870500621</v>
      </c>
      <c r="AD15" s="72">
        <v>10300.467263136119</v>
      </c>
      <c r="AE15" s="65"/>
      <c r="AF15" s="72">
        <v>81196.469926854508</v>
      </c>
      <c r="AG15" s="72">
        <v>38078.245522058322</v>
      </c>
      <c r="AH15" s="72">
        <v>60359.241779130309</v>
      </c>
      <c r="AI15" s="72">
        <v>32163.544675745638</v>
      </c>
      <c r="AJ15" s="72">
        <v>211797.50190378877</v>
      </c>
      <c r="AL15" s="51"/>
      <c r="AM15" s="73"/>
    </row>
    <row r="16" spans="1:39" ht="15" customHeight="1" x14ac:dyDescent="0.4">
      <c r="A16" s="46">
        <v>1979</v>
      </c>
      <c r="B16" s="72">
        <v>35081.313316651525</v>
      </c>
      <c r="C16" s="72">
        <v>686.46424980065513</v>
      </c>
      <c r="D16" s="72">
        <v>29539.122665082596</v>
      </c>
      <c r="E16" s="72">
        <v>13507.099768465234</v>
      </c>
      <c r="F16" s="72">
        <v>78814.000000000015</v>
      </c>
      <c r="G16" s="72"/>
      <c r="H16" s="72">
        <v>28197.239812978074</v>
      </c>
      <c r="I16" s="72">
        <v>38391.344815329459</v>
      </c>
      <c r="J16" s="72">
        <v>8622.0848082736848</v>
      </c>
      <c r="K16" s="72">
        <v>12469.925009353927</v>
      </c>
      <c r="L16" s="72">
        <v>87680.594445935159</v>
      </c>
      <c r="M16" s="65"/>
      <c r="N16" s="72">
        <v>17028.763504376202</v>
      </c>
      <c r="O16" s="72">
        <v>7.2721050769431885</v>
      </c>
      <c r="P16" s="72">
        <v>22434.733328752722</v>
      </c>
      <c r="Q16" s="72">
        <v>5448.2310617941412</v>
      </c>
      <c r="R16" s="72">
        <v>44919.000000000007</v>
      </c>
      <c r="S16" s="65"/>
      <c r="T16" s="72">
        <v>0</v>
      </c>
      <c r="U16" s="72">
        <v>0</v>
      </c>
      <c r="V16" s="72">
        <v>0</v>
      </c>
      <c r="W16" s="72">
        <v>0</v>
      </c>
      <c r="X16" s="72">
        <v>0</v>
      </c>
      <c r="Y16" s="49"/>
      <c r="Z16" s="72">
        <v>3944.2030855956091</v>
      </c>
      <c r="AA16" s="72">
        <v>133.0978588735598</v>
      </c>
      <c r="AB16" s="72">
        <v>4040.6204321811797</v>
      </c>
      <c r="AC16" s="72">
        <v>2479.0786233496515</v>
      </c>
      <c r="AD16" s="72">
        <v>10597</v>
      </c>
      <c r="AE16" s="65"/>
      <c r="AF16" s="72">
        <v>84251.519719601405</v>
      </c>
      <c r="AG16" s="72">
        <v>39218.179029080617</v>
      </c>
      <c r="AH16" s="72">
        <v>64636.561234290188</v>
      </c>
      <c r="AI16" s="72">
        <v>33904.33446296295</v>
      </c>
      <c r="AJ16" s="72">
        <v>222010.59444593516</v>
      </c>
      <c r="AL16" s="51"/>
      <c r="AM16" s="73"/>
    </row>
    <row r="17" spans="1:39" ht="30" customHeight="1" x14ac:dyDescent="0.4">
      <c r="A17" s="46">
        <v>1980</v>
      </c>
      <c r="B17" s="72">
        <v>29876.730681302961</v>
      </c>
      <c r="C17" s="72">
        <v>730.18915527032743</v>
      </c>
      <c r="D17" s="72">
        <v>28782.244623751147</v>
      </c>
      <c r="E17" s="72">
        <v>13873.83553967558</v>
      </c>
      <c r="F17" s="72">
        <v>73263.000000000015</v>
      </c>
      <c r="G17" s="72"/>
      <c r="H17" s="72">
        <v>21385.934820537947</v>
      </c>
      <c r="I17" s="72">
        <v>38422.744306733621</v>
      </c>
      <c r="J17" s="72">
        <v>6288.3105668653634</v>
      </c>
      <c r="K17" s="72">
        <v>10099.633011103666</v>
      </c>
      <c r="L17" s="72">
        <v>76196.622705240588</v>
      </c>
      <c r="M17" s="65"/>
      <c r="N17" s="72">
        <v>16387.259321439386</v>
      </c>
      <c r="O17" s="72">
        <v>6.0740989025921897</v>
      </c>
      <c r="P17" s="72">
        <v>22762.319999231491</v>
      </c>
      <c r="Q17" s="72">
        <v>5629.3465804265352</v>
      </c>
      <c r="R17" s="72">
        <v>44785.000000000007</v>
      </c>
      <c r="S17" s="65"/>
      <c r="T17" s="72">
        <v>0</v>
      </c>
      <c r="U17" s="72">
        <v>0</v>
      </c>
      <c r="V17" s="72">
        <v>0</v>
      </c>
      <c r="W17" s="72">
        <v>0</v>
      </c>
      <c r="X17" s="72">
        <v>0</v>
      </c>
      <c r="Y17" s="49"/>
      <c r="Z17" s="72">
        <v>3648.0852898400167</v>
      </c>
      <c r="AA17" s="72">
        <v>139.45117390400998</v>
      </c>
      <c r="AB17" s="72">
        <v>3940.2940473717017</v>
      </c>
      <c r="AC17" s="72">
        <v>2519.1694888842717</v>
      </c>
      <c r="AD17" s="72">
        <v>10247</v>
      </c>
      <c r="AE17" s="65"/>
      <c r="AF17" s="72">
        <v>71298.010113120312</v>
      </c>
      <c r="AG17" s="72">
        <v>39298.458734810556</v>
      </c>
      <c r="AH17" s="72">
        <v>61773.169237219707</v>
      </c>
      <c r="AI17" s="72">
        <v>32121.98462009005</v>
      </c>
      <c r="AJ17" s="72">
        <v>204491.62270524062</v>
      </c>
      <c r="AL17" s="51"/>
      <c r="AM17" s="73"/>
    </row>
    <row r="18" spans="1:39" ht="15" customHeight="1" x14ac:dyDescent="0.4">
      <c r="A18" s="46">
        <v>1981</v>
      </c>
      <c r="B18" s="72">
        <v>29785.057200636056</v>
      </c>
      <c r="C18" s="72">
        <v>733.04447085775507</v>
      </c>
      <c r="D18" s="72">
        <v>27987.898810059065</v>
      </c>
      <c r="E18" s="72">
        <v>14358.999518447126</v>
      </c>
      <c r="F18" s="72">
        <v>72865</v>
      </c>
      <c r="G18" s="72"/>
      <c r="H18" s="72">
        <v>18146.691288843354</v>
      </c>
      <c r="I18" s="72">
        <v>37101.886028211724</v>
      </c>
      <c r="J18" s="72">
        <v>5058.1011560165589</v>
      </c>
      <c r="K18" s="72">
        <v>9232.0515580691081</v>
      </c>
      <c r="L18" s="72">
        <v>69538.730031140745</v>
      </c>
      <c r="M18" s="65"/>
      <c r="N18" s="72">
        <v>15714.003595262524</v>
      </c>
      <c r="O18" s="72">
        <v>3.0952143170965432</v>
      </c>
      <c r="P18" s="72">
        <v>23887.293444540457</v>
      </c>
      <c r="Q18" s="72">
        <v>5787.60774587992</v>
      </c>
      <c r="R18" s="72">
        <v>45391.999999999993</v>
      </c>
      <c r="S18" s="65"/>
      <c r="T18" s="72">
        <v>0</v>
      </c>
      <c r="U18" s="72">
        <v>0</v>
      </c>
      <c r="V18" s="72">
        <v>0</v>
      </c>
      <c r="W18" s="72">
        <v>0</v>
      </c>
      <c r="X18" s="72">
        <v>0</v>
      </c>
      <c r="Y18" s="49"/>
      <c r="Z18" s="72">
        <v>3692.5208762206389</v>
      </c>
      <c r="AA18" s="72">
        <v>144.42206386909476</v>
      </c>
      <c r="AB18" s="72">
        <v>4048.2787015043546</v>
      </c>
      <c r="AC18" s="72">
        <v>2678.7783584059121</v>
      </c>
      <c r="AD18" s="72">
        <v>10564</v>
      </c>
      <c r="AE18" s="65"/>
      <c r="AF18" s="72">
        <v>67338.272960962582</v>
      </c>
      <c r="AG18" s="72">
        <v>37982.447777255671</v>
      </c>
      <c r="AH18" s="72">
        <v>60981.572112120433</v>
      </c>
      <c r="AI18" s="72">
        <v>32057.437180802066</v>
      </c>
      <c r="AJ18" s="72">
        <v>198359.73003114073</v>
      </c>
      <c r="AL18" s="51"/>
      <c r="AM18" s="73"/>
    </row>
    <row r="19" spans="1:39" ht="15" customHeight="1" x14ac:dyDescent="0.4">
      <c r="A19" s="46">
        <v>1982</v>
      </c>
      <c r="B19" s="72">
        <v>27398.56817438293</v>
      </c>
      <c r="C19" s="72">
        <v>612.75836963206712</v>
      </c>
      <c r="D19" s="72">
        <v>26212.238174413505</v>
      </c>
      <c r="E19" s="72">
        <v>13734.435281571486</v>
      </c>
      <c r="F19" s="72">
        <v>67957.999999999985</v>
      </c>
      <c r="G19" s="72"/>
      <c r="H19" s="72">
        <v>17448.818528713484</v>
      </c>
      <c r="I19" s="72">
        <v>38482.950709037999</v>
      </c>
      <c r="J19" s="72">
        <v>5443.6246423065131</v>
      </c>
      <c r="K19" s="72">
        <v>9295.9110409664117</v>
      </c>
      <c r="L19" s="72">
        <v>70671.304921024406</v>
      </c>
      <c r="M19" s="65"/>
      <c r="N19" s="72">
        <v>15678.350236523716</v>
      </c>
      <c r="O19" s="72">
        <v>2.7685144608043282</v>
      </c>
      <c r="P19" s="72">
        <v>23562.100682812761</v>
      </c>
      <c r="Q19" s="72">
        <v>5922.7805662027131</v>
      </c>
      <c r="R19" s="72">
        <v>45166</v>
      </c>
      <c r="S19" s="65"/>
      <c r="T19" s="72">
        <v>0</v>
      </c>
      <c r="U19" s="72">
        <v>0</v>
      </c>
      <c r="V19" s="72">
        <v>0</v>
      </c>
      <c r="W19" s="72">
        <v>0</v>
      </c>
      <c r="X19" s="72">
        <v>0</v>
      </c>
      <c r="Y19" s="49"/>
      <c r="Z19" s="72">
        <v>4199.7480476113533</v>
      </c>
      <c r="AA19" s="72">
        <v>151.38396079065006</v>
      </c>
      <c r="AB19" s="72">
        <v>4704.1408951365329</v>
      </c>
      <c r="AC19" s="72">
        <v>3217.404965799537</v>
      </c>
      <c r="AD19" s="72">
        <v>12272.677869338073</v>
      </c>
      <c r="AE19" s="65"/>
      <c r="AF19" s="72">
        <v>64725.484987231481</v>
      </c>
      <c r="AG19" s="72">
        <v>39249.861553921517</v>
      </c>
      <c r="AH19" s="72">
        <v>59922.10439466931</v>
      </c>
      <c r="AI19" s="72">
        <v>32170.531854540146</v>
      </c>
      <c r="AJ19" s="72">
        <v>196067.98279036247</v>
      </c>
      <c r="AL19" s="51"/>
      <c r="AM19" s="73"/>
    </row>
    <row r="20" spans="1:39" ht="15" customHeight="1" x14ac:dyDescent="0.4">
      <c r="A20" s="46">
        <v>1983</v>
      </c>
      <c r="B20" s="72">
        <v>27702.11260085693</v>
      </c>
      <c r="C20" s="72">
        <v>641.47551831524527</v>
      </c>
      <c r="D20" s="72">
        <v>25836.790325890182</v>
      </c>
      <c r="E20" s="72">
        <v>14409.621554937632</v>
      </c>
      <c r="F20" s="72">
        <v>68589.999999999985</v>
      </c>
      <c r="G20" s="72"/>
      <c r="H20" s="72">
        <v>14981.695282307297</v>
      </c>
      <c r="I20" s="72">
        <v>39142.98494445096</v>
      </c>
      <c r="J20" s="72">
        <v>4595.4658657170994</v>
      </c>
      <c r="K20" s="72">
        <v>8507.9228075034935</v>
      </c>
      <c r="L20" s="72">
        <v>67228.068899978854</v>
      </c>
      <c r="M20" s="65"/>
      <c r="N20" s="72">
        <v>15617.26407874353</v>
      </c>
      <c r="O20" s="72">
        <v>3.0475064406294492</v>
      </c>
      <c r="P20" s="72">
        <v>24843.802806558659</v>
      </c>
      <c r="Q20" s="72">
        <v>6615.8856082571701</v>
      </c>
      <c r="R20" s="72">
        <v>47079.999999999993</v>
      </c>
      <c r="S20" s="65"/>
      <c r="T20" s="72">
        <v>0</v>
      </c>
      <c r="U20" s="72">
        <v>0</v>
      </c>
      <c r="V20" s="72">
        <v>0</v>
      </c>
      <c r="W20" s="72">
        <v>0</v>
      </c>
      <c r="X20" s="72">
        <v>0</v>
      </c>
      <c r="Y20" s="49"/>
      <c r="Z20" s="72">
        <v>4688.6728892660158</v>
      </c>
      <c r="AA20" s="72">
        <v>181.63459906661009</v>
      </c>
      <c r="AB20" s="72">
        <v>5242.4010394569368</v>
      </c>
      <c r="AC20" s="72">
        <v>3754.762197708952</v>
      </c>
      <c r="AD20" s="72">
        <v>13867.470725498515</v>
      </c>
      <c r="AE20" s="65"/>
      <c r="AF20" s="72">
        <v>62989.744851173775</v>
      </c>
      <c r="AG20" s="72">
        <v>39969.142568273441</v>
      </c>
      <c r="AH20" s="72">
        <v>60518.460037622877</v>
      </c>
      <c r="AI20" s="72">
        <v>33288.192168407244</v>
      </c>
      <c r="AJ20" s="72">
        <v>196765.53962547734</v>
      </c>
      <c r="AL20" s="51"/>
      <c r="AM20" s="73"/>
    </row>
    <row r="21" spans="1:39" ht="15" customHeight="1" x14ac:dyDescent="0.4">
      <c r="A21" s="46">
        <v>1984</v>
      </c>
      <c r="B21" s="72">
        <v>20630.520274523529</v>
      </c>
      <c r="C21" s="72">
        <v>409.92878636409807</v>
      </c>
      <c r="D21" s="72">
        <v>17908.979246271239</v>
      </c>
      <c r="E21" s="72">
        <v>9788.571692841133</v>
      </c>
      <c r="F21" s="72">
        <v>48738</v>
      </c>
      <c r="G21" s="72"/>
      <c r="H21" s="72">
        <v>19957.351692920194</v>
      </c>
      <c r="I21" s="72">
        <v>40045.393416448547</v>
      </c>
      <c r="J21" s="72">
        <v>11554.338553134063</v>
      </c>
      <c r="K21" s="72">
        <v>13094.376694994018</v>
      </c>
      <c r="L21" s="72">
        <v>84651.460357496821</v>
      </c>
      <c r="M21" s="65"/>
      <c r="N21" s="72">
        <v>16350.077252803347</v>
      </c>
      <c r="O21" s="72">
        <v>5.9289430714962217</v>
      </c>
      <c r="P21" s="72">
        <v>24967.834299028178</v>
      </c>
      <c r="Q21" s="72">
        <v>6844.1595050969727</v>
      </c>
      <c r="R21" s="72">
        <v>48167.999999999993</v>
      </c>
      <c r="S21" s="65"/>
      <c r="T21" s="72">
        <v>0</v>
      </c>
      <c r="U21" s="72">
        <v>0</v>
      </c>
      <c r="V21" s="72">
        <v>0</v>
      </c>
      <c r="W21" s="72">
        <v>0</v>
      </c>
      <c r="X21" s="72">
        <v>0</v>
      </c>
      <c r="Y21" s="49"/>
      <c r="Z21" s="72">
        <v>5203.4496887966807</v>
      </c>
      <c r="AA21" s="72">
        <v>190.18231327800831</v>
      </c>
      <c r="AB21" s="72">
        <v>5553.0155601659753</v>
      </c>
      <c r="AC21" s="72">
        <v>3898.3524377593362</v>
      </c>
      <c r="AD21" s="72">
        <v>14845.000000000002</v>
      </c>
      <c r="AE21" s="65"/>
      <c r="AF21" s="72">
        <v>62141.398909043754</v>
      </c>
      <c r="AG21" s="72">
        <v>40651.433459162152</v>
      </c>
      <c r="AH21" s="72">
        <v>59984.167658599457</v>
      </c>
      <c r="AI21" s="72">
        <v>33625.460330691458</v>
      </c>
      <c r="AJ21" s="72">
        <v>196402.46035749681</v>
      </c>
      <c r="AL21" s="51"/>
      <c r="AM21" s="73"/>
    </row>
    <row r="22" spans="1:39" ht="15" customHeight="1" x14ac:dyDescent="0.4">
      <c r="A22" s="46">
        <v>1985</v>
      </c>
      <c r="B22" s="72">
        <v>26816.057334205118</v>
      </c>
      <c r="C22" s="72">
        <v>545.41391735836203</v>
      </c>
      <c r="D22" s="72">
        <v>24306.764112481651</v>
      </c>
      <c r="E22" s="72">
        <v>13155.764635954885</v>
      </c>
      <c r="F22" s="72">
        <v>64824.000000000015</v>
      </c>
      <c r="G22" s="72"/>
      <c r="H22" s="72">
        <v>14441.001957109531</v>
      </c>
      <c r="I22" s="72">
        <v>40885.589535088693</v>
      </c>
      <c r="J22" s="72">
        <v>7169.8311674079814</v>
      </c>
      <c r="K22" s="72">
        <v>9682.3484290294637</v>
      </c>
      <c r="L22" s="72">
        <v>72178.771088635665</v>
      </c>
      <c r="M22" s="65"/>
      <c r="N22" s="72">
        <v>16760.817855190016</v>
      </c>
      <c r="O22" s="72">
        <v>7.5920249593461797</v>
      </c>
      <c r="P22" s="72">
        <v>27390.890902782477</v>
      </c>
      <c r="Q22" s="72">
        <v>7643.6992170681624</v>
      </c>
      <c r="R22" s="72">
        <v>51803</v>
      </c>
      <c r="S22" s="65"/>
      <c r="T22" s="72">
        <v>0</v>
      </c>
      <c r="U22" s="72">
        <v>0</v>
      </c>
      <c r="V22" s="72">
        <v>0</v>
      </c>
      <c r="W22" s="72">
        <v>0</v>
      </c>
      <c r="X22" s="72">
        <v>0</v>
      </c>
      <c r="Y22" s="49"/>
      <c r="Z22" s="72">
        <v>5726.7266626901283</v>
      </c>
      <c r="AA22" s="72">
        <v>212.75246048314941</v>
      </c>
      <c r="AB22" s="72">
        <v>6350.744706233224</v>
      </c>
      <c r="AC22" s="72">
        <v>4561.6137787056368</v>
      </c>
      <c r="AD22" s="72">
        <v>16851.837608112139</v>
      </c>
      <c r="AE22" s="65"/>
      <c r="AF22" s="72">
        <v>63744.603809194799</v>
      </c>
      <c r="AG22" s="72">
        <v>41651.34793788955</v>
      </c>
      <c r="AH22" s="72">
        <v>65218.230888905331</v>
      </c>
      <c r="AI22" s="72">
        <v>35043.426060758153</v>
      </c>
      <c r="AJ22" s="72">
        <v>205657.6086967478</v>
      </c>
      <c r="AL22" s="51"/>
      <c r="AM22" s="73"/>
    </row>
    <row r="23" spans="1:39" ht="15" customHeight="1" x14ac:dyDescent="0.4">
      <c r="A23" s="46">
        <v>1986</v>
      </c>
      <c r="B23" s="72">
        <v>28328.879270216352</v>
      </c>
      <c r="C23" s="72">
        <v>602.81323802607619</v>
      </c>
      <c r="D23" s="72">
        <v>26265.086476270404</v>
      </c>
      <c r="E23" s="72">
        <v>14811.22101548717</v>
      </c>
      <c r="F23" s="72">
        <v>70008</v>
      </c>
      <c r="G23" s="72"/>
      <c r="H23" s="72">
        <v>13415.13093805933</v>
      </c>
      <c r="I23" s="72">
        <v>44116.81704061167</v>
      </c>
      <c r="J23" s="72">
        <v>5479.7562428398887</v>
      </c>
      <c r="K23" s="72">
        <v>8136.5583853400922</v>
      </c>
      <c r="L23" s="72">
        <v>71148.262606850985</v>
      </c>
      <c r="M23" s="65"/>
      <c r="N23" s="72">
        <v>15299.808543833229</v>
      </c>
      <c r="O23" s="72">
        <v>2.5251074008345484</v>
      </c>
      <c r="P23" s="72">
        <v>29088.22282740142</v>
      </c>
      <c r="Q23" s="72">
        <v>8274.443521364512</v>
      </c>
      <c r="R23" s="72">
        <v>52664.999999999993</v>
      </c>
      <c r="S23" s="65"/>
      <c r="T23" s="72">
        <v>0</v>
      </c>
      <c r="U23" s="72">
        <v>0</v>
      </c>
      <c r="V23" s="72">
        <v>0</v>
      </c>
      <c r="W23" s="72">
        <v>0</v>
      </c>
      <c r="X23" s="72">
        <v>0</v>
      </c>
      <c r="Y23" s="49"/>
      <c r="Z23" s="72">
        <v>5367.4842749121035</v>
      </c>
      <c r="AA23" s="72">
        <v>201.94340894861051</v>
      </c>
      <c r="AB23" s="72">
        <v>6153.4261908202088</v>
      </c>
      <c r="AC23" s="72">
        <v>4468.4852381640421</v>
      </c>
      <c r="AD23" s="72">
        <v>16191.339112844966</v>
      </c>
      <c r="AE23" s="65"/>
      <c r="AF23" s="72">
        <v>62411.303027021015</v>
      </c>
      <c r="AG23" s="72">
        <v>44924.098794987192</v>
      </c>
      <c r="AH23" s="72">
        <v>66986.491737331919</v>
      </c>
      <c r="AI23" s="72">
        <v>35690.708160355818</v>
      </c>
      <c r="AJ23" s="72">
        <v>210012.60171969596</v>
      </c>
      <c r="AL23" s="51"/>
      <c r="AM23" s="73"/>
    </row>
    <row r="24" spans="1:39" ht="15" customHeight="1" x14ac:dyDescent="0.4">
      <c r="A24" s="46">
        <v>1987</v>
      </c>
      <c r="B24" s="72">
        <v>30097.270939171358</v>
      </c>
      <c r="C24" s="72">
        <v>616.34574560392946</v>
      </c>
      <c r="D24" s="72">
        <v>25705.047388081744</v>
      </c>
      <c r="E24" s="72">
        <v>15302.335927142973</v>
      </c>
      <c r="F24" s="72">
        <v>71721</v>
      </c>
      <c r="G24" s="72"/>
      <c r="H24" s="72">
        <v>11274.346622410872</v>
      </c>
      <c r="I24" s="72">
        <v>46460.217069274113</v>
      </c>
      <c r="J24" s="72">
        <v>4732.2230185395347</v>
      </c>
      <c r="K24" s="72">
        <v>6964.6136053307528</v>
      </c>
      <c r="L24" s="72">
        <v>69431.400315555278</v>
      </c>
      <c r="M24" s="65"/>
      <c r="N24" s="72">
        <v>15906.986001627609</v>
      </c>
      <c r="O24" s="72">
        <v>2.5236707449215268</v>
      </c>
      <c r="P24" s="72">
        <v>29688.765020872008</v>
      </c>
      <c r="Q24" s="72">
        <v>8491.7253067554648</v>
      </c>
      <c r="R24" s="72">
        <v>54090</v>
      </c>
      <c r="S24" s="65"/>
      <c r="T24" s="72">
        <v>0</v>
      </c>
      <c r="U24" s="72">
        <v>0</v>
      </c>
      <c r="V24" s="72">
        <v>0</v>
      </c>
      <c r="W24" s="72">
        <v>0</v>
      </c>
      <c r="X24" s="72">
        <v>0</v>
      </c>
      <c r="Y24" s="49"/>
      <c r="Z24" s="72">
        <v>5682.4995506021933</v>
      </c>
      <c r="AA24" s="72">
        <v>187.4053568218587</v>
      </c>
      <c r="AB24" s="72">
        <v>5689.598238360597</v>
      </c>
      <c r="AC24" s="72">
        <v>4234.3672478878307</v>
      </c>
      <c r="AD24" s="72">
        <v>15793.87039367248</v>
      </c>
      <c r="AE24" s="65"/>
      <c r="AF24" s="72">
        <v>62961.103113812031</v>
      </c>
      <c r="AG24" s="72">
        <v>47266.491842444826</v>
      </c>
      <c r="AH24" s="72">
        <v>65815.633665853878</v>
      </c>
      <c r="AI24" s="72">
        <v>34993.042087117021</v>
      </c>
      <c r="AJ24" s="72">
        <v>211036.27070922777</v>
      </c>
      <c r="AL24" s="51"/>
      <c r="AM24" s="73"/>
    </row>
    <row r="25" spans="1:39" ht="15" customHeight="1" x14ac:dyDescent="0.4">
      <c r="A25" s="46">
        <v>1988</v>
      </c>
      <c r="B25" s="72">
        <v>30179.416547278965</v>
      </c>
      <c r="C25" s="72">
        <v>622.44280020676581</v>
      </c>
      <c r="D25" s="72">
        <v>23867.017377157241</v>
      </c>
      <c r="E25" s="72">
        <v>14952.12327535702</v>
      </c>
      <c r="F25" s="72">
        <v>69620.999999999985</v>
      </c>
      <c r="G25" s="72"/>
      <c r="H25" s="72">
        <v>12891.228383588419</v>
      </c>
      <c r="I25" s="72">
        <v>48474.521680529266</v>
      </c>
      <c r="J25" s="72">
        <v>5240.4675039766489</v>
      </c>
      <c r="K25" s="72">
        <v>7435.6085371052468</v>
      </c>
      <c r="L25" s="72">
        <v>74041.82610519958</v>
      </c>
      <c r="M25" s="65"/>
      <c r="N25" s="72">
        <v>14385.704688079715</v>
      </c>
      <c r="O25" s="72">
        <v>13.031157329555562</v>
      </c>
      <c r="P25" s="72">
        <v>28439.42008698374</v>
      </c>
      <c r="Q25" s="72">
        <v>8513.5207658013223</v>
      </c>
      <c r="R25" s="72">
        <v>51351.676698194336</v>
      </c>
      <c r="S25" s="65"/>
      <c r="T25" s="72">
        <v>175.00645050313926</v>
      </c>
      <c r="U25" s="72">
        <v>2.5219411687343825</v>
      </c>
      <c r="V25" s="72">
        <v>276.00784709131557</v>
      </c>
      <c r="W25" s="72">
        <v>193.8046556485906</v>
      </c>
      <c r="X25" s="72">
        <v>647.3408944117798</v>
      </c>
      <c r="Y25" s="49"/>
      <c r="Z25" s="72">
        <v>6619.3086668712467</v>
      </c>
      <c r="AA25" s="72">
        <v>223.55030467756785</v>
      </c>
      <c r="AB25" s="72">
        <v>6294.288720354215</v>
      </c>
      <c r="AC25" s="72">
        <v>4946.6450396738419</v>
      </c>
      <c r="AD25" s="72">
        <v>18083.792731576868</v>
      </c>
      <c r="AE25" s="65"/>
      <c r="AF25" s="72">
        <v>64250.664736321487</v>
      </c>
      <c r="AG25" s="72">
        <v>49336.067883911892</v>
      </c>
      <c r="AH25" s="72">
        <v>64117.201535563159</v>
      </c>
      <c r="AI25" s="72">
        <v>36041.702273586023</v>
      </c>
      <c r="AJ25" s="72">
        <v>213745.63642938255</v>
      </c>
      <c r="AL25" s="51"/>
      <c r="AM25" s="73"/>
    </row>
    <row r="26" spans="1:39" ht="15" customHeight="1" x14ac:dyDescent="0.4">
      <c r="A26" s="46">
        <v>1989</v>
      </c>
      <c r="B26" s="72">
        <v>29512.505627188915</v>
      </c>
      <c r="C26" s="72">
        <v>584.88035339706539</v>
      </c>
      <c r="D26" s="72">
        <v>22153.453888187418</v>
      </c>
      <c r="E26" s="72">
        <v>14763.160131226607</v>
      </c>
      <c r="F26" s="72">
        <v>67014</v>
      </c>
      <c r="G26" s="72"/>
      <c r="H26" s="72">
        <v>12352.138316142933</v>
      </c>
      <c r="I26" s="72">
        <v>51042.351577410758</v>
      </c>
      <c r="J26" s="72">
        <v>5164.9904414506354</v>
      </c>
      <c r="K26" s="72">
        <v>6839.7773484430381</v>
      </c>
      <c r="L26" s="72">
        <v>75399.257683447358</v>
      </c>
      <c r="M26" s="65"/>
      <c r="N26" s="72">
        <v>13777.354436141746</v>
      </c>
      <c r="O26" s="72">
        <v>6.844852777870889</v>
      </c>
      <c r="P26" s="72">
        <v>27278.558208096278</v>
      </c>
      <c r="Q26" s="72">
        <v>8050.484119493135</v>
      </c>
      <c r="R26" s="72">
        <v>49113.241616509033</v>
      </c>
      <c r="S26" s="65"/>
      <c r="T26" s="72">
        <v>188.63327979937628</v>
      </c>
      <c r="U26" s="72">
        <v>3.0146542199522584</v>
      </c>
      <c r="V26" s="72">
        <v>278.91562681475193</v>
      </c>
      <c r="W26" s="72">
        <v>199.53643916592532</v>
      </c>
      <c r="X26" s="72">
        <v>670.10000000000582</v>
      </c>
      <c r="Y26" s="49"/>
      <c r="Z26" s="72">
        <v>7072.6670680313064</v>
      </c>
      <c r="AA26" s="72">
        <v>225.00180614087898</v>
      </c>
      <c r="AB26" s="72">
        <v>6563.9313666465987</v>
      </c>
      <c r="AC26" s="72">
        <v>5374.3997591812158</v>
      </c>
      <c r="AD26" s="72">
        <v>19236</v>
      </c>
      <c r="AE26" s="65"/>
      <c r="AF26" s="72">
        <v>62903.298727304282</v>
      </c>
      <c r="AG26" s="72">
        <v>51862.093243946525</v>
      </c>
      <c r="AH26" s="72">
        <v>61439.849531195687</v>
      </c>
      <c r="AI26" s="72">
        <v>35227.357797509918</v>
      </c>
      <c r="AJ26" s="72">
        <v>211432.5992999564</v>
      </c>
      <c r="AL26" s="51"/>
      <c r="AM26" s="73"/>
    </row>
    <row r="27" spans="1:39" ht="30" customHeight="1" x14ac:dyDescent="0.4">
      <c r="A27" s="46">
        <v>1990</v>
      </c>
      <c r="B27" s="72">
        <v>29376.330473729431</v>
      </c>
      <c r="C27" s="72">
        <v>975.31296240004156</v>
      </c>
      <c r="D27" s="72">
        <v>21878.638154095395</v>
      </c>
      <c r="E27" s="72">
        <v>14723.718409775141</v>
      </c>
      <c r="F27" s="72">
        <v>66954.000000000015</v>
      </c>
      <c r="G27" s="72"/>
      <c r="H27" s="72">
        <v>12506.518867048248</v>
      </c>
      <c r="I27" s="72">
        <v>51659.58765740387</v>
      </c>
      <c r="J27" s="72">
        <v>5820.5633850178174</v>
      </c>
      <c r="K27" s="72">
        <v>7172.0407221754112</v>
      </c>
      <c r="L27" s="72">
        <v>77158.710631645343</v>
      </c>
      <c r="M27" s="65"/>
      <c r="N27" s="72">
        <v>14379.269261079551</v>
      </c>
      <c r="O27" s="72">
        <v>11.855542171174658</v>
      </c>
      <c r="P27" s="72">
        <v>28580.268809716319</v>
      </c>
      <c r="Q27" s="72">
        <v>8215.6063870329544</v>
      </c>
      <c r="R27" s="72">
        <v>51187</v>
      </c>
      <c r="S27" s="65"/>
      <c r="T27" s="72">
        <v>182.58354856389047</v>
      </c>
      <c r="U27" s="72">
        <v>4.1246143224110376</v>
      </c>
      <c r="V27" s="72">
        <v>273.84833537076577</v>
      </c>
      <c r="W27" s="72">
        <v>193.63457428904448</v>
      </c>
      <c r="X27" s="72">
        <v>654.19093491358865</v>
      </c>
      <c r="Y27" s="49"/>
      <c r="Z27" s="72">
        <v>6503.0767764077791</v>
      </c>
      <c r="AA27" s="72">
        <v>341.87174272276599</v>
      </c>
      <c r="AB27" s="72">
        <v>6060.5219270369898</v>
      </c>
      <c r="AC27" s="72">
        <v>4828.280920299987</v>
      </c>
      <c r="AD27" s="72">
        <v>17733.751366467521</v>
      </c>
      <c r="AE27" s="65"/>
      <c r="AF27" s="72">
        <v>62947.778926828898</v>
      </c>
      <c r="AG27" s="72">
        <v>52992.752519020265</v>
      </c>
      <c r="AH27" s="72">
        <v>62613.840473604767</v>
      </c>
      <c r="AI27" s="72">
        <v>35133.281013572538</v>
      </c>
      <c r="AJ27" s="72">
        <v>213687.65293302649</v>
      </c>
      <c r="AL27" s="51"/>
      <c r="AM27" s="73"/>
    </row>
    <row r="28" spans="1:39" ht="15" customHeight="1" x14ac:dyDescent="0.4">
      <c r="A28" s="46">
        <v>1991</v>
      </c>
      <c r="B28" s="72">
        <v>28410.664669464779</v>
      </c>
      <c r="C28" s="72">
        <v>952.53421673268599</v>
      </c>
      <c r="D28" s="72">
        <v>22708.737108626934</v>
      </c>
      <c r="E28" s="72">
        <v>14995.064005175602</v>
      </c>
      <c r="F28" s="72">
        <v>67067</v>
      </c>
      <c r="G28" s="72"/>
      <c r="H28" s="72">
        <v>12695.330110530256</v>
      </c>
      <c r="I28" s="72">
        <v>51354.881568406316</v>
      </c>
      <c r="J28" s="72">
        <v>5996.4409070588536</v>
      </c>
      <c r="K28" s="72">
        <v>7090.731821807969</v>
      </c>
      <c r="L28" s="72">
        <v>77137.384407803402</v>
      </c>
      <c r="M28" s="65"/>
      <c r="N28" s="72">
        <v>13788.157194204017</v>
      </c>
      <c r="O28" s="72">
        <v>11.797796289590924</v>
      </c>
      <c r="P28" s="72">
        <v>31867.229612969601</v>
      </c>
      <c r="Q28" s="72">
        <v>9695.068191033768</v>
      </c>
      <c r="R28" s="72">
        <v>55362.252794496977</v>
      </c>
      <c r="S28" s="65"/>
      <c r="T28" s="72">
        <v>191.9634883175697</v>
      </c>
      <c r="U28" s="72">
        <v>4.5379720814416711</v>
      </c>
      <c r="V28" s="72">
        <v>288.55234379165876</v>
      </c>
      <c r="W28" s="72">
        <v>213.04639995166508</v>
      </c>
      <c r="X28" s="72">
        <v>698.10000000000571</v>
      </c>
      <c r="Y28" s="49"/>
      <c r="Z28" s="72">
        <v>6816.3889118742245</v>
      </c>
      <c r="AA28" s="72">
        <v>361.39677285891599</v>
      </c>
      <c r="AB28" s="72">
        <v>6715.2933388498141</v>
      </c>
      <c r="AC28" s="72">
        <v>5346.9209764170455</v>
      </c>
      <c r="AD28" s="72">
        <v>19240</v>
      </c>
      <c r="AE28" s="65"/>
      <c r="AF28" s="72">
        <v>61902.504374390846</v>
      </c>
      <c r="AG28" s="72">
        <v>52685.148326368952</v>
      </c>
      <c r="AH28" s="72">
        <v>67576.253107154538</v>
      </c>
      <c r="AI28" s="72">
        <v>37340.831394386056</v>
      </c>
      <c r="AJ28" s="72">
        <v>219504.7372023004</v>
      </c>
      <c r="AL28" s="51"/>
      <c r="AM28" s="73"/>
    </row>
    <row r="29" spans="1:39" ht="15" customHeight="1" x14ac:dyDescent="0.4">
      <c r="A29" s="46">
        <v>1992</v>
      </c>
      <c r="B29" s="72">
        <v>26333.540457128744</v>
      </c>
      <c r="C29" s="72">
        <v>911.14164609143575</v>
      </c>
      <c r="D29" s="72">
        <v>21243.666375312478</v>
      </c>
      <c r="E29" s="72">
        <v>14571.651521467349</v>
      </c>
      <c r="F29" s="72">
        <v>63060.000000000007</v>
      </c>
      <c r="G29" s="72"/>
      <c r="H29" s="72">
        <v>12115.608429909989</v>
      </c>
      <c r="I29" s="72">
        <v>51920.05967267658</v>
      </c>
      <c r="J29" s="72">
        <v>6179.7384503352951</v>
      </c>
      <c r="K29" s="72">
        <v>7277.0086505267218</v>
      </c>
      <c r="L29" s="72">
        <v>77492.415203448589</v>
      </c>
      <c r="M29" s="65"/>
      <c r="N29" s="72">
        <v>13138.333183062956</v>
      </c>
      <c r="O29" s="72">
        <v>32.377568148349575</v>
      </c>
      <c r="P29" s="72">
        <v>31940.608891080436</v>
      </c>
      <c r="Q29" s="72">
        <v>9968.6803577082537</v>
      </c>
      <c r="R29" s="72">
        <v>55079.999999999993</v>
      </c>
      <c r="S29" s="65"/>
      <c r="T29" s="72">
        <v>320.74758921871012</v>
      </c>
      <c r="U29" s="72">
        <v>5.2161287960160134</v>
      </c>
      <c r="V29" s="72">
        <v>295.93916412675628</v>
      </c>
      <c r="W29" s="72">
        <v>202.09708405060417</v>
      </c>
      <c r="X29" s="72">
        <v>823.99999999999989</v>
      </c>
      <c r="Y29" s="49"/>
      <c r="Z29" s="72">
        <v>6891.7477484921092</v>
      </c>
      <c r="AA29" s="72">
        <v>387.73440469305132</v>
      </c>
      <c r="AB29" s="72">
        <v>7195.3749070478398</v>
      </c>
      <c r="AC29" s="72">
        <v>5884.1429397669999</v>
      </c>
      <c r="AD29" s="72">
        <v>20359</v>
      </c>
      <c r="AE29" s="65"/>
      <c r="AF29" s="72">
        <v>58799.977407812505</v>
      </c>
      <c r="AG29" s="72">
        <v>53256.52942040543</v>
      </c>
      <c r="AH29" s="72">
        <v>66855.327821710714</v>
      </c>
      <c r="AI29" s="72">
        <v>37903.580553519932</v>
      </c>
      <c r="AJ29" s="72">
        <v>216815.41520344859</v>
      </c>
      <c r="AL29" s="51"/>
      <c r="AM29" s="73"/>
    </row>
    <row r="30" spans="1:39" ht="15" customHeight="1" x14ac:dyDescent="0.4">
      <c r="A30" s="46">
        <v>1993</v>
      </c>
      <c r="B30" s="72">
        <v>22902.432981082195</v>
      </c>
      <c r="C30" s="72">
        <v>1047.9236150724589</v>
      </c>
      <c r="D30" s="72">
        <v>18853.014854536097</v>
      </c>
      <c r="E30" s="72">
        <v>12109.628549309253</v>
      </c>
      <c r="F30" s="72">
        <v>54913</v>
      </c>
      <c r="G30" s="72"/>
      <c r="H30" s="72">
        <v>11912.175890735738</v>
      </c>
      <c r="I30" s="72">
        <v>53957.708477759799</v>
      </c>
      <c r="J30" s="72">
        <v>5602.1923488668344</v>
      </c>
      <c r="K30" s="72">
        <v>6654.0586339973888</v>
      </c>
      <c r="L30" s="72">
        <v>78126.135351359757</v>
      </c>
      <c r="M30" s="65"/>
      <c r="N30" s="72">
        <v>15540.239277513912</v>
      </c>
      <c r="O30" s="72">
        <v>204.97544807261343</v>
      </c>
      <c r="P30" s="72">
        <v>35460.07199647565</v>
      </c>
      <c r="Q30" s="72">
        <v>11743.12256426629</v>
      </c>
      <c r="R30" s="72">
        <v>62948.409286328468</v>
      </c>
      <c r="S30" s="65"/>
      <c r="T30" s="72">
        <v>444.40401984290531</v>
      </c>
      <c r="U30" s="72">
        <v>12.317364367561751</v>
      </c>
      <c r="V30" s="72">
        <v>423.41911729092669</v>
      </c>
      <c r="W30" s="72">
        <v>290.15946489845265</v>
      </c>
      <c r="X30" s="72">
        <v>1170.2999999999886</v>
      </c>
      <c r="Y30" s="49"/>
      <c r="Z30" s="72">
        <v>7921.53322225383</v>
      </c>
      <c r="AA30" s="72">
        <v>609.71455276953714</v>
      </c>
      <c r="AB30" s="72">
        <v>8217.3541675133092</v>
      </c>
      <c r="AC30" s="72">
        <v>6657.3980574633233</v>
      </c>
      <c r="AD30" s="72">
        <v>23406</v>
      </c>
      <c r="AE30" s="65"/>
      <c r="AF30" s="72">
        <v>58720.785391428581</v>
      </c>
      <c r="AG30" s="72">
        <v>55832.639458041973</v>
      </c>
      <c r="AH30" s="72">
        <v>68556.052518282959</v>
      </c>
      <c r="AI30" s="72">
        <v>37454.367269934708</v>
      </c>
      <c r="AJ30" s="72">
        <v>220563.84463768822</v>
      </c>
      <c r="AL30" s="51"/>
      <c r="AM30" s="73"/>
    </row>
    <row r="31" spans="1:39" ht="15" customHeight="1" x14ac:dyDescent="0.4">
      <c r="A31" s="46">
        <v>1994</v>
      </c>
      <c r="B31" s="72">
        <v>21891.466010997527</v>
      </c>
      <c r="C31" s="72">
        <v>920.64358379449493</v>
      </c>
      <c r="D31" s="72">
        <v>17236.57032200403</v>
      </c>
      <c r="E31" s="72">
        <v>11223.32008320394</v>
      </c>
      <c r="F31" s="72">
        <v>51272</v>
      </c>
      <c r="G31" s="72"/>
      <c r="H31" s="72">
        <v>11022.607856817784</v>
      </c>
      <c r="I31" s="72">
        <v>54642.089462402393</v>
      </c>
      <c r="J31" s="72">
        <v>4991.9244369619637</v>
      </c>
      <c r="K31" s="72">
        <v>6010.9215761773821</v>
      </c>
      <c r="L31" s="72">
        <v>76667.543332359521</v>
      </c>
      <c r="M31" s="65"/>
      <c r="N31" s="72">
        <v>17540.949571758607</v>
      </c>
      <c r="O31" s="72">
        <v>268.37767931921422</v>
      </c>
      <c r="P31" s="72">
        <v>34539.732003694211</v>
      </c>
      <c r="Q31" s="72">
        <v>12507.690530266653</v>
      </c>
      <c r="R31" s="72">
        <v>64856.749785038686</v>
      </c>
      <c r="S31" s="65"/>
      <c r="T31" s="72">
        <v>742.23873015743015</v>
      </c>
      <c r="U31" s="72">
        <v>15.006601358056502</v>
      </c>
      <c r="V31" s="72">
        <v>486.09542071255822</v>
      </c>
      <c r="W31" s="72">
        <v>364.65910275809983</v>
      </c>
      <c r="X31" s="72">
        <v>1607.9999999999998</v>
      </c>
      <c r="Y31" s="49"/>
      <c r="Z31" s="72">
        <v>7661.8541452798427</v>
      </c>
      <c r="AA31" s="72">
        <v>567.86075637498459</v>
      </c>
      <c r="AB31" s="72">
        <v>8267.6354863877132</v>
      </c>
      <c r="AC31" s="72">
        <v>6589.6496119574595</v>
      </c>
      <c r="AD31" s="72">
        <v>23087</v>
      </c>
      <c r="AE31" s="65"/>
      <c r="AF31" s="72">
        <v>58859.116315011182</v>
      </c>
      <c r="AG31" s="72">
        <v>56413.978083249145</v>
      </c>
      <c r="AH31" s="72">
        <v>65521.95781477433</v>
      </c>
      <c r="AI31" s="72">
        <v>36696.240904363534</v>
      </c>
      <c r="AJ31" s="72">
        <v>217491.29311739822</v>
      </c>
      <c r="AL31" s="51"/>
      <c r="AM31" s="73"/>
    </row>
    <row r="32" spans="1:39" ht="15" customHeight="1" x14ac:dyDescent="0.4">
      <c r="A32" s="46">
        <v>1995</v>
      </c>
      <c r="B32" s="72">
        <v>21521.988569806661</v>
      </c>
      <c r="C32" s="72">
        <v>924.60116539300691</v>
      </c>
      <c r="D32" s="72">
        <v>15596.92000985195</v>
      </c>
      <c r="E32" s="72">
        <v>10880.490254948374</v>
      </c>
      <c r="F32" s="72">
        <v>48923.999999999993</v>
      </c>
      <c r="G32" s="72"/>
      <c r="H32" s="72">
        <v>9837.3137713151827</v>
      </c>
      <c r="I32" s="72">
        <v>54864.477419869829</v>
      </c>
      <c r="J32" s="72">
        <v>4968.4816524721964</v>
      </c>
      <c r="K32" s="72">
        <v>5751.1177371551503</v>
      </c>
      <c r="L32" s="72">
        <v>75421.390580812353</v>
      </c>
      <c r="M32" s="65"/>
      <c r="N32" s="72">
        <v>18819.659912836727</v>
      </c>
      <c r="O32" s="72">
        <v>364.81529352790693</v>
      </c>
      <c r="P32" s="72">
        <v>35678.870637857632</v>
      </c>
      <c r="Q32" s="72">
        <v>14372.654155777736</v>
      </c>
      <c r="R32" s="72">
        <v>69236</v>
      </c>
      <c r="S32" s="65"/>
      <c r="T32" s="72">
        <v>811.52226833892007</v>
      </c>
      <c r="U32" s="72">
        <v>16.523687140500815</v>
      </c>
      <c r="V32" s="72">
        <v>498.00142797775879</v>
      </c>
      <c r="W32" s="72">
        <v>397.65279901935344</v>
      </c>
      <c r="X32" s="72">
        <v>1723.7000000000116</v>
      </c>
      <c r="Y32" s="49"/>
      <c r="Z32" s="72">
        <v>7913.7875336373372</v>
      </c>
      <c r="AA32" s="72">
        <v>581.57035360040027</v>
      </c>
      <c r="AB32" s="72">
        <v>8037.7412077791159</v>
      </c>
      <c r="AC32" s="72">
        <v>6582.9009049831466</v>
      </c>
      <c r="AD32" s="72">
        <v>23116</v>
      </c>
      <c r="AE32" s="65"/>
      <c r="AF32" s="72">
        <v>58904.272055934824</v>
      </c>
      <c r="AG32" s="72">
        <v>56751.987919531639</v>
      </c>
      <c r="AH32" s="72">
        <v>64780.014753462136</v>
      </c>
      <c r="AI32" s="72">
        <v>37984.815851883759</v>
      </c>
      <c r="AJ32" s="72">
        <v>218421.09058081236</v>
      </c>
      <c r="AL32" s="51"/>
      <c r="AM32" s="73"/>
    </row>
    <row r="33" spans="1:39" ht="15" customHeight="1" x14ac:dyDescent="0.4">
      <c r="A33" s="46">
        <v>1996</v>
      </c>
      <c r="B33" s="72">
        <v>17844.54860495204</v>
      </c>
      <c r="C33" s="72">
        <v>960.99201566980742</v>
      </c>
      <c r="D33" s="72">
        <v>16381.931388530373</v>
      </c>
      <c r="E33" s="72">
        <v>10550.232917912923</v>
      </c>
      <c r="F33" s="72">
        <v>45737.704927065141</v>
      </c>
      <c r="G33" s="72"/>
      <c r="H33" s="72">
        <v>9616.7665054054887</v>
      </c>
      <c r="I33" s="72">
        <v>57089.421702295607</v>
      </c>
      <c r="J33" s="72">
        <v>5565.3443497970493</v>
      </c>
      <c r="K33" s="72">
        <v>5547.4452999268979</v>
      </c>
      <c r="L33" s="72">
        <v>77818.977857425038</v>
      </c>
      <c r="M33" s="65"/>
      <c r="N33" s="72">
        <v>21907.656183503328</v>
      </c>
      <c r="O33" s="72">
        <v>510.42123869143353</v>
      </c>
      <c r="P33" s="72">
        <v>42064.281433995973</v>
      </c>
      <c r="Q33" s="72">
        <v>16501.431419080116</v>
      </c>
      <c r="R33" s="72">
        <v>80983.790275270847</v>
      </c>
      <c r="S33" s="65"/>
      <c r="T33" s="72">
        <v>759.82780373020921</v>
      </c>
      <c r="U33" s="72">
        <v>17.36707576479245</v>
      </c>
      <c r="V33" s="72">
        <v>469.88497526075486</v>
      </c>
      <c r="W33" s="72">
        <v>367.1030213145404</v>
      </c>
      <c r="X33" s="72">
        <v>1614.1826799999978</v>
      </c>
      <c r="Y33" s="49"/>
      <c r="Z33" s="72">
        <v>8112.9784258398995</v>
      </c>
      <c r="AA33" s="72">
        <v>639.36681482059055</v>
      </c>
      <c r="AB33" s="72">
        <v>8329.1220600758697</v>
      </c>
      <c r="AC33" s="72">
        <v>6753.1328302327483</v>
      </c>
      <c r="AD33" s="72">
        <v>23834.600130969109</v>
      </c>
      <c r="AE33" s="65"/>
      <c r="AF33" s="72">
        <v>58241.777523430967</v>
      </c>
      <c r="AG33" s="72">
        <v>59217.568847242233</v>
      </c>
      <c r="AH33" s="72">
        <v>72810.564011589726</v>
      </c>
      <c r="AI33" s="72">
        <v>39719.345488467225</v>
      </c>
      <c r="AJ33" s="72">
        <v>229989.25587073012</v>
      </c>
      <c r="AL33" s="51"/>
      <c r="AM33" s="73"/>
    </row>
    <row r="34" spans="1:39" ht="15" customHeight="1" x14ac:dyDescent="0.4">
      <c r="A34" s="46">
        <v>1997</v>
      </c>
      <c r="B34" s="72">
        <v>17030.04398427971</v>
      </c>
      <c r="C34" s="72">
        <v>823.51561473655079</v>
      </c>
      <c r="D34" s="72">
        <v>13675.502452110157</v>
      </c>
      <c r="E34" s="72">
        <v>9262.788455069327</v>
      </c>
      <c r="F34" s="72">
        <v>40791.850506195748</v>
      </c>
      <c r="G34" s="72"/>
      <c r="H34" s="72">
        <v>8107.9042848547479</v>
      </c>
      <c r="I34" s="72">
        <v>58397.439117060174</v>
      </c>
      <c r="J34" s="72">
        <v>4602.7128377107665</v>
      </c>
      <c r="K34" s="72">
        <v>4375.2181736727953</v>
      </c>
      <c r="L34" s="72">
        <v>75483.274413298495</v>
      </c>
      <c r="M34" s="65"/>
      <c r="N34" s="72">
        <v>24444.366449360263</v>
      </c>
      <c r="O34" s="72">
        <v>648.36316102065155</v>
      </c>
      <c r="P34" s="72">
        <v>40757.012647448537</v>
      </c>
      <c r="Q34" s="72">
        <v>17684.443238645181</v>
      </c>
      <c r="R34" s="72">
        <v>83534.185496474631</v>
      </c>
      <c r="S34" s="65"/>
      <c r="T34" s="72">
        <v>958.9467605338458</v>
      </c>
      <c r="U34" s="72">
        <v>25.06256559648557</v>
      </c>
      <c r="V34" s="72">
        <v>580.49023733661579</v>
      </c>
      <c r="W34" s="72">
        <v>480.0426185460218</v>
      </c>
      <c r="X34" s="72">
        <v>2044.5426827171177</v>
      </c>
      <c r="Y34" s="49"/>
      <c r="Z34" s="72">
        <v>8571.6004369108632</v>
      </c>
      <c r="AA34" s="72">
        <v>680.1838945295342</v>
      </c>
      <c r="AB34" s="72">
        <v>8378.3736678163314</v>
      </c>
      <c r="AC34" s="72">
        <v>7331.5481952331984</v>
      </c>
      <c r="AD34" s="72">
        <v>24961.706194489925</v>
      </c>
      <c r="AE34" s="65"/>
      <c r="AF34" s="72">
        <v>59112.861915939429</v>
      </c>
      <c r="AG34" s="72">
        <v>60574.564352943395</v>
      </c>
      <c r="AH34" s="72">
        <v>67994.092343126555</v>
      </c>
      <c r="AI34" s="72">
        <v>39134.040681166523</v>
      </c>
      <c r="AJ34" s="72">
        <v>226815.5592931759</v>
      </c>
      <c r="AL34" s="51"/>
      <c r="AM34" s="73"/>
    </row>
    <row r="35" spans="1:39" ht="15" customHeight="1" x14ac:dyDescent="0.4">
      <c r="A35" s="46">
        <v>1998</v>
      </c>
      <c r="B35" s="72">
        <v>16147.736330211163</v>
      </c>
      <c r="C35" s="72">
        <v>873.63868016996673</v>
      </c>
      <c r="D35" s="72">
        <v>14357.928530330128</v>
      </c>
      <c r="E35" s="72">
        <v>9590.7579326719861</v>
      </c>
      <c r="F35" s="72">
        <v>40970.061473383241</v>
      </c>
      <c r="G35" s="72"/>
      <c r="H35" s="72">
        <v>7884.4733525725615</v>
      </c>
      <c r="I35" s="72">
        <v>58764.111931888816</v>
      </c>
      <c r="J35" s="72">
        <v>4661.9958253541236</v>
      </c>
      <c r="K35" s="72">
        <v>4046.2725019224981</v>
      </c>
      <c r="L35" s="72">
        <v>75356.853611738014</v>
      </c>
      <c r="M35" s="65"/>
      <c r="N35" s="72">
        <v>25412.624596971313</v>
      </c>
      <c r="O35" s="72">
        <v>687.07695090903496</v>
      </c>
      <c r="P35" s="72">
        <v>42708.070128172767</v>
      </c>
      <c r="Q35" s="72">
        <v>18508.307429707842</v>
      </c>
      <c r="R35" s="72">
        <v>87316.07910576096</v>
      </c>
      <c r="S35" s="65"/>
      <c r="T35" s="72">
        <v>897.74832472850358</v>
      </c>
      <c r="U35" s="72">
        <v>29.130503503830447</v>
      </c>
      <c r="V35" s="72">
        <v>639.41585209376069</v>
      </c>
      <c r="W35" s="72">
        <v>510.73575129084759</v>
      </c>
      <c r="X35" s="72">
        <v>2077.0299999999988</v>
      </c>
      <c r="Y35" s="49"/>
      <c r="Z35" s="72">
        <v>8495.9546463794377</v>
      </c>
      <c r="AA35" s="72">
        <v>674.66965855860303</v>
      </c>
      <c r="AB35" s="72">
        <v>8672.9652617667434</v>
      </c>
      <c r="AC35" s="72">
        <v>7180.3052135164198</v>
      </c>
      <c r="AD35" s="72">
        <v>25023.894780221206</v>
      </c>
      <c r="AE35" s="65"/>
      <c r="AF35" s="72">
        <v>58838.537250862981</v>
      </c>
      <c r="AG35" s="72">
        <v>61028.627725030252</v>
      </c>
      <c r="AH35" s="72">
        <v>71040.375166100581</v>
      </c>
      <c r="AI35" s="72">
        <v>39836.378829109592</v>
      </c>
      <c r="AJ35" s="72">
        <v>230743.91897110341</v>
      </c>
      <c r="AL35" s="51"/>
      <c r="AM35" s="73"/>
    </row>
    <row r="36" spans="1:39" ht="15" customHeight="1" x14ac:dyDescent="0.4">
      <c r="A36" s="46">
        <v>1999</v>
      </c>
      <c r="B36" s="72">
        <v>14095.1143098216</v>
      </c>
      <c r="C36" s="72">
        <v>733.84829021298083</v>
      </c>
      <c r="D36" s="72">
        <v>12502.210425488174</v>
      </c>
      <c r="E36" s="72">
        <v>8661.5275405757675</v>
      </c>
      <c r="F36" s="72">
        <v>35992.700566098523</v>
      </c>
      <c r="G36" s="72"/>
      <c r="H36" s="72">
        <v>7207.6348655037818</v>
      </c>
      <c r="I36" s="72">
        <v>61172.81193214489</v>
      </c>
      <c r="J36" s="72">
        <v>4278.2242640590821</v>
      </c>
      <c r="K36" s="72">
        <v>3773.8438801202524</v>
      </c>
      <c r="L36" s="72">
        <v>76432.51494182802</v>
      </c>
      <c r="M36" s="65"/>
      <c r="N36" s="72">
        <v>27920.373380319816</v>
      </c>
      <c r="O36" s="72">
        <v>789.3040483367472</v>
      </c>
      <c r="P36" s="72">
        <v>43886.193811176068</v>
      </c>
      <c r="Q36" s="72">
        <v>19915.478717175087</v>
      </c>
      <c r="R36" s="72">
        <v>92511.349957007711</v>
      </c>
      <c r="S36" s="65"/>
      <c r="T36" s="72">
        <v>828.05591528607692</v>
      </c>
      <c r="U36" s="72">
        <v>35.575650327778519</v>
      </c>
      <c r="V36" s="72">
        <v>717.46297171969832</v>
      </c>
      <c r="W36" s="72">
        <v>644.19744204226856</v>
      </c>
      <c r="X36" s="72">
        <v>2225.2919999999867</v>
      </c>
      <c r="Y36" s="49"/>
      <c r="Z36" s="72">
        <v>8310.2647598917429</v>
      </c>
      <c r="AA36" s="72">
        <v>642.4065371120488</v>
      </c>
      <c r="AB36" s="72">
        <v>8260.0937585299635</v>
      </c>
      <c r="AC36" s="72">
        <v>6954.9737842994591</v>
      </c>
      <c r="AD36" s="72">
        <v>24167.738839833211</v>
      </c>
      <c r="AE36" s="65"/>
      <c r="AF36" s="72">
        <v>58361.44323082301</v>
      </c>
      <c r="AG36" s="72">
        <v>63373.946458134451</v>
      </c>
      <c r="AH36" s="72">
        <v>69644.185251597155</v>
      </c>
      <c r="AI36" s="72">
        <v>39950.021364212836</v>
      </c>
      <c r="AJ36" s="72">
        <v>231329.59630476744</v>
      </c>
      <c r="AL36" s="51"/>
      <c r="AM36" s="73"/>
    </row>
    <row r="37" spans="1:39" ht="30" customHeight="1" x14ac:dyDescent="0.4">
      <c r="A37" s="46">
        <v>2000</v>
      </c>
      <c r="B37" s="72">
        <v>15316.335666689693</v>
      </c>
      <c r="C37" s="72">
        <v>801.24700710911407</v>
      </c>
      <c r="D37" s="72">
        <v>13022.80634691317</v>
      </c>
      <c r="E37" s="72">
        <v>9400.4706806442191</v>
      </c>
      <c r="F37" s="72">
        <v>38540.859701356196</v>
      </c>
      <c r="G37" s="72"/>
      <c r="H37" s="72">
        <v>7821.2802787282772</v>
      </c>
      <c r="I37" s="72">
        <v>61087.390715134541</v>
      </c>
      <c r="J37" s="72">
        <v>4282.6387250848356</v>
      </c>
      <c r="K37" s="72">
        <v>3528.8068824633474</v>
      </c>
      <c r="L37" s="72">
        <v>76720.116601411006</v>
      </c>
      <c r="M37" s="65"/>
      <c r="N37" s="72">
        <v>29022.836143916349</v>
      </c>
      <c r="O37" s="72">
        <v>803.81297652014416</v>
      </c>
      <c r="P37" s="72">
        <v>45465.637291867657</v>
      </c>
      <c r="Q37" s="72">
        <v>20575.469391651113</v>
      </c>
      <c r="R37" s="72">
        <v>95867.755803955268</v>
      </c>
      <c r="S37" s="65"/>
      <c r="T37" s="72">
        <v>834.03245182794763</v>
      </c>
      <c r="U37" s="72">
        <v>40.613171079207618</v>
      </c>
      <c r="V37" s="72">
        <v>791.84918621315455</v>
      </c>
      <c r="W37" s="72">
        <v>639.85017607990721</v>
      </c>
      <c r="X37" s="72">
        <v>2306.3450000000012</v>
      </c>
      <c r="Y37" s="49"/>
      <c r="Z37" s="72">
        <v>7403.6217710272413</v>
      </c>
      <c r="AA37" s="72">
        <v>559.45799805077343</v>
      </c>
      <c r="AB37" s="72">
        <v>7256.2798814791377</v>
      </c>
      <c r="AC37" s="72">
        <v>6153.3243014184691</v>
      </c>
      <c r="AD37" s="72">
        <v>21372.683951975621</v>
      </c>
      <c r="AE37" s="65"/>
      <c r="AF37" s="72">
        <v>60398.106312189513</v>
      </c>
      <c r="AG37" s="72">
        <v>63292.521867893782</v>
      </c>
      <c r="AH37" s="72">
        <v>70819.211446357745</v>
      </c>
      <c r="AI37" s="72">
        <v>40297.921432257062</v>
      </c>
      <c r="AJ37" s="72">
        <v>234807.76105869812</v>
      </c>
      <c r="AL37" s="51"/>
      <c r="AM37" s="73"/>
    </row>
    <row r="38" spans="1:39" ht="15" customHeight="1" x14ac:dyDescent="0.4">
      <c r="A38" s="46">
        <v>2001</v>
      </c>
      <c r="B38" s="72">
        <v>15757.963126858527</v>
      </c>
      <c r="C38" s="72">
        <v>870.95387245610698</v>
      </c>
      <c r="D38" s="72">
        <v>13921.17824377463</v>
      </c>
      <c r="E38" s="72">
        <v>10227.768183417082</v>
      </c>
      <c r="F38" s="72">
        <v>40777.863426506345</v>
      </c>
      <c r="G38" s="72"/>
      <c r="H38" s="72">
        <v>8182.6462064497273</v>
      </c>
      <c r="I38" s="72">
        <v>59516.8268616973</v>
      </c>
      <c r="J38" s="72">
        <v>4457.0866844893908</v>
      </c>
      <c r="K38" s="72">
        <v>3706.4446895776132</v>
      </c>
      <c r="L38" s="72">
        <v>75863.004442214034</v>
      </c>
      <c r="M38" s="65"/>
      <c r="N38" s="72">
        <v>27912.088343524141</v>
      </c>
      <c r="O38" s="72">
        <v>785.71755803435281</v>
      </c>
      <c r="P38" s="72">
        <v>46248.76595152339</v>
      </c>
      <c r="Q38" s="72">
        <v>20613.445343822681</v>
      </c>
      <c r="R38" s="72">
        <v>95560.017196904562</v>
      </c>
      <c r="S38" s="65"/>
      <c r="T38" s="72">
        <v>873.8422492198049</v>
      </c>
      <c r="U38" s="72">
        <v>47.787479033732112</v>
      </c>
      <c r="V38" s="72">
        <v>892.55577203159351</v>
      </c>
      <c r="W38" s="72">
        <v>718.72457874722409</v>
      </c>
      <c r="X38" s="72">
        <v>2532.9100000000035</v>
      </c>
      <c r="Y38" s="49"/>
      <c r="Z38" s="72">
        <v>7402.6883760278843</v>
      </c>
      <c r="AA38" s="72">
        <v>586.95982488974255</v>
      </c>
      <c r="AB38" s="72">
        <v>7668.5755916751523</v>
      </c>
      <c r="AC38" s="72">
        <v>6463.9382890752031</v>
      </c>
      <c r="AD38" s="72">
        <v>22122.162081667982</v>
      </c>
      <c r="AE38" s="65"/>
      <c r="AF38" s="72">
        <v>60129.228302080082</v>
      </c>
      <c r="AG38" s="72">
        <v>61808.245596111235</v>
      </c>
      <c r="AH38" s="72">
        <v>73188.162164461799</v>
      </c>
      <c r="AI38" s="72">
        <v>41730.3210846398</v>
      </c>
      <c r="AJ38" s="72">
        <v>236855.95714729291</v>
      </c>
      <c r="AL38" s="51"/>
      <c r="AM38" s="73"/>
    </row>
    <row r="39" spans="1:39" ht="15" customHeight="1" x14ac:dyDescent="0.4">
      <c r="A39" s="46">
        <v>2002</v>
      </c>
      <c r="B39" s="72">
        <v>14374.342399130497</v>
      </c>
      <c r="C39" s="72">
        <v>789.42049196115261</v>
      </c>
      <c r="D39" s="72">
        <v>13360.04421484217</v>
      </c>
      <c r="E39" s="72">
        <v>9175.5753209771719</v>
      </c>
      <c r="F39" s="72">
        <v>37699.38242691099</v>
      </c>
      <c r="G39" s="72"/>
      <c r="H39" s="72">
        <v>7521.34448159164</v>
      </c>
      <c r="I39" s="72">
        <v>59564.761427230478</v>
      </c>
      <c r="J39" s="72">
        <v>3921.6673966072308</v>
      </c>
      <c r="K39" s="72">
        <v>2472.5670455780246</v>
      </c>
      <c r="L39" s="72">
        <v>73480.340351007369</v>
      </c>
      <c r="M39" s="65"/>
      <c r="N39" s="72">
        <v>27332.701344837536</v>
      </c>
      <c r="O39" s="72">
        <v>792.9025154814891</v>
      </c>
      <c r="P39" s="72">
        <v>47012.01602112555</v>
      </c>
      <c r="Q39" s="72">
        <v>19190.067134892462</v>
      </c>
      <c r="R39" s="72">
        <v>94327.687016337048</v>
      </c>
      <c r="S39" s="65"/>
      <c r="T39" s="72">
        <v>937.96474130423519</v>
      </c>
      <c r="U39" s="72">
        <v>50.594922874387287</v>
      </c>
      <c r="V39" s="72">
        <v>989.44633173499187</v>
      </c>
      <c r="W39" s="72">
        <v>776.95299869862833</v>
      </c>
      <c r="X39" s="72">
        <v>2754.9590000000021</v>
      </c>
      <c r="Y39" s="49"/>
      <c r="Z39" s="72">
        <v>7052.6594494203846</v>
      </c>
      <c r="AA39" s="72">
        <v>541.22170016053656</v>
      </c>
      <c r="AB39" s="72">
        <v>7683.0178847502266</v>
      </c>
      <c r="AC39" s="72">
        <v>6066.6037244495474</v>
      </c>
      <c r="AD39" s="72">
        <v>21343.502758780698</v>
      </c>
      <c r="AE39" s="65"/>
      <c r="AF39" s="72">
        <v>57219.012416284291</v>
      </c>
      <c r="AG39" s="72">
        <v>61738.901057708041</v>
      </c>
      <c r="AH39" s="72">
        <v>72966.191854447927</v>
      </c>
      <c r="AI39" s="72">
        <v>37681.766224595835</v>
      </c>
      <c r="AJ39" s="72">
        <v>229605.87155303609</v>
      </c>
      <c r="AL39" s="51"/>
      <c r="AM39" s="73"/>
    </row>
    <row r="40" spans="1:39" ht="15" customHeight="1" x14ac:dyDescent="0.4">
      <c r="A40" s="46">
        <v>2003</v>
      </c>
      <c r="B40" s="72">
        <v>15104.445348313069</v>
      </c>
      <c r="C40" s="72">
        <v>845.55854238542452</v>
      </c>
      <c r="D40" s="72">
        <v>14406.263956436356</v>
      </c>
      <c r="E40" s="72">
        <v>10125.260660025982</v>
      </c>
      <c r="F40" s="72">
        <v>40481.52850716083</v>
      </c>
      <c r="G40" s="72"/>
      <c r="H40" s="72">
        <v>8022.3674385135664</v>
      </c>
      <c r="I40" s="72">
        <v>59485.64696673143</v>
      </c>
      <c r="J40" s="72">
        <v>3828.3778867714686</v>
      </c>
      <c r="K40" s="72">
        <v>1680.7304424013762</v>
      </c>
      <c r="L40" s="72">
        <v>73017.122734417833</v>
      </c>
      <c r="M40" s="65"/>
      <c r="N40" s="72">
        <v>26793.050126970767</v>
      </c>
      <c r="O40" s="72">
        <v>746.39874805917134</v>
      </c>
      <c r="P40" s="72">
        <v>47649.401311239315</v>
      </c>
      <c r="Q40" s="72">
        <v>19447.091344255234</v>
      </c>
      <c r="R40" s="72">
        <v>94635.941530524491</v>
      </c>
      <c r="S40" s="65"/>
      <c r="T40" s="72">
        <v>1052.8022202904333</v>
      </c>
      <c r="U40" s="72">
        <v>57.311752578602778</v>
      </c>
      <c r="V40" s="72">
        <v>1127.2068900186655</v>
      </c>
      <c r="W40" s="72">
        <v>880.88913723246378</v>
      </c>
      <c r="X40" s="72">
        <v>3118.2099999999914</v>
      </c>
      <c r="Y40" s="49"/>
      <c r="Z40" s="72">
        <v>6700.4209344545534</v>
      </c>
      <c r="AA40" s="72">
        <v>503.545505082874</v>
      </c>
      <c r="AB40" s="72">
        <v>7541.8107500976539</v>
      </c>
      <c r="AC40" s="72">
        <v>5869.5106207089702</v>
      </c>
      <c r="AD40" s="72">
        <v>20615.287810344053</v>
      </c>
      <c r="AE40" s="65"/>
      <c r="AF40" s="72">
        <v>57673.08606854239</v>
      </c>
      <c r="AG40" s="72">
        <v>61638.461514837501</v>
      </c>
      <c r="AH40" s="72">
        <v>74553.0607944433</v>
      </c>
      <c r="AI40" s="72">
        <v>38003.48220462403</v>
      </c>
      <c r="AJ40" s="72">
        <v>231868.09058244718</v>
      </c>
      <c r="AL40" s="51"/>
      <c r="AM40" s="73"/>
    </row>
    <row r="41" spans="1:39" ht="15" customHeight="1" x14ac:dyDescent="0.4">
      <c r="A41" s="46">
        <v>2004</v>
      </c>
      <c r="B41" s="72">
        <v>14839.480117597695</v>
      </c>
      <c r="C41" s="72">
        <v>402.86377811018559</v>
      </c>
      <c r="D41" s="72">
        <v>13822.122381712325</v>
      </c>
      <c r="E41" s="72">
        <v>10000.621925212625</v>
      </c>
      <c r="F41" s="72">
        <v>39065.088202632833</v>
      </c>
      <c r="G41" s="72"/>
      <c r="H41" s="72">
        <v>8024.6393431772349</v>
      </c>
      <c r="I41" s="72">
        <v>61049.360344893714</v>
      </c>
      <c r="J41" s="72">
        <v>4030.0761659655923</v>
      </c>
      <c r="K41" s="72">
        <v>1952.2443149084668</v>
      </c>
      <c r="L41" s="72">
        <v>75056.320168945022</v>
      </c>
      <c r="M41" s="65"/>
      <c r="N41" s="72">
        <v>26403.913349380702</v>
      </c>
      <c r="O41" s="72">
        <v>383.66470196133207</v>
      </c>
      <c r="P41" s="72">
        <v>49170.361760477695</v>
      </c>
      <c r="Q41" s="72">
        <v>20681.968896971503</v>
      </c>
      <c r="R41" s="72">
        <v>96639.908708791234</v>
      </c>
      <c r="S41" s="65"/>
      <c r="T41" s="72">
        <v>1177.4698564663004</v>
      </c>
      <c r="U41" s="72">
        <v>32.49406067214052</v>
      </c>
      <c r="V41" s="72">
        <v>1264.8453594163307</v>
      </c>
      <c r="W41" s="72">
        <v>1006.8606668123756</v>
      </c>
      <c r="X41" s="72">
        <v>3481.6700000000133</v>
      </c>
      <c r="Y41" s="49"/>
      <c r="Z41" s="72">
        <v>6377.0780027082192</v>
      </c>
      <c r="AA41" s="72">
        <v>232.13715739164041</v>
      </c>
      <c r="AB41" s="72">
        <v>7105.5416847304978</v>
      </c>
      <c r="AC41" s="72">
        <v>5676.52524635595</v>
      </c>
      <c r="AD41" s="72">
        <v>19391.282091186309</v>
      </c>
      <c r="AE41" s="65"/>
      <c r="AF41" s="72">
        <v>56822.580669330157</v>
      </c>
      <c r="AG41" s="72">
        <v>62100.520043029013</v>
      </c>
      <c r="AH41" s="72">
        <v>75392.947408935317</v>
      </c>
      <c r="AI41" s="72">
        <v>39318.221050260923</v>
      </c>
      <c r="AJ41" s="72">
        <v>233634.26917155541</v>
      </c>
      <c r="AL41" s="51"/>
      <c r="AM41" s="73"/>
    </row>
    <row r="42" spans="1:39" ht="15" customHeight="1" x14ac:dyDescent="0.4">
      <c r="A42" s="46">
        <v>2005</v>
      </c>
      <c r="B42" s="72">
        <v>15270.340620410727</v>
      </c>
      <c r="C42" s="72">
        <v>409.51807703228934</v>
      </c>
      <c r="D42" s="72">
        <v>13706.060040230448</v>
      </c>
      <c r="E42" s="72">
        <v>10473.128909565226</v>
      </c>
      <c r="F42" s="72">
        <v>39859.047647238687</v>
      </c>
      <c r="G42" s="72"/>
      <c r="H42" s="72">
        <v>7599.4494617422815</v>
      </c>
      <c r="I42" s="72">
        <v>64166.746265041467</v>
      </c>
      <c r="J42" s="72">
        <v>4010.4332967903856</v>
      </c>
      <c r="K42" s="72">
        <v>2440.5947332454575</v>
      </c>
      <c r="L42" s="72">
        <v>78217.223756819585</v>
      </c>
      <c r="M42" s="65"/>
      <c r="N42" s="72">
        <v>26118.550728341721</v>
      </c>
      <c r="O42" s="72">
        <v>364.69599524405925</v>
      </c>
      <c r="P42" s="72">
        <v>47449.69369843357</v>
      </c>
      <c r="Q42" s="72">
        <v>20352.886917271288</v>
      </c>
      <c r="R42" s="72">
        <v>94285.827339290641</v>
      </c>
      <c r="S42" s="65"/>
      <c r="T42" s="72">
        <v>1317.9889385080178</v>
      </c>
      <c r="U42" s="72">
        <v>117.63620637529355</v>
      </c>
      <c r="V42" s="72">
        <v>1535.0348158896034</v>
      </c>
      <c r="W42" s="72">
        <v>1197.3565032781662</v>
      </c>
      <c r="X42" s="72">
        <v>4168.016410679119</v>
      </c>
      <c r="Y42" s="49"/>
      <c r="Z42" s="72">
        <v>6575.4810803117925</v>
      </c>
      <c r="AA42" s="72">
        <v>230.05998929479489</v>
      </c>
      <c r="AB42" s="72">
        <v>7124.4802131081797</v>
      </c>
      <c r="AC42" s="72">
        <v>5830.5646596285087</v>
      </c>
      <c r="AD42" s="72">
        <v>19760.585942343274</v>
      </c>
      <c r="AE42" s="65"/>
      <c r="AF42" s="72">
        <v>56881.810829314534</v>
      </c>
      <c r="AG42" s="72">
        <v>65288.656532987909</v>
      </c>
      <c r="AH42" s="72">
        <v>73825.702011080226</v>
      </c>
      <c r="AI42" s="72">
        <v>40294.531722988642</v>
      </c>
      <c r="AJ42" s="72">
        <v>236290.70109637131</v>
      </c>
      <c r="AL42" s="51"/>
      <c r="AM42" s="73"/>
    </row>
    <row r="43" spans="1:39" ht="15" customHeight="1" x14ac:dyDescent="0.4">
      <c r="A43" s="46">
        <v>2006</v>
      </c>
      <c r="B43" s="72">
        <v>16545.199535054238</v>
      </c>
      <c r="C43" s="72">
        <v>457.16271799707198</v>
      </c>
      <c r="D43" s="72">
        <v>14928.315676234268</v>
      </c>
      <c r="E43" s="72">
        <v>11426.965230825026</v>
      </c>
      <c r="F43" s="72">
        <v>43357.643160110601</v>
      </c>
      <c r="G43" s="72"/>
      <c r="H43" s="72">
        <v>7297.0062872302969</v>
      </c>
      <c r="I43" s="72">
        <v>63747.260260650139</v>
      </c>
      <c r="J43" s="72">
        <v>4151.3326186285631</v>
      </c>
      <c r="K43" s="72">
        <v>2169.6787312108131</v>
      </c>
      <c r="L43" s="72">
        <v>77365.277897719803</v>
      </c>
      <c r="M43" s="65"/>
      <c r="N43" s="72">
        <v>24815.904360605447</v>
      </c>
      <c r="O43" s="72">
        <v>341.25754249506633</v>
      </c>
      <c r="P43" s="72">
        <v>45410.483513507905</v>
      </c>
      <c r="Q43" s="72">
        <v>18824.334112932913</v>
      </c>
      <c r="R43" s="72">
        <v>89391.979529541335</v>
      </c>
      <c r="S43" s="65"/>
      <c r="T43" s="72">
        <v>1361.3512172106603</v>
      </c>
      <c r="U43" s="72">
        <v>240.59950509681531</v>
      </c>
      <c r="V43" s="72">
        <v>1612.7295364954871</v>
      </c>
      <c r="W43" s="72">
        <v>1207.982364537897</v>
      </c>
      <c r="X43" s="72">
        <v>4422.6626152907847</v>
      </c>
      <c r="Y43" s="49"/>
      <c r="Z43" s="72">
        <v>6169.1967780432478</v>
      </c>
      <c r="AA43" s="72">
        <v>214.86865289226893</v>
      </c>
      <c r="AB43" s="72">
        <v>6695.8033453101207</v>
      </c>
      <c r="AC43" s="72">
        <v>5456.7348955766711</v>
      </c>
      <c r="AD43" s="72">
        <v>18536.603671822308</v>
      </c>
      <c r="AE43" s="65"/>
      <c r="AF43" s="72">
        <v>56188.658178143887</v>
      </c>
      <c r="AG43" s="72">
        <v>65001.148679131365</v>
      </c>
      <c r="AH43" s="72">
        <v>72798.664682126269</v>
      </c>
      <c r="AI43" s="72">
        <v>39085.695335083321</v>
      </c>
      <c r="AJ43" s="72">
        <v>233074.16687448483</v>
      </c>
      <c r="AL43" s="51"/>
      <c r="AM43" s="73"/>
    </row>
    <row r="44" spans="1:39" ht="15" customHeight="1" x14ac:dyDescent="0.4">
      <c r="A44" s="46">
        <v>2007</v>
      </c>
      <c r="B44" s="72">
        <v>15813.079977415486</v>
      </c>
      <c r="C44" s="72">
        <v>426.87927202869236</v>
      </c>
      <c r="D44" s="72">
        <v>13945.239101580706</v>
      </c>
      <c r="E44" s="72">
        <v>10775.593115789658</v>
      </c>
      <c r="F44" s="72">
        <v>40960.791466814539</v>
      </c>
      <c r="G44" s="72"/>
      <c r="H44" s="72">
        <v>7140.282158682372</v>
      </c>
      <c r="I44" s="72">
        <v>63521.120672085017</v>
      </c>
      <c r="J44" s="72">
        <v>3608.6626420078414</v>
      </c>
      <c r="K44" s="72">
        <v>2040.0420309041333</v>
      </c>
      <c r="L44" s="72">
        <v>76310.107503679363</v>
      </c>
      <c r="M44" s="65"/>
      <c r="N44" s="72">
        <v>25039.183624703877</v>
      </c>
      <c r="O44" s="72">
        <v>387.4526082152405</v>
      </c>
      <c r="P44" s="72">
        <v>45255.758606370211</v>
      </c>
      <c r="Q44" s="72">
        <v>19509.333733105195</v>
      </c>
      <c r="R44" s="72">
        <v>90191.728572394524</v>
      </c>
      <c r="S44" s="65"/>
      <c r="T44" s="72">
        <v>1396.0234007124438</v>
      </c>
      <c r="U44" s="72">
        <v>425.1237822394778</v>
      </c>
      <c r="V44" s="72">
        <v>1628.1587757444602</v>
      </c>
      <c r="W44" s="72">
        <v>1204.815125641036</v>
      </c>
      <c r="X44" s="72">
        <v>4654.1209700395993</v>
      </c>
      <c r="Y44" s="49"/>
      <c r="Z44" s="72">
        <v>5076.5649482966001</v>
      </c>
      <c r="AA44" s="72">
        <v>178.29087358528918</v>
      </c>
      <c r="AB44" s="72">
        <v>5539.0625039589167</v>
      </c>
      <c r="AC44" s="72">
        <v>4582.3984861988192</v>
      </c>
      <c r="AD44" s="72">
        <v>15376.316812039624</v>
      </c>
      <c r="AE44" s="65"/>
      <c r="AF44" s="72">
        <v>54465.134109810781</v>
      </c>
      <c r="AG44" s="72">
        <v>64938.867208153722</v>
      </c>
      <c r="AH44" s="72">
        <v>69976.881515364308</v>
      </c>
      <c r="AI44" s="72">
        <v>38112.182491638843</v>
      </c>
      <c r="AJ44" s="72">
        <v>227493.06532496761</v>
      </c>
      <c r="AL44" s="51"/>
      <c r="AM44" s="73"/>
    </row>
    <row r="45" spans="1:39" ht="15" customHeight="1" x14ac:dyDescent="0.4">
      <c r="A45" s="46">
        <v>2008</v>
      </c>
      <c r="B45" s="72">
        <v>14892.066214971574</v>
      </c>
      <c r="C45" s="72">
        <v>391.86364577653245</v>
      </c>
      <c r="D45" s="72">
        <v>12780.959827614095</v>
      </c>
      <c r="E45" s="72">
        <v>10095.505616649396</v>
      </c>
      <c r="F45" s="72">
        <v>38160.395305011596</v>
      </c>
      <c r="G45" s="72"/>
      <c r="H45" s="72">
        <v>7162.811283732457</v>
      </c>
      <c r="I45" s="72">
        <v>61126.825485465699</v>
      </c>
      <c r="J45" s="72">
        <v>3974.5241751160961</v>
      </c>
      <c r="K45" s="72">
        <v>2111.570665081741</v>
      </c>
      <c r="L45" s="72">
        <v>74375.731609395996</v>
      </c>
      <c r="M45" s="65"/>
      <c r="N45" s="72">
        <v>25278.323237989123</v>
      </c>
      <c r="O45" s="72">
        <v>405.3188629011313</v>
      </c>
      <c r="P45" s="72">
        <v>45802.398986901608</v>
      </c>
      <c r="Q45" s="72">
        <v>21622.893573898818</v>
      </c>
      <c r="R45" s="72">
        <v>93108.934661690684</v>
      </c>
      <c r="S45" s="65"/>
      <c r="T45" s="72">
        <v>1608.5155671848465</v>
      </c>
      <c r="U45" s="72">
        <v>929.78133200334355</v>
      </c>
      <c r="V45" s="72">
        <v>2187.6969375277872</v>
      </c>
      <c r="W45" s="72">
        <v>1288.9184384329815</v>
      </c>
      <c r="X45" s="72">
        <v>6014.9122594164219</v>
      </c>
      <c r="Y45" s="49"/>
      <c r="Z45" s="72">
        <v>4646.2830693214783</v>
      </c>
      <c r="AA45" s="72">
        <v>160.92828506239996</v>
      </c>
      <c r="AB45" s="72">
        <v>4876.2180318671326</v>
      </c>
      <c r="AC45" s="72">
        <v>4229.7520982383176</v>
      </c>
      <c r="AD45" s="72">
        <v>13913.181484489329</v>
      </c>
      <c r="AE45" s="65"/>
      <c r="AF45" s="72">
        <v>53587.999373199476</v>
      </c>
      <c r="AG45" s="72">
        <v>63014.717611209104</v>
      </c>
      <c r="AH45" s="72">
        <v>69621.797943294179</v>
      </c>
      <c r="AI45" s="72">
        <v>39348.640392301255</v>
      </c>
      <c r="AJ45" s="72">
        <v>225573.15532000404</v>
      </c>
      <c r="AL45" s="51"/>
      <c r="AM45" s="73"/>
    </row>
    <row r="46" spans="1:39" ht="15" customHeight="1" x14ac:dyDescent="0.4">
      <c r="A46" s="46">
        <v>2009</v>
      </c>
      <c r="B46" s="72">
        <v>11221.086207956681</v>
      </c>
      <c r="C46" s="72">
        <v>352.87909904337437</v>
      </c>
      <c r="D46" s="72">
        <v>11089.638757975601</v>
      </c>
      <c r="E46" s="72">
        <v>8531.993544193745</v>
      </c>
      <c r="F46" s="72">
        <v>31195.597609169399</v>
      </c>
      <c r="G46" s="72"/>
      <c r="H46" s="72">
        <v>6201.3195850741276</v>
      </c>
      <c r="I46" s="72">
        <v>58830.2901554985</v>
      </c>
      <c r="J46" s="72">
        <v>3916.5896312078753</v>
      </c>
      <c r="K46" s="72">
        <v>1907.1188485900018</v>
      </c>
      <c r="L46" s="72">
        <v>70855.318220370507</v>
      </c>
      <c r="M46" s="65"/>
      <c r="N46" s="72">
        <v>21590.425903364081</v>
      </c>
      <c r="O46" s="72">
        <v>420.7509701638582</v>
      </c>
      <c r="P46" s="72">
        <v>44509.59085887875</v>
      </c>
      <c r="Q46" s="72">
        <v>19666.798345508949</v>
      </c>
      <c r="R46" s="72">
        <v>86187.566077915631</v>
      </c>
      <c r="S46" s="65"/>
      <c r="T46" s="72">
        <v>1642.9008041236784</v>
      </c>
      <c r="U46" s="72">
        <v>1145.3961470102929</v>
      </c>
      <c r="V46" s="72">
        <v>2463.1806286055662</v>
      </c>
      <c r="W46" s="72">
        <v>1418.8403717753879</v>
      </c>
      <c r="X46" s="72">
        <v>6670.3179617529677</v>
      </c>
      <c r="Y46" s="49"/>
      <c r="Z46" s="72">
        <v>5184.6196426462238</v>
      </c>
      <c r="AA46" s="72">
        <v>210.57687536018497</v>
      </c>
      <c r="AB46" s="72">
        <v>6162.0347406872379</v>
      </c>
      <c r="AC46" s="72">
        <v>5168.0047168543751</v>
      </c>
      <c r="AD46" s="72">
        <v>16725.235975548021</v>
      </c>
      <c r="AE46" s="65"/>
      <c r="AF46" s="72">
        <v>45840.35214316479</v>
      </c>
      <c r="AG46" s="72">
        <v>60959.893247076216</v>
      </c>
      <c r="AH46" s="72">
        <v>68141.034627593079</v>
      </c>
      <c r="AI46" s="72">
        <v>36692.755826922461</v>
      </c>
      <c r="AJ46" s="72">
        <v>211634.03584475652</v>
      </c>
      <c r="AL46" s="51"/>
      <c r="AM46" s="73"/>
    </row>
    <row r="47" spans="1:39" ht="30" customHeight="1" x14ac:dyDescent="0.4">
      <c r="A47" s="46">
        <v>2010</v>
      </c>
      <c r="B47" s="72">
        <v>12064.590694472005</v>
      </c>
      <c r="C47" s="72">
        <v>358.19699942153403</v>
      </c>
      <c r="D47" s="72">
        <v>11428.878960570506</v>
      </c>
      <c r="E47" s="72">
        <v>8764.3929790836519</v>
      </c>
      <c r="F47" s="72">
        <v>32616.059633547698</v>
      </c>
      <c r="G47" s="74"/>
      <c r="H47" s="72">
        <v>6429.660153663408</v>
      </c>
      <c r="I47" s="72">
        <v>57813.200296498209</v>
      </c>
      <c r="J47" s="72">
        <v>4202.6509400758368</v>
      </c>
      <c r="K47" s="72">
        <v>1789.2304396990799</v>
      </c>
      <c r="L47" s="72">
        <v>70234.741829936538</v>
      </c>
      <c r="M47" s="65"/>
      <c r="N47" s="72">
        <v>22847.179766221514</v>
      </c>
      <c r="O47" s="72">
        <v>435.83112627840444</v>
      </c>
      <c r="P47" s="72">
        <v>49220.434071236945</v>
      </c>
      <c r="Q47" s="72">
        <v>21042.626348188354</v>
      </c>
      <c r="R47" s="72">
        <v>93546.071311925218</v>
      </c>
      <c r="S47" s="65"/>
      <c r="T47" s="72">
        <v>1836.8703410071764</v>
      </c>
      <c r="U47" s="72">
        <v>1333.1352536235547</v>
      </c>
      <c r="V47" s="72">
        <v>3018.4595287882394</v>
      </c>
      <c r="W47" s="72">
        <v>1608.5042140952226</v>
      </c>
      <c r="X47" s="72">
        <v>7796.9693375141933</v>
      </c>
      <c r="Y47" s="49"/>
      <c r="Z47" s="72">
        <v>4880.3563679257168</v>
      </c>
      <c r="AA47" s="72">
        <v>189.89073382493183</v>
      </c>
      <c r="AB47" s="72">
        <v>5547.6951414203158</v>
      </c>
      <c r="AC47" s="72">
        <v>4733.8977108091485</v>
      </c>
      <c r="AD47" s="72">
        <v>15351.839953980114</v>
      </c>
      <c r="AE47" s="65"/>
      <c r="AF47" s="72">
        <v>48058.657323289823</v>
      </c>
      <c r="AG47" s="72">
        <v>60130.254409646637</v>
      </c>
      <c r="AH47" s="72">
        <v>73418.118642091853</v>
      </c>
      <c r="AI47" s="72">
        <v>37938.651691875457</v>
      </c>
      <c r="AJ47" s="72">
        <v>219545.68206690377</v>
      </c>
      <c r="AL47" s="51"/>
      <c r="AM47" s="73"/>
    </row>
    <row r="48" spans="1:39" ht="15" customHeight="1" x14ac:dyDescent="0.4">
      <c r="A48" s="46">
        <v>2011</v>
      </c>
      <c r="B48" s="72">
        <v>11900.210865446932</v>
      </c>
      <c r="C48" s="72">
        <v>378.8061803553598</v>
      </c>
      <c r="D48" s="72">
        <v>11048.127551094047</v>
      </c>
      <c r="E48" s="72">
        <v>8919.371807404943</v>
      </c>
      <c r="F48" s="72">
        <v>32246.516404301281</v>
      </c>
      <c r="G48" s="74"/>
      <c r="H48" s="72">
        <v>5218.8315681724089</v>
      </c>
      <c r="I48" s="72">
        <v>57624.850633373484</v>
      </c>
      <c r="J48" s="72">
        <v>3204.06004286802</v>
      </c>
      <c r="K48" s="72">
        <v>1771.6223104236599</v>
      </c>
      <c r="L48" s="72">
        <v>67819.364554837564</v>
      </c>
      <c r="M48" s="65"/>
      <c r="N48" s="72">
        <v>20459.725197478208</v>
      </c>
      <c r="O48" s="72">
        <v>382.10032272709634</v>
      </c>
      <c r="P48" s="72">
        <v>39086.16262007803</v>
      </c>
      <c r="Q48" s="72">
        <v>17719.680960399517</v>
      </c>
      <c r="R48" s="72">
        <v>77647.669100682848</v>
      </c>
      <c r="S48" s="65"/>
      <c r="T48" s="72">
        <v>2050.0589762843938</v>
      </c>
      <c r="U48" s="72">
        <v>1245.2889211147435</v>
      </c>
      <c r="V48" s="72">
        <v>2909.0510989068516</v>
      </c>
      <c r="W48" s="72">
        <v>1704.6951785324331</v>
      </c>
      <c r="X48" s="72">
        <v>7909.0941748384212</v>
      </c>
      <c r="Y48" s="49"/>
      <c r="Z48" s="72">
        <v>5813.6329507493547</v>
      </c>
      <c r="AA48" s="72">
        <v>238.71990883372717</v>
      </c>
      <c r="AB48" s="72">
        <v>6334.2219194520922</v>
      </c>
      <c r="AC48" s="72">
        <v>5657.5276767762016</v>
      </c>
      <c r="AD48" s="72">
        <v>18044.102455811375</v>
      </c>
      <c r="AE48" s="65"/>
      <c r="AF48" s="72">
        <v>45442.459558131304</v>
      </c>
      <c r="AG48" s="72">
        <v>59869.765966404411</v>
      </c>
      <c r="AH48" s="72">
        <v>62581.623232399041</v>
      </c>
      <c r="AI48" s="72">
        <v>35772.897933536755</v>
      </c>
      <c r="AJ48" s="72">
        <v>203666.74669047148</v>
      </c>
      <c r="AL48" s="51"/>
      <c r="AM48" s="73"/>
    </row>
    <row r="49" spans="1:39" ht="15" customHeight="1" x14ac:dyDescent="0.4">
      <c r="A49" s="46">
        <v>2012</v>
      </c>
      <c r="B49" s="72">
        <v>14263.862942264645</v>
      </c>
      <c r="C49" s="72">
        <v>528.26163255198094</v>
      </c>
      <c r="D49" s="72">
        <v>14350.126002896852</v>
      </c>
      <c r="E49" s="72">
        <v>11777.209466699947</v>
      </c>
      <c r="F49" s="72">
        <v>40919.460044413427</v>
      </c>
      <c r="G49" s="74"/>
      <c r="H49" s="72">
        <v>5342.2368361827839</v>
      </c>
      <c r="I49" s="72">
        <v>56718.44029165859</v>
      </c>
      <c r="J49" s="72">
        <v>3214.8896325365067</v>
      </c>
      <c r="K49" s="72">
        <v>1724.1434675046048</v>
      </c>
      <c r="L49" s="72">
        <v>66999.71022788249</v>
      </c>
      <c r="M49" s="65"/>
      <c r="N49" s="72">
        <v>17189.932079973078</v>
      </c>
      <c r="O49" s="72">
        <v>284.6667883109937</v>
      </c>
      <c r="P49" s="72">
        <v>39426.708980682502</v>
      </c>
      <c r="Q49" s="72">
        <v>16364.12779177942</v>
      </c>
      <c r="R49" s="72">
        <v>73265.435640746</v>
      </c>
      <c r="S49" s="65"/>
      <c r="T49" s="72">
        <v>2057.6386475191339</v>
      </c>
      <c r="U49" s="72">
        <v>1073.3235005954091</v>
      </c>
      <c r="V49" s="72">
        <v>3433.5873152820573</v>
      </c>
      <c r="W49" s="72">
        <v>1864.4450782047657</v>
      </c>
      <c r="X49" s="72">
        <v>8428.994541601367</v>
      </c>
      <c r="Y49" s="49"/>
      <c r="Z49" s="72">
        <v>5724.7541371945699</v>
      </c>
      <c r="AA49" s="72">
        <v>260.49963764994027</v>
      </c>
      <c r="AB49" s="72">
        <v>6667.1068749753531</v>
      </c>
      <c r="AC49" s="72">
        <v>5853.6718326656282</v>
      </c>
      <c r="AD49" s="72">
        <v>18506.032482485491</v>
      </c>
      <c r="AE49" s="65"/>
      <c r="AF49" s="72">
        <v>44578.424643134211</v>
      </c>
      <c r="AG49" s="72">
        <v>58865.191850766911</v>
      </c>
      <c r="AH49" s="72">
        <v>67092.418806373273</v>
      </c>
      <c r="AI49" s="72">
        <v>37583.597636854363</v>
      </c>
      <c r="AJ49" s="72">
        <v>208119.63293712877</v>
      </c>
      <c r="AL49" s="51"/>
      <c r="AM49" s="73"/>
    </row>
    <row r="50" spans="1:39" ht="15" customHeight="1" x14ac:dyDescent="0.4">
      <c r="A50" s="46">
        <v>2013</v>
      </c>
      <c r="B50" s="72">
        <v>14068.547536925762</v>
      </c>
      <c r="C50" s="72">
        <v>478.33761354927293</v>
      </c>
      <c r="D50" s="72">
        <v>13409.022222436091</v>
      </c>
      <c r="E50" s="72">
        <v>11084.442892164949</v>
      </c>
      <c r="F50" s="72">
        <v>39040.350265076078</v>
      </c>
      <c r="G50" s="74"/>
      <c r="H50" s="72">
        <v>4619.2723945395692</v>
      </c>
      <c r="I50" s="72">
        <v>56227.614841634662</v>
      </c>
      <c r="J50" s="72">
        <v>3306.0376334731382</v>
      </c>
      <c r="K50" s="72">
        <v>1637.5243489977502</v>
      </c>
      <c r="L50" s="72">
        <v>65790.449218645124</v>
      </c>
      <c r="M50" s="65"/>
      <c r="N50" s="72">
        <v>17017.025091231284</v>
      </c>
      <c r="O50" s="72">
        <v>263.11662478998505</v>
      </c>
      <c r="P50" s="72">
        <v>38952.90777215104</v>
      </c>
      <c r="Q50" s="72">
        <v>16378.774966540612</v>
      </c>
      <c r="R50" s="72">
        <v>72611.824454712929</v>
      </c>
      <c r="S50" s="65"/>
      <c r="T50" s="72">
        <v>2272.5355318730226</v>
      </c>
      <c r="U50" s="72">
        <v>1205.8085015301328</v>
      </c>
      <c r="V50" s="72">
        <v>3921.3288214825693</v>
      </c>
      <c r="W50" s="72">
        <v>2241.1858866183588</v>
      </c>
      <c r="X50" s="72">
        <v>9640.8587415040838</v>
      </c>
      <c r="Y50" s="49"/>
      <c r="Z50" s="72">
        <v>6041.6830342280764</v>
      </c>
      <c r="AA50" s="72">
        <v>271.13849286709103</v>
      </c>
      <c r="AB50" s="72">
        <v>7065.3386445006799</v>
      </c>
      <c r="AC50" s="72">
        <v>6324.8245823545658</v>
      </c>
      <c r="AD50" s="72">
        <v>19702.984753950412</v>
      </c>
      <c r="AE50" s="65"/>
      <c r="AF50" s="72">
        <v>44019.063588797711</v>
      </c>
      <c r="AG50" s="72">
        <v>58446.016074371139</v>
      </c>
      <c r="AH50" s="72">
        <v>66654.635094043522</v>
      </c>
      <c r="AI50" s="72">
        <v>37666.752676676231</v>
      </c>
      <c r="AJ50" s="72">
        <v>206786.46743388861</v>
      </c>
      <c r="AL50" s="51"/>
      <c r="AM50" s="73"/>
    </row>
    <row r="51" spans="1:39" ht="15" customHeight="1" x14ac:dyDescent="0.4">
      <c r="A51" s="46">
        <v>2014</v>
      </c>
      <c r="B51" s="72">
        <v>11819.319377396148</v>
      </c>
      <c r="C51" s="72">
        <v>406.20111030056222</v>
      </c>
      <c r="D51" s="72">
        <v>10554.682532057917</v>
      </c>
      <c r="E51" s="72">
        <v>8730.7672538147326</v>
      </c>
      <c r="F51" s="72">
        <v>31510.970273569357</v>
      </c>
      <c r="G51" s="74"/>
      <c r="H51" s="72">
        <v>4769.6292015499121</v>
      </c>
      <c r="I51" s="72">
        <v>56385.549200343972</v>
      </c>
      <c r="J51" s="72">
        <v>2906.6657826193455</v>
      </c>
      <c r="K51" s="72">
        <v>1952.8462163700126</v>
      </c>
      <c r="L51" s="72">
        <v>66014.69040088325</v>
      </c>
      <c r="M51" s="65"/>
      <c r="N51" s="72">
        <v>16815.794114244538</v>
      </c>
      <c r="O51" s="72">
        <v>300.29848214173921</v>
      </c>
      <c r="P51" s="72">
        <v>33601.95549339756</v>
      </c>
      <c r="Q51" s="72">
        <v>15414.590988893953</v>
      </c>
      <c r="R51" s="72">
        <v>66132.639078677792</v>
      </c>
      <c r="S51" s="65"/>
      <c r="T51" s="72">
        <v>2694.4069368416517</v>
      </c>
      <c r="U51" s="72">
        <v>1382.2121405019213</v>
      </c>
      <c r="V51" s="72">
        <v>4278.9045698722502</v>
      </c>
      <c r="W51" s="72">
        <v>2810.436519314133</v>
      </c>
      <c r="X51" s="72">
        <v>11165.960166529956</v>
      </c>
      <c r="Y51" s="49"/>
      <c r="Z51" s="72">
        <v>5903.0059278365934</v>
      </c>
      <c r="AA51" s="72">
        <v>285.88850922540826</v>
      </c>
      <c r="AB51" s="72">
        <v>6859.5721875660583</v>
      </c>
      <c r="AC51" s="72">
        <v>6169.3034163787124</v>
      </c>
      <c r="AD51" s="72">
        <v>19217.770041006774</v>
      </c>
      <c r="AE51" s="65"/>
      <c r="AF51" s="72">
        <v>42002.155557868842</v>
      </c>
      <c r="AG51" s="72">
        <v>58760.149442513604</v>
      </c>
      <c r="AH51" s="72">
        <v>58201.780565513131</v>
      </c>
      <c r="AI51" s="72">
        <v>35077.944394771548</v>
      </c>
      <c r="AJ51" s="72">
        <v>194042.02996066713</v>
      </c>
      <c r="AL51" s="51"/>
    </row>
    <row r="52" spans="1:39" ht="15" customHeight="1" x14ac:dyDescent="0.4">
      <c r="A52" s="46">
        <v>2015</v>
      </c>
      <c r="B52" s="72">
        <v>9463.8986007634139</v>
      </c>
      <c r="C52" s="72">
        <v>323.57049191942326</v>
      </c>
      <c r="D52" s="72">
        <v>8471.4575921059604</v>
      </c>
      <c r="E52" s="72">
        <v>6862.5434683930498</v>
      </c>
      <c r="F52" s="72">
        <v>25121.47015318185</v>
      </c>
      <c r="G52" s="74"/>
      <c r="H52" s="72">
        <v>4738.2777540608995</v>
      </c>
      <c r="I52" s="72">
        <v>57430.847123591877</v>
      </c>
      <c r="J52" s="72">
        <v>2939.2586727406851</v>
      </c>
      <c r="K52" s="72">
        <v>2314.3305706302945</v>
      </c>
      <c r="L52" s="72">
        <v>67422.714121023761</v>
      </c>
      <c r="M52" s="65"/>
      <c r="N52" s="72">
        <v>16707.159603518499</v>
      </c>
      <c r="O52" s="72">
        <v>295.82770294093365</v>
      </c>
      <c r="P52" s="72">
        <v>35445.074131819507</v>
      </c>
      <c r="Q52" s="72">
        <v>15659.034408278656</v>
      </c>
      <c r="R52" s="72">
        <v>68107.095846557597</v>
      </c>
      <c r="S52" s="65"/>
      <c r="T52" s="72">
        <v>3759.0100542603163</v>
      </c>
      <c r="U52" s="72">
        <v>1146.4295635863505</v>
      </c>
      <c r="V52" s="72">
        <v>5084.1298518008489</v>
      </c>
      <c r="W52" s="72">
        <v>3899.3409753269193</v>
      </c>
      <c r="X52" s="72">
        <v>13888.910444974434</v>
      </c>
      <c r="Y52" s="49"/>
      <c r="Z52" s="72">
        <v>6720.9239813428685</v>
      </c>
      <c r="AA52" s="72">
        <v>326.61502880616194</v>
      </c>
      <c r="AB52" s="72">
        <v>7793.042312002045</v>
      </c>
      <c r="AC52" s="72">
        <v>7105.8548387810333</v>
      </c>
      <c r="AD52" s="72">
        <v>21946.436160932109</v>
      </c>
      <c r="AE52" s="65"/>
      <c r="AF52" s="72">
        <v>41389.269993946</v>
      </c>
      <c r="AG52" s="72">
        <v>59523.289910844753</v>
      </c>
      <c r="AH52" s="72">
        <v>59732.962560469045</v>
      </c>
      <c r="AI52" s="72">
        <v>35841.10426140995</v>
      </c>
      <c r="AJ52" s="72">
        <v>196486.62672666978</v>
      </c>
      <c r="AL52" s="51"/>
    </row>
    <row r="53" spans="1:39" ht="15" customHeight="1" x14ac:dyDescent="0.4">
      <c r="A53" s="46">
        <v>2016</v>
      </c>
      <c r="B53" s="72">
        <v>5174.3098902782385</v>
      </c>
      <c r="C53" s="72">
        <v>156.44286810974387</v>
      </c>
      <c r="D53" s="72">
        <v>4304.967198056177</v>
      </c>
      <c r="E53" s="72">
        <v>3069.6286483251515</v>
      </c>
      <c r="F53" s="72">
        <v>12705.348604769311</v>
      </c>
      <c r="G53" s="74"/>
      <c r="H53" s="72">
        <v>2709.8434758622202</v>
      </c>
      <c r="I53" s="72">
        <v>58401.009091826534</v>
      </c>
      <c r="J53" s="72">
        <v>2951.1522898286194</v>
      </c>
      <c r="K53" s="72">
        <v>4262.8996940938141</v>
      </c>
      <c r="L53" s="72">
        <v>68324.90455161118</v>
      </c>
      <c r="M53" s="65"/>
      <c r="N53" s="72">
        <v>19169.800162230858</v>
      </c>
      <c r="O53" s="72">
        <v>424.04075973289378</v>
      </c>
      <c r="P53" s="72">
        <v>38544.040368776106</v>
      </c>
      <c r="Q53" s="72">
        <v>18242.353310938473</v>
      </c>
      <c r="R53" s="72">
        <v>76380.234601678327</v>
      </c>
      <c r="S53" s="65"/>
      <c r="T53" s="72">
        <v>4129.7688936418926</v>
      </c>
      <c r="U53" s="72">
        <v>1191.4491130881393</v>
      </c>
      <c r="V53" s="72">
        <v>5531.9711797027931</v>
      </c>
      <c r="W53" s="72">
        <v>4166.8030766887068</v>
      </c>
      <c r="X53" s="72">
        <v>15019.99226312153</v>
      </c>
      <c r="Y53" s="49"/>
      <c r="Z53" s="72">
        <v>6595.9671209174103</v>
      </c>
      <c r="AA53" s="72">
        <v>331.51497573214965</v>
      </c>
      <c r="AB53" s="72">
        <v>7635.6618074661246</v>
      </c>
      <c r="AC53" s="72">
        <v>6927.2094867043643</v>
      </c>
      <c r="AD53" s="72">
        <v>21490.353390820048</v>
      </c>
      <c r="AE53" s="65"/>
      <c r="AF53" s="72">
        <v>37779.689542930624</v>
      </c>
      <c r="AG53" s="72">
        <v>60504.456808489456</v>
      </c>
      <c r="AH53" s="72">
        <v>58967.792843829819</v>
      </c>
      <c r="AI53" s="72">
        <v>36668.894216750508</v>
      </c>
      <c r="AJ53" s="72">
        <v>193920.83341200039</v>
      </c>
      <c r="AK53" s="64"/>
      <c r="AL53" s="51"/>
    </row>
    <row r="54" spans="1:39" ht="15" customHeight="1" x14ac:dyDescent="0.4">
      <c r="A54" s="46">
        <v>2017</v>
      </c>
      <c r="B54" s="72">
        <v>4281.2999877146458</v>
      </c>
      <c r="C54" s="72">
        <v>129.12750698422974</v>
      </c>
      <c r="D54" s="72">
        <v>3500.1721995651315</v>
      </c>
      <c r="E54" s="72">
        <v>2402.8026106483653</v>
      </c>
      <c r="F54" s="72">
        <v>10313.402304912372</v>
      </c>
      <c r="G54" s="74"/>
      <c r="H54" s="72">
        <v>3040.0201275994377</v>
      </c>
      <c r="I54" s="72">
        <v>59565.428241073671</v>
      </c>
      <c r="J54" s="72">
        <v>2802.8265390256684</v>
      </c>
      <c r="K54" s="72">
        <v>4107.5558092602787</v>
      </c>
      <c r="L54" s="72">
        <v>69515.830716959055</v>
      </c>
      <c r="M54" s="65"/>
      <c r="N54" s="72">
        <v>19113.03614999176</v>
      </c>
      <c r="O54" s="72">
        <v>426.52643080132952</v>
      </c>
      <c r="P54" s="72">
        <v>37117.53924260132</v>
      </c>
      <c r="Q54" s="72">
        <v>17700.089084006206</v>
      </c>
      <c r="R54" s="72">
        <v>74357.190907400611</v>
      </c>
      <c r="S54" s="65"/>
      <c r="T54" s="72">
        <v>4343.4052993963987</v>
      </c>
      <c r="U54" s="72">
        <v>1189.1897455954168</v>
      </c>
      <c r="V54" s="72">
        <v>5665.3474131136172</v>
      </c>
      <c r="W54" s="72">
        <v>4459.9274759365544</v>
      </c>
      <c r="X54" s="72">
        <v>15657.869934041988</v>
      </c>
      <c r="Y54" s="49"/>
      <c r="Z54" s="72">
        <v>6824.200047650239</v>
      </c>
      <c r="AA54" s="72">
        <v>357.31539395809915</v>
      </c>
      <c r="AB54" s="72">
        <v>7789.669930025645</v>
      </c>
      <c r="AC54" s="72">
        <v>7181.3739057766561</v>
      </c>
      <c r="AD54" s="72">
        <v>22152.559277410641</v>
      </c>
      <c r="AE54" s="65"/>
      <c r="AF54" s="72">
        <v>37601.961612352483</v>
      </c>
      <c r="AG54" s="72">
        <v>61667.587318412749</v>
      </c>
      <c r="AH54" s="72">
        <v>56875.555324331384</v>
      </c>
      <c r="AI54" s="72">
        <v>35851.748885628062</v>
      </c>
      <c r="AJ54" s="72">
        <v>191996.85314072468</v>
      </c>
      <c r="AK54" s="64"/>
      <c r="AL54" s="51"/>
    </row>
    <row r="55" spans="1:39" ht="15" customHeight="1" x14ac:dyDescent="0.4">
      <c r="A55" s="46">
        <v>2018</v>
      </c>
      <c r="B55" s="72">
        <v>3646.1451906308039</v>
      </c>
      <c r="C55" s="72">
        <v>107.56407080166277</v>
      </c>
      <c r="D55" s="72">
        <v>2913.9919208943984</v>
      </c>
      <c r="E55" s="72">
        <v>1898.3220567768121</v>
      </c>
      <c r="F55" s="72">
        <v>8566.023239103677</v>
      </c>
      <c r="G55" s="74"/>
      <c r="H55" s="72">
        <v>2954.2121181374846</v>
      </c>
      <c r="I55" s="72">
        <v>58856.450730193872</v>
      </c>
      <c r="J55" s="72">
        <v>2907.3412380859122</v>
      </c>
      <c r="K55" s="72">
        <v>4129.3891627878338</v>
      </c>
      <c r="L55" s="72">
        <v>68847.39324920511</v>
      </c>
      <c r="M55" s="65"/>
      <c r="N55" s="72">
        <v>18827.294570804617</v>
      </c>
      <c r="O55" s="72">
        <v>419.83379003845158</v>
      </c>
      <c r="P55" s="72">
        <v>38345.379685576256</v>
      </c>
      <c r="Q55" s="72">
        <v>17666.43934610322</v>
      </c>
      <c r="R55" s="72">
        <v>75258.947392522547</v>
      </c>
      <c r="S55" s="65"/>
      <c r="T55" s="72">
        <v>4926.9493080212314</v>
      </c>
      <c r="U55" s="72">
        <v>1598.3587878769604</v>
      </c>
      <c r="V55" s="72">
        <v>6211.7112697340635</v>
      </c>
      <c r="W55" s="72">
        <v>4790.917380707032</v>
      </c>
      <c r="X55" s="72">
        <v>17527.936746339288</v>
      </c>
      <c r="Y55" s="49"/>
      <c r="Z55" s="72">
        <v>6923.9249228200451</v>
      </c>
      <c r="AA55" s="72">
        <v>367.58521894268364</v>
      </c>
      <c r="AB55" s="72">
        <v>7749.535191975302</v>
      </c>
      <c r="AC55" s="72">
        <v>7119.6508007128768</v>
      </c>
      <c r="AD55" s="72">
        <v>22160.696134450907</v>
      </c>
      <c r="AE55" s="65"/>
      <c r="AF55" s="72">
        <v>37278.526110414183</v>
      </c>
      <c r="AG55" s="72">
        <v>61349.79259785363</v>
      </c>
      <c r="AH55" s="72">
        <v>58127.959306265933</v>
      </c>
      <c r="AI55" s="72">
        <v>35604.718747087776</v>
      </c>
      <c r="AJ55" s="72">
        <v>192360.99676162153</v>
      </c>
      <c r="AK55" s="64"/>
      <c r="AL55" s="51"/>
    </row>
    <row r="56" spans="1:39" ht="15" customHeight="1" thickBot="1" x14ac:dyDescent="0.45">
      <c r="A56" s="75">
        <v>2019</v>
      </c>
      <c r="B56" s="69">
        <v>2906.3603529414768</v>
      </c>
      <c r="C56" s="69">
        <v>76.013481801522644</v>
      </c>
      <c r="D56" s="69">
        <v>2001.1689319123243</v>
      </c>
      <c r="E56" s="69">
        <v>1138.4421943657333</v>
      </c>
      <c r="F56" s="69">
        <v>6121.9849610210576</v>
      </c>
      <c r="G56" s="69"/>
      <c r="H56" s="69">
        <v>2620.3582454077277</v>
      </c>
      <c r="I56" s="69">
        <v>58402.239790107218</v>
      </c>
      <c r="J56" s="69">
        <v>2853.5628677289933</v>
      </c>
      <c r="K56" s="69">
        <v>4142.2405050026337</v>
      </c>
      <c r="L56" s="69">
        <v>68018.401408246573</v>
      </c>
      <c r="M56" s="69"/>
      <c r="N56" s="69">
        <v>18494.21489140379</v>
      </c>
      <c r="O56" s="69">
        <v>463.05852497756621</v>
      </c>
      <c r="P56" s="69">
        <v>37869.773811126768</v>
      </c>
      <c r="Q56" s="69">
        <v>17426.942984532445</v>
      </c>
      <c r="R56" s="69">
        <v>74253.990212040575</v>
      </c>
      <c r="S56" s="69"/>
      <c r="T56" s="69">
        <v>5181.4178424774464</v>
      </c>
      <c r="U56" s="69">
        <v>2035.7032798592902</v>
      </c>
      <c r="V56" s="69">
        <v>6606.0838038924658</v>
      </c>
      <c r="W56" s="69">
        <v>5043.7083001709789</v>
      </c>
      <c r="X56" s="69">
        <v>18866.913226400182</v>
      </c>
      <c r="Y56" s="69"/>
      <c r="Z56" s="69">
        <v>6896.8694392826965</v>
      </c>
      <c r="AA56" s="69">
        <v>410.7120042317195</v>
      </c>
      <c r="AB56" s="69">
        <v>7815.8584882126524</v>
      </c>
      <c r="AC56" s="69">
        <v>7103.4771271895088</v>
      </c>
      <c r="AD56" s="69">
        <v>22226.917058916577</v>
      </c>
      <c r="AE56" s="69"/>
      <c r="AF56" s="69">
        <v>36099.220771513137</v>
      </c>
      <c r="AG56" s="69">
        <v>61387.727080977318</v>
      </c>
      <c r="AH56" s="69">
        <v>57146.447902873202</v>
      </c>
      <c r="AI56" s="69">
        <v>34854.811111261304</v>
      </c>
      <c r="AJ56" s="69">
        <v>189488.20686662497</v>
      </c>
    </row>
    <row r="57" spans="1:39" ht="15" customHeight="1" thickTop="1" x14ac:dyDescent="0.4">
      <c r="A57" s="46"/>
      <c r="AL57" s="51"/>
    </row>
    <row r="58" spans="1:39" x14ac:dyDescent="0.4">
      <c r="A58" s="16"/>
      <c r="B58" s="65"/>
      <c r="C58" s="65"/>
      <c r="D58" s="65"/>
      <c r="E58" s="65"/>
      <c r="F58" s="65"/>
      <c r="G58" s="65"/>
      <c r="H58" s="65"/>
      <c r="I58" s="65"/>
      <c r="J58" s="65"/>
      <c r="K58" s="65"/>
      <c r="L58" s="65"/>
      <c r="M58" s="65"/>
    </row>
    <row r="60" spans="1:39" x14ac:dyDescent="0.4">
      <c r="F60" s="76"/>
    </row>
    <row r="61" spans="1:39" x14ac:dyDescent="0.4">
      <c r="K61" s="77"/>
      <c r="L61" s="77"/>
    </row>
    <row r="62" spans="1:39" x14ac:dyDescent="0.4">
      <c r="K62" s="77"/>
      <c r="L62" s="77"/>
    </row>
    <row r="63" spans="1:39" x14ac:dyDescent="0.4">
      <c r="F63" s="77"/>
      <c r="K63" s="77"/>
      <c r="L63" s="77"/>
    </row>
    <row r="64" spans="1:39" s="63" customFormat="1" x14ac:dyDescent="0.4">
      <c r="A64" s="3"/>
      <c r="K64" s="77"/>
      <c r="L64" s="77"/>
      <c r="AK64" s="3"/>
      <c r="AL64" s="3"/>
      <c r="AM64" s="3"/>
    </row>
    <row r="65" spans="1:39" s="63" customFormat="1" x14ac:dyDescent="0.4">
      <c r="A65" s="3"/>
      <c r="X65" s="76"/>
      <c r="AK65" s="3"/>
      <c r="AL65" s="3"/>
      <c r="AM65" s="3"/>
    </row>
    <row r="66" spans="1:39" s="63" customFormat="1" x14ac:dyDescent="0.4">
      <c r="A66" s="3"/>
      <c r="R66" s="63" t="s">
        <v>23</v>
      </c>
      <c r="AK66" s="3"/>
      <c r="AL66" s="3"/>
      <c r="AM66" s="3"/>
    </row>
  </sheetData>
  <mergeCells count="6">
    <mergeCell ref="AF5:AJ5"/>
    <mergeCell ref="B5:F5"/>
    <mergeCell ref="H5:L5"/>
    <mergeCell ref="N5:R5"/>
    <mergeCell ref="T5:X5"/>
    <mergeCell ref="Z5:AD5"/>
  </mergeCells>
  <hyperlinks>
    <hyperlink ref="A3" location="Contents!A1" display="Return to Title page" xr:uid="{BCDCA145-4113-4AE4-86B8-F77FD55AF3C6}"/>
  </hyperlinks>
  <pageMargins left="0.74803149606299213" right="0.74803149606299213" top="0.98425196850393704" bottom="0.98425196850393704" header="0.51181102362204722" footer="0.51181102362204722"/>
  <pageSetup paperSize="9" scale="43" fitToWidth="0" orientation="landscape" r:id="rId1"/>
  <headerFooter alignWithMargins="0"/>
  <colBreaks count="1" manualBreakCount="1">
    <brk id="25" max="6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61553-A751-4338-8C4F-72D0A67977F9}">
  <sheetPr>
    <tabColor theme="4" tint="0.79998168889431442"/>
    <pageSetUpPr fitToPage="1"/>
  </sheetPr>
  <dimension ref="A1:AE62"/>
  <sheetViews>
    <sheetView zoomScale="75" zoomScaleNormal="75" zoomScaleSheetLayoutView="100" workbookViewId="0">
      <pane xSplit="1" ySplit="5" topLeftCell="B49" activePane="bottomRight" state="frozen"/>
      <selection activeCell="B12" sqref="B12"/>
      <selection pane="topRight" activeCell="B12" sqref="B12"/>
      <selection pane="bottomLeft" activeCell="B12" sqref="B12"/>
      <selection pane="bottomRight" activeCell="J61" sqref="J61"/>
    </sheetView>
  </sheetViews>
  <sheetFormatPr defaultColWidth="9.1640625" defaultRowHeight="12.3" x14ac:dyDescent="0.4"/>
  <cols>
    <col min="1" max="1" width="25.5546875" style="3" customWidth="1"/>
    <col min="2" max="3" width="9.71875" style="3" customWidth="1"/>
    <col min="4" max="4" width="11.83203125" style="3" customWidth="1"/>
    <col min="5" max="7" width="9.1640625" style="3"/>
    <col min="8" max="8" width="15.44140625" style="3" customWidth="1"/>
    <col min="9" max="9" width="9.5546875" style="3" customWidth="1"/>
    <col min="10" max="10" width="14.1640625" style="3" customWidth="1"/>
    <col min="11" max="11" width="9.5546875" style="19" customWidth="1"/>
    <col min="12" max="16384" width="9.1640625" style="3"/>
  </cols>
  <sheetData>
    <row r="1" spans="1:31" ht="19.8" x14ac:dyDescent="0.65">
      <c r="A1" s="189" t="s">
        <v>76</v>
      </c>
    </row>
    <row r="2" spans="1:31" ht="33.75" customHeight="1" x14ac:dyDescent="0.65">
      <c r="A2" s="189" t="s">
        <v>147</v>
      </c>
      <c r="B2" s="1"/>
      <c r="C2" s="2"/>
      <c r="D2" s="2"/>
      <c r="E2" s="2"/>
      <c r="F2" s="2"/>
      <c r="G2" s="2"/>
      <c r="H2" s="2"/>
      <c r="I2" s="2"/>
      <c r="J2" s="2"/>
      <c r="K2" s="2"/>
    </row>
    <row r="3" spans="1:31" ht="12.6" thickBot="1" x14ac:dyDescent="0.45">
      <c r="A3" s="105" t="s">
        <v>0</v>
      </c>
      <c r="B3" s="5"/>
      <c r="C3" s="5"/>
      <c r="D3" s="6"/>
      <c r="E3" s="6"/>
      <c r="F3" s="6"/>
      <c r="G3" s="6"/>
      <c r="H3" s="7"/>
      <c r="I3" s="7"/>
      <c r="J3" s="8"/>
      <c r="K3" s="6" t="s">
        <v>1</v>
      </c>
    </row>
    <row r="4" spans="1:31" ht="15" customHeight="1" thickTop="1" x14ac:dyDescent="0.4">
      <c r="A4" s="7"/>
      <c r="B4" s="268" t="s">
        <v>2</v>
      </c>
      <c r="C4" s="268" t="s">
        <v>3</v>
      </c>
      <c r="D4" s="270" t="s">
        <v>4</v>
      </c>
      <c r="E4" s="270"/>
      <c r="F4" s="270"/>
      <c r="G4" s="270"/>
      <c r="H4" s="270"/>
      <c r="I4" s="9"/>
      <c r="J4" s="271" t="s">
        <v>5</v>
      </c>
      <c r="K4" s="273" t="s">
        <v>6</v>
      </c>
    </row>
    <row r="5" spans="1:31" ht="36.75" customHeight="1" x14ac:dyDescent="0.4">
      <c r="A5" s="10"/>
      <c r="B5" s="269"/>
      <c r="C5" s="269"/>
      <c r="E5" s="11" t="s">
        <v>7</v>
      </c>
      <c r="F5" s="11" t="s">
        <v>8</v>
      </c>
      <c r="G5" s="11" t="s">
        <v>9</v>
      </c>
      <c r="H5" s="12" t="s">
        <v>10</v>
      </c>
      <c r="I5" s="13" t="s">
        <v>11</v>
      </c>
      <c r="J5" s="272"/>
      <c r="K5" s="274"/>
    </row>
    <row r="6" spans="1:31" ht="15" customHeight="1" x14ac:dyDescent="0.4">
      <c r="A6" s="14">
        <v>1970</v>
      </c>
      <c r="B6" s="15">
        <v>1.4271566364592585</v>
      </c>
      <c r="C6" s="15">
        <v>1.1543128335429791</v>
      </c>
      <c r="E6" s="15">
        <v>1.2453610889687052</v>
      </c>
      <c r="F6" s="15">
        <v>1.5051863816271469</v>
      </c>
      <c r="G6" s="15">
        <v>2.1439116767114079</v>
      </c>
      <c r="H6" s="15">
        <v>4.1050938646107031</v>
      </c>
      <c r="I6" s="15">
        <v>1.5729158228904454</v>
      </c>
      <c r="J6" s="15">
        <v>1.6463308959682788</v>
      </c>
      <c r="K6" s="15">
        <v>1.4392315065839993</v>
      </c>
      <c r="M6" s="15"/>
      <c r="N6" s="15"/>
      <c r="O6" s="15"/>
      <c r="P6" s="15"/>
      <c r="Q6" s="15"/>
      <c r="R6" s="15"/>
      <c r="S6" s="15"/>
      <c r="T6" s="15"/>
      <c r="U6" s="15"/>
      <c r="W6" s="15"/>
      <c r="X6" s="15"/>
      <c r="Y6" s="15"/>
      <c r="Z6" s="15"/>
      <c r="AA6" s="15"/>
      <c r="AB6" s="15"/>
      <c r="AC6" s="15"/>
      <c r="AD6" s="15"/>
      <c r="AE6" s="15"/>
    </row>
    <row r="7" spans="1:31" ht="15" customHeight="1" x14ac:dyDescent="0.4">
      <c r="A7" s="14">
        <v>1971</v>
      </c>
      <c r="B7" s="15">
        <v>1.4255939221884608</v>
      </c>
      <c r="C7" s="15">
        <v>1.1212200114901494</v>
      </c>
      <c r="E7" s="15">
        <v>1.2947388437002061</v>
      </c>
      <c r="F7" s="15">
        <v>1.537882855670526</v>
      </c>
      <c r="G7" s="15">
        <v>2.2041879873971353</v>
      </c>
      <c r="H7" s="15">
        <v>4.0017895078075467</v>
      </c>
      <c r="I7" s="15">
        <v>1.629058415288388</v>
      </c>
      <c r="J7" s="15">
        <v>1.6567246757657028</v>
      </c>
      <c r="K7" s="15">
        <v>1.4427742684420168</v>
      </c>
      <c r="M7" s="15"/>
      <c r="N7" s="15"/>
      <c r="O7" s="15"/>
      <c r="P7" s="15"/>
      <c r="Q7" s="15"/>
      <c r="R7" s="15"/>
      <c r="S7" s="15"/>
      <c r="T7" s="15"/>
      <c r="U7" s="15"/>
      <c r="W7" s="15"/>
      <c r="X7" s="15"/>
      <c r="Y7" s="15"/>
      <c r="Z7" s="15"/>
      <c r="AA7" s="15"/>
      <c r="AB7" s="15"/>
      <c r="AC7" s="15"/>
      <c r="AD7" s="15"/>
      <c r="AE7" s="15"/>
    </row>
    <row r="8" spans="1:31" ht="15" customHeight="1" x14ac:dyDescent="0.4">
      <c r="A8" s="14">
        <v>1972</v>
      </c>
      <c r="B8" s="15">
        <v>1.4111253244689699</v>
      </c>
      <c r="C8" s="15">
        <v>1.1078708634791756</v>
      </c>
      <c r="E8" s="15">
        <v>1.3396694476976638</v>
      </c>
      <c r="F8" s="15">
        <v>1.566472340464462</v>
      </c>
      <c r="G8" s="15">
        <v>2.2456841158525744</v>
      </c>
      <c r="H8" s="15">
        <v>3.9862206369499318</v>
      </c>
      <c r="I8" s="15">
        <v>1.6721331762659521</v>
      </c>
      <c r="J8" s="15">
        <v>1.6622824391958124</v>
      </c>
      <c r="K8" s="15">
        <v>1.443973292151429</v>
      </c>
      <c r="L8" s="16"/>
      <c r="M8" s="15"/>
      <c r="N8" s="15"/>
      <c r="O8" s="15"/>
      <c r="P8" s="15"/>
      <c r="Q8" s="15"/>
      <c r="R8" s="15"/>
      <c r="S8" s="15"/>
      <c r="T8" s="15"/>
      <c r="U8" s="15"/>
      <c r="W8" s="15"/>
      <c r="X8" s="15"/>
      <c r="Y8" s="15"/>
      <c r="Z8" s="15"/>
      <c r="AA8" s="15"/>
      <c r="AB8" s="15"/>
      <c r="AC8" s="15"/>
      <c r="AD8" s="15"/>
      <c r="AE8" s="15"/>
    </row>
    <row r="9" spans="1:31" ht="15" customHeight="1" x14ac:dyDescent="0.4">
      <c r="A9" s="14">
        <v>1973</v>
      </c>
      <c r="B9" s="15">
        <v>1.4032252345747505</v>
      </c>
      <c r="C9" s="15">
        <v>1.113669911321699</v>
      </c>
      <c r="E9" s="15">
        <v>1.3402171894407937</v>
      </c>
      <c r="F9" s="15">
        <v>1.5183371029719888</v>
      </c>
      <c r="G9" s="15">
        <v>2.1893010207997912</v>
      </c>
      <c r="H9" s="15">
        <v>3.8546365730743957</v>
      </c>
      <c r="I9" s="15">
        <v>1.6472976806311712</v>
      </c>
      <c r="J9" s="15">
        <v>1.6715126115876735</v>
      </c>
      <c r="K9" s="15">
        <v>1.4342426073693615</v>
      </c>
      <c r="M9" s="15"/>
      <c r="N9" s="15"/>
      <c r="O9" s="15"/>
      <c r="P9" s="15"/>
      <c r="Q9" s="15"/>
      <c r="R9" s="15"/>
      <c r="S9" s="15"/>
      <c r="T9" s="15"/>
      <c r="U9" s="15"/>
      <c r="W9" s="15"/>
      <c r="X9" s="15"/>
      <c r="Y9" s="15"/>
      <c r="Z9" s="15"/>
      <c r="AA9" s="15"/>
      <c r="AB9" s="15"/>
      <c r="AC9" s="15"/>
      <c r="AD9" s="15"/>
      <c r="AE9" s="15"/>
    </row>
    <row r="10" spans="1:31" ht="15" customHeight="1" x14ac:dyDescent="0.4">
      <c r="A10" s="14">
        <v>1974</v>
      </c>
      <c r="B10" s="15">
        <v>1.4015731341819007</v>
      </c>
      <c r="C10" s="15">
        <v>1.1111008708843828</v>
      </c>
      <c r="E10" s="15">
        <v>1.3300165372046342</v>
      </c>
      <c r="F10" s="15">
        <v>1.5044162470795348</v>
      </c>
      <c r="G10" s="15">
        <v>2.1956155776899799</v>
      </c>
      <c r="H10" s="15">
        <v>3.8445272692401238</v>
      </c>
      <c r="I10" s="15">
        <v>1.6453967401727658</v>
      </c>
      <c r="J10" s="15">
        <v>1.6549137515103443</v>
      </c>
      <c r="K10" s="15">
        <v>1.4330087413207651</v>
      </c>
      <c r="M10" s="15"/>
      <c r="N10" s="15"/>
      <c r="O10" s="15"/>
      <c r="P10" s="15"/>
      <c r="Q10" s="15"/>
      <c r="R10" s="15"/>
      <c r="S10" s="15"/>
      <c r="T10" s="15"/>
      <c r="U10" s="15"/>
      <c r="W10" s="15"/>
      <c r="X10" s="15"/>
      <c r="Y10" s="15"/>
      <c r="Z10" s="15"/>
      <c r="AA10" s="15"/>
      <c r="AB10" s="15"/>
      <c r="AC10" s="15"/>
      <c r="AD10" s="15"/>
      <c r="AE10" s="15"/>
    </row>
    <row r="11" spans="1:31" ht="15" customHeight="1" x14ac:dyDescent="0.4">
      <c r="A11" s="14">
        <v>1975</v>
      </c>
      <c r="B11" s="15">
        <v>1.4313442686988354</v>
      </c>
      <c r="C11" s="15">
        <v>1.1033243570789339</v>
      </c>
      <c r="E11" s="15">
        <v>1.2957557438197735</v>
      </c>
      <c r="F11" s="15">
        <v>1.4801336316331346</v>
      </c>
      <c r="G11" s="15">
        <v>2.1340028270139566</v>
      </c>
      <c r="H11" s="15">
        <v>3.6626447001459264</v>
      </c>
      <c r="I11" s="15">
        <v>1.6166843512411484</v>
      </c>
      <c r="J11" s="15">
        <v>1.6611835569882165</v>
      </c>
      <c r="K11" s="15">
        <v>1.4365178675614099</v>
      </c>
      <c r="M11" s="15"/>
      <c r="N11" s="15"/>
      <c r="O11" s="15"/>
      <c r="P11" s="15"/>
      <c r="Q11" s="15"/>
      <c r="R11" s="15"/>
      <c r="S11" s="15"/>
      <c r="T11" s="15"/>
      <c r="U11" s="15"/>
      <c r="W11" s="15"/>
      <c r="X11" s="15"/>
      <c r="Y11" s="15"/>
      <c r="Z11" s="15"/>
      <c r="AA11" s="15"/>
      <c r="AB11" s="15"/>
      <c r="AC11" s="15"/>
      <c r="AD11" s="15"/>
      <c r="AE11" s="15"/>
    </row>
    <row r="12" spans="1:31" ht="15" customHeight="1" x14ac:dyDescent="0.4">
      <c r="A12" s="14">
        <v>1976</v>
      </c>
      <c r="B12" s="15">
        <v>1.4300654547538996</v>
      </c>
      <c r="C12" s="15">
        <v>1.1051581352782582</v>
      </c>
      <c r="E12" s="15">
        <v>1.2374473934847685</v>
      </c>
      <c r="F12" s="15">
        <v>1.4442816553930886</v>
      </c>
      <c r="G12" s="15">
        <v>2.1273391158539736</v>
      </c>
      <c r="H12" s="15">
        <v>3.6399198831418365</v>
      </c>
      <c r="I12" s="15">
        <v>1.5838784045198953</v>
      </c>
      <c r="J12" s="15">
        <v>1.6446876183788135</v>
      </c>
      <c r="K12" s="15">
        <v>1.4240009770569828</v>
      </c>
      <c r="M12" s="15"/>
      <c r="N12" s="15"/>
      <c r="O12" s="15"/>
      <c r="P12" s="15"/>
      <c r="Q12" s="15"/>
      <c r="R12" s="15"/>
      <c r="S12" s="15"/>
      <c r="T12" s="15"/>
      <c r="U12" s="15"/>
      <c r="W12" s="15"/>
      <c r="X12" s="15"/>
      <c r="Y12" s="15"/>
      <c r="Z12" s="15"/>
      <c r="AA12" s="15"/>
      <c r="AB12" s="15"/>
      <c r="AC12" s="15"/>
      <c r="AD12" s="15"/>
      <c r="AE12" s="15"/>
    </row>
    <row r="13" spans="1:31" ht="15" customHeight="1" x14ac:dyDescent="0.4">
      <c r="A13" s="14">
        <v>1977</v>
      </c>
      <c r="B13" s="15">
        <v>1.4376157586334029</v>
      </c>
      <c r="C13" s="15">
        <v>1.1012330410409363</v>
      </c>
      <c r="E13" s="15">
        <v>1.2399616332603638</v>
      </c>
      <c r="F13" s="15">
        <v>1.4458490092475424</v>
      </c>
      <c r="G13" s="15">
        <v>2.1667921212326755</v>
      </c>
      <c r="H13" s="15">
        <v>3.6902037310169549</v>
      </c>
      <c r="I13" s="15">
        <v>1.5879966310429843</v>
      </c>
      <c r="J13" s="15">
        <v>1.6608828695640656</v>
      </c>
      <c r="K13" s="15">
        <v>1.430184357417815</v>
      </c>
      <c r="M13" s="15"/>
      <c r="N13" s="15"/>
      <c r="O13" s="15"/>
      <c r="P13" s="15"/>
      <c r="Q13" s="15"/>
      <c r="R13" s="15"/>
      <c r="S13" s="15"/>
      <c r="T13" s="15"/>
      <c r="U13" s="15"/>
      <c r="W13" s="15"/>
      <c r="X13" s="15"/>
      <c r="Y13" s="15"/>
      <c r="Z13" s="15"/>
      <c r="AA13" s="15"/>
      <c r="AB13" s="15"/>
      <c r="AC13" s="15"/>
      <c r="AD13" s="15"/>
      <c r="AE13" s="15"/>
    </row>
    <row r="14" spans="1:31" ht="15" customHeight="1" x14ac:dyDescent="0.4">
      <c r="A14" s="14">
        <v>1978</v>
      </c>
      <c r="B14" s="15">
        <v>1.4327187536720221</v>
      </c>
      <c r="C14" s="15">
        <v>1.1014505082889798</v>
      </c>
      <c r="E14" s="15">
        <v>1.2163314426916747</v>
      </c>
      <c r="F14" s="15">
        <v>1.4152416360646838</v>
      </c>
      <c r="G14" s="15">
        <v>2.1472523446661</v>
      </c>
      <c r="H14" s="15">
        <v>3.6461563188700183</v>
      </c>
      <c r="I14" s="15">
        <v>1.5601137734014916</v>
      </c>
      <c r="J14" s="15">
        <v>1.674051146398045</v>
      </c>
      <c r="K14" s="15">
        <v>1.4200682680312497</v>
      </c>
      <c r="M14" s="15"/>
      <c r="N14" s="15"/>
      <c r="O14" s="15"/>
      <c r="P14" s="15"/>
      <c r="Q14" s="15"/>
      <c r="R14" s="15"/>
      <c r="S14" s="15"/>
      <c r="T14" s="15"/>
      <c r="U14" s="15"/>
      <c r="W14" s="15"/>
      <c r="X14" s="15"/>
      <c r="Y14" s="15"/>
      <c r="Z14" s="15"/>
      <c r="AA14" s="15"/>
      <c r="AB14" s="15"/>
      <c r="AC14" s="15"/>
      <c r="AD14" s="15"/>
      <c r="AE14" s="15"/>
    </row>
    <row r="15" spans="1:31" ht="15" customHeight="1" x14ac:dyDescent="0.4">
      <c r="A15" s="14">
        <v>1979</v>
      </c>
      <c r="B15" s="15">
        <v>1.4386230400860838</v>
      </c>
      <c r="C15" s="15">
        <v>1.109142765040884</v>
      </c>
      <c r="E15" s="15">
        <v>1.233506061820745</v>
      </c>
      <c r="F15" s="15">
        <v>1.4103547477579028</v>
      </c>
      <c r="G15" s="15">
        <v>2.1610059159759336</v>
      </c>
      <c r="H15" s="15">
        <v>3.6666640043466647</v>
      </c>
      <c r="I15" s="15">
        <v>1.5550344328126398</v>
      </c>
      <c r="J15" s="15">
        <v>1.6925932036824398</v>
      </c>
      <c r="K15" s="15">
        <v>1.4275280794615206</v>
      </c>
      <c r="M15" s="15"/>
      <c r="N15" s="15"/>
      <c r="O15" s="15"/>
      <c r="P15" s="15"/>
      <c r="Q15" s="15"/>
      <c r="R15" s="15"/>
      <c r="S15" s="15"/>
      <c r="T15" s="15"/>
      <c r="U15" s="15"/>
      <c r="W15" s="15"/>
      <c r="X15" s="15"/>
      <c r="Y15" s="15"/>
      <c r="Z15" s="15"/>
      <c r="AA15" s="15"/>
      <c r="AB15" s="15"/>
      <c r="AC15" s="15"/>
      <c r="AD15" s="15"/>
      <c r="AE15" s="15"/>
    </row>
    <row r="16" spans="1:31" ht="30" customHeight="1" x14ac:dyDescent="0.4">
      <c r="A16" s="14">
        <v>1980</v>
      </c>
      <c r="B16" s="15">
        <v>1.4764243878387342</v>
      </c>
      <c r="C16" s="15">
        <v>1.105721806781198</v>
      </c>
      <c r="E16" s="15">
        <v>1.2043757581186507</v>
      </c>
      <c r="F16" s="15">
        <v>1.4223279318715831</v>
      </c>
      <c r="G16" s="15">
        <v>2.1241813823116771</v>
      </c>
      <c r="H16" s="15">
        <v>3.5946404891403736</v>
      </c>
      <c r="I16" s="15">
        <v>1.5504924383730254</v>
      </c>
      <c r="J16" s="15">
        <v>1.7158263244532905</v>
      </c>
      <c r="K16" s="15">
        <v>1.4360971860137408</v>
      </c>
      <c r="M16" s="15"/>
      <c r="N16" s="15"/>
      <c r="O16" s="15"/>
      <c r="P16" s="15"/>
      <c r="Q16" s="15"/>
      <c r="R16" s="15"/>
      <c r="S16" s="15"/>
      <c r="T16" s="15"/>
      <c r="U16" s="15"/>
      <c r="W16" s="15"/>
      <c r="X16" s="15"/>
      <c r="Y16" s="15"/>
      <c r="Z16" s="15"/>
      <c r="AA16" s="15"/>
      <c r="AB16" s="15"/>
      <c r="AC16" s="15"/>
      <c r="AD16" s="15"/>
      <c r="AE16" s="15"/>
    </row>
    <row r="17" spans="1:31" ht="15" customHeight="1" x14ac:dyDescent="0.4">
      <c r="A17" s="14">
        <v>1981</v>
      </c>
      <c r="B17" s="15">
        <v>1.4710388186159249</v>
      </c>
      <c r="C17" s="15">
        <v>1.1072308703724252</v>
      </c>
      <c r="E17" s="15">
        <v>1.1832345686251811</v>
      </c>
      <c r="F17" s="15">
        <v>1.4064956614984767</v>
      </c>
      <c r="G17" s="15">
        <v>2.1146891957648037</v>
      </c>
      <c r="H17" s="15">
        <v>3.5635186504708476</v>
      </c>
      <c r="I17" s="15">
        <v>1.537066393913405</v>
      </c>
      <c r="J17" s="15">
        <v>1.7242597450947754</v>
      </c>
      <c r="K17" s="15">
        <v>1.4337944720565881</v>
      </c>
      <c r="M17" s="15"/>
      <c r="N17" s="15"/>
      <c r="O17" s="15"/>
      <c r="P17" s="15"/>
      <c r="Q17" s="15"/>
      <c r="R17" s="15"/>
      <c r="S17" s="15"/>
      <c r="T17" s="15"/>
      <c r="U17" s="15"/>
      <c r="W17" s="15"/>
      <c r="X17" s="15"/>
      <c r="Y17" s="15"/>
      <c r="Z17" s="15"/>
      <c r="AA17" s="15"/>
      <c r="AB17" s="15"/>
      <c r="AC17" s="15"/>
      <c r="AD17" s="15"/>
      <c r="AE17" s="15"/>
    </row>
    <row r="18" spans="1:31" ht="15" customHeight="1" x14ac:dyDescent="0.4">
      <c r="A18" s="14">
        <v>1982</v>
      </c>
      <c r="B18" s="15">
        <v>1.470799758839082</v>
      </c>
      <c r="C18" s="15">
        <v>1.1202403617296435</v>
      </c>
      <c r="E18" s="15">
        <v>1.1586795366359155</v>
      </c>
      <c r="F18" s="15">
        <v>1.3832690176447653</v>
      </c>
      <c r="G18" s="15">
        <v>2.1157554188953309</v>
      </c>
      <c r="H18" s="15">
        <v>3.5782902994007313</v>
      </c>
      <c r="I18" s="15">
        <v>1.5279235145767074</v>
      </c>
      <c r="J18" s="15">
        <v>1.742338163699098</v>
      </c>
      <c r="K18" s="15">
        <v>1.434021201456654</v>
      </c>
      <c r="M18" s="15"/>
      <c r="N18" s="15"/>
      <c r="O18" s="15"/>
      <c r="P18" s="15"/>
      <c r="Q18" s="15"/>
      <c r="R18" s="15"/>
      <c r="S18" s="15"/>
      <c r="T18" s="15"/>
      <c r="U18" s="15"/>
      <c r="W18" s="15"/>
      <c r="X18" s="15"/>
      <c r="Y18" s="15"/>
      <c r="Z18" s="15"/>
      <c r="AA18" s="15"/>
      <c r="AB18" s="15"/>
      <c r="AC18" s="15"/>
      <c r="AD18" s="15"/>
      <c r="AE18" s="15"/>
    </row>
    <row r="19" spans="1:31" ht="15" customHeight="1" x14ac:dyDescent="0.4">
      <c r="A19" s="14">
        <v>1983</v>
      </c>
      <c r="B19" s="15">
        <v>1.4929663874090155</v>
      </c>
      <c r="C19" s="15">
        <v>1.1084373545653912</v>
      </c>
      <c r="E19" s="15">
        <v>1.1774853429139278</v>
      </c>
      <c r="F19" s="15">
        <v>1.3956861061187233</v>
      </c>
      <c r="G19" s="15">
        <v>2.144680644144819</v>
      </c>
      <c r="H19" s="15">
        <v>3.5685900184091253</v>
      </c>
      <c r="I19" s="15">
        <v>1.551198545076713</v>
      </c>
      <c r="J19" s="15">
        <v>1.7662329372529975</v>
      </c>
      <c r="K19" s="15">
        <v>1.4456255528611011</v>
      </c>
      <c r="M19" s="15"/>
      <c r="N19" s="15"/>
      <c r="O19" s="15"/>
      <c r="P19" s="15"/>
      <c r="Q19" s="15"/>
      <c r="R19" s="15"/>
      <c r="S19" s="15"/>
      <c r="T19" s="15"/>
      <c r="U19" s="15"/>
      <c r="W19" s="15"/>
      <c r="X19" s="15"/>
      <c r="Y19" s="15"/>
      <c r="Z19" s="15"/>
      <c r="AA19" s="15"/>
      <c r="AB19" s="15"/>
      <c r="AC19" s="15"/>
      <c r="AD19" s="15"/>
      <c r="AE19" s="15"/>
    </row>
    <row r="20" spans="1:31" ht="15" customHeight="1" x14ac:dyDescent="0.4">
      <c r="A20" s="14">
        <v>1984</v>
      </c>
      <c r="B20" s="15">
        <v>1.5105595534309824</v>
      </c>
      <c r="C20" s="15">
        <v>1.0759471033603873</v>
      </c>
      <c r="E20" s="15">
        <v>1.1656379076929453</v>
      </c>
      <c r="F20" s="15">
        <v>1.3994683214697565</v>
      </c>
      <c r="G20" s="15">
        <v>2.2072753842817416</v>
      </c>
      <c r="H20" s="15">
        <v>3.6929138020152306</v>
      </c>
      <c r="I20" s="15">
        <v>1.5828627733428187</v>
      </c>
      <c r="J20" s="15">
        <v>1.7755549863075013</v>
      </c>
      <c r="K20" s="15">
        <v>1.446763315414737</v>
      </c>
      <c r="M20" s="15"/>
      <c r="N20" s="15"/>
      <c r="O20" s="15"/>
      <c r="P20" s="15"/>
      <c r="Q20" s="15"/>
      <c r="R20" s="15"/>
      <c r="S20" s="15"/>
      <c r="T20" s="15"/>
      <c r="U20" s="15"/>
      <c r="W20" s="15"/>
      <c r="X20" s="15"/>
      <c r="Y20" s="15"/>
      <c r="Z20" s="15"/>
      <c r="AA20" s="15"/>
      <c r="AB20" s="15"/>
      <c r="AC20" s="15"/>
      <c r="AD20" s="15"/>
      <c r="AE20" s="15"/>
    </row>
    <row r="21" spans="1:31" ht="15" customHeight="1" x14ac:dyDescent="0.4">
      <c r="A21" s="14">
        <v>1985</v>
      </c>
      <c r="B21" s="15">
        <v>1.5285742604478154</v>
      </c>
      <c r="C21" s="15">
        <v>1.0818531931919364</v>
      </c>
      <c r="E21" s="15">
        <v>1.1920671836936922</v>
      </c>
      <c r="F21" s="15">
        <v>1.3750224303990262</v>
      </c>
      <c r="G21" s="15">
        <v>2.1828427239049506</v>
      </c>
      <c r="H21" s="15">
        <v>3.6035316532141968</v>
      </c>
      <c r="I21" s="15">
        <v>1.5505261492298352</v>
      </c>
      <c r="J21" s="15">
        <v>1.7876562801998752</v>
      </c>
      <c r="K21" s="15">
        <v>1.4496507905062332</v>
      </c>
      <c r="M21" s="15"/>
      <c r="N21" s="15"/>
      <c r="O21" s="15"/>
      <c r="P21" s="15"/>
      <c r="Q21" s="15"/>
      <c r="R21" s="15"/>
      <c r="S21" s="15"/>
      <c r="T21" s="15"/>
      <c r="U21" s="15"/>
      <c r="W21" s="15"/>
      <c r="X21" s="15"/>
      <c r="Y21" s="15"/>
      <c r="Z21" s="15"/>
      <c r="AA21" s="15"/>
      <c r="AB21" s="15"/>
      <c r="AC21" s="15"/>
      <c r="AD21" s="15"/>
      <c r="AE21" s="15"/>
    </row>
    <row r="22" spans="1:31" ht="15" customHeight="1" x14ac:dyDescent="0.4">
      <c r="A22" s="14">
        <v>1986</v>
      </c>
      <c r="B22" s="15">
        <v>1.5247930181774454</v>
      </c>
      <c r="C22" s="15">
        <v>1.0969404403718122</v>
      </c>
      <c r="E22" s="15">
        <v>1.2090926024596036</v>
      </c>
      <c r="F22" s="15">
        <v>1.3576375115517472</v>
      </c>
      <c r="G22" s="15">
        <v>2.1260515958974002</v>
      </c>
      <c r="H22" s="15">
        <v>3.4441760806254629</v>
      </c>
      <c r="I22" s="15">
        <v>1.5328716644698379</v>
      </c>
      <c r="J22" s="15">
        <v>1.7725705567596632</v>
      </c>
      <c r="K22" s="15">
        <v>1.4412163253913077</v>
      </c>
      <c r="M22" s="15"/>
      <c r="N22" s="15"/>
      <c r="O22" s="15"/>
      <c r="P22" s="15"/>
      <c r="Q22" s="15"/>
      <c r="R22" s="15"/>
      <c r="S22" s="15"/>
      <c r="T22" s="15"/>
      <c r="U22" s="15"/>
      <c r="W22" s="15"/>
      <c r="X22" s="15"/>
      <c r="Y22" s="15"/>
      <c r="Z22" s="15"/>
      <c r="AA22" s="15"/>
      <c r="AB22" s="15"/>
      <c r="AC22" s="15"/>
      <c r="AD22" s="15"/>
      <c r="AE22" s="15"/>
    </row>
    <row r="23" spans="1:31" ht="15" customHeight="1" x14ac:dyDescent="0.4">
      <c r="A23" s="14">
        <v>1987</v>
      </c>
      <c r="B23" s="15">
        <v>1.5657681508495693</v>
      </c>
      <c r="C23" s="15">
        <v>1.1076699438143238</v>
      </c>
      <c r="E23" s="15">
        <v>1.1953267288736316</v>
      </c>
      <c r="F23" s="15">
        <v>1.3276349022978051</v>
      </c>
      <c r="G23" s="15">
        <v>2.1007391499968318</v>
      </c>
      <c r="H23" s="15">
        <v>3.3970458150810847</v>
      </c>
      <c r="I23" s="15">
        <v>1.5143956204752389</v>
      </c>
      <c r="J23" s="15">
        <v>1.7682183975299151</v>
      </c>
      <c r="K23" s="15">
        <v>1.4441482406949044</v>
      </c>
      <c r="M23" s="15"/>
      <c r="N23" s="15"/>
      <c r="O23" s="15"/>
      <c r="P23" s="15"/>
      <c r="Q23" s="15"/>
      <c r="R23" s="15"/>
      <c r="S23" s="15"/>
      <c r="T23" s="15"/>
      <c r="U23" s="15"/>
      <c r="W23" s="15"/>
      <c r="X23" s="15"/>
      <c r="Y23" s="15"/>
      <c r="Z23" s="15"/>
      <c r="AA23" s="15"/>
      <c r="AB23" s="15"/>
      <c r="AC23" s="15"/>
      <c r="AD23" s="15"/>
      <c r="AE23" s="15"/>
    </row>
    <row r="24" spans="1:31" ht="15" customHeight="1" x14ac:dyDescent="0.4">
      <c r="A24" s="14">
        <v>1988</v>
      </c>
      <c r="B24" s="15">
        <v>1.5745010595319795</v>
      </c>
      <c r="C24" s="15">
        <v>1.0880156110687373</v>
      </c>
      <c r="E24" s="15">
        <v>1.1781374779952023</v>
      </c>
      <c r="F24" s="15">
        <v>1.2946883806173939</v>
      </c>
      <c r="G24" s="15">
        <v>2.0978132746686344</v>
      </c>
      <c r="H24" s="15">
        <v>3.3845673030651096</v>
      </c>
      <c r="I24" s="15">
        <v>1.5133760128298714</v>
      </c>
      <c r="J24" s="15">
        <v>1.7975911358397019</v>
      </c>
      <c r="K24" s="15">
        <v>1.4386960700373734</v>
      </c>
      <c r="M24" s="15"/>
      <c r="N24" s="15"/>
      <c r="O24" s="15"/>
      <c r="P24" s="15"/>
      <c r="Q24" s="15"/>
      <c r="R24" s="15"/>
      <c r="S24" s="15"/>
      <c r="T24" s="15"/>
      <c r="U24" s="15"/>
      <c r="W24" s="15"/>
      <c r="X24" s="15"/>
      <c r="Y24" s="15"/>
      <c r="Z24" s="15"/>
      <c r="AA24" s="15"/>
      <c r="AB24" s="15"/>
      <c r="AC24" s="15"/>
      <c r="AD24" s="15"/>
      <c r="AE24" s="15"/>
    </row>
    <row r="25" spans="1:31" ht="15" customHeight="1" x14ac:dyDescent="0.4">
      <c r="A25" s="14">
        <v>1989</v>
      </c>
      <c r="B25" s="15">
        <v>1.5963359470750842</v>
      </c>
      <c r="C25" s="15">
        <v>1.0931683580782119</v>
      </c>
      <c r="E25" s="15">
        <v>1.1766024530050483</v>
      </c>
      <c r="F25" s="15">
        <v>1.2877365171716322</v>
      </c>
      <c r="G25" s="15">
        <v>2.0860534423473567</v>
      </c>
      <c r="H25" s="15">
        <v>3.3324040857552579</v>
      </c>
      <c r="I25" s="15">
        <v>1.5261487633841559</v>
      </c>
      <c r="J25" s="15">
        <v>1.8467524913112727</v>
      </c>
      <c r="K25" s="15">
        <v>1.4463832947277158</v>
      </c>
      <c r="M25" s="15"/>
      <c r="N25" s="15"/>
      <c r="O25" s="15"/>
      <c r="P25" s="15"/>
      <c r="Q25" s="15"/>
      <c r="R25" s="15"/>
      <c r="S25" s="15"/>
      <c r="T25" s="15"/>
      <c r="U25" s="15"/>
      <c r="W25" s="15"/>
      <c r="X25" s="15"/>
      <c r="Y25" s="15"/>
      <c r="Z25" s="15"/>
      <c r="AA25" s="15"/>
      <c r="AB25" s="15"/>
      <c r="AC25" s="15"/>
      <c r="AD25" s="15"/>
      <c r="AE25" s="15"/>
    </row>
    <row r="26" spans="1:31" ht="30" customHeight="1" x14ac:dyDescent="0.4">
      <c r="A26" s="14">
        <v>1990</v>
      </c>
      <c r="B26" s="15">
        <v>1.6282573779042955</v>
      </c>
      <c r="C26" s="15">
        <v>1.0896011621058963</v>
      </c>
      <c r="E26" s="15">
        <v>1.1974326667499344</v>
      </c>
      <c r="F26" s="15">
        <v>1.2980210513966164</v>
      </c>
      <c r="G26" s="15">
        <v>2.0981728747857575</v>
      </c>
      <c r="H26" s="15">
        <v>3.307426088146026</v>
      </c>
      <c r="I26" s="15">
        <v>1.5363286053073761</v>
      </c>
      <c r="J26" s="15">
        <v>1.8281825521174622</v>
      </c>
      <c r="K26" s="15">
        <v>1.4510150761709897</v>
      </c>
      <c r="M26" s="15"/>
      <c r="N26" s="15"/>
      <c r="O26" s="15"/>
      <c r="P26" s="15"/>
      <c r="Q26" s="15"/>
      <c r="R26" s="15"/>
      <c r="S26" s="15"/>
      <c r="T26" s="15"/>
      <c r="U26" s="15"/>
      <c r="W26" s="15"/>
      <c r="X26" s="15"/>
      <c r="Y26" s="15"/>
      <c r="Z26" s="15"/>
      <c r="AA26" s="15"/>
      <c r="AB26" s="15"/>
      <c r="AC26" s="15"/>
      <c r="AD26" s="15"/>
      <c r="AE26" s="15"/>
    </row>
    <row r="27" spans="1:31" ht="15" customHeight="1" x14ac:dyDescent="0.4">
      <c r="A27" s="14">
        <v>1991</v>
      </c>
      <c r="B27" s="15">
        <v>1.6180826985702073</v>
      </c>
      <c r="C27" s="15">
        <v>1.0982250083665595</v>
      </c>
      <c r="E27" s="15">
        <v>1.2086757291875716</v>
      </c>
      <c r="F27" s="15">
        <v>1.2916257673203473</v>
      </c>
      <c r="G27" s="15">
        <v>2.0906137611702351</v>
      </c>
      <c r="H27" s="15">
        <v>3.2688531047179907</v>
      </c>
      <c r="I27" s="15">
        <v>1.509486819898153</v>
      </c>
      <c r="J27" s="15">
        <v>1.7934991375827234</v>
      </c>
      <c r="K27" s="15">
        <v>1.4458460796831749</v>
      </c>
      <c r="M27" s="15"/>
      <c r="N27" s="15"/>
      <c r="O27" s="15"/>
      <c r="P27" s="15"/>
      <c r="Q27" s="15"/>
      <c r="R27" s="15"/>
      <c r="S27" s="15"/>
      <c r="T27" s="15"/>
      <c r="U27" s="15"/>
      <c r="W27" s="15"/>
      <c r="X27" s="15"/>
      <c r="Y27" s="15"/>
      <c r="Z27" s="15"/>
      <c r="AA27" s="15"/>
      <c r="AB27" s="15"/>
      <c r="AC27" s="15"/>
      <c r="AD27" s="15"/>
      <c r="AE27" s="15"/>
    </row>
    <row r="28" spans="1:31" ht="15" customHeight="1" x14ac:dyDescent="0.4">
      <c r="A28" s="14">
        <v>1992</v>
      </c>
      <c r="B28" s="15">
        <v>1.6017165997780616</v>
      </c>
      <c r="C28" s="15">
        <v>1.0790503377652807</v>
      </c>
      <c r="E28" s="15">
        <v>1.2101342922101992</v>
      </c>
      <c r="F28" s="15">
        <v>1.2970893410907727</v>
      </c>
      <c r="G28" s="15">
        <v>2.0892971510431462</v>
      </c>
      <c r="H28" s="15">
        <v>3.2537442509398793</v>
      </c>
      <c r="I28" s="15">
        <v>1.5171531946569308</v>
      </c>
      <c r="J28" s="15">
        <v>1.8084459594602815</v>
      </c>
      <c r="K28" s="15">
        <v>1.4349979264394037</v>
      </c>
      <c r="M28" s="15"/>
      <c r="N28" s="15"/>
      <c r="O28" s="15"/>
      <c r="P28" s="15"/>
      <c r="Q28" s="15"/>
      <c r="R28" s="15"/>
      <c r="S28" s="15"/>
      <c r="T28" s="15"/>
      <c r="U28" s="15"/>
      <c r="W28" s="15"/>
      <c r="X28" s="15"/>
      <c r="Y28" s="15"/>
      <c r="Z28" s="15"/>
      <c r="AA28" s="15"/>
      <c r="AB28" s="15"/>
      <c r="AC28" s="15"/>
      <c r="AD28" s="15"/>
      <c r="AE28" s="15"/>
    </row>
    <row r="29" spans="1:31" ht="15" customHeight="1" x14ac:dyDescent="0.4">
      <c r="A29" s="14">
        <v>1993</v>
      </c>
      <c r="B29" s="15">
        <v>1.6114464237297839</v>
      </c>
      <c r="C29" s="15">
        <v>1.1161170529754112</v>
      </c>
      <c r="E29" s="15">
        <v>1.2000745679571083</v>
      </c>
      <c r="F29" s="15">
        <v>1.3485136902857309</v>
      </c>
      <c r="G29" s="15">
        <v>2.0694912032686719</v>
      </c>
      <c r="H29" s="15">
        <v>3.1820132746211178</v>
      </c>
      <c r="I29" s="15">
        <v>1.5051187636564671</v>
      </c>
      <c r="J29" s="15">
        <v>1.8063790913663078</v>
      </c>
      <c r="K29" s="15">
        <v>1.4439824614292547</v>
      </c>
      <c r="M29" s="15"/>
      <c r="N29" s="15"/>
      <c r="O29" s="15"/>
      <c r="P29" s="15"/>
      <c r="Q29" s="15"/>
      <c r="R29" s="15"/>
      <c r="S29" s="15"/>
      <c r="T29" s="15"/>
      <c r="U29" s="15"/>
      <c r="W29" s="15"/>
      <c r="X29" s="15"/>
      <c r="Y29" s="15"/>
      <c r="Z29" s="15"/>
      <c r="AA29" s="15"/>
      <c r="AB29" s="15"/>
      <c r="AC29" s="15"/>
      <c r="AD29" s="15"/>
      <c r="AE29" s="15"/>
    </row>
    <row r="30" spans="1:31" ht="15" customHeight="1" x14ac:dyDescent="0.4">
      <c r="A30" s="14">
        <v>1994</v>
      </c>
      <c r="B30" s="15">
        <v>1.5607819490447472</v>
      </c>
      <c r="C30" s="15">
        <v>1.1225992096640827</v>
      </c>
      <c r="E30" s="15">
        <v>1.1735542767822928</v>
      </c>
      <c r="F30" s="15">
        <v>1.3255799611137062</v>
      </c>
      <c r="G30" s="15">
        <v>2.0348345011965936</v>
      </c>
      <c r="H30" s="15">
        <v>3.1439708637865125</v>
      </c>
      <c r="I30" s="15">
        <v>1.4909448697913907</v>
      </c>
      <c r="J30" s="15">
        <v>1.7781771044417083</v>
      </c>
      <c r="K30" s="15">
        <v>1.4257245961261888</v>
      </c>
      <c r="M30" s="15"/>
      <c r="N30" s="15"/>
      <c r="O30" s="15"/>
      <c r="P30" s="15"/>
      <c r="Q30" s="15"/>
      <c r="R30" s="15"/>
      <c r="S30" s="15"/>
      <c r="T30" s="15"/>
      <c r="U30" s="15"/>
      <c r="W30" s="15"/>
      <c r="X30" s="15"/>
      <c r="Y30" s="15"/>
      <c r="Z30" s="15"/>
      <c r="AA30" s="15"/>
      <c r="AB30" s="15"/>
      <c r="AC30" s="15"/>
      <c r="AD30" s="15"/>
      <c r="AE30" s="15"/>
    </row>
    <row r="31" spans="1:31" ht="15" customHeight="1" x14ac:dyDescent="0.4">
      <c r="A31" s="14">
        <v>1995</v>
      </c>
      <c r="B31" s="15">
        <v>1.6237603343026694</v>
      </c>
      <c r="C31" s="15">
        <v>1.1296625645832166</v>
      </c>
      <c r="E31" s="15">
        <v>1.1894552184157805</v>
      </c>
      <c r="F31" s="15">
        <v>1.3442725024746662</v>
      </c>
      <c r="G31" s="15">
        <v>2.0469521920991962</v>
      </c>
      <c r="H31" s="15">
        <v>3.1496279736270751</v>
      </c>
      <c r="I31" s="15">
        <v>1.5174268576870873</v>
      </c>
      <c r="J31" s="15">
        <v>1.7935301269138837</v>
      </c>
      <c r="K31" s="15">
        <v>1.4524228171636191</v>
      </c>
      <c r="M31" s="15"/>
      <c r="N31" s="15"/>
      <c r="O31" s="15"/>
      <c r="P31" s="15"/>
      <c r="Q31" s="15"/>
      <c r="R31" s="15"/>
      <c r="S31" s="15"/>
      <c r="T31" s="15"/>
      <c r="U31" s="15"/>
      <c r="W31" s="15"/>
      <c r="X31" s="15"/>
      <c r="Y31" s="15"/>
      <c r="Z31" s="15"/>
      <c r="AA31" s="15"/>
      <c r="AB31" s="15"/>
      <c r="AC31" s="15"/>
      <c r="AD31" s="15"/>
      <c r="AE31" s="15"/>
    </row>
    <row r="32" spans="1:31" ht="15" customHeight="1" x14ac:dyDescent="0.4">
      <c r="A32" s="14">
        <v>1996</v>
      </c>
      <c r="B32" s="15">
        <v>1.6896267647396397</v>
      </c>
      <c r="C32" s="15">
        <v>1.1318044316776665</v>
      </c>
      <c r="E32" s="15">
        <v>1.2235050859007528</v>
      </c>
      <c r="F32" s="15">
        <v>1.376929158036196</v>
      </c>
      <c r="G32" s="15">
        <v>2.0580218055968933</v>
      </c>
      <c r="H32" s="15">
        <v>3.1628873207183061</v>
      </c>
      <c r="I32" s="15">
        <v>1.5131076119696696</v>
      </c>
      <c r="J32" s="15">
        <v>1.7966245760737904</v>
      </c>
      <c r="K32" s="15">
        <v>1.4647203392330095</v>
      </c>
      <c r="M32" s="15"/>
      <c r="N32" s="15"/>
      <c r="O32" s="15"/>
      <c r="P32" s="15"/>
      <c r="Q32" s="15"/>
      <c r="R32" s="15"/>
      <c r="S32" s="15"/>
      <c r="T32" s="15"/>
      <c r="U32" s="15"/>
      <c r="W32" s="15"/>
      <c r="X32" s="15"/>
      <c r="Y32" s="15"/>
      <c r="Z32" s="15"/>
      <c r="AA32" s="15"/>
      <c r="AB32" s="15"/>
      <c r="AC32" s="15"/>
      <c r="AD32" s="15"/>
      <c r="AE32" s="15"/>
    </row>
    <row r="33" spans="1:31" ht="15" customHeight="1" x14ac:dyDescent="0.4">
      <c r="A33" s="14">
        <v>1997</v>
      </c>
      <c r="B33" s="15">
        <v>1.7095769161206633</v>
      </c>
      <c r="C33" s="15">
        <v>1.1411393498960121</v>
      </c>
      <c r="E33" s="15">
        <v>1.2208613117079654</v>
      </c>
      <c r="F33" s="15">
        <v>1.3574978649260325</v>
      </c>
      <c r="G33" s="15">
        <v>2.0212132645675509</v>
      </c>
      <c r="H33" s="15">
        <v>3.0765064108183093</v>
      </c>
      <c r="I33" s="15">
        <v>1.5185594943302123</v>
      </c>
      <c r="J33" s="15">
        <v>1.8229872448798103</v>
      </c>
      <c r="K33" s="15">
        <v>1.4737624685548434</v>
      </c>
      <c r="M33" s="15"/>
      <c r="N33" s="15"/>
      <c r="O33" s="15"/>
      <c r="P33" s="15"/>
      <c r="Q33" s="15"/>
      <c r="R33" s="15"/>
      <c r="S33" s="15"/>
      <c r="T33" s="15"/>
      <c r="U33" s="15"/>
      <c r="W33" s="15"/>
      <c r="X33" s="15"/>
      <c r="Y33" s="15"/>
      <c r="Z33" s="15"/>
      <c r="AA33" s="15"/>
      <c r="AB33" s="15"/>
      <c r="AC33" s="15"/>
      <c r="AD33" s="15"/>
      <c r="AE33" s="15"/>
    </row>
    <row r="34" spans="1:31" ht="15" customHeight="1" x14ac:dyDescent="0.4">
      <c r="A34" s="14">
        <v>1998</v>
      </c>
      <c r="B34" s="15">
        <v>1.70486420016038</v>
      </c>
      <c r="C34" s="15">
        <v>1.1349520768550045</v>
      </c>
      <c r="E34" s="15">
        <v>1.231636177575282</v>
      </c>
      <c r="F34" s="15">
        <v>1.3956019220220848</v>
      </c>
      <c r="G34" s="15">
        <v>2.0665689874346707</v>
      </c>
      <c r="H34" s="15">
        <v>3.166190239142519</v>
      </c>
      <c r="I34" s="15">
        <v>1.5401409078581341</v>
      </c>
      <c r="J34" s="15">
        <v>1.8518973311000981</v>
      </c>
      <c r="K34" s="15">
        <v>1.4798756786296692</v>
      </c>
      <c r="M34" s="15"/>
      <c r="N34" s="15"/>
      <c r="O34" s="15"/>
      <c r="P34" s="15"/>
      <c r="Q34" s="15"/>
      <c r="R34" s="15"/>
      <c r="S34" s="15"/>
      <c r="T34" s="15"/>
      <c r="U34" s="15"/>
      <c r="W34" s="15"/>
      <c r="X34" s="15"/>
      <c r="Y34" s="15"/>
      <c r="Z34" s="15"/>
      <c r="AA34" s="15"/>
      <c r="AB34" s="15"/>
      <c r="AC34" s="15"/>
      <c r="AD34" s="15"/>
      <c r="AE34" s="15"/>
    </row>
    <row r="35" spans="1:31" ht="15" customHeight="1" x14ac:dyDescent="0.4">
      <c r="A35" s="14">
        <v>1999</v>
      </c>
      <c r="B35" s="15">
        <v>1.7053846078127037</v>
      </c>
      <c r="C35" s="15">
        <v>1.1553394408764812</v>
      </c>
      <c r="E35" s="15">
        <v>1.2151217801956502</v>
      </c>
      <c r="F35" s="15">
        <v>1.3725114860293792</v>
      </c>
      <c r="G35" s="15">
        <v>2.0061121921093283</v>
      </c>
      <c r="H35" s="15">
        <v>3.0492790518108444</v>
      </c>
      <c r="I35" s="15">
        <v>1.5100375695214441</v>
      </c>
      <c r="J35" s="15">
        <v>1.8722569382157972</v>
      </c>
      <c r="K35" s="15">
        <v>1.4778262794809793</v>
      </c>
      <c r="M35" s="15"/>
      <c r="N35" s="15"/>
      <c r="O35" s="15"/>
      <c r="P35" s="15"/>
      <c r="Q35" s="15"/>
      <c r="R35" s="15"/>
      <c r="S35" s="15"/>
      <c r="T35" s="15"/>
      <c r="U35" s="15"/>
      <c r="W35" s="15"/>
      <c r="X35" s="15"/>
      <c r="Y35" s="15"/>
      <c r="Z35" s="15"/>
      <c r="AA35" s="15"/>
      <c r="AB35" s="15"/>
      <c r="AC35" s="15"/>
      <c r="AD35" s="15"/>
      <c r="AE35" s="15"/>
    </row>
    <row r="36" spans="1:31" ht="30" customHeight="1" x14ac:dyDescent="0.4">
      <c r="A36" s="14">
        <v>2000</v>
      </c>
      <c r="B36" s="15">
        <v>1.7010598332018048</v>
      </c>
      <c r="C36" s="15">
        <v>1.1412053240316002</v>
      </c>
      <c r="E36" s="15">
        <v>1.2216971485276247</v>
      </c>
      <c r="F36" s="15">
        <v>1.3773651526232087</v>
      </c>
      <c r="G36" s="15">
        <v>2.0048123393181245</v>
      </c>
      <c r="H36" s="15">
        <v>3.036881162552763</v>
      </c>
      <c r="I36" s="15">
        <v>1.5115780865526749</v>
      </c>
      <c r="J36" s="15">
        <v>1.8702432837837943</v>
      </c>
      <c r="K36" s="15">
        <v>1.473392878116768</v>
      </c>
      <c r="M36" s="15"/>
      <c r="N36" s="15"/>
      <c r="O36" s="15"/>
      <c r="P36" s="15"/>
      <c r="Q36" s="15"/>
      <c r="R36" s="15"/>
      <c r="S36" s="15"/>
      <c r="T36" s="15"/>
      <c r="U36" s="15"/>
      <c r="W36" s="15"/>
      <c r="X36" s="15"/>
      <c r="Y36" s="15"/>
      <c r="Z36" s="15"/>
      <c r="AA36" s="15"/>
      <c r="AB36" s="15"/>
      <c r="AC36" s="15"/>
      <c r="AD36" s="15"/>
      <c r="AE36" s="15"/>
    </row>
    <row r="37" spans="1:31" ht="15" customHeight="1" x14ac:dyDescent="0.4">
      <c r="A37" s="14">
        <v>2001</v>
      </c>
      <c r="B37" s="15">
        <v>1.6965223109871412</v>
      </c>
      <c r="C37" s="15">
        <v>1.1209882674449752</v>
      </c>
      <c r="E37" s="15">
        <v>1.2285295405316019</v>
      </c>
      <c r="F37" s="15">
        <v>1.3965965301047649</v>
      </c>
      <c r="G37" s="15">
        <v>2.0250368953664455</v>
      </c>
      <c r="H37" s="15">
        <v>3.0738390326486171</v>
      </c>
      <c r="I37" s="15">
        <v>1.5191096056811875</v>
      </c>
      <c r="J37" s="15">
        <v>1.8825017064438652</v>
      </c>
      <c r="K37" s="15">
        <v>1.4718339700229737</v>
      </c>
      <c r="M37" s="15"/>
      <c r="N37" s="15"/>
      <c r="O37" s="15"/>
      <c r="P37" s="15"/>
      <c r="Q37" s="15"/>
      <c r="R37" s="15"/>
      <c r="S37" s="15"/>
      <c r="T37" s="15"/>
      <c r="U37" s="15"/>
      <c r="W37" s="15"/>
      <c r="X37" s="15"/>
      <c r="Y37" s="15"/>
      <c r="Z37" s="15"/>
      <c r="AA37" s="15"/>
      <c r="AB37" s="15"/>
      <c r="AC37" s="15"/>
      <c r="AD37" s="15"/>
      <c r="AE37" s="15"/>
    </row>
    <row r="38" spans="1:31" ht="15" customHeight="1" x14ac:dyDescent="0.4">
      <c r="A38" s="14">
        <v>2002</v>
      </c>
      <c r="B38" s="15">
        <v>1.69468057314897</v>
      </c>
      <c r="C38" s="15">
        <v>1.1087199768523055</v>
      </c>
      <c r="E38" s="15">
        <v>1.2324726135915671</v>
      </c>
      <c r="F38" s="15">
        <v>1.3981608764248457</v>
      </c>
      <c r="G38" s="15">
        <v>2.0343265257157066</v>
      </c>
      <c r="H38" s="15">
        <v>3.0407853810578405</v>
      </c>
      <c r="I38" s="15">
        <v>1.5370813650815436</v>
      </c>
      <c r="J38" s="15">
        <v>1.9268327335777959</v>
      </c>
      <c r="K38" s="15">
        <v>1.4673582529705842</v>
      </c>
      <c r="M38" s="15"/>
      <c r="N38" s="15"/>
      <c r="O38" s="15"/>
      <c r="P38" s="15"/>
      <c r="Q38" s="15"/>
      <c r="R38" s="15"/>
      <c r="S38" s="15"/>
      <c r="T38" s="15"/>
      <c r="U38" s="15"/>
      <c r="W38" s="15"/>
      <c r="X38" s="15"/>
      <c r="Y38" s="15"/>
      <c r="Z38" s="15"/>
      <c r="AA38" s="15"/>
      <c r="AB38" s="15"/>
      <c r="AC38" s="15"/>
      <c r="AD38" s="15"/>
      <c r="AE38" s="15"/>
    </row>
    <row r="39" spans="1:31" ht="15" customHeight="1" x14ac:dyDescent="0.4">
      <c r="A39" s="14">
        <v>2003</v>
      </c>
      <c r="B39" s="15">
        <v>1.6925737681720876</v>
      </c>
      <c r="C39" s="15">
        <v>1.0935438718996817</v>
      </c>
      <c r="E39" s="15">
        <v>1.2260357186141058</v>
      </c>
      <c r="F39" s="15">
        <v>1.3988449836850096</v>
      </c>
      <c r="G39" s="15">
        <v>2.0649440970839748</v>
      </c>
      <c r="H39" s="15">
        <v>3.0956164069656382</v>
      </c>
      <c r="I39" s="15">
        <v>1.5437645307531895</v>
      </c>
      <c r="J39" s="15">
        <v>1.957557904100238</v>
      </c>
      <c r="K39" s="15">
        <v>1.4661580036821611</v>
      </c>
      <c r="M39" s="15"/>
      <c r="N39" s="15"/>
      <c r="O39" s="15"/>
      <c r="P39" s="15"/>
      <c r="Q39" s="15"/>
      <c r="R39" s="15"/>
      <c r="S39" s="15"/>
      <c r="T39" s="15"/>
      <c r="U39" s="15"/>
      <c r="W39" s="15"/>
      <c r="X39" s="15"/>
      <c r="Y39" s="15"/>
      <c r="Z39" s="15"/>
      <c r="AA39" s="15"/>
      <c r="AB39" s="15"/>
      <c r="AC39" s="15"/>
      <c r="AD39" s="15"/>
      <c r="AE39" s="15"/>
    </row>
    <row r="40" spans="1:31" ht="15" customHeight="1" x14ac:dyDescent="0.4">
      <c r="A40" s="14">
        <v>2004</v>
      </c>
      <c r="B40" s="15">
        <v>1.7264774290025768</v>
      </c>
      <c r="C40" s="15">
        <v>1.0823782061802991</v>
      </c>
      <c r="E40" s="15">
        <v>1.2152642542477268</v>
      </c>
      <c r="F40" s="15">
        <v>1.3782824592815073</v>
      </c>
      <c r="G40" s="15">
        <v>2.052122553724812</v>
      </c>
      <c r="H40" s="15">
        <v>3.0575123502897474</v>
      </c>
      <c r="I40" s="15">
        <v>1.5282516717656105</v>
      </c>
      <c r="J40" s="15">
        <v>1.9352529179942422</v>
      </c>
      <c r="K40" s="15">
        <v>1.4607964368184361</v>
      </c>
      <c r="M40" s="15"/>
      <c r="N40" s="15"/>
      <c r="O40" s="15"/>
      <c r="P40" s="15"/>
      <c r="Q40" s="15"/>
      <c r="R40" s="15"/>
      <c r="S40" s="15"/>
      <c r="T40" s="15"/>
      <c r="U40" s="15"/>
      <c r="W40" s="15"/>
      <c r="X40" s="15"/>
      <c r="Y40" s="15"/>
      <c r="Z40" s="15"/>
      <c r="AA40" s="15"/>
      <c r="AB40" s="15"/>
      <c r="AC40" s="15"/>
      <c r="AD40" s="15"/>
      <c r="AE40" s="15"/>
    </row>
    <row r="41" spans="1:31" ht="15" customHeight="1" x14ac:dyDescent="0.4">
      <c r="A41" s="14">
        <v>2005</v>
      </c>
      <c r="B41" s="15">
        <v>1.7608728741249544</v>
      </c>
      <c r="C41" s="15">
        <v>1.1104803451113234</v>
      </c>
      <c r="E41" s="15">
        <v>1.2212913676497552</v>
      </c>
      <c r="F41" s="15">
        <v>1.3857002183064218</v>
      </c>
      <c r="G41" s="15">
        <v>2.045763705985534</v>
      </c>
      <c r="H41" s="15">
        <v>3.031584725984283</v>
      </c>
      <c r="I41" s="15">
        <v>1.5442955853004716</v>
      </c>
      <c r="J41" s="15">
        <v>1.9396223105473136</v>
      </c>
      <c r="K41" s="15">
        <v>1.4798116451919681</v>
      </c>
      <c r="M41" s="15"/>
      <c r="N41" s="15"/>
      <c r="O41" s="15"/>
      <c r="P41" s="15"/>
      <c r="Q41" s="15"/>
      <c r="R41" s="15"/>
      <c r="S41" s="15"/>
      <c r="T41" s="15"/>
      <c r="U41" s="15"/>
      <c r="W41" s="15"/>
      <c r="X41" s="15"/>
      <c r="Y41" s="15"/>
      <c r="Z41" s="15"/>
      <c r="AA41" s="15"/>
      <c r="AB41" s="15"/>
      <c r="AC41" s="15"/>
      <c r="AD41" s="15"/>
      <c r="AE41" s="15"/>
    </row>
    <row r="42" spans="1:31" ht="15" customHeight="1" x14ac:dyDescent="0.4">
      <c r="A42" s="14">
        <v>2006</v>
      </c>
      <c r="B42" s="15">
        <v>1.7870459091305295</v>
      </c>
      <c r="C42" s="15">
        <v>1.0924297231026538</v>
      </c>
      <c r="E42" s="15">
        <v>1.2209045756934789</v>
      </c>
      <c r="F42" s="15">
        <v>1.3836895435300505</v>
      </c>
      <c r="G42" s="15">
        <v>2.0610312889311166</v>
      </c>
      <c r="H42" s="15">
        <v>3.0758644100451322</v>
      </c>
      <c r="I42" s="15">
        <v>1.5630367181740386</v>
      </c>
      <c r="J42" s="15">
        <v>2.0020450424750114</v>
      </c>
      <c r="K42" s="15">
        <v>1.484154821159068</v>
      </c>
      <c r="M42" s="15"/>
      <c r="N42" s="15"/>
      <c r="O42" s="15"/>
      <c r="P42" s="15"/>
      <c r="Q42" s="15"/>
      <c r="R42" s="15"/>
      <c r="S42" s="15"/>
      <c r="T42" s="15"/>
      <c r="U42" s="15"/>
      <c r="W42" s="15"/>
      <c r="X42" s="15"/>
      <c r="Y42" s="15"/>
      <c r="Z42" s="15"/>
      <c r="AA42" s="15"/>
      <c r="AB42" s="15"/>
      <c r="AC42" s="15"/>
      <c r="AD42" s="15"/>
      <c r="AE42" s="15"/>
    </row>
    <row r="43" spans="1:31" ht="15" customHeight="1" x14ac:dyDescent="0.4">
      <c r="A43" s="14">
        <v>2007</v>
      </c>
      <c r="B43" s="15">
        <v>1.783386705447551</v>
      </c>
      <c r="C43" s="15">
        <v>1.0864623975962699</v>
      </c>
      <c r="E43" s="15">
        <v>1.2068537564796236</v>
      </c>
      <c r="F43" s="15">
        <v>1.3614412395940632</v>
      </c>
      <c r="G43" s="15">
        <v>2.038068710970474</v>
      </c>
      <c r="H43" s="15">
        <v>3.0329414553554548</v>
      </c>
      <c r="I43" s="15">
        <v>1.5573805084445207</v>
      </c>
      <c r="J43" s="15">
        <v>2.004239150905013</v>
      </c>
      <c r="K43" s="15">
        <v>1.4747434054857156</v>
      </c>
      <c r="M43" s="15"/>
      <c r="N43" s="15"/>
      <c r="O43" s="15"/>
      <c r="P43" s="15"/>
      <c r="Q43" s="15"/>
      <c r="R43" s="15"/>
      <c r="S43" s="15"/>
      <c r="T43" s="15"/>
      <c r="U43" s="15"/>
      <c r="W43" s="15"/>
      <c r="X43" s="15"/>
      <c r="Y43" s="15"/>
      <c r="Z43" s="15"/>
      <c r="AA43" s="15"/>
      <c r="AB43" s="15"/>
      <c r="AC43" s="15"/>
      <c r="AD43" s="15"/>
      <c r="AE43" s="15"/>
    </row>
    <row r="44" spans="1:31" ht="15" customHeight="1" x14ac:dyDescent="0.4">
      <c r="A44" s="14">
        <v>2008</v>
      </c>
      <c r="B44" s="15">
        <v>1.7732861988590682</v>
      </c>
      <c r="C44" s="15">
        <v>1.0979453096452181</v>
      </c>
      <c r="E44" s="15">
        <v>1.144019629260175</v>
      </c>
      <c r="F44" s="15">
        <v>1.4885578883857542</v>
      </c>
      <c r="G44" s="15">
        <v>1.9067964171793526</v>
      </c>
      <c r="H44" s="15">
        <v>2.9524932302473994</v>
      </c>
      <c r="I44" s="15">
        <v>1.5135855984429112</v>
      </c>
      <c r="J44" s="15">
        <v>1.9152050074569686</v>
      </c>
      <c r="K44" s="15">
        <v>1.4632762746563148</v>
      </c>
      <c r="M44" s="15"/>
      <c r="N44" s="15"/>
      <c r="O44" s="15"/>
      <c r="P44" s="15"/>
      <c r="Q44" s="15"/>
      <c r="R44" s="15"/>
      <c r="S44" s="15"/>
      <c r="T44" s="15"/>
      <c r="U44" s="15"/>
      <c r="W44" s="15"/>
      <c r="X44" s="15"/>
      <c r="Y44" s="15"/>
      <c r="Z44" s="15"/>
      <c r="AA44" s="15"/>
      <c r="AB44" s="15"/>
      <c r="AC44" s="15"/>
      <c r="AD44" s="15"/>
      <c r="AE44" s="15"/>
    </row>
    <row r="45" spans="1:31" ht="15" customHeight="1" x14ac:dyDescent="0.4">
      <c r="A45" s="14">
        <v>2009</v>
      </c>
      <c r="B45" s="15">
        <v>1.7845542164679169</v>
      </c>
      <c r="C45" s="15">
        <v>1.100487894844222</v>
      </c>
      <c r="E45" s="15">
        <v>1.2495158359962923</v>
      </c>
      <c r="F45" s="15">
        <v>1.2665982723385143</v>
      </c>
      <c r="G45" s="15">
        <v>1.9401955576517196</v>
      </c>
      <c r="H45" s="15">
        <v>2.9863741201744229</v>
      </c>
      <c r="I45" s="15">
        <v>1.5249280094696265</v>
      </c>
      <c r="J45" s="15">
        <v>1.9860444621548932</v>
      </c>
      <c r="K45" s="15">
        <v>1.4672267711305804</v>
      </c>
      <c r="M45" s="15"/>
      <c r="N45" s="15"/>
      <c r="O45" s="15"/>
      <c r="P45" s="15"/>
      <c r="Q45" s="15"/>
      <c r="R45" s="15"/>
      <c r="S45" s="15"/>
      <c r="T45" s="15"/>
      <c r="U45" s="15"/>
      <c r="W45" s="15"/>
      <c r="X45" s="15"/>
      <c r="Y45" s="15"/>
      <c r="Z45" s="15"/>
      <c r="AA45" s="15"/>
      <c r="AB45" s="15"/>
      <c r="AC45" s="15"/>
      <c r="AD45" s="15"/>
      <c r="AE45" s="15"/>
    </row>
    <row r="46" spans="1:31" ht="30" customHeight="1" x14ac:dyDescent="0.4">
      <c r="A46" s="14">
        <v>2010</v>
      </c>
      <c r="B46" s="15">
        <v>1.7849786962954912</v>
      </c>
      <c r="C46" s="15">
        <v>1.1005622894360203</v>
      </c>
      <c r="E46" s="15">
        <v>1.2366260610514852</v>
      </c>
      <c r="F46" s="15">
        <v>1.2443561304103503</v>
      </c>
      <c r="G46" s="15">
        <v>1.923778200344473</v>
      </c>
      <c r="H46" s="15">
        <v>2.9603661056530028</v>
      </c>
      <c r="I46" s="15">
        <v>1.4858854149488989</v>
      </c>
      <c r="J46" s="15">
        <v>1.951714345054089</v>
      </c>
      <c r="K46" s="15">
        <v>1.459659261636254</v>
      </c>
      <c r="M46" s="15"/>
      <c r="N46" s="15"/>
      <c r="O46" s="15"/>
      <c r="P46" s="15"/>
      <c r="Q46" s="15"/>
      <c r="R46" s="15"/>
      <c r="S46" s="15"/>
      <c r="T46" s="15"/>
      <c r="U46" s="15"/>
      <c r="W46" s="15"/>
      <c r="X46" s="15"/>
      <c r="Y46" s="15"/>
      <c r="Z46" s="15"/>
      <c r="AA46" s="15"/>
      <c r="AB46" s="15"/>
      <c r="AC46" s="15"/>
      <c r="AD46" s="15"/>
      <c r="AE46" s="15"/>
    </row>
    <row r="47" spans="1:31" ht="15" customHeight="1" x14ac:dyDescent="0.4">
      <c r="A47" s="14">
        <v>2011</v>
      </c>
      <c r="B47" s="15">
        <v>1.8039763863793739</v>
      </c>
      <c r="C47" s="15">
        <v>1.098666288846637</v>
      </c>
      <c r="E47" s="15">
        <v>1.2398788794066087</v>
      </c>
      <c r="F47" s="15">
        <v>1.2727111766717893</v>
      </c>
      <c r="G47" s="15">
        <v>1.938739209369776</v>
      </c>
      <c r="H47" s="15">
        <v>2.9260761889947942</v>
      </c>
      <c r="I47" s="15">
        <v>1.5307616548705976</v>
      </c>
      <c r="J47" s="15">
        <v>1.9921381727502301</v>
      </c>
      <c r="K47" s="15">
        <v>1.4702738608739323</v>
      </c>
      <c r="M47" s="15"/>
      <c r="N47" s="15"/>
      <c r="O47" s="15"/>
      <c r="P47" s="15"/>
      <c r="Q47" s="15"/>
      <c r="R47" s="15"/>
      <c r="S47" s="15"/>
      <c r="T47" s="15"/>
      <c r="U47" s="15"/>
      <c r="W47" s="15"/>
      <c r="X47" s="15"/>
      <c r="Y47" s="15"/>
      <c r="Z47" s="15"/>
      <c r="AA47" s="15"/>
      <c r="AB47" s="15"/>
      <c r="AC47" s="15"/>
      <c r="AD47" s="15"/>
      <c r="AE47" s="15"/>
    </row>
    <row r="48" spans="1:31" ht="15" customHeight="1" x14ac:dyDescent="0.4">
      <c r="A48" s="14">
        <v>2012</v>
      </c>
      <c r="B48" s="15">
        <v>1.7939088780402115</v>
      </c>
      <c r="C48" s="15">
        <v>1.0946273375168418</v>
      </c>
      <c r="E48" s="15">
        <v>1.2035446056987764</v>
      </c>
      <c r="F48" s="15">
        <v>1.3906556576730771</v>
      </c>
      <c r="G48" s="15">
        <v>1.9690717344780064</v>
      </c>
      <c r="H48" s="15">
        <v>2.9573387626751728</v>
      </c>
      <c r="I48" s="15">
        <v>1.5096963245922685</v>
      </c>
      <c r="J48" s="15">
        <v>1.9537523805013821</v>
      </c>
      <c r="K48" s="15">
        <v>1.4625004777307122</v>
      </c>
      <c r="M48" s="15"/>
      <c r="N48" s="15"/>
      <c r="O48" s="15"/>
      <c r="P48" s="15"/>
      <c r="Q48" s="15"/>
      <c r="R48" s="15"/>
      <c r="S48" s="15"/>
      <c r="T48" s="15"/>
      <c r="U48" s="15"/>
      <c r="W48" s="15"/>
      <c r="X48" s="15"/>
      <c r="Y48" s="15"/>
      <c r="Z48" s="15"/>
      <c r="AA48" s="15"/>
      <c r="AB48" s="15"/>
      <c r="AC48" s="15"/>
      <c r="AD48" s="15"/>
      <c r="AE48" s="15"/>
    </row>
    <row r="49" spans="1:31" ht="15" customHeight="1" x14ac:dyDescent="0.4">
      <c r="A49" s="14">
        <v>2013</v>
      </c>
      <c r="B49" s="15">
        <v>1.7694879376866532</v>
      </c>
      <c r="C49" s="15">
        <v>1.092658957651796</v>
      </c>
      <c r="E49" s="15">
        <v>1.2250084426428605</v>
      </c>
      <c r="F49" s="15">
        <v>1.2450810908393024</v>
      </c>
      <c r="G49" s="15">
        <v>1.8879655636189905</v>
      </c>
      <c r="H49" s="15">
        <v>2.897304843299914</v>
      </c>
      <c r="I49" s="15">
        <v>1.4848243149572817</v>
      </c>
      <c r="J49" s="15">
        <v>1.9101518744613832</v>
      </c>
      <c r="K49" s="15">
        <v>1.4462992065022409</v>
      </c>
      <c r="M49" s="15"/>
      <c r="N49" s="15"/>
      <c r="O49" s="15"/>
      <c r="P49" s="15"/>
      <c r="Q49" s="15"/>
      <c r="R49" s="15"/>
      <c r="S49" s="15"/>
      <c r="T49" s="15"/>
      <c r="U49" s="15"/>
      <c r="W49" s="15"/>
      <c r="X49" s="15"/>
      <c r="Y49" s="15"/>
      <c r="Z49" s="15"/>
      <c r="AA49" s="15"/>
      <c r="AB49" s="15"/>
      <c r="AC49" s="15"/>
      <c r="AD49" s="15"/>
      <c r="AE49" s="15"/>
    </row>
    <row r="50" spans="1:31" ht="15" customHeight="1" x14ac:dyDescent="0.4">
      <c r="A50" s="14">
        <v>2014</v>
      </c>
      <c r="B50" s="15">
        <v>1.7293270831279726</v>
      </c>
      <c r="C50" s="15">
        <v>1.08522046855723</v>
      </c>
      <c r="D50" s="15"/>
      <c r="E50" s="15">
        <v>1.204753187901058</v>
      </c>
      <c r="F50" s="15">
        <v>1.1975915441183413</v>
      </c>
      <c r="G50" s="15">
        <v>1.9020622841965364</v>
      </c>
      <c r="H50" s="15">
        <v>2.8171906777154136</v>
      </c>
      <c r="I50" s="15">
        <v>1.5046979363493298</v>
      </c>
      <c r="J50" s="15">
        <v>1.8980424313013635</v>
      </c>
      <c r="K50" s="15">
        <v>1.431039844478692</v>
      </c>
      <c r="M50" s="15"/>
      <c r="N50" s="15"/>
      <c r="O50" s="15"/>
      <c r="P50" s="15"/>
      <c r="Q50" s="15"/>
      <c r="R50" s="15"/>
      <c r="S50" s="15"/>
      <c r="T50" s="15"/>
      <c r="U50" s="15"/>
      <c r="W50" s="15"/>
      <c r="X50" s="15"/>
      <c r="Y50" s="15"/>
      <c r="Z50" s="15"/>
      <c r="AA50" s="15"/>
      <c r="AB50" s="15"/>
      <c r="AC50" s="15"/>
      <c r="AD50" s="15"/>
      <c r="AE50" s="15"/>
    </row>
    <row r="51" spans="1:31" ht="15" customHeight="1" x14ac:dyDescent="0.4">
      <c r="A51" s="14">
        <v>2015</v>
      </c>
      <c r="B51" s="15">
        <v>1.7047416573303189</v>
      </c>
      <c r="C51" s="15">
        <v>1.0819930562987439</v>
      </c>
      <c r="D51" s="15"/>
      <c r="E51" s="15">
        <v>1.2084086346720533</v>
      </c>
      <c r="F51" s="15">
        <v>1.1997776806348679</v>
      </c>
      <c r="G51" s="15">
        <v>1.852822187102505</v>
      </c>
      <c r="H51" s="15">
        <v>2.7532866379289853</v>
      </c>
      <c r="I51" s="15">
        <v>1.4828888225751953</v>
      </c>
      <c r="J51" s="15">
        <v>1.8126347845264794</v>
      </c>
      <c r="K51" s="15">
        <v>1.4100632951311971</v>
      </c>
      <c r="M51" s="15"/>
      <c r="N51" s="15"/>
      <c r="O51" s="15"/>
      <c r="P51" s="15"/>
      <c r="Q51" s="15"/>
      <c r="R51" s="15"/>
      <c r="S51" s="15"/>
      <c r="T51" s="15"/>
      <c r="U51" s="15"/>
      <c r="W51" s="15"/>
      <c r="X51" s="15"/>
      <c r="Y51" s="15"/>
      <c r="Z51" s="15"/>
      <c r="AA51" s="15"/>
      <c r="AB51" s="15"/>
      <c r="AC51" s="15"/>
      <c r="AD51" s="15"/>
      <c r="AE51" s="15"/>
    </row>
    <row r="52" spans="1:31" ht="15" customHeight="1" x14ac:dyDescent="0.4">
      <c r="A52" s="14">
        <v>2016</v>
      </c>
      <c r="B52" s="15">
        <v>1.6820568813546515</v>
      </c>
      <c r="C52" s="15">
        <v>1.0804264432446755</v>
      </c>
      <c r="D52" s="15"/>
      <c r="E52" s="15">
        <v>1.1900586640045916</v>
      </c>
      <c r="F52" s="15">
        <v>1.1794405145223903</v>
      </c>
      <c r="G52" s="15">
        <v>1.7617952621342736</v>
      </c>
      <c r="H52" s="15">
        <v>2.6039973616874788</v>
      </c>
      <c r="I52" s="15">
        <v>1.4331604738950021</v>
      </c>
      <c r="J52" s="15">
        <v>1.6807618592957152</v>
      </c>
      <c r="K52" s="15">
        <v>1.3712108796740901</v>
      </c>
      <c r="M52" s="15"/>
      <c r="N52" s="15"/>
      <c r="O52" s="15"/>
      <c r="P52" s="15"/>
      <c r="Q52" s="15"/>
      <c r="R52" s="15"/>
      <c r="S52" s="15"/>
      <c r="T52" s="15"/>
      <c r="U52" s="15"/>
      <c r="W52" s="15"/>
      <c r="X52" s="15"/>
      <c r="Y52" s="15"/>
      <c r="Z52" s="15"/>
      <c r="AA52" s="15"/>
      <c r="AB52" s="15"/>
      <c r="AC52" s="15"/>
      <c r="AD52" s="15"/>
      <c r="AE52" s="15"/>
    </row>
    <row r="53" spans="1:31" ht="15" customHeight="1" x14ac:dyDescent="0.4">
      <c r="A53" s="14">
        <v>2017</v>
      </c>
      <c r="B53" s="15">
        <v>1.6501218683323269</v>
      </c>
      <c r="C53" s="15">
        <v>1.0818385120788034</v>
      </c>
      <c r="D53" s="15"/>
      <c r="E53" s="15">
        <v>1.1823064453691583</v>
      </c>
      <c r="F53" s="15">
        <v>1.1739299949500404</v>
      </c>
      <c r="G53" s="15">
        <v>1.761808956821084</v>
      </c>
      <c r="H53" s="15">
        <v>2.5636193149993591</v>
      </c>
      <c r="I53" s="15">
        <v>1.4277087703725388</v>
      </c>
      <c r="J53" s="15">
        <v>1.6657953481994634</v>
      </c>
      <c r="K53" s="15">
        <v>1.3602403551122937</v>
      </c>
      <c r="M53" s="15"/>
      <c r="N53" s="15"/>
      <c r="O53" s="15"/>
      <c r="P53" s="15"/>
      <c r="Q53" s="15"/>
      <c r="R53" s="15"/>
      <c r="S53" s="15"/>
      <c r="T53" s="15"/>
      <c r="U53" s="15"/>
      <c r="W53" s="15"/>
      <c r="X53" s="15"/>
      <c r="Y53" s="15"/>
      <c r="Z53" s="15"/>
      <c r="AA53" s="15"/>
      <c r="AB53" s="15"/>
      <c r="AC53" s="15"/>
      <c r="AD53" s="15"/>
      <c r="AE53" s="15"/>
    </row>
    <row r="54" spans="1:31" ht="15" customHeight="1" x14ac:dyDescent="0.4">
      <c r="A54" s="14">
        <v>2018</v>
      </c>
      <c r="B54" s="15">
        <v>1.6261921060973816</v>
      </c>
      <c r="C54" s="15">
        <v>1.0785146752024823</v>
      </c>
      <c r="D54" s="15"/>
      <c r="E54" s="15">
        <v>1.1752376398482891</v>
      </c>
      <c r="F54" s="15">
        <v>1.1665375314081217</v>
      </c>
      <c r="G54" s="15">
        <v>1.6960925564875016</v>
      </c>
      <c r="H54" s="15">
        <v>2.4912058133689552</v>
      </c>
      <c r="I54" s="15">
        <v>1.3961907294237581</v>
      </c>
      <c r="J54" s="15">
        <v>1.6256221531391499</v>
      </c>
      <c r="K54" s="15">
        <v>1.3419641616827751</v>
      </c>
      <c r="M54" s="15"/>
      <c r="N54" s="15"/>
      <c r="O54" s="15"/>
      <c r="P54" s="15"/>
      <c r="Q54" s="15"/>
      <c r="R54" s="15"/>
      <c r="S54" s="15"/>
      <c r="T54" s="15"/>
      <c r="U54" s="15"/>
      <c r="W54" s="15"/>
      <c r="X54" s="15"/>
      <c r="Y54" s="15"/>
      <c r="Z54" s="15"/>
      <c r="AA54" s="15"/>
      <c r="AB54" s="15"/>
      <c r="AC54" s="15"/>
      <c r="AD54" s="15"/>
      <c r="AE54" s="15"/>
    </row>
    <row r="55" spans="1:31" ht="15" customHeight="1" thickBot="1" x14ac:dyDescent="0.45">
      <c r="A55" s="17">
        <v>2019</v>
      </c>
      <c r="B55" s="18">
        <v>1.6208247921818146</v>
      </c>
      <c r="C55" s="18">
        <v>1.083351630686292</v>
      </c>
      <c r="D55" s="18"/>
      <c r="E55" s="18">
        <v>1.2089493477434619</v>
      </c>
      <c r="F55" s="18">
        <v>1.1662140076902852</v>
      </c>
      <c r="G55" s="18">
        <v>1.6714590206887563</v>
      </c>
      <c r="H55" s="18">
        <v>2.4615525759539865</v>
      </c>
      <c r="I55" s="18">
        <v>1.3840663500089831</v>
      </c>
      <c r="J55" s="18">
        <v>1.6062311720387068</v>
      </c>
      <c r="K55" s="18">
        <v>1.3351261400452437</v>
      </c>
      <c r="M55" s="15"/>
      <c r="N55" s="15"/>
      <c r="O55" s="15"/>
      <c r="P55" s="15"/>
      <c r="Q55" s="15"/>
      <c r="R55" s="15"/>
      <c r="S55" s="15"/>
      <c r="T55" s="15"/>
      <c r="U55" s="15"/>
      <c r="W55" s="15"/>
      <c r="X55" s="15"/>
      <c r="Y55" s="15"/>
      <c r="Z55" s="15"/>
      <c r="AA55" s="15"/>
      <c r="AB55" s="15"/>
      <c r="AC55" s="15"/>
      <c r="AD55" s="15"/>
      <c r="AE55" s="15"/>
    </row>
    <row r="56" spans="1:31" ht="13.35" customHeight="1" thickTop="1" x14ac:dyDescent="0.4">
      <c r="A56" s="14"/>
      <c r="B56" s="15"/>
      <c r="C56" s="15"/>
      <c r="D56" s="15"/>
      <c r="E56" s="15"/>
      <c r="F56" s="15"/>
      <c r="G56" s="15"/>
      <c r="H56" s="15"/>
      <c r="I56" s="15"/>
      <c r="J56" s="15"/>
      <c r="K56" s="15"/>
    </row>
    <row r="59" spans="1:31" x14ac:dyDescent="0.4">
      <c r="B59" s="19"/>
      <c r="J59" s="19"/>
    </row>
    <row r="60" spans="1:31" x14ac:dyDescent="0.4">
      <c r="B60" s="259"/>
      <c r="C60" s="259" t="s">
        <v>2</v>
      </c>
      <c r="D60" s="259" t="s">
        <v>3</v>
      </c>
      <c r="E60" s="259" t="s">
        <v>4</v>
      </c>
      <c r="F60" s="259" t="s">
        <v>5</v>
      </c>
      <c r="G60" s="259" t="s">
        <v>6</v>
      </c>
    </row>
    <row r="61" spans="1:31" x14ac:dyDescent="0.4">
      <c r="B61" s="259">
        <v>2000</v>
      </c>
      <c r="C61" s="260">
        <f>B36</f>
        <v>1.7010598332018048</v>
      </c>
      <c r="D61" s="260">
        <f>C36</f>
        <v>1.1412053240316002</v>
      </c>
      <c r="E61" s="260">
        <f>I36</f>
        <v>1.5115780865526749</v>
      </c>
      <c r="F61" s="260">
        <f>J36</f>
        <v>1.8702432837837943</v>
      </c>
      <c r="G61" s="260">
        <f>K36</f>
        <v>1.473392878116768</v>
      </c>
    </row>
    <row r="62" spans="1:31" x14ac:dyDescent="0.4">
      <c r="B62" s="259">
        <v>2019</v>
      </c>
      <c r="C62" s="260">
        <f>B55</f>
        <v>1.6208247921818146</v>
      </c>
      <c r="D62" s="260">
        <f>C55</f>
        <v>1.083351630686292</v>
      </c>
      <c r="E62" s="260">
        <f>I55</f>
        <v>1.3840663500089831</v>
      </c>
      <c r="F62" s="260">
        <f>J55</f>
        <v>1.6062311720387068</v>
      </c>
      <c r="G62" s="260">
        <f>K55</f>
        <v>1.3351261400452437</v>
      </c>
    </row>
  </sheetData>
  <mergeCells count="5">
    <mergeCell ref="B4:B5"/>
    <mergeCell ref="C4:C5"/>
    <mergeCell ref="D4:H4"/>
    <mergeCell ref="J4:J5"/>
    <mergeCell ref="K4:K5"/>
  </mergeCells>
  <hyperlinks>
    <hyperlink ref="A3" location="Contents!A1" display="Return to Title page" xr:uid="{588E4EB5-31B5-4E9A-86B3-624D3A86E63D}"/>
  </hyperlinks>
  <pageMargins left="0.74803149606299213" right="0.74803149606299213" top="0.98425196850393704" bottom="0.98425196850393704" header="0.51181102362204722" footer="0.51181102362204722"/>
  <pageSetup paperSize="9" scale="27"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F47EE-35A4-4942-9DE9-0617BAD593BA}">
  <sheetPr>
    <tabColor theme="4" tint="0.79998168889431442"/>
    <pageSetUpPr fitToPage="1"/>
  </sheetPr>
  <dimension ref="A1:I9"/>
  <sheetViews>
    <sheetView showGridLines="0" zoomScale="75" zoomScaleNormal="75" zoomScaleSheetLayoutView="100" workbookViewId="0">
      <selection activeCell="F7" sqref="F7"/>
    </sheetView>
  </sheetViews>
  <sheetFormatPr defaultColWidth="9.1640625" defaultRowHeight="12.3" x14ac:dyDescent="0.4"/>
  <cols>
    <col min="1" max="1" width="47.44140625" style="3" customWidth="1"/>
    <col min="2" max="2" width="9.1640625" style="16"/>
    <col min="3" max="3" width="9.71875" style="16" customWidth="1"/>
    <col min="4" max="5" width="9.1640625" style="16"/>
    <col min="6" max="6" width="10.1640625" style="16" customWidth="1"/>
    <col min="7" max="7" width="9.27734375" style="16" bestFit="1" customWidth="1"/>
    <col min="8" max="9" width="9.1640625" style="16"/>
    <col min="10" max="16384" width="9.1640625" style="3"/>
  </cols>
  <sheetData>
    <row r="1" spans="1:6" s="16" customFormat="1" ht="18.75" customHeight="1" x14ac:dyDescent="0.65">
      <c r="A1" s="189" t="s">
        <v>77</v>
      </c>
    </row>
    <row r="2" spans="1:6" s="16" customFormat="1" ht="18.75" customHeight="1" x14ac:dyDescent="0.65">
      <c r="A2" s="189" t="s">
        <v>133</v>
      </c>
    </row>
    <row r="3" spans="1:6" s="16" customFormat="1" ht="18.75" customHeight="1" x14ac:dyDescent="0.65">
      <c r="A3" s="189"/>
    </row>
    <row r="4" spans="1:6" s="16" customFormat="1" ht="15" customHeight="1" thickBot="1" x14ac:dyDescent="0.45">
      <c r="A4" s="105" t="s">
        <v>0</v>
      </c>
      <c r="B4" s="78"/>
      <c r="C4" s="78"/>
      <c r="D4" s="78"/>
      <c r="E4" s="78"/>
      <c r="F4" s="41" t="s">
        <v>24</v>
      </c>
    </row>
    <row r="5" spans="1:6" s="16" customFormat="1" ht="15" customHeight="1" thickTop="1" x14ac:dyDescent="0.4">
      <c r="A5" s="79"/>
      <c r="B5" s="80" t="s">
        <v>2</v>
      </c>
      <c r="C5" s="80" t="s">
        <v>3</v>
      </c>
      <c r="D5" s="80" t="s">
        <v>4</v>
      </c>
      <c r="E5" s="80" t="s">
        <v>5</v>
      </c>
      <c r="F5" s="80" t="s">
        <v>25</v>
      </c>
    </row>
    <row r="6" spans="1:6" s="16" customFormat="1" ht="15" customHeight="1" x14ac:dyDescent="0.4">
      <c r="A6" s="16" t="s">
        <v>129</v>
      </c>
      <c r="B6" s="29">
        <v>-13.208071288572246</v>
      </c>
      <c r="C6" s="29">
        <v>1.2035202838174373</v>
      </c>
      <c r="D6" s="29">
        <v>-5.5623696742904505</v>
      </c>
      <c r="E6" s="29">
        <v>0.15286026401695563</v>
      </c>
      <c r="F6" s="29">
        <v>-17.414060415028302</v>
      </c>
    </row>
    <row r="7" spans="1:6" s="16" customFormat="1" ht="15" customHeight="1" x14ac:dyDescent="0.4">
      <c r="A7" s="16" t="s">
        <v>130</v>
      </c>
      <c r="B7" s="29">
        <v>-11.064853543309273</v>
      </c>
      <c r="C7" s="29">
        <v>-3.1083150707339082</v>
      </c>
      <c r="D7" s="29">
        <v>-8.1103938691940929</v>
      </c>
      <c r="E7" s="29">
        <v>-5.5959705850127177</v>
      </c>
      <c r="F7" s="29">
        <v>-27.879533068250019</v>
      </c>
    </row>
    <row r="8" spans="1:6" s="16" customFormat="1" ht="15" customHeight="1" thickBot="1" x14ac:dyDescent="0.45">
      <c r="A8" s="78" t="s">
        <v>131</v>
      </c>
      <c r="B8" s="81">
        <v>-24.298885540676377</v>
      </c>
      <c r="C8" s="81">
        <v>-1.9047947869164636</v>
      </c>
      <c r="D8" s="81">
        <v>-13.672763543484542</v>
      </c>
      <c r="E8" s="81">
        <v>-5.4431103209957579</v>
      </c>
      <c r="F8" s="81">
        <v>-45.319554192073177</v>
      </c>
    </row>
    <row r="9" spans="1:6" s="16" customFormat="1" ht="15" customHeight="1" thickTop="1" x14ac:dyDescent="0.4">
      <c r="A9" s="3"/>
      <c r="B9" s="82"/>
      <c r="C9" s="82"/>
      <c r="D9" s="82"/>
    </row>
  </sheetData>
  <hyperlinks>
    <hyperlink ref="A4" location="Contents!A1" display="Return to Title page" xr:uid="{C73DEC08-B1EC-4842-B008-69FED1795174}"/>
  </hyperlinks>
  <pageMargins left="0.74803149606299213" right="0.74803149606299213" top="0.98425196850393704" bottom="0.98425196850393704" header="0.51181102362204722" footer="0.51181102362204722"/>
  <pageSetup paperSize="9" orientation="landscape" verticalDpi="4"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84DBA-76BA-4A02-A2A0-81F55DC73EB5}">
  <sheetPr>
    <tabColor theme="4" tint="0.79998168889431442"/>
    <pageSetUpPr fitToPage="1"/>
  </sheetPr>
  <dimension ref="A1:N25"/>
  <sheetViews>
    <sheetView showGridLines="0" zoomScale="75" zoomScaleNormal="75" zoomScaleSheetLayoutView="100" workbookViewId="0">
      <pane xSplit="1" ySplit="4" topLeftCell="B5" activePane="bottomRight" state="frozen"/>
      <selection activeCell="B12" sqref="B12"/>
      <selection pane="topRight" activeCell="B12" sqref="B12"/>
      <selection pane="bottomLeft" activeCell="B12" sqref="B12"/>
      <selection pane="bottomRight" activeCell="G44" sqref="G44"/>
    </sheetView>
  </sheetViews>
  <sheetFormatPr defaultColWidth="9" defaultRowHeight="12.3" x14ac:dyDescent="0.4"/>
  <cols>
    <col min="1" max="1" width="94.27734375" style="22" customWidth="1"/>
    <col min="2" max="2" width="15.27734375" style="22" customWidth="1"/>
    <col min="3" max="3" width="8.44140625" style="20" customWidth="1"/>
    <col min="4" max="4" width="9" style="20"/>
    <col min="5" max="5" width="11.27734375" style="20" customWidth="1"/>
    <col min="6" max="6" width="9" style="20"/>
    <col min="7" max="7" width="15.27734375" style="20" customWidth="1"/>
    <col min="8" max="8" width="9.1640625" style="22" customWidth="1"/>
    <col min="9" max="16384" width="9" style="22"/>
  </cols>
  <sheetData>
    <row r="1" spans="1:14" ht="19.8" x14ac:dyDescent="0.65">
      <c r="A1" s="189" t="s">
        <v>78</v>
      </c>
      <c r="B1" s="189"/>
    </row>
    <row r="2" spans="1:14" ht="21" customHeight="1" x14ac:dyDescent="0.65">
      <c r="A2" s="189" t="s">
        <v>132</v>
      </c>
      <c r="B2" s="189"/>
      <c r="D2" s="21"/>
    </row>
    <row r="3" spans="1:14" ht="15" customHeight="1" thickBot="1" x14ac:dyDescent="0.7">
      <c r="A3" s="105" t="s">
        <v>0</v>
      </c>
      <c r="B3" s="189"/>
      <c r="C3" s="24"/>
      <c r="D3" s="24"/>
      <c r="E3" s="24"/>
      <c r="F3" s="24"/>
      <c r="G3" s="25" t="s">
        <v>12</v>
      </c>
    </row>
    <row r="4" spans="1:14" ht="15" customHeight="1" thickTop="1" x14ac:dyDescent="0.4">
      <c r="A4" s="26"/>
      <c r="B4" s="26" t="s">
        <v>116</v>
      </c>
      <c r="C4" s="210" t="s">
        <v>2</v>
      </c>
      <c r="D4" s="27" t="s">
        <v>3</v>
      </c>
      <c r="E4" s="27" t="s">
        <v>13</v>
      </c>
      <c r="F4" s="27" t="s">
        <v>5</v>
      </c>
      <c r="G4" s="27" t="s">
        <v>11</v>
      </c>
      <c r="I4" s="28"/>
    </row>
    <row r="5" spans="1:14" ht="15" customHeight="1" x14ac:dyDescent="0.4">
      <c r="A5" s="22" t="s">
        <v>118</v>
      </c>
      <c r="B5" s="22" t="s">
        <v>104</v>
      </c>
      <c r="C5" s="211">
        <v>60398.106312189513</v>
      </c>
      <c r="D5" s="20">
        <v>63292.521867893782</v>
      </c>
      <c r="E5" s="20">
        <v>70819.211446357745</v>
      </c>
      <c r="F5" s="20">
        <v>40297.921432257062</v>
      </c>
      <c r="G5" s="20">
        <v>234807.76105869812</v>
      </c>
      <c r="H5" s="29"/>
      <c r="I5" s="29"/>
      <c r="J5" s="29"/>
      <c r="K5" s="29"/>
      <c r="L5" s="29"/>
      <c r="M5" s="29"/>
    </row>
    <row r="6" spans="1:14" ht="15" customHeight="1" x14ac:dyDescent="0.4">
      <c r="A6" s="22" t="s">
        <v>117</v>
      </c>
      <c r="B6" s="22" t="s">
        <v>105</v>
      </c>
      <c r="C6" s="211">
        <v>35506.162178026221</v>
      </c>
      <c r="D6" s="20">
        <v>55461.116886746313</v>
      </c>
      <c r="E6" s="20">
        <v>46851.176314595155</v>
      </c>
      <c r="F6" s="20">
        <v>21546.887392493703</v>
      </c>
      <c r="G6" s="20">
        <v>159365.34277186138</v>
      </c>
      <c r="H6" s="29"/>
      <c r="I6" s="29"/>
      <c r="J6" s="29"/>
      <c r="K6" s="29"/>
      <c r="L6" s="29"/>
      <c r="M6" s="29"/>
      <c r="N6" s="29"/>
    </row>
    <row r="7" spans="1:14" ht="15" customHeight="1" x14ac:dyDescent="0.4">
      <c r="A7" s="22" t="s">
        <v>119</v>
      </c>
      <c r="B7" s="22" t="s">
        <v>110</v>
      </c>
      <c r="C7" s="211">
        <v>24891.944134163292</v>
      </c>
      <c r="D7" s="20">
        <v>7831.4049811474688</v>
      </c>
      <c r="E7" s="20">
        <v>23968.03513176259</v>
      </c>
      <c r="F7" s="20">
        <v>18751.034039763359</v>
      </c>
      <c r="G7" s="20">
        <v>75442.418286836735</v>
      </c>
      <c r="H7" s="29"/>
    </row>
    <row r="8" spans="1:14" ht="15" customHeight="1" x14ac:dyDescent="0.4">
      <c r="A8" s="22" t="s">
        <v>134</v>
      </c>
      <c r="B8" s="22" t="s">
        <v>106</v>
      </c>
      <c r="C8" s="211">
        <v>36099.220771513137</v>
      </c>
      <c r="D8" s="20">
        <v>61387.727080977318</v>
      </c>
      <c r="E8" s="20">
        <v>57146.447902873202</v>
      </c>
      <c r="F8" s="20">
        <v>34854.811111261304</v>
      </c>
      <c r="G8" s="20">
        <v>189488.20686662494</v>
      </c>
      <c r="H8" s="29"/>
      <c r="I8" s="29"/>
      <c r="J8" s="29"/>
      <c r="K8" s="29"/>
      <c r="L8" s="29"/>
      <c r="M8" s="29"/>
      <c r="N8" s="29"/>
    </row>
    <row r="9" spans="1:14" ht="15" customHeight="1" x14ac:dyDescent="0.4">
      <c r="A9" s="22" t="s">
        <v>135</v>
      </c>
      <c r="B9" s="22" t="s">
        <v>107</v>
      </c>
      <c r="C9" s="211">
        <v>22272.130180659118</v>
      </c>
      <c r="D9" s="20">
        <v>56664.637170563758</v>
      </c>
      <c r="E9" s="20">
        <v>41288.806640304705</v>
      </c>
      <c r="F9" s="20">
        <v>21699.747656510663</v>
      </c>
      <c r="G9" s="20">
        <v>141925.32164803823</v>
      </c>
      <c r="H9" s="29"/>
      <c r="I9" s="29"/>
      <c r="J9" s="29"/>
      <c r="K9" s="29"/>
      <c r="L9" s="29"/>
      <c r="M9" s="29"/>
    </row>
    <row r="10" spans="1:14" ht="15" customHeight="1" x14ac:dyDescent="0.4">
      <c r="A10" s="22" t="s">
        <v>136</v>
      </c>
      <c r="B10" s="22" t="s">
        <v>111</v>
      </c>
      <c r="C10" s="211">
        <v>13827.090590854019</v>
      </c>
      <c r="D10" s="20">
        <v>4723.0899104135606</v>
      </c>
      <c r="E10" s="20">
        <v>15857.641262568497</v>
      </c>
      <c r="F10" s="20">
        <v>13155.063454750642</v>
      </c>
      <c r="G10" s="20">
        <v>47562.885218586714</v>
      </c>
      <c r="H10" s="29"/>
    </row>
    <row r="11" spans="1:14" ht="15" customHeight="1" x14ac:dyDescent="0.4">
      <c r="A11" s="22" t="s">
        <v>137</v>
      </c>
      <c r="B11" s="22" t="s">
        <v>108</v>
      </c>
      <c r="C11" s="211">
        <v>38786.488381886957</v>
      </c>
      <c r="D11" s="20">
        <v>61565.283895318273</v>
      </c>
      <c r="E11" s="20">
        <v>61326.185411862622</v>
      </c>
      <c r="F11" s="20">
        <v>38682.767560904336</v>
      </c>
      <c r="G11" s="20">
        <v>200360.72524997219</v>
      </c>
      <c r="H11" s="29"/>
    </row>
    <row r="12" spans="1:14" ht="15" customHeight="1" x14ac:dyDescent="0.4">
      <c r="A12" s="22" t="s">
        <v>138</v>
      </c>
      <c r="B12" s="22" t="s">
        <v>109</v>
      </c>
      <c r="C12" s="211">
        <v>37886.226050160883</v>
      </c>
      <c r="D12" s="20">
        <v>64665.985623366272</v>
      </c>
      <c r="E12" s="20">
        <v>62411.25533739516</v>
      </c>
      <c r="F12" s="20">
        <v>40583.807314392194</v>
      </c>
      <c r="G12" s="20">
        <v>205547.2743253145</v>
      </c>
      <c r="H12" s="29"/>
      <c r="I12" s="29"/>
    </row>
    <row r="13" spans="1:14" ht="15" customHeight="1" x14ac:dyDescent="0.4">
      <c r="C13" s="211"/>
      <c r="H13" s="29"/>
    </row>
    <row r="14" spans="1:14" ht="15" customHeight="1" x14ac:dyDescent="0.4">
      <c r="A14" s="22" t="s">
        <v>139</v>
      </c>
      <c r="B14" s="22" t="s">
        <v>112</v>
      </c>
      <c r="C14" s="211">
        <v>-11064.853543309273</v>
      </c>
      <c r="D14" s="20">
        <v>-3108.3150707339082</v>
      </c>
      <c r="E14" s="20">
        <v>-8110.393869194093</v>
      </c>
      <c r="F14" s="20">
        <v>-5595.9705850127175</v>
      </c>
      <c r="G14" s="20">
        <v>-27879.533068250021</v>
      </c>
      <c r="H14" s="29"/>
      <c r="I14" s="29"/>
      <c r="J14" s="29"/>
      <c r="K14" s="29"/>
      <c r="L14" s="29"/>
      <c r="M14" s="29"/>
    </row>
    <row r="15" spans="1:14" ht="15" customHeight="1" x14ac:dyDescent="0.4">
      <c r="A15" s="22" t="s">
        <v>14</v>
      </c>
      <c r="C15" s="211"/>
      <c r="H15" s="29"/>
    </row>
    <row r="16" spans="1:14" ht="15" customHeight="1" x14ac:dyDescent="0.4">
      <c r="A16" s="208" t="s">
        <v>122</v>
      </c>
      <c r="B16" s="22" t="s">
        <v>115</v>
      </c>
      <c r="C16" s="211">
        <v>-9277.8482646615266</v>
      </c>
      <c r="D16" s="20">
        <v>169.94347165504587</v>
      </c>
      <c r="E16" s="20">
        <v>-2845.5864346721355</v>
      </c>
      <c r="F16" s="20">
        <v>133.02561811817213</v>
      </c>
      <c r="G16" s="20">
        <v>-11820.465609560459</v>
      </c>
      <c r="H16" s="29"/>
      <c r="I16" s="29"/>
      <c r="J16" s="29"/>
      <c r="K16" s="29"/>
      <c r="L16" s="29"/>
      <c r="M16" s="29"/>
    </row>
    <row r="17" spans="1:13" ht="15" customHeight="1" x14ac:dyDescent="0.4">
      <c r="A17" s="208" t="s">
        <v>121</v>
      </c>
      <c r="B17" s="22" t="s">
        <v>113</v>
      </c>
      <c r="C17" s="211">
        <v>-2687.2676103738195</v>
      </c>
      <c r="D17" s="20">
        <v>-177.55681434095459</v>
      </c>
      <c r="E17" s="20">
        <v>-4179.7375089894194</v>
      </c>
      <c r="F17" s="20">
        <v>-3827.9564496430321</v>
      </c>
      <c r="G17" s="20">
        <v>-10872.518383347255</v>
      </c>
      <c r="H17" s="29"/>
      <c r="I17" s="29"/>
      <c r="J17" s="29"/>
      <c r="K17" s="29"/>
      <c r="L17" s="29"/>
      <c r="M17" s="29"/>
    </row>
    <row r="18" spans="1:13" ht="15" customHeight="1" thickBot="1" x14ac:dyDescent="0.45">
      <c r="A18" s="209" t="s">
        <v>120</v>
      </c>
      <c r="B18" s="23" t="s">
        <v>114</v>
      </c>
      <c r="C18" s="212">
        <v>900.26233172607317</v>
      </c>
      <c r="D18" s="24">
        <v>-3100.7017280479995</v>
      </c>
      <c r="E18" s="24">
        <v>-1085.069925532538</v>
      </c>
      <c r="F18" s="24">
        <v>-1901.0397534878575</v>
      </c>
      <c r="G18" s="24">
        <v>-5186.5490753423073</v>
      </c>
      <c r="H18" s="29"/>
      <c r="I18" s="29"/>
      <c r="J18" s="29"/>
      <c r="K18" s="29"/>
      <c r="L18" s="29"/>
      <c r="M18" s="29"/>
    </row>
    <row r="19" spans="1:13" ht="12.6" thickTop="1" x14ac:dyDescent="0.4"/>
    <row r="25" spans="1:13" ht="12.6" x14ac:dyDescent="0.45">
      <c r="A25" s="30"/>
      <c r="B25" s="30"/>
    </row>
  </sheetData>
  <hyperlinks>
    <hyperlink ref="A3" location="Contents!A1" display="Return to Title page" xr:uid="{3C2B797C-41BF-46CD-AB94-E0CB82D23C46}"/>
  </hyperlinks>
  <pageMargins left="0.74803149606299213" right="0.74803149606299213" top="0.98425196850393704" bottom="0.98425196850393704" header="0.51181102362204722" footer="0.51181102362204722"/>
  <pageSetup paperSize="9" scale="93"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4D32F-9CE4-4063-B7A9-EB006B83AF2C}">
  <sheetPr>
    <tabColor theme="4" tint="0.79998168889431442"/>
  </sheetPr>
  <dimension ref="A1:AF55"/>
  <sheetViews>
    <sheetView zoomScale="75" zoomScaleNormal="75" workbookViewId="0">
      <pane xSplit="1" ySplit="5" topLeftCell="B18" activePane="bottomRight" state="frozen"/>
      <selection activeCell="B12" sqref="B12"/>
      <selection pane="topRight" activeCell="B12" sqref="B12"/>
      <selection pane="bottomLeft" activeCell="B12" sqref="B12"/>
      <selection pane="bottomRight" activeCell="K40" sqref="K40"/>
    </sheetView>
  </sheetViews>
  <sheetFormatPr defaultColWidth="11.44140625" defaultRowHeight="12.3" x14ac:dyDescent="0.4"/>
  <cols>
    <col min="1" max="1" width="9.1640625" style="115" customWidth="1"/>
    <col min="2" max="2" width="10" style="115" customWidth="1"/>
    <col min="3" max="3" width="9.27734375" style="115" customWidth="1"/>
    <col min="4" max="4" width="8.44140625" style="115" customWidth="1"/>
    <col min="5" max="5" width="11.44140625" style="115" bestFit="1" customWidth="1"/>
    <col min="6" max="6" width="9.1640625" style="115" bestFit="1" customWidth="1"/>
    <col min="7" max="7" width="3" style="115" customWidth="1"/>
    <col min="8" max="8" width="7.27734375" style="115" bestFit="1" customWidth="1"/>
    <col min="9" max="9" width="8.44140625" style="115" customWidth="1"/>
    <col min="10" max="10" width="8.44140625" style="115" bestFit="1" customWidth="1"/>
    <col min="11" max="11" width="11.44140625" style="115" bestFit="1" customWidth="1"/>
    <col min="12" max="12" width="9.1640625" style="115" bestFit="1" customWidth="1"/>
    <col min="13" max="13" width="2.71875" style="115" customWidth="1"/>
    <col min="14" max="14" width="7.5546875" style="115" bestFit="1" customWidth="1"/>
    <col min="15" max="15" width="6.1640625" style="115" bestFit="1" customWidth="1"/>
    <col min="16" max="16" width="8.44140625" style="115" bestFit="1" customWidth="1"/>
    <col min="17" max="17" width="11.44140625" style="115" bestFit="1" customWidth="1"/>
    <col min="18" max="18" width="9.1640625" style="115" bestFit="1" customWidth="1"/>
    <col min="19" max="19" width="3" style="115" customWidth="1"/>
    <col min="20" max="20" width="6.71875" style="115" bestFit="1" customWidth="1"/>
    <col min="21" max="21" width="6.1640625" style="115" bestFit="1" customWidth="1"/>
    <col min="22" max="22" width="8.44140625" style="115" bestFit="1" customWidth="1"/>
    <col min="23" max="23" width="11.44140625" style="115" bestFit="1" customWidth="1"/>
    <col min="24" max="24" width="9.1640625" style="115" bestFit="1" customWidth="1"/>
    <col min="25" max="25" width="3" style="115" customWidth="1"/>
    <col min="26" max="26" width="6.71875" style="115" bestFit="1" customWidth="1"/>
    <col min="27" max="27" width="6.1640625" style="115" bestFit="1" customWidth="1"/>
    <col min="28" max="28" width="8.44140625" style="115" bestFit="1" customWidth="1"/>
    <col min="29" max="29" width="11.44140625" style="115" bestFit="1" customWidth="1"/>
    <col min="30" max="30" width="10.5546875" style="115" customWidth="1"/>
    <col min="31" max="31" width="11.44140625" style="115"/>
    <col min="32" max="32" width="11.44140625" style="120"/>
    <col min="33" max="16384" width="11.44140625" style="115"/>
  </cols>
  <sheetData>
    <row r="1" spans="1:32" ht="21" customHeight="1" x14ac:dyDescent="0.65">
      <c r="A1" s="193" t="s">
        <v>79</v>
      </c>
      <c r="B1" s="114"/>
      <c r="C1" s="114"/>
      <c r="D1" s="114"/>
      <c r="E1" s="114"/>
      <c r="F1" s="114"/>
      <c r="G1" s="114"/>
      <c r="H1" s="114"/>
      <c r="I1" s="114"/>
      <c r="J1" s="114"/>
      <c r="L1" s="124"/>
    </row>
    <row r="2" spans="1:32" ht="21" customHeight="1" x14ac:dyDescent="0.65">
      <c r="A2" s="193" t="s">
        <v>163</v>
      </c>
      <c r="B2" s="114"/>
      <c r="C2" s="114"/>
      <c r="D2" s="114"/>
      <c r="E2" s="114"/>
      <c r="F2" s="114"/>
      <c r="G2" s="114"/>
      <c r="H2" s="114"/>
      <c r="I2" s="114"/>
      <c r="J2" s="114"/>
    </row>
    <row r="3" spans="1:32" ht="15" customHeight="1" thickBot="1" x14ac:dyDescent="0.45">
      <c r="A3" s="105" t="s">
        <v>0</v>
      </c>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8" t="s">
        <v>24</v>
      </c>
    </row>
    <row r="4" spans="1:32" s="127" customFormat="1" ht="15" customHeight="1" thickTop="1" x14ac:dyDescent="0.4">
      <c r="A4" s="119"/>
      <c r="B4" s="275" t="s">
        <v>42</v>
      </c>
      <c r="C4" s="275"/>
      <c r="D4" s="275"/>
      <c r="E4" s="275"/>
      <c r="F4" s="275"/>
      <c r="G4" s="125"/>
      <c r="H4" s="275" t="s">
        <v>19</v>
      </c>
      <c r="I4" s="275"/>
      <c r="J4" s="275"/>
      <c r="K4" s="275"/>
      <c r="L4" s="275"/>
      <c r="M4" s="126"/>
      <c r="N4" s="275" t="s">
        <v>20</v>
      </c>
      <c r="O4" s="275"/>
      <c r="P4" s="275"/>
      <c r="Q4" s="275"/>
      <c r="R4" s="275"/>
      <c r="S4" s="126"/>
      <c r="T4" s="275" t="s">
        <v>41</v>
      </c>
      <c r="U4" s="275"/>
      <c r="V4" s="275"/>
      <c r="W4" s="275"/>
      <c r="X4" s="275"/>
      <c r="Y4" s="126"/>
      <c r="Z4" s="275" t="s">
        <v>11</v>
      </c>
      <c r="AA4" s="275"/>
      <c r="AB4" s="275"/>
      <c r="AC4" s="275"/>
      <c r="AD4" s="275"/>
      <c r="AF4" s="128"/>
    </row>
    <row r="5" spans="1:32" s="127" customFormat="1" ht="30" customHeight="1" x14ac:dyDescent="0.4">
      <c r="A5" s="129"/>
      <c r="B5" s="129" t="s">
        <v>7</v>
      </c>
      <c r="C5" s="129" t="s">
        <v>8</v>
      </c>
      <c r="D5" s="129" t="s">
        <v>9</v>
      </c>
      <c r="E5" s="130" t="s">
        <v>43</v>
      </c>
      <c r="F5" s="131" t="s">
        <v>44</v>
      </c>
      <c r="G5" s="130"/>
      <c r="H5" s="129" t="s">
        <v>7</v>
      </c>
      <c r="I5" s="129" t="s">
        <v>8</v>
      </c>
      <c r="J5" s="129" t="s">
        <v>9</v>
      </c>
      <c r="K5" s="130" t="s">
        <v>43</v>
      </c>
      <c r="L5" s="130" t="s">
        <v>45</v>
      </c>
      <c r="M5" s="130"/>
      <c r="N5" s="129" t="s">
        <v>7</v>
      </c>
      <c r="O5" s="129" t="s">
        <v>8</v>
      </c>
      <c r="P5" s="129" t="s">
        <v>9</v>
      </c>
      <c r="Q5" s="130" t="s">
        <v>43</v>
      </c>
      <c r="R5" s="130" t="s">
        <v>45</v>
      </c>
      <c r="S5" s="130"/>
      <c r="T5" s="129" t="s">
        <v>7</v>
      </c>
      <c r="U5" s="129" t="s">
        <v>8</v>
      </c>
      <c r="V5" s="129" t="s">
        <v>9</v>
      </c>
      <c r="W5" s="130" t="s">
        <v>43</v>
      </c>
      <c r="X5" s="130" t="s">
        <v>45</v>
      </c>
      <c r="Y5" s="130"/>
      <c r="Z5" s="129" t="s">
        <v>7</v>
      </c>
      <c r="AA5" s="129" t="s">
        <v>8</v>
      </c>
      <c r="AB5" s="129" t="s">
        <v>9</v>
      </c>
      <c r="AC5" s="130" t="s">
        <v>43</v>
      </c>
      <c r="AD5" s="130" t="s">
        <v>45</v>
      </c>
      <c r="AF5" s="128"/>
    </row>
    <row r="6" spans="1:32" ht="15" customHeight="1" x14ac:dyDescent="0.4">
      <c r="A6" s="121">
        <v>1990</v>
      </c>
      <c r="B6" s="132">
        <v>5.6403529610739422</v>
      </c>
      <c r="C6" s="132">
        <v>3.2927884050991754</v>
      </c>
      <c r="D6" s="132">
        <v>1.4826659555478456</v>
      </c>
      <c r="E6" s="132">
        <v>11.736679167745201</v>
      </c>
      <c r="F6" s="132">
        <v>22.152486489466163</v>
      </c>
      <c r="G6" s="132"/>
      <c r="H6" s="132">
        <v>2.6839887342205331</v>
      </c>
      <c r="I6" s="132">
        <v>0.77434340457369921</v>
      </c>
      <c r="J6" s="132">
        <v>0.27313947797082228</v>
      </c>
      <c r="K6" s="132">
        <v>2.0890917682527634</v>
      </c>
      <c r="L6" s="132">
        <v>5.8205633850178167</v>
      </c>
      <c r="M6" s="132"/>
      <c r="N6" s="132">
        <v>20.326525501123218</v>
      </c>
      <c r="O6" s="132">
        <v>7.2126106543849202</v>
      </c>
      <c r="P6" s="132">
        <v>0.89713416475036967</v>
      </c>
      <c r="Q6" s="132">
        <v>0.14399848945781021</v>
      </c>
      <c r="R6" s="132">
        <v>28.580268809716319</v>
      </c>
      <c r="S6" s="132"/>
      <c r="T6" s="132">
        <v>0.82713623983073992</v>
      </c>
      <c r="U6" s="132">
        <v>0.6153079387209881</v>
      </c>
      <c r="V6" s="132">
        <v>0.5130489698220585</v>
      </c>
      <c r="W6" s="132">
        <v>4.1050287786632031</v>
      </c>
      <c r="X6" s="132">
        <v>6.0605219270369899</v>
      </c>
      <c r="Y6" s="132"/>
      <c r="Z6" s="132">
        <v>29.478003436248432</v>
      </c>
      <c r="AA6" s="132">
        <v>11.895050402778782</v>
      </c>
      <c r="AB6" s="132">
        <v>3.1659885680910964</v>
      </c>
      <c r="AC6" s="132">
        <v>18.074798204118981</v>
      </c>
      <c r="AD6" s="132">
        <v>62.613840611237286</v>
      </c>
      <c r="AE6" s="133"/>
      <c r="AF6" s="122"/>
    </row>
    <row r="7" spans="1:32" ht="15" customHeight="1" x14ac:dyDescent="0.4">
      <c r="A7" s="121">
        <v>1991</v>
      </c>
      <c r="B7" s="132">
        <v>6.9873103488651083</v>
      </c>
      <c r="C7" s="132">
        <v>2.90176959511775</v>
      </c>
      <c r="D7" s="132">
        <v>1.4286985725104389</v>
      </c>
      <c r="E7" s="132">
        <v>11.6795109359253</v>
      </c>
      <c r="F7" s="132">
        <v>22.997289452418599</v>
      </c>
      <c r="G7" s="132"/>
      <c r="H7" s="132">
        <v>3.1114456736132778</v>
      </c>
      <c r="I7" s="132">
        <v>0.76579130483852853</v>
      </c>
      <c r="J7" s="132">
        <v>0.23880151535438407</v>
      </c>
      <c r="K7" s="132">
        <v>1.8804024132526631</v>
      </c>
      <c r="L7" s="132">
        <v>5.9964409070588527</v>
      </c>
      <c r="M7" s="132"/>
      <c r="N7" s="132">
        <v>23.440777348616788</v>
      </c>
      <c r="O7" s="132">
        <v>7.4072114167671783</v>
      </c>
      <c r="P7" s="132">
        <v>0.87343032315545643</v>
      </c>
      <c r="Q7" s="132">
        <v>0.14581052443018</v>
      </c>
      <c r="R7" s="132">
        <v>31.867229612969602</v>
      </c>
      <c r="S7" s="132"/>
      <c r="T7" s="132">
        <v>1.137965676186943</v>
      </c>
      <c r="U7" s="132">
        <v>0.63293981539983746</v>
      </c>
      <c r="V7" s="132">
        <v>0.53412728165176859</v>
      </c>
      <c r="W7" s="132">
        <v>4.4102605656112654</v>
      </c>
      <c r="X7" s="132">
        <v>6.7152933388498139</v>
      </c>
      <c r="Y7" s="132"/>
      <c r="Z7" s="132">
        <v>34.677499047282119</v>
      </c>
      <c r="AA7" s="132">
        <v>11.707712132123294</v>
      </c>
      <c r="AB7" s="132">
        <v>3.0750576926720479</v>
      </c>
      <c r="AC7" s="132">
        <v>18.11598443921941</v>
      </c>
      <c r="AD7" s="132">
        <v>67.576253311296867</v>
      </c>
      <c r="AE7" s="133"/>
      <c r="AF7" s="122"/>
    </row>
    <row r="8" spans="1:32" ht="15" customHeight="1" x14ac:dyDescent="0.4">
      <c r="A8" s="121">
        <v>1992</v>
      </c>
      <c r="B8" s="132">
        <v>6.3623897321009357</v>
      </c>
      <c r="C8" s="132">
        <v>2.6836044764002582</v>
      </c>
      <c r="D8" s="132">
        <v>1.3230837325386329</v>
      </c>
      <c r="E8" s="132">
        <v>11.170527598399403</v>
      </c>
      <c r="F8" s="132">
        <v>21.539605539439229</v>
      </c>
      <c r="G8" s="132"/>
      <c r="H8" s="132">
        <v>3.147949085750315</v>
      </c>
      <c r="I8" s="132">
        <v>0.79063411375310155</v>
      </c>
      <c r="J8" s="132">
        <v>0.24419560177145627</v>
      </c>
      <c r="K8" s="132">
        <v>1.9969596490604231</v>
      </c>
      <c r="L8" s="132">
        <v>6.1797384503352966</v>
      </c>
      <c r="M8" s="132"/>
      <c r="N8" s="132">
        <v>23.236876715773306</v>
      </c>
      <c r="O8" s="132">
        <v>7.4239088037923482</v>
      </c>
      <c r="P8" s="132">
        <v>0.883187234935639</v>
      </c>
      <c r="Q8" s="132">
        <v>0.39663613657914371</v>
      </c>
      <c r="R8" s="132">
        <v>31.940608891080437</v>
      </c>
      <c r="S8" s="132"/>
      <c r="T8" s="132">
        <v>1.2262367683566053</v>
      </c>
      <c r="U8" s="132">
        <v>0.68809385737569595</v>
      </c>
      <c r="V8" s="132">
        <v>0.55450882511492738</v>
      </c>
      <c r="W8" s="132">
        <v>4.7265354562006117</v>
      </c>
      <c r="X8" s="132">
        <v>7.1953749070478397</v>
      </c>
      <c r="Y8" s="132"/>
      <c r="Z8" s="132">
        <v>33.973452301981162</v>
      </c>
      <c r="AA8" s="132">
        <v>11.586241251321404</v>
      </c>
      <c r="AB8" s="132">
        <v>3.0049753943606552</v>
      </c>
      <c r="AC8" s="132">
        <v>18.29065884023958</v>
      </c>
      <c r="AD8" s="132">
        <v>66.855327787902795</v>
      </c>
      <c r="AE8" s="133"/>
      <c r="AF8" s="122"/>
    </row>
    <row r="9" spans="1:32" ht="15" customHeight="1" x14ac:dyDescent="0.4">
      <c r="A9" s="121">
        <v>1993</v>
      </c>
      <c r="B9" s="132">
        <v>6.2619232927751263</v>
      </c>
      <c r="C9" s="132">
        <v>2.4546523554409556</v>
      </c>
      <c r="D9" s="132">
        <v>1.0900833708110935</v>
      </c>
      <c r="E9" s="132">
        <v>9.4697749527998472</v>
      </c>
      <c r="F9" s="132">
        <v>19.276433971827025</v>
      </c>
      <c r="G9" s="132"/>
      <c r="H9" s="132">
        <v>3.0328164879061306</v>
      </c>
      <c r="I9" s="132">
        <v>0.91667083527462034</v>
      </c>
      <c r="J9" s="132">
        <v>0.1774465867438316</v>
      </c>
      <c r="K9" s="132">
        <v>1.4752584389422532</v>
      </c>
      <c r="L9" s="132">
        <v>5.6021923488668337</v>
      </c>
      <c r="M9" s="132"/>
      <c r="N9" s="132">
        <v>24.979517158023487</v>
      </c>
      <c r="O9" s="132">
        <v>7.6085459944531584</v>
      </c>
      <c r="P9" s="132">
        <v>1.0391402460435903</v>
      </c>
      <c r="Q9" s="132">
        <v>1.8328685979554116</v>
      </c>
      <c r="R9" s="132">
        <v>35.460071996475648</v>
      </c>
      <c r="S9" s="132"/>
      <c r="T9" s="132">
        <v>1.1946003960047442</v>
      </c>
      <c r="U9" s="132">
        <v>0.95665432679708218</v>
      </c>
      <c r="V9" s="132">
        <v>0.62030037895676682</v>
      </c>
      <c r="W9" s="132">
        <v>5.4457990657547173</v>
      </c>
      <c r="X9" s="132">
        <v>8.2173541675133084</v>
      </c>
      <c r="Y9" s="132"/>
      <c r="Z9" s="132">
        <v>35.46885733470949</v>
      </c>
      <c r="AA9" s="132">
        <v>11.936523511965817</v>
      </c>
      <c r="AB9" s="132">
        <v>2.9269705825552821</v>
      </c>
      <c r="AC9" s="132">
        <v>18.223701055452228</v>
      </c>
      <c r="AD9" s="132">
        <v>68.556052484682809</v>
      </c>
      <c r="AE9" s="133"/>
      <c r="AF9" s="122"/>
    </row>
    <row r="10" spans="1:32" ht="15" customHeight="1" x14ac:dyDescent="0.4">
      <c r="A10" s="121">
        <v>1994</v>
      </c>
      <c r="B10" s="132">
        <v>5.3831598800396732</v>
      </c>
      <c r="C10" s="132">
        <v>2.2715520753210958</v>
      </c>
      <c r="D10" s="132">
        <v>1.0147997975932992</v>
      </c>
      <c r="E10" s="132">
        <v>9.0531539897625191</v>
      </c>
      <c r="F10" s="132">
        <v>17.72266574271659</v>
      </c>
      <c r="G10" s="132"/>
      <c r="H10" s="132">
        <v>2.9168897917214176</v>
      </c>
      <c r="I10" s="132">
        <v>0.86491776418342725</v>
      </c>
      <c r="J10" s="132">
        <v>0.12866025660523722</v>
      </c>
      <c r="K10" s="132">
        <v>1.081456624451882</v>
      </c>
      <c r="L10" s="132">
        <v>4.9919244369619635</v>
      </c>
      <c r="M10" s="132"/>
      <c r="N10" s="132">
        <v>23.415108395689739</v>
      </c>
      <c r="O10" s="132">
        <v>7.4483359358753916</v>
      </c>
      <c r="P10" s="132">
        <v>1.0773974720820994</v>
      </c>
      <c r="Q10" s="132">
        <v>2.5988902000469851</v>
      </c>
      <c r="R10" s="132">
        <v>34.539732003694212</v>
      </c>
      <c r="S10" s="132"/>
      <c r="T10" s="132">
        <v>1.1850413269730566</v>
      </c>
      <c r="U10" s="132">
        <v>0.9783827877170177</v>
      </c>
      <c r="V10" s="132">
        <v>0.60971014495015152</v>
      </c>
      <c r="W10" s="132">
        <v>5.4945012267474871</v>
      </c>
      <c r="X10" s="132">
        <v>8.2676354863877126</v>
      </c>
      <c r="Y10" s="132"/>
      <c r="Z10" s="132">
        <v>32.900199394423886</v>
      </c>
      <c r="AA10" s="132">
        <v>11.563188563096933</v>
      </c>
      <c r="AB10" s="132">
        <v>2.8305676712307872</v>
      </c>
      <c r="AC10" s="132">
        <v>18.228002041008875</v>
      </c>
      <c r="AD10" s="132">
        <v>65.521957669760482</v>
      </c>
      <c r="AE10" s="133"/>
      <c r="AF10" s="122"/>
    </row>
    <row r="11" spans="1:32" ht="15" customHeight="1" x14ac:dyDescent="0.4">
      <c r="A11" s="121">
        <v>1995</v>
      </c>
      <c r="B11" s="132">
        <v>4.4264167708329758</v>
      </c>
      <c r="C11" s="132">
        <v>2.0466645555480998</v>
      </c>
      <c r="D11" s="132">
        <v>0.95079779997612446</v>
      </c>
      <c r="E11" s="132">
        <v>8.6710423114725117</v>
      </c>
      <c r="F11" s="132">
        <v>16.094921437829711</v>
      </c>
      <c r="G11" s="132"/>
      <c r="H11" s="132">
        <v>2.8988129702261585</v>
      </c>
      <c r="I11" s="132">
        <v>0.87572540183216008</v>
      </c>
      <c r="J11" s="132">
        <v>0.1241349829695505</v>
      </c>
      <c r="K11" s="132">
        <v>1.0698082974443259</v>
      </c>
      <c r="L11" s="132">
        <v>4.968481652472196</v>
      </c>
      <c r="M11" s="132"/>
      <c r="N11" s="132">
        <v>23.45822333175807</v>
      </c>
      <c r="O11" s="132">
        <v>7.7051906217577955</v>
      </c>
      <c r="P11" s="132">
        <v>1.1519818911601869</v>
      </c>
      <c r="Q11" s="132">
        <v>3.3634747931815712</v>
      </c>
      <c r="R11" s="132">
        <v>35.678870637857635</v>
      </c>
      <c r="S11" s="132"/>
      <c r="T11" s="132">
        <v>1.1378213458086097</v>
      </c>
      <c r="U11" s="132">
        <v>0.95979731944964208</v>
      </c>
      <c r="V11" s="132">
        <v>0.58183148194843048</v>
      </c>
      <c r="W11" s="132">
        <v>5.3582910605724337</v>
      </c>
      <c r="X11" s="132">
        <v>8.0377412077791153</v>
      </c>
      <c r="Y11" s="132"/>
      <c r="Z11" s="132">
        <v>31.921274418625813</v>
      </c>
      <c r="AA11" s="132">
        <v>11.587377898587697</v>
      </c>
      <c r="AB11" s="132">
        <v>2.8087461560542923</v>
      </c>
      <c r="AC11" s="132">
        <v>18.462616462670841</v>
      </c>
      <c r="AD11" s="132">
        <v>64.780014935938667</v>
      </c>
      <c r="AE11" s="133"/>
      <c r="AF11" s="122"/>
    </row>
    <row r="12" spans="1:32" ht="15" customHeight="1" x14ac:dyDescent="0.4">
      <c r="A12" s="121">
        <v>1996</v>
      </c>
      <c r="B12" s="132">
        <v>5.7352019589022225</v>
      </c>
      <c r="C12" s="132">
        <v>2.0700333799163046</v>
      </c>
      <c r="D12" s="132">
        <v>0.88043630883911617</v>
      </c>
      <c r="E12" s="132">
        <v>8.1661447161334824</v>
      </c>
      <c r="F12" s="132">
        <v>16.851816363791126</v>
      </c>
      <c r="G12" s="132"/>
      <c r="H12" s="132">
        <v>3.6045931350731224</v>
      </c>
      <c r="I12" s="132">
        <v>0.87522184236649903</v>
      </c>
      <c r="J12" s="132">
        <v>0.11132606127427015</v>
      </c>
      <c r="K12" s="132">
        <v>0.97420331108315672</v>
      </c>
      <c r="L12" s="132">
        <v>5.5653443497970496</v>
      </c>
      <c r="M12" s="132"/>
      <c r="N12" s="132">
        <v>28.739053806649029</v>
      </c>
      <c r="O12" s="132">
        <v>7.8261705631841938</v>
      </c>
      <c r="P12" s="132">
        <v>1.2352010736184613</v>
      </c>
      <c r="Q12" s="132">
        <v>4.2632972443078367</v>
      </c>
      <c r="R12" s="132">
        <v>42.063722687759523</v>
      </c>
      <c r="S12" s="132"/>
      <c r="T12" s="132">
        <v>1.435291851788604</v>
      </c>
      <c r="U12" s="132">
        <v>0.98865782191241192</v>
      </c>
      <c r="V12" s="132">
        <v>0.56835968965791916</v>
      </c>
      <c r="W12" s="132">
        <v>5.3363644140375612</v>
      </c>
      <c r="X12" s="132">
        <v>8.3286737773964958</v>
      </c>
      <c r="Y12" s="132"/>
      <c r="Z12" s="132">
        <v>39.514140752412978</v>
      </c>
      <c r="AA12" s="132">
        <v>11.760083607379409</v>
      </c>
      <c r="AB12" s="132">
        <v>2.795323133389767</v>
      </c>
      <c r="AC12" s="132">
        <v>18.740009685562036</v>
      </c>
      <c r="AD12" s="132">
        <v>72.8095571787442</v>
      </c>
      <c r="AE12" s="133"/>
      <c r="AF12" s="122"/>
    </row>
    <row r="13" spans="1:32" ht="15" customHeight="1" x14ac:dyDescent="0.4">
      <c r="A13" s="121">
        <v>1997</v>
      </c>
      <c r="B13" s="132">
        <v>4.7931747503586513</v>
      </c>
      <c r="C13" s="132">
        <v>1.7542084420260644</v>
      </c>
      <c r="D13" s="132">
        <v>0.73895536454897126</v>
      </c>
      <c r="E13" s="132">
        <v>6.9696541325130861</v>
      </c>
      <c r="F13" s="132">
        <v>14.255992689446773</v>
      </c>
      <c r="G13" s="132"/>
      <c r="H13" s="132">
        <v>3.2567601169221683</v>
      </c>
      <c r="I13" s="132">
        <v>0.81561841890093423</v>
      </c>
      <c r="J13" s="132">
        <v>6.112584733100189E-2</v>
      </c>
      <c r="K13" s="132">
        <v>0.5189791348130679</v>
      </c>
      <c r="L13" s="132">
        <v>4.6524835179671715</v>
      </c>
      <c r="M13" s="132"/>
      <c r="N13" s="132">
        <v>26.075577635535023</v>
      </c>
      <c r="O13" s="132">
        <v>7.9584983776240144</v>
      </c>
      <c r="P13" s="132">
        <v>1.3392077498758945</v>
      </c>
      <c r="Q13" s="132">
        <v>5.3564131426180754</v>
      </c>
      <c r="R13" s="132">
        <v>40.729696905653007</v>
      </c>
      <c r="S13" s="132"/>
      <c r="T13" s="132">
        <v>1.2510002997445537</v>
      </c>
      <c r="U13" s="132">
        <v>0.95649262729799467</v>
      </c>
      <c r="V13" s="132">
        <v>0.58415342202217402</v>
      </c>
      <c r="W13" s="132">
        <v>5.5862760500611595</v>
      </c>
      <c r="X13" s="132">
        <v>8.3779223991258824</v>
      </c>
      <c r="Y13" s="132"/>
      <c r="Z13" s="132">
        <v>35.376512802560399</v>
      </c>
      <c r="AA13" s="132">
        <v>11.484817865849006</v>
      </c>
      <c r="AB13" s="132">
        <v>2.7234423837780417</v>
      </c>
      <c r="AC13" s="132">
        <v>18.43132246000539</v>
      </c>
      <c r="AD13" s="132">
        <v>68.016095512192834</v>
      </c>
      <c r="AE13" s="133"/>
      <c r="AF13" s="122"/>
    </row>
    <row r="14" spans="1:32" ht="15" customHeight="1" x14ac:dyDescent="0.4">
      <c r="A14" s="121">
        <v>1998</v>
      </c>
      <c r="B14" s="132">
        <v>4.8647056078366022</v>
      </c>
      <c r="C14" s="132">
        <v>1.8787815889057045</v>
      </c>
      <c r="D14" s="132">
        <v>0.77623986007524326</v>
      </c>
      <c r="E14" s="132">
        <v>7.4776134321488277</v>
      </c>
      <c r="F14" s="132">
        <v>14.997340488966378</v>
      </c>
      <c r="G14" s="132"/>
      <c r="H14" s="132">
        <v>3.3745233712476392</v>
      </c>
      <c r="I14" s="132">
        <v>0.7955192057718119</v>
      </c>
      <c r="J14" s="132">
        <v>5.1313139251709286E-2</v>
      </c>
      <c r="K14" s="132">
        <v>0.44032494188040538</v>
      </c>
      <c r="L14" s="132">
        <v>4.6616806581515648</v>
      </c>
      <c r="M14" s="132"/>
      <c r="N14" s="132">
        <v>27.617254278040846</v>
      </c>
      <c r="O14" s="132">
        <v>8.0344451555782701</v>
      </c>
      <c r="P14" s="132">
        <v>1.3627744255510044</v>
      </c>
      <c r="Q14" s="132">
        <v>5.693596269002648</v>
      </c>
      <c r="R14" s="132">
        <v>42.708070128172764</v>
      </c>
      <c r="S14" s="132"/>
      <c r="T14" s="132">
        <v>1.4599425115859277</v>
      </c>
      <c r="U14" s="132">
        <v>1.0509626162104153</v>
      </c>
      <c r="V14" s="132">
        <v>0.57365715092526259</v>
      </c>
      <c r="W14" s="132">
        <v>5.5879306462144811</v>
      </c>
      <c r="X14" s="132">
        <v>8.6724929249360869</v>
      </c>
      <c r="Y14" s="132"/>
      <c r="Z14" s="132">
        <v>37.316425768711021</v>
      </c>
      <c r="AA14" s="132">
        <v>11.759708566466202</v>
      </c>
      <c r="AB14" s="132">
        <v>2.7639845758032191</v>
      </c>
      <c r="AC14" s="132">
        <v>19.199465289246362</v>
      </c>
      <c r="AD14" s="132">
        <v>71.039584200226784</v>
      </c>
      <c r="AE14" s="133"/>
      <c r="AF14" s="122"/>
    </row>
    <row r="15" spans="1:32" ht="15" customHeight="1" x14ac:dyDescent="0.4">
      <c r="A15" s="121">
        <v>1999</v>
      </c>
      <c r="B15" s="132">
        <v>4.5381446786782602</v>
      </c>
      <c r="C15" s="132">
        <v>1.6331340660570652</v>
      </c>
      <c r="D15" s="132">
        <v>0.65287410389145639</v>
      </c>
      <c r="E15" s="132">
        <v>6.3955205485810902</v>
      </c>
      <c r="F15" s="132">
        <v>13.219673397207872</v>
      </c>
      <c r="G15" s="132"/>
      <c r="H15" s="132">
        <v>3.1090811314536837</v>
      </c>
      <c r="I15" s="132">
        <v>0.71613961846459639</v>
      </c>
      <c r="J15" s="132">
        <v>4.6688825709276342E-2</v>
      </c>
      <c r="K15" s="132">
        <v>0.40631468843152607</v>
      </c>
      <c r="L15" s="132">
        <v>4.278224264059082</v>
      </c>
      <c r="M15" s="132"/>
      <c r="N15" s="132">
        <v>27.887897634921814</v>
      </c>
      <c r="O15" s="132">
        <v>8.0094279621282656</v>
      </c>
      <c r="P15" s="132">
        <v>1.4269837859061083</v>
      </c>
      <c r="Q15" s="132">
        <v>6.5626100815503694</v>
      </c>
      <c r="R15" s="132">
        <v>43.886919464506562</v>
      </c>
      <c r="S15" s="132"/>
      <c r="T15" s="132">
        <v>1.3981117346679284</v>
      </c>
      <c r="U15" s="132">
        <v>0.98324242416316576</v>
      </c>
      <c r="V15" s="132">
        <v>0.53884150667912567</v>
      </c>
      <c r="W15" s="132">
        <v>5.3394526857614864</v>
      </c>
      <c r="X15" s="132">
        <v>8.2596483512717072</v>
      </c>
      <c r="Y15" s="132"/>
      <c r="Z15" s="132">
        <v>36.933235179721684</v>
      </c>
      <c r="AA15" s="132">
        <v>11.341944070813092</v>
      </c>
      <c r="AB15" s="132">
        <v>2.6653882221859666</v>
      </c>
      <c r="AC15" s="132">
        <v>18.703898004324472</v>
      </c>
      <c r="AD15" s="132">
        <v>69.64446547704523</v>
      </c>
      <c r="AE15" s="133"/>
      <c r="AF15" s="122"/>
    </row>
    <row r="16" spans="1:32" ht="30" customHeight="1" x14ac:dyDescent="0.4">
      <c r="A16" s="121">
        <v>2000</v>
      </c>
      <c r="B16" s="132">
        <v>4.4018506313970418</v>
      </c>
      <c r="C16" s="132">
        <v>1.6622092704243256</v>
      </c>
      <c r="D16" s="132">
        <v>0.70645677714836652</v>
      </c>
      <c r="E16" s="132">
        <v>7.0441388541565919</v>
      </c>
      <c r="F16" s="132">
        <v>13.814655533126325</v>
      </c>
      <c r="G16" s="132"/>
      <c r="H16" s="132">
        <v>3.1428468511315053</v>
      </c>
      <c r="I16" s="132">
        <v>0.70065474835294406</v>
      </c>
      <c r="J16" s="132">
        <v>4.4506964036972942E-2</v>
      </c>
      <c r="K16" s="132">
        <v>0.39463016156341313</v>
      </c>
      <c r="L16" s="132">
        <v>4.2826387250848343</v>
      </c>
      <c r="M16" s="132"/>
      <c r="N16" s="132">
        <v>29.187729908530667</v>
      </c>
      <c r="O16" s="132">
        <v>8.11804751172129</v>
      </c>
      <c r="P16" s="132">
        <v>1.4312930015700713</v>
      </c>
      <c r="Q16" s="132">
        <v>6.7285668700456363</v>
      </c>
      <c r="R16" s="132">
        <v>45.465637291867665</v>
      </c>
      <c r="S16" s="132"/>
      <c r="T16" s="132">
        <v>1.2556326736340311</v>
      </c>
      <c r="U16" s="132">
        <v>0.85484098266849506</v>
      </c>
      <c r="V16" s="132">
        <v>0.46448789972532412</v>
      </c>
      <c r="W16" s="132">
        <v>4.6809306758117932</v>
      </c>
      <c r="X16" s="132">
        <v>7.2558922318396446</v>
      </c>
      <c r="Y16" s="132"/>
      <c r="Z16" s="132">
        <v>37.988060064693244</v>
      </c>
      <c r="AA16" s="132">
        <v>11.335752513167055</v>
      </c>
      <c r="AB16" s="132">
        <v>2.6467446424807348</v>
      </c>
      <c r="AC16" s="132">
        <v>18.848266561577436</v>
      </c>
      <c r="AD16" s="132">
        <v>70.818823781918468</v>
      </c>
      <c r="AE16" s="133"/>
      <c r="AF16" s="122"/>
    </row>
    <row r="17" spans="1:32" ht="15" customHeight="1" x14ac:dyDescent="0.4">
      <c r="A17" s="121">
        <v>2001</v>
      </c>
      <c r="B17" s="132">
        <v>4.6992236582944544</v>
      </c>
      <c r="C17" s="132">
        <v>1.7614858901815849</v>
      </c>
      <c r="D17" s="132">
        <v>0.75032592703569168</v>
      </c>
      <c r="E17" s="132">
        <v>7.6026985402944947</v>
      </c>
      <c r="F17" s="132">
        <v>14.813734015806226</v>
      </c>
      <c r="G17" s="132"/>
      <c r="H17" s="132">
        <v>3.3695025683137971</v>
      </c>
      <c r="I17" s="132">
        <v>0.6965080622813431</v>
      </c>
      <c r="J17" s="132">
        <v>3.9369556642817147E-2</v>
      </c>
      <c r="K17" s="132">
        <v>0.35170649725143283</v>
      </c>
      <c r="L17" s="132">
        <v>4.4570866844893908</v>
      </c>
      <c r="M17" s="132"/>
      <c r="N17" s="132">
        <v>30.438036731506877</v>
      </c>
      <c r="O17" s="132">
        <v>7.9101195744607287</v>
      </c>
      <c r="P17" s="132">
        <v>1.3958088111207341</v>
      </c>
      <c r="Q17" s="132">
        <v>6.5048008344350468</v>
      </c>
      <c r="R17" s="132">
        <v>46.248765951523389</v>
      </c>
      <c r="S17" s="132"/>
      <c r="T17" s="132">
        <v>1.429207562536434</v>
      </c>
      <c r="U17" s="132">
        <v>0.90725458723002894</v>
      </c>
      <c r="V17" s="132">
        <v>0.47479390757301299</v>
      </c>
      <c r="W17" s="132">
        <v>4.8569003337227858</v>
      </c>
      <c r="X17" s="132">
        <v>7.6681563910622614</v>
      </c>
      <c r="Y17" s="132"/>
      <c r="Z17" s="132">
        <v>39.935970520651566</v>
      </c>
      <c r="AA17" s="132">
        <v>11.275368114153686</v>
      </c>
      <c r="AB17" s="132">
        <v>2.6602982023722559</v>
      </c>
      <c r="AC17" s="132">
        <v>19.316106205703761</v>
      </c>
      <c r="AD17" s="132">
        <v>73.187743042881266</v>
      </c>
      <c r="AE17" s="133"/>
      <c r="AF17" s="122"/>
    </row>
    <row r="18" spans="1:32" ht="15" customHeight="1" x14ac:dyDescent="0.4">
      <c r="A18" s="121">
        <v>2002</v>
      </c>
      <c r="B18" s="132">
        <v>4.2374051994236313</v>
      </c>
      <c r="C18" s="132">
        <v>1.6652026944622089</v>
      </c>
      <c r="D18" s="132">
        <v>0.74726135363558643</v>
      </c>
      <c r="E18" s="132">
        <v>7.6996212990557336</v>
      </c>
      <c r="F18" s="132">
        <v>14.34949054657716</v>
      </c>
      <c r="G18" s="132"/>
      <c r="H18" s="132">
        <v>2.9252378332099482</v>
      </c>
      <c r="I18" s="132">
        <v>0.62066023274561288</v>
      </c>
      <c r="J18" s="132">
        <v>3.731350985376139E-2</v>
      </c>
      <c r="K18" s="132">
        <v>0.33845582079790765</v>
      </c>
      <c r="L18" s="132">
        <v>3.9216673966072313</v>
      </c>
      <c r="M18" s="132"/>
      <c r="N18" s="132">
        <v>30.195510576749225</v>
      </c>
      <c r="O18" s="132">
        <v>8.0898267946350675</v>
      </c>
      <c r="P18" s="132">
        <v>1.4558969972975806</v>
      </c>
      <c r="Q18" s="132">
        <v>7.2707816524436879</v>
      </c>
      <c r="R18" s="132">
        <v>47.012016021125547</v>
      </c>
      <c r="S18" s="132"/>
      <c r="T18" s="132">
        <v>1.3595715807488302</v>
      </c>
      <c r="U18" s="132">
        <v>0.88555846830917562</v>
      </c>
      <c r="V18" s="132">
        <v>0.4768746133944412</v>
      </c>
      <c r="W18" s="132">
        <v>4.9605924847642271</v>
      </c>
      <c r="X18" s="132">
        <v>7.6825971472166739</v>
      </c>
      <c r="Y18" s="132"/>
      <c r="Z18" s="132">
        <v>38.717725190131631</v>
      </c>
      <c r="AA18" s="132">
        <v>11.261248190152065</v>
      </c>
      <c r="AB18" s="132">
        <v>2.7173464741813693</v>
      </c>
      <c r="AC18" s="132">
        <v>20.269451257061554</v>
      </c>
      <c r="AD18" s="132">
        <v>72.965771111526607</v>
      </c>
      <c r="AE18" s="133"/>
      <c r="AF18" s="122"/>
    </row>
    <row r="19" spans="1:32" ht="15" customHeight="1" x14ac:dyDescent="0.4">
      <c r="A19" s="121">
        <v>2003</v>
      </c>
      <c r="B19" s="132">
        <v>4.1752526014895706</v>
      </c>
      <c r="C19" s="132">
        <v>1.7546672183706058</v>
      </c>
      <c r="D19" s="132">
        <v>0.83387119900934759</v>
      </c>
      <c r="E19" s="132">
        <v>8.7696798275855006</v>
      </c>
      <c r="F19" s="132">
        <v>15.533470846455025</v>
      </c>
      <c r="G19" s="132"/>
      <c r="H19" s="132">
        <v>2.8708316091500192</v>
      </c>
      <c r="I19" s="132">
        <v>0.59447068191358388</v>
      </c>
      <c r="J19" s="132">
        <v>3.5424761345438982E-2</v>
      </c>
      <c r="K19" s="132">
        <v>0.32765083436242631</v>
      </c>
      <c r="L19" s="132">
        <v>3.8283778867714684</v>
      </c>
      <c r="M19" s="132"/>
      <c r="N19" s="132">
        <v>30.892187663069482</v>
      </c>
      <c r="O19" s="132">
        <v>8.0713200523401287</v>
      </c>
      <c r="P19" s="132">
        <v>1.4329542096984049</v>
      </c>
      <c r="Q19" s="132">
        <v>7.2529393861313007</v>
      </c>
      <c r="R19" s="132">
        <v>47.649401311239316</v>
      </c>
      <c r="S19" s="132"/>
      <c r="T19" s="132">
        <v>1.3377827609058774</v>
      </c>
      <c r="U19" s="132">
        <v>0.85144378228143525</v>
      </c>
      <c r="V19" s="132">
        <v>0.46144072950876941</v>
      </c>
      <c r="W19" s="132">
        <v>4.8907171355758372</v>
      </c>
      <c r="X19" s="132">
        <v>7.5413844082719201</v>
      </c>
      <c r="Y19" s="132"/>
      <c r="Z19" s="132">
        <v>39.276054634614944</v>
      </c>
      <c r="AA19" s="132">
        <v>11.271901734905754</v>
      </c>
      <c r="AB19" s="132">
        <v>2.7636908995619609</v>
      </c>
      <c r="AC19" s="132">
        <v>21.240987183655065</v>
      </c>
      <c r="AD19" s="132">
        <v>74.552634452737735</v>
      </c>
      <c r="AE19" s="133"/>
      <c r="AF19" s="122"/>
    </row>
    <row r="20" spans="1:32" ht="15" customHeight="1" x14ac:dyDescent="0.4">
      <c r="A20" s="121">
        <v>2004</v>
      </c>
      <c r="B20" s="132">
        <v>3.8506617802669005</v>
      </c>
      <c r="C20" s="132">
        <v>1.6093261962048098</v>
      </c>
      <c r="D20" s="132">
        <v>0.81979488431785852</v>
      </c>
      <c r="E20" s="132">
        <v>8.80718488033909</v>
      </c>
      <c r="F20" s="132">
        <v>15.086967741128658</v>
      </c>
      <c r="G20" s="132"/>
      <c r="H20" s="132">
        <v>3.061427577920881</v>
      </c>
      <c r="I20" s="132">
        <v>0.61344369909748708</v>
      </c>
      <c r="J20" s="132">
        <v>3.4026574718428765E-2</v>
      </c>
      <c r="K20" s="132">
        <v>0.32117831422879478</v>
      </c>
      <c r="L20" s="132">
        <v>4.0300761659655917</v>
      </c>
      <c r="M20" s="132"/>
      <c r="N20" s="132">
        <v>31.8422946961376</v>
      </c>
      <c r="O20" s="132">
        <v>8.1007292929041927</v>
      </c>
      <c r="P20" s="132">
        <v>1.4627028647322806</v>
      </c>
      <c r="Q20" s="132">
        <v>7.76463490670361</v>
      </c>
      <c r="R20" s="132">
        <v>49.170361760477682</v>
      </c>
      <c r="S20" s="132"/>
      <c r="T20" s="132">
        <v>1.2183258741249328</v>
      </c>
      <c r="U20" s="132">
        <v>0.75706397179966245</v>
      </c>
      <c r="V20" s="132">
        <v>0.43394094930492594</v>
      </c>
      <c r="W20" s="132">
        <v>4.6958238542711994</v>
      </c>
      <c r="X20" s="132">
        <v>7.1051546495007214</v>
      </c>
      <c r="Y20" s="132"/>
      <c r="Z20" s="132">
        <v>39.972709928450321</v>
      </c>
      <c r="AA20" s="132">
        <v>11.080563160006152</v>
      </c>
      <c r="AB20" s="132">
        <v>2.7504652730734938</v>
      </c>
      <c r="AC20" s="132">
        <v>21.588821955542695</v>
      </c>
      <c r="AD20" s="132">
        <v>75.39256031707265</v>
      </c>
      <c r="AE20" s="133"/>
      <c r="AF20" s="122"/>
    </row>
    <row r="21" spans="1:32" ht="15" customHeight="1" x14ac:dyDescent="0.4">
      <c r="A21" s="121">
        <v>2005</v>
      </c>
      <c r="B21" s="132">
        <v>3.6112467196149813</v>
      </c>
      <c r="C21" s="132">
        <v>1.6048029976513287</v>
      </c>
      <c r="D21" s="132">
        <v>0.83644759643729638</v>
      </c>
      <c r="E21" s="132">
        <v>9.1885975424164439</v>
      </c>
      <c r="F21" s="132">
        <v>15.24109485612005</v>
      </c>
      <c r="G21" s="132"/>
      <c r="H21" s="132">
        <v>2.9735512276237999</v>
      </c>
      <c r="I21" s="132">
        <v>0.61771139905937489</v>
      </c>
      <c r="J21" s="132">
        <v>3.8660629485730971E-2</v>
      </c>
      <c r="K21" s="132">
        <v>0.38051004062147986</v>
      </c>
      <c r="L21" s="132">
        <v>4.0104332967903868</v>
      </c>
      <c r="M21" s="132"/>
      <c r="N21" s="132">
        <v>30.544648469127939</v>
      </c>
      <c r="O21" s="132">
        <v>7.95482140927919</v>
      </c>
      <c r="P21" s="132">
        <v>1.4208700956014035</v>
      </c>
      <c r="Q21" s="132">
        <v>7.5293537244250404</v>
      </c>
      <c r="R21" s="132">
        <v>47.44969369843357</v>
      </c>
      <c r="S21" s="132"/>
      <c r="T21" s="132">
        <v>1.1890474984051218</v>
      </c>
      <c r="U21" s="132">
        <v>0.75824408557672252</v>
      </c>
      <c r="V21" s="132">
        <v>0.42941328600783374</v>
      </c>
      <c r="W21" s="132">
        <v>4.7473901783954551</v>
      </c>
      <c r="X21" s="132">
        <v>7.1240950483851329</v>
      </c>
      <c r="Y21" s="132"/>
      <c r="Z21" s="132">
        <v>38.318493914771842</v>
      </c>
      <c r="AA21" s="132">
        <v>10.935579891566617</v>
      </c>
      <c r="AB21" s="132">
        <v>2.7253916075322646</v>
      </c>
      <c r="AC21" s="132">
        <v>21.845851485858422</v>
      </c>
      <c r="AD21" s="132">
        <v>73.825316899729131</v>
      </c>
      <c r="AE21" s="133"/>
      <c r="AF21" s="122"/>
    </row>
    <row r="22" spans="1:32" ht="15" customHeight="1" x14ac:dyDescent="0.4">
      <c r="A22" s="121">
        <v>2006</v>
      </c>
      <c r="B22" s="132">
        <v>3.6939423116766483</v>
      </c>
      <c r="C22" s="132">
        <v>1.683643825036544</v>
      </c>
      <c r="D22" s="132">
        <v>0.91423788514171467</v>
      </c>
      <c r="E22" s="132">
        <v>10.249221190874843</v>
      </c>
      <c r="F22" s="132">
        <v>16.541045212729749</v>
      </c>
      <c r="G22" s="132"/>
      <c r="H22" s="132">
        <v>3.0463481598853317</v>
      </c>
      <c r="I22" s="132">
        <v>0.65309989542765534</v>
      </c>
      <c r="J22" s="132">
        <v>4.0450543989493937E-2</v>
      </c>
      <c r="K22" s="132">
        <v>0.41143401932608303</v>
      </c>
      <c r="L22" s="132">
        <v>4.1513326186285635</v>
      </c>
      <c r="M22" s="132"/>
      <c r="N22" s="132">
        <v>29.02025178093573</v>
      </c>
      <c r="O22" s="132">
        <v>7.7583933112164774</v>
      </c>
      <c r="P22" s="132">
        <v>1.3892219307840672</v>
      </c>
      <c r="Q22" s="132">
        <v>7.2426164905716321</v>
      </c>
      <c r="R22" s="132">
        <v>45.410483513507906</v>
      </c>
      <c r="S22" s="132"/>
      <c r="T22" s="132">
        <v>1.044638897643331</v>
      </c>
      <c r="U22" s="132">
        <v>0.68871836526236641</v>
      </c>
      <c r="V22" s="132">
        <v>0.40426636029545737</v>
      </c>
      <c r="W22" s="132">
        <v>4.5578198854918304</v>
      </c>
      <c r="X22" s="132">
        <v>6.6954435086929855</v>
      </c>
      <c r="Y22" s="132"/>
      <c r="Z22" s="132">
        <v>36.805181150141046</v>
      </c>
      <c r="AA22" s="132">
        <v>10.783855396943043</v>
      </c>
      <c r="AB22" s="132">
        <v>2.7481767202107328</v>
      </c>
      <c r="AC22" s="132">
        <v>22.461091586264391</v>
      </c>
      <c r="AD22" s="132">
        <v>72.798304853559216</v>
      </c>
      <c r="AE22" s="133"/>
      <c r="AF22" s="122"/>
    </row>
    <row r="23" spans="1:32" ht="15" customHeight="1" x14ac:dyDescent="0.4">
      <c r="A23" s="121">
        <v>2007</v>
      </c>
      <c r="B23" s="132">
        <v>3.4070413761588512</v>
      </c>
      <c r="C23" s="132">
        <v>1.5269941827290023</v>
      </c>
      <c r="D23" s="132">
        <v>0.85908041930315493</v>
      </c>
      <c r="E23" s="132">
        <v>9.7802818991341578</v>
      </c>
      <c r="F23" s="132">
        <v>15.573397877325165</v>
      </c>
      <c r="G23" s="132"/>
      <c r="H23" s="132">
        <v>2.6494719240237865</v>
      </c>
      <c r="I23" s="132">
        <v>0.58548583950017541</v>
      </c>
      <c r="J23" s="132">
        <v>3.3476338010440178E-2</v>
      </c>
      <c r="K23" s="132">
        <v>0.3402285404734392</v>
      </c>
      <c r="L23" s="132">
        <v>3.6086626420078409</v>
      </c>
      <c r="M23" s="132"/>
      <c r="N23" s="132">
        <v>27.645022168608246</v>
      </c>
      <c r="O23" s="132">
        <v>7.7533652765002588</v>
      </c>
      <c r="P23" s="132">
        <v>1.4693344829448873</v>
      </c>
      <c r="Q23" s="132">
        <v>8.3880366783168157</v>
      </c>
      <c r="R23" s="132">
        <v>45.255758606370208</v>
      </c>
      <c r="S23" s="132"/>
      <c r="T23" s="132">
        <v>0.79688482937126026</v>
      </c>
      <c r="U23" s="132">
        <v>0.54655218858877141</v>
      </c>
      <c r="V23" s="132">
        <v>0.33729128596718772</v>
      </c>
      <c r="W23" s="132">
        <v>3.8580401668169153</v>
      </c>
      <c r="X23" s="132">
        <v>5.5387684707441345</v>
      </c>
      <c r="Y23" s="132"/>
      <c r="Z23" s="132">
        <v>34.498420298162145</v>
      </c>
      <c r="AA23" s="132">
        <v>10.412397487318207</v>
      </c>
      <c r="AB23" s="132">
        <v>2.6991825262256701</v>
      </c>
      <c r="AC23" s="132">
        <v>22.366587284741332</v>
      </c>
      <c r="AD23" s="132">
        <v>69.976587596447345</v>
      </c>
      <c r="AE23" s="133"/>
      <c r="AF23" s="122"/>
    </row>
    <row r="24" spans="1:32" ht="15" customHeight="1" x14ac:dyDescent="0.4">
      <c r="A24" s="121">
        <v>2008</v>
      </c>
      <c r="B24" s="132">
        <v>3.0781111538224653</v>
      </c>
      <c r="C24" s="132">
        <v>2.3068296120571161</v>
      </c>
      <c r="D24" s="132">
        <v>0.65427219280811122</v>
      </c>
      <c r="E24" s="132">
        <v>8.9294491737756836</v>
      </c>
      <c r="F24" s="132">
        <v>14.968662132463377</v>
      </c>
      <c r="G24" s="132"/>
      <c r="H24" s="132">
        <v>2.8350704026713021</v>
      </c>
      <c r="I24" s="132">
        <v>0.65066543781232689</v>
      </c>
      <c r="J24" s="132">
        <v>3.6520818030747165E-2</v>
      </c>
      <c r="K24" s="132">
        <v>0.45210854980386472</v>
      </c>
      <c r="L24" s="132">
        <v>3.9743652083182415</v>
      </c>
      <c r="M24" s="132"/>
      <c r="N24" s="132">
        <v>27.333002681753662</v>
      </c>
      <c r="O24" s="132">
        <v>8.3542821109201437</v>
      </c>
      <c r="P24" s="132">
        <v>1.3467765279747508</v>
      </c>
      <c r="Q24" s="132">
        <v>8.6443840754246946</v>
      </c>
      <c r="R24" s="132">
        <v>45.678445396073251</v>
      </c>
      <c r="S24" s="132"/>
      <c r="T24" s="132">
        <v>0.35149204829966446</v>
      </c>
      <c r="U24" s="132">
        <v>0.83400502007002253</v>
      </c>
      <c r="V24" s="132">
        <v>0.25055094040309733</v>
      </c>
      <c r="W24" s="132">
        <v>3.4399273058537219</v>
      </c>
      <c r="X24" s="132">
        <v>4.8759753146265066</v>
      </c>
      <c r="Y24" s="132"/>
      <c r="Z24" s="132">
        <v>33.597676286547092</v>
      </c>
      <c r="AA24" s="132">
        <v>12.14578218085961</v>
      </c>
      <c r="AB24" s="132">
        <v>2.2881204792167065</v>
      </c>
      <c r="AC24" s="132">
        <v>21.465869104857966</v>
      </c>
      <c r="AD24" s="132">
        <v>69.497448051481371</v>
      </c>
      <c r="AE24" s="133"/>
      <c r="AF24" s="122"/>
    </row>
    <row r="25" spans="1:32" ht="15" customHeight="1" x14ac:dyDescent="0.4">
      <c r="A25" s="134" t="s">
        <v>46</v>
      </c>
      <c r="B25" s="132">
        <v>4.7657696385103421</v>
      </c>
      <c r="C25" s="132">
        <v>0.84375109517772129</v>
      </c>
      <c r="D25" s="132">
        <v>0.55728747510655363</v>
      </c>
      <c r="E25" s="132">
        <v>7.3860128342586897</v>
      </c>
      <c r="F25" s="132">
        <v>13.552821043053305</v>
      </c>
      <c r="G25" s="132"/>
      <c r="H25" s="132">
        <v>2.8696589776648853</v>
      </c>
      <c r="I25" s="132">
        <v>0.61045453173751896</v>
      </c>
      <c r="J25" s="132">
        <v>3.062388601847281E-2</v>
      </c>
      <c r="K25" s="132">
        <v>0.40587385374858476</v>
      </c>
      <c r="L25" s="132">
        <v>3.916611249169462</v>
      </c>
      <c r="M25" s="132"/>
      <c r="N25" s="132">
        <v>27.644438680193282</v>
      </c>
      <c r="O25" s="132">
        <v>7.6008624064239809</v>
      </c>
      <c r="P25" s="132">
        <v>1.2785517571076932</v>
      </c>
      <c r="Q25" s="132">
        <v>8.0741536965380885</v>
      </c>
      <c r="R25" s="132">
        <v>44.598006540263043</v>
      </c>
      <c r="S25" s="132"/>
      <c r="T25" s="132">
        <v>1.4063143235575393</v>
      </c>
      <c r="U25" s="132">
        <v>0.42469563129239268</v>
      </c>
      <c r="V25" s="132">
        <v>0.30383391523626097</v>
      </c>
      <c r="W25" s="132">
        <v>4.0268645854440086</v>
      </c>
      <c r="X25" s="132">
        <v>6.1617084555302011</v>
      </c>
      <c r="Y25" s="132"/>
      <c r="Z25" s="132">
        <v>36.686181619926046</v>
      </c>
      <c r="AA25" s="132">
        <v>9.4797636646316139</v>
      </c>
      <c r="AB25" s="132">
        <v>2.1702970334689806</v>
      </c>
      <c r="AC25" s="132">
        <v>19.89290496998937</v>
      </c>
      <c r="AD25" s="132">
        <v>68.229147288016009</v>
      </c>
      <c r="AE25" s="133"/>
      <c r="AF25" s="122"/>
    </row>
    <row r="26" spans="1:32" ht="30" customHeight="1" x14ac:dyDescent="0.4">
      <c r="A26" s="134">
        <v>2010</v>
      </c>
      <c r="B26" s="132">
        <v>5.6934783631487393</v>
      </c>
      <c r="C26" s="132">
        <v>0.72561386959233354</v>
      </c>
      <c r="D26" s="132">
        <v>0.55248012000983981</v>
      </c>
      <c r="E26" s="132">
        <v>7.4757661366078363</v>
      </c>
      <c r="F26" s="132">
        <v>14.447338489358749</v>
      </c>
      <c r="G26" s="132"/>
      <c r="H26" s="132">
        <v>3.3332886171732929</v>
      </c>
      <c r="I26" s="132">
        <v>0.54661888264193914</v>
      </c>
      <c r="J26" s="132">
        <v>2.2210247282909011E-2</v>
      </c>
      <c r="K26" s="132">
        <v>0.30053319297769526</v>
      </c>
      <c r="L26" s="132">
        <v>4.2026509400758361</v>
      </c>
      <c r="M26" s="132"/>
      <c r="N26" s="132">
        <v>32.484372453838411</v>
      </c>
      <c r="O26" s="132">
        <v>7.2369628870662561</v>
      </c>
      <c r="P26" s="132">
        <v>1.2647827472293609</v>
      </c>
      <c r="Q26" s="132">
        <v>8.2343159831029116</v>
      </c>
      <c r="R26" s="132">
        <v>49.220434071236937</v>
      </c>
      <c r="S26" s="132"/>
      <c r="T26" s="132">
        <v>1.3713137643850113</v>
      </c>
      <c r="U26" s="132">
        <v>0.32356743903163171</v>
      </c>
      <c r="V26" s="132">
        <v>0.2651392394807579</v>
      </c>
      <c r="W26" s="132">
        <v>3.5876746985229149</v>
      </c>
      <c r="X26" s="132">
        <v>5.5476951414203155</v>
      </c>
      <c r="Y26" s="132"/>
      <c r="Z26" s="132">
        <v>42.882453198545456</v>
      </c>
      <c r="AA26" s="132">
        <v>8.8327630783321602</v>
      </c>
      <c r="AB26" s="132">
        <v>2.1046123540028674</v>
      </c>
      <c r="AC26" s="132">
        <v>19.598290011211358</v>
      </c>
      <c r="AD26" s="132">
        <v>73.418118642091841</v>
      </c>
      <c r="AE26" s="133"/>
      <c r="AF26" s="122"/>
    </row>
    <row r="27" spans="1:32" ht="15" customHeight="1" x14ac:dyDescent="0.4">
      <c r="A27" s="134">
        <v>2011</v>
      </c>
      <c r="B27" s="132">
        <v>4.6680831536779221</v>
      </c>
      <c r="C27" s="132">
        <v>0.89841368333750393</v>
      </c>
      <c r="D27" s="132">
        <v>0.6073598607963584</v>
      </c>
      <c r="E27" s="132">
        <v>7.7833219521891124</v>
      </c>
      <c r="F27" s="132">
        <v>13.957178650000897</v>
      </c>
      <c r="G27" s="132"/>
      <c r="H27" s="132">
        <v>2.4359603977161091</v>
      </c>
      <c r="I27" s="132">
        <v>0.5466282220707197</v>
      </c>
      <c r="J27" s="132">
        <v>1.6031218402870442E-2</v>
      </c>
      <c r="K27" s="132">
        <v>0.20544020467831964</v>
      </c>
      <c r="L27" s="132">
        <v>3.2040600428680186</v>
      </c>
      <c r="M27" s="132"/>
      <c r="N27" s="132">
        <v>23.385624301870255</v>
      </c>
      <c r="O27" s="132">
        <v>7.5001252789527451</v>
      </c>
      <c r="P27" s="132">
        <v>1.2293938003579943</v>
      </c>
      <c r="Q27" s="132">
        <v>6.9710192388970267</v>
      </c>
      <c r="R27" s="132">
        <v>39.086162620078021</v>
      </c>
      <c r="S27" s="132"/>
      <c r="T27" s="132">
        <v>1.1733056653927445</v>
      </c>
      <c r="U27" s="132">
        <v>0.46587109416903627</v>
      </c>
      <c r="V27" s="132">
        <v>0.3398510440868428</v>
      </c>
      <c r="W27" s="132">
        <v>4.355194115803469</v>
      </c>
      <c r="X27" s="132">
        <v>6.3342219194520926</v>
      </c>
      <c r="Y27" s="132"/>
      <c r="Z27" s="132">
        <v>31.662973518657033</v>
      </c>
      <c r="AA27" s="132">
        <v>9.4110382785300057</v>
      </c>
      <c r="AB27" s="132">
        <v>2.1926359236440662</v>
      </c>
      <c r="AC27" s="132">
        <v>19.31497551156793</v>
      </c>
      <c r="AD27" s="132">
        <v>62.581623232399039</v>
      </c>
      <c r="AE27" s="133"/>
      <c r="AF27" s="122"/>
    </row>
    <row r="28" spans="1:32" ht="15" customHeight="1" x14ac:dyDescent="0.4">
      <c r="A28" s="134">
        <v>2012</v>
      </c>
      <c r="B28" s="132">
        <v>5.3185658708902901</v>
      </c>
      <c r="C28" s="132">
        <v>1.0717801152013928</v>
      </c>
      <c r="D28" s="132">
        <v>0.81790789441928002</v>
      </c>
      <c r="E28" s="132">
        <v>10.575459437667947</v>
      </c>
      <c r="F28" s="132">
        <v>17.783713318178911</v>
      </c>
      <c r="G28" s="132"/>
      <c r="H28" s="132">
        <v>2.4817127867268098</v>
      </c>
      <c r="I28" s="132">
        <v>0.51720947750105151</v>
      </c>
      <c r="J28" s="132">
        <v>1.5503881366057654E-2</v>
      </c>
      <c r="K28" s="132">
        <v>0.2004634869425875</v>
      </c>
      <c r="L28" s="132">
        <v>3.2148896325365066</v>
      </c>
      <c r="M28" s="132"/>
      <c r="N28" s="132">
        <v>25.547027323865915</v>
      </c>
      <c r="O28" s="132">
        <v>7.6378835707716695</v>
      </c>
      <c r="P28" s="132">
        <v>1.0876461397074719</v>
      </c>
      <c r="Q28" s="132">
        <v>5.1541519463374463</v>
      </c>
      <c r="R28" s="132">
        <v>39.426708980682506</v>
      </c>
      <c r="S28" s="132"/>
      <c r="T28" s="132">
        <v>1.1987467444674902</v>
      </c>
      <c r="U28" s="132">
        <v>0.38699508983988146</v>
      </c>
      <c r="V28" s="132">
        <v>0.36478140834480638</v>
      </c>
      <c r="W28" s="132">
        <v>4.7165836323231751</v>
      </c>
      <c r="X28" s="132">
        <v>6.667106874975353</v>
      </c>
      <c r="Y28" s="132"/>
      <c r="Z28" s="132">
        <v>34.54605272595051</v>
      </c>
      <c r="AA28" s="132">
        <v>9.6138682533139956</v>
      </c>
      <c r="AB28" s="132">
        <v>2.285839323837616</v>
      </c>
      <c r="AC28" s="132">
        <v>20.646658503271155</v>
      </c>
      <c r="AD28" s="132">
        <v>67.092418806373274</v>
      </c>
      <c r="AE28" s="133"/>
      <c r="AF28" s="122"/>
    </row>
    <row r="29" spans="1:32" ht="15" customHeight="1" x14ac:dyDescent="0.4">
      <c r="A29" s="134">
        <v>2013</v>
      </c>
      <c r="B29" s="132">
        <v>5.3888214366086622</v>
      </c>
      <c r="C29" s="132">
        <v>0.97992034409888562</v>
      </c>
      <c r="D29" s="132">
        <v>0.78864444024420732</v>
      </c>
      <c r="E29" s="132">
        <v>10.172964822966907</v>
      </c>
      <c r="F29" s="132">
        <v>17.330351043918661</v>
      </c>
      <c r="G29" s="132"/>
      <c r="H29" s="132">
        <v>2.5460605443074287</v>
      </c>
      <c r="I29" s="132">
        <v>0.58277168320974215</v>
      </c>
      <c r="J29" s="132">
        <v>1.2749228223033033E-2</v>
      </c>
      <c r="K29" s="132">
        <v>0.16445617773293444</v>
      </c>
      <c r="L29" s="132">
        <v>3.3060376334731383</v>
      </c>
      <c r="M29" s="132"/>
      <c r="N29" s="132">
        <v>25.072984871887563</v>
      </c>
      <c r="O29" s="132">
        <v>7.838052123692</v>
      </c>
      <c r="P29" s="132">
        <v>1.1109741498381509</v>
      </c>
      <c r="Q29" s="132">
        <v>4.9308966267333183</v>
      </c>
      <c r="R29" s="132">
        <v>38.952907772151036</v>
      </c>
      <c r="S29" s="132"/>
      <c r="T29" s="132">
        <v>1.2103664795227067</v>
      </c>
      <c r="U29" s="132">
        <v>0.37982798035414245</v>
      </c>
      <c r="V29" s="132">
        <v>0.39391497334526254</v>
      </c>
      <c r="W29" s="132">
        <v>5.0812292112785693</v>
      </c>
      <c r="X29" s="132">
        <v>7.0653386445006809</v>
      </c>
      <c r="Y29" s="132"/>
      <c r="Z29" s="132">
        <v>34.218233332326356</v>
      </c>
      <c r="AA29" s="132">
        <v>9.78057213135477</v>
      </c>
      <c r="AB29" s="132">
        <v>2.3062827916506539</v>
      </c>
      <c r="AC29" s="132">
        <v>20.349546838711728</v>
      </c>
      <c r="AD29" s="132">
        <v>66.654635094043499</v>
      </c>
      <c r="AE29" s="133"/>
      <c r="AF29" s="122"/>
    </row>
    <row r="30" spans="1:32" ht="15" customHeight="1" x14ac:dyDescent="0.4">
      <c r="A30" s="134">
        <v>2014</v>
      </c>
      <c r="B30" s="132">
        <v>4.7308754034122344</v>
      </c>
      <c r="C30" s="132">
        <v>0.78840611553357953</v>
      </c>
      <c r="D30" s="132">
        <v>0.67089817322402412</v>
      </c>
      <c r="E30" s="132">
        <v>8.6434074097603304</v>
      </c>
      <c r="F30" s="132">
        <v>14.833587101930167</v>
      </c>
      <c r="G30" s="132"/>
      <c r="H30" s="132">
        <v>2.1862321740319417</v>
      </c>
      <c r="I30" s="132">
        <v>0.55550442733184546</v>
      </c>
      <c r="J30" s="132">
        <v>1.1879649580944385E-2</v>
      </c>
      <c r="K30" s="132">
        <v>0.15304953167461391</v>
      </c>
      <c r="L30" s="132">
        <v>2.9066657826193456</v>
      </c>
      <c r="M30" s="132"/>
      <c r="N30" s="132">
        <v>20.72374560236382</v>
      </c>
      <c r="O30" s="132">
        <v>6.6109944163087695</v>
      </c>
      <c r="P30" s="132">
        <v>1.035531060539554</v>
      </c>
      <c r="Q30" s="132">
        <v>5.2316844141854171</v>
      </c>
      <c r="R30" s="132">
        <v>33.601955493397561</v>
      </c>
      <c r="S30" s="132"/>
      <c r="T30" s="132">
        <v>1.1535598400461564</v>
      </c>
      <c r="U30" s="132">
        <v>0.33877748783036365</v>
      </c>
      <c r="V30" s="132">
        <v>0.38659543972963306</v>
      </c>
      <c r="W30" s="132">
        <v>4.9806394199599051</v>
      </c>
      <c r="X30" s="132">
        <v>6.8595721875660587</v>
      </c>
      <c r="Y30" s="132"/>
      <c r="Z30" s="132">
        <v>28.794413019854154</v>
      </c>
      <c r="AA30" s="132">
        <v>8.2936824470045583</v>
      </c>
      <c r="AB30" s="132">
        <v>2.1049043230741553</v>
      </c>
      <c r="AC30" s="132">
        <v>19.00878077558027</v>
      </c>
      <c r="AD30" s="132">
        <v>58.20178056551314</v>
      </c>
      <c r="AE30" s="133"/>
      <c r="AF30" s="122"/>
    </row>
    <row r="31" spans="1:32" ht="15" customHeight="1" x14ac:dyDescent="0.4">
      <c r="A31" s="134">
        <v>2015</v>
      </c>
      <c r="B31" s="132">
        <v>4.7167356950184303</v>
      </c>
      <c r="C31" s="132">
        <v>0.68968879242530168</v>
      </c>
      <c r="D31" s="132">
        <v>0.58738008597532476</v>
      </c>
      <c r="E31" s="132">
        <v>7.561782870487753</v>
      </c>
      <c r="F31" s="132">
        <v>13.555587443906809</v>
      </c>
      <c r="G31" s="132"/>
      <c r="H31" s="132">
        <v>2.2169501124202284</v>
      </c>
      <c r="I31" s="132">
        <v>0.54103673121851403</v>
      </c>
      <c r="J31" s="132">
        <v>1.3065815855155791E-2</v>
      </c>
      <c r="K31" s="132">
        <v>0.168206013246787</v>
      </c>
      <c r="L31" s="132">
        <v>2.9392586727406855</v>
      </c>
      <c r="M31" s="132"/>
      <c r="N31" s="132">
        <v>22.365305739992287</v>
      </c>
      <c r="O31" s="132">
        <v>6.8801359591975837</v>
      </c>
      <c r="P31" s="132">
        <v>1.0815152083546096</v>
      </c>
      <c r="Q31" s="132">
        <v>5.1181172242750277</v>
      </c>
      <c r="R31" s="132">
        <v>35.44507413181951</v>
      </c>
      <c r="S31" s="132"/>
      <c r="T31" s="132">
        <v>1.3402471465085979</v>
      </c>
      <c r="U31" s="132">
        <v>0.36308881377391455</v>
      </c>
      <c r="V31" s="132">
        <v>0.43893738038464597</v>
      </c>
      <c r="W31" s="132">
        <v>5.6507689713348865</v>
      </c>
      <c r="X31" s="132">
        <v>7.7930423120020453</v>
      </c>
      <c r="Y31" s="132"/>
      <c r="Z31" s="132">
        <v>30.639238693939543</v>
      </c>
      <c r="AA31" s="132">
        <v>8.473950296615314</v>
      </c>
      <c r="AB31" s="132">
        <v>2.1208984905697363</v>
      </c>
      <c r="AC31" s="132">
        <v>18.498875079344455</v>
      </c>
      <c r="AD31" s="132">
        <v>59.732962560469048</v>
      </c>
      <c r="AE31" s="133"/>
      <c r="AF31" s="122"/>
    </row>
    <row r="32" spans="1:32" ht="15" customHeight="1" x14ac:dyDescent="0.4">
      <c r="A32" s="134">
        <v>2016</v>
      </c>
      <c r="B32" s="132">
        <v>4.2605527137336789</v>
      </c>
      <c r="C32" s="132">
        <v>0.50435312591115256</v>
      </c>
      <c r="D32" s="132">
        <v>0.36822018730636702</v>
      </c>
      <c r="E32" s="132">
        <v>4.7038123508077714</v>
      </c>
      <c r="F32" s="132">
        <v>9.836938377758969</v>
      </c>
      <c r="G32" s="132"/>
      <c r="H32" s="132">
        <v>2.2364506838521803</v>
      </c>
      <c r="I32" s="132">
        <v>0.54434175469036061</v>
      </c>
      <c r="J32" s="132">
        <v>1.2367810316407898E-2</v>
      </c>
      <c r="K32" s="132">
        <v>0.1579920409696704</v>
      </c>
      <c r="L32" s="132">
        <v>2.9511522898286193</v>
      </c>
      <c r="M32" s="132"/>
      <c r="N32" s="132">
        <v>23.234098038132917</v>
      </c>
      <c r="O32" s="132">
        <v>7.062554341017198</v>
      </c>
      <c r="P32" s="132">
        <v>1.2487262597746662</v>
      </c>
      <c r="Q32" s="132">
        <v>6.9986617298513156</v>
      </c>
      <c r="R32" s="132">
        <v>38.544040368776095</v>
      </c>
      <c r="S32" s="132"/>
      <c r="T32" s="132">
        <v>1.3692307027629615</v>
      </c>
      <c r="U32" s="132">
        <v>0.36655904720980487</v>
      </c>
      <c r="V32" s="132">
        <v>0.42831980626479915</v>
      </c>
      <c r="W32" s="132">
        <v>5.4715522512285588</v>
      </c>
      <c r="X32" s="132">
        <v>7.6356618074661249</v>
      </c>
      <c r="Y32" s="132"/>
      <c r="Z32" s="132">
        <v>31.10033213848174</v>
      </c>
      <c r="AA32" s="132">
        <v>8.4778082688285163</v>
      </c>
      <c r="AB32" s="132">
        <v>2.0576340636622401</v>
      </c>
      <c r="AC32" s="132">
        <v>17.332018372857316</v>
      </c>
      <c r="AD32" s="132">
        <v>58.967792843829812</v>
      </c>
      <c r="AE32" s="133"/>
      <c r="AF32" s="122"/>
    </row>
    <row r="33" spans="1:32" ht="15" customHeight="1" x14ac:dyDescent="0.4">
      <c r="A33" s="134">
        <v>2017</v>
      </c>
      <c r="B33" s="132">
        <v>4.0544740637929619</v>
      </c>
      <c r="C33" s="132">
        <v>0.42160382427850213</v>
      </c>
      <c r="D33" s="132">
        <v>0.32570963353280363</v>
      </c>
      <c r="E33" s="132">
        <v>4.3637320910744819</v>
      </c>
      <c r="F33" s="132">
        <v>9.1655196126787501</v>
      </c>
      <c r="G33" s="132"/>
      <c r="H33" s="132">
        <v>2.1376295119645512</v>
      </c>
      <c r="I33" s="132">
        <v>0.50442099537262797</v>
      </c>
      <c r="J33" s="132">
        <v>1.1166852140912722E-2</v>
      </c>
      <c r="K33" s="132">
        <v>0.14960917954757671</v>
      </c>
      <c r="L33" s="132">
        <v>2.8028265390256686</v>
      </c>
      <c r="M33" s="132"/>
      <c r="N33" s="132">
        <v>22.647539946839814</v>
      </c>
      <c r="O33" s="132">
        <v>6.4835715558172895</v>
      </c>
      <c r="P33" s="132">
        <v>1.149390697398724</v>
      </c>
      <c r="Q33" s="132">
        <v>6.8370370425454947</v>
      </c>
      <c r="R33" s="132">
        <v>37.117539242601325</v>
      </c>
      <c r="S33" s="132"/>
      <c r="T33" s="132">
        <v>1.2991571293973041</v>
      </c>
      <c r="U33" s="132">
        <v>0.33538924544469678</v>
      </c>
      <c r="V33" s="132">
        <v>0.42750995859232721</v>
      </c>
      <c r="W33" s="132">
        <v>5.7276135965913175</v>
      </c>
      <c r="X33" s="132">
        <v>7.7896699300256458</v>
      </c>
      <c r="Y33" s="132"/>
      <c r="Z33" s="132">
        <v>30.138800651994632</v>
      </c>
      <c r="AA33" s="132">
        <v>7.7449856209131163</v>
      </c>
      <c r="AB33" s="132">
        <v>1.9137771416647675</v>
      </c>
      <c r="AC33" s="132">
        <v>17.077991909758872</v>
      </c>
      <c r="AD33" s="132">
        <v>56.875555324331387</v>
      </c>
      <c r="AE33" s="133"/>
      <c r="AF33" s="122"/>
    </row>
    <row r="34" spans="1:32" ht="15" customHeight="1" x14ac:dyDescent="0.4">
      <c r="A34" s="134">
        <v>2018</v>
      </c>
      <c r="B34" s="132">
        <v>4.2114859084355425</v>
      </c>
      <c r="C34" s="132">
        <v>0.42971610048715292</v>
      </c>
      <c r="D34" s="132">
        <v>0.31147529327558304</v>
      </c>
      <c r="E34" s="132">
        <v>4.1730258884301845</v>
      </c>
      <c r="F34" s="132">
        <v>9.1257031906284638</v>
      </c>
      <c r="G34" s="132"/>
      <c r="H34" s="132">
        <v>2.2362508846246527</v>
      </c>
      <c r="I34" s="132">
        <v>0.52760187856356899</v>
      </c>
      <c r="J34" s="132">
        <v>9.966128447629093E-3</v>
      </c>
      <c r="K34" s="132">
        <v>0.13352234645006092</v>
      </c>
      <c r="L34" s="132">
        <v>2.9073412380859116</v>
      </c>
      <c r="M34" s="132"/>
      <c r="N34" s="132">
        <v>23.772483474129615</v>
      </c>
      <c r="O34" s="132">
        <v>6.9399509808803028</v>
      </c>
      <c r="P34" s="132">
        <v>1.1775797424333947</v>
      </c>
      <c r="Q34" s="132">
        <v>6.4553654881329505</v>
      </c>
      <c r="R34" s="132">
        <v>38.345379685576262</v>
      </c>
      <c r="S34" s="132"/>
      <c r="T34" s="132">
        <v>1.3318493372023419</v>
      </c>
      <c r="U34" s="132">
        <v>0.34382903664434905</v>
      </c>
      <c r="V34" s="132">
        <v>0.42186550010471946</v>
      </c>
      <c r="W34" s="132">
        <v>5.6519913180238923</v>
      </c>
      <c r="X34" s="132">
        <v>7.7495351919753031</v>
      </c>
      <c r="Y34" s="132"/>
      <c r="Z34" s="132">
        <v>31.552069604392152</v>
      </c>
      <c r="AA34" s="132">
        <v>8.2410979965753732</v>
      </c>
      <c r="AB34" s="132">
        <v>1.9208866642613263</v>
      </c>
      <c r="AC34" s="132">
        <v>16.41390504103709</v>
      </c>
      <c r="AD34" s="132">
        <v>58.127959306265936</v>
      </c>
      <c r="AE34" s="133"/>
      <c r="AF34" s="122"/>
    </row>
    <row r="35" spans="1:32" ht="15.75" customHeight="1" thickBot="1" x14ac:dyDescent="0.45">
      <c r="A35" s="135">
        <v>2019</v>
      </c>
      <c r="B35" s="136">
        <v>4.12500236771141</v>
      </c>
      <c r="C35" s="136">
        <v>0.40273421546970828</v>
      </c>
      <c r="D35" s="136">
        <v>0.27712073043990454</v>
      </c>
      <c r="E35" s="136">
        <v>3.8023954221837677</v>
      </c>
      <c r="F35" s="136">
        <v>8.6072527358047903</v>
      </c>
      <c r="G35" s="136"/>
      <c r="H35" s="136">
        <v>2.2155869246743594</v>
      </c>
      <c r="I35" s="136">
        <v>0.52259176524504891</v>
      </c>
      <c r="J35" s="136">
        <v>7.8380245204411145E-3</v>
      </c>
      <c r="K35" s="136">
        <v>0.10754615328914359</v>
      </c>
      <c r="L35" s="136">
        <v>2.8535628677289933</v>
      </c>
      <c r="M35" s="136"/>
      <c r="N35" s="136">
        <v>23.431883834393982</v>
      </c>
      <c r="O35" s="136">
        <v>6.8394628764635934</v>
      </c>
      <c r="P35" s="136">
        <v>1.1549970025264367</v>
      </c>
      <c r="Q35" s="136">
        <v>6.4434300977427625</v>
      </c>
      <c r="R35" s="136">
        <v>37.869773811126777</v>
      </c>
      <c r="S35" s="136"/>
      <c r="T35" s="136">
        <v>1.3387115914256247</v>
      </c>
      <c r="U35" s="136">
        <v>0.34560059007227367</v>
      </c>
      <c r="V35" s="136">
        <v>0.41651473549138757</v>
      </c>
      <c r="W35" s="136">
        <v>5.715031571223367</v>
      </c>
      <c r="X35" s="136">
        <v>7.8158584882126529</v>
      </c>
      <c r="Y35" s="136"/>
      <c r="Z35" s="136">
        <v>31.111184718205376</v>
      </c>
      <c r="AA35" s="136">
        <v>8.1103894472506237</v>
      </c>
      <c r="AB35" s="136">
        <v>1.8564704929781699</v>
      </c>
      <c r="AC35" s="136">
        <v>16.06840324443904</v>
      </c>
      <c r="AD35" s="136">
        <v>57.146447902873206</v>
      </c>
      <c r="AE35" s="133"/>
      <c r="AF35" s="122"/>
    </row>
    <row r="36" spans="1:32" s="137" customFormat="1" ht="15" customHeight="1" thickTop="1" x14ac:dyDescent="0.4">
      <c r="A36" s="121"/>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F36" s="138"/>
    </row>
    <row r="37" spans="1:32" s="137" customFormat="1" ht="15" customHeight="1" x14ac:dyDescent="0.4">
      <c r="A37" s="121"/>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F37" s="138"/>
    </row>
    <row r="38" spans="1:32" s="137" customFormat="1" ht="15" customHeight="1" x14ac:dyDescent="0.4">
      <c r="H38" s="132"/>
      <c r="I38" s="132"/>
      <c r="J38" s="132"/>
      <c r="K38" s="132"/>
      <c r="L38" s="132"/>
      <c r="M38" s="132"/>
      <c r="N38" s="132"/>
      <c r="O38" s="132"/>
      <c r="P38" s="132"/>
      <c r="Q38" s="132"/>
      <c r="R38" s="132"/>
      <c r="S38" s="132"/>
      <c r="T38" s="139"/>
      <c r="U38" s="132"/>
      <c r="V38" s="132"/>
      <c r="W38" s="132"/>
      <c r="X38" s="132"/>
      <c r="Y38" s="132"/>
      <c r="Z38" s="132"/>
      <c r="AA38" s="132"/>
      <c r="AB38" s="140"/>
      <c r="AC38" s="140"/>
      <c r="AD38" s="141"/>
      <c r="AF38" s="138"/>
    </row>
    <row r="39" spans="1:32" s="137" customFormat="1" ht="15" customHeight="1" x14ac:dyDescent="0.45">
      <c r="A39" s="139"/>
      <c r="H39" s="132"/>
      <c r="I39" s="132"/>
      <c r="J39" s="132"/>
      <c r="K39" s="142"/>
      <c r="L39" s="132"/>
      <c r="M39" s="132"/>
      <c r="N39" s="132"/>
      <c r="O39" s="132"/>
      <c r="P39" s="132"/>
      <c r="Q39" s="132"/>
      <c r="R39" s="132"/>
      <c r="S39" s="132"/>
      <c r="U39" s="132"/>
      <c r="V39" s="132"/>
      <c r="W39" s="132"/>
      <c r="X39" s="132"/>
      <c r="Y39" s="132"/>
      <c r="Z39" s="132"/>
      <c r="AA39" s="132"/>
      <c r="AB39" s="143"/>
      <c r="AC39" s="143"/>
      <c r="AD39" s="143"/>
      <c r="AF39" s="138"/>
    </row>
    <row r="40" spans="1:32" s="137" customFormat="1" ht="15" customHeight="1" x14ac:dyDescent="0.45">
      <c r="H40" s="132"/>
      <c r="I40" s="132"/>
      <c r="J40" s="132"/>
      <c r="K40" s="142"/>
      <c r="L40" s="132"/>
      <c r="M40" s="132"/>
      <c r="N40" s="132"/>
      <c r="O40" s="132"/>
      <c r="P40" s="132"/>
      <c r="Q40" s="132"/>
      <c r="R40" s="132"/>
      <c r="S40" s="132"/>
      <c r="U40" s="132"/>
      <c r="V40" s="132"/>
      <c r="W40" s="132"/>
      <c r="X40" s="132"/>
      <c r="Y40" s="132"/>
      <c r="Z40" s="132"/>
      <c r="AA40" s="132"/>
      <c r="AB40" s="143"/>
      <c r="AC40" s="143"/>
      <c r="AD40" s="143"/>
      <c r="AF40" s="138"/>
    </row>
    <row r="41" spans="1:32" s="137" customFormat="1" ht="15" customHeight="1" x14ac:dyDescent="0.45">
      <c r="B41" s="142"/>
      <c r="C41" s="142"/>
      <c r="H41" s="132"/>
      <c r="I41" s="132"/>
      <c r="J41" s="132"/>
      <c r="K41" s="142"/>
      <c r="L41" s="132"/>
      <c r="M41" s="132"/>
      <c r="N41" s="132"/>
      <c r="O41" s="132"/>
      <c r="P41" s="132"/>
      <c r="Q41" s="132"/>
      <c r="R41" s="132"/>
      <c r="S41" s="132"/>
      <c r="U41" s="132"/>
      <c r="V41" s="132"/>
      <c r="W41" s="132"/>
      <c r="X41" s="132"/>
      <c r="Y41" s="132"/>
      <c r="Z41" s="132"/>
      <c r="AA41" s="132"/>
      <c r="AB41" s="143"/>
      <c r="AC41" s="143"/>
      <c r="AD41" s="143"/>
      <c r="AF41" s="138"/>
    </row>
    <row r="42" spans="1:32" s="137" customFormat="1" ht="15" customHeight="1" x14ac:dyDescent="0.45">
      <c r="A42" s="139"/>
      <c r="I42" s="132"/>
      <c r="J42" s="133"/>
      <c r="K42" s="142"/>
      <c r="L42" s="133"/>
      <c r="M42" s="133"/>
      <c r="N42" s="115"/>
      <c r="O42" s="133"/>
      <c r="P42" s="133"/>
      <c r="Q42" s="133"/>
      <c r="R42" s="133"/>
      <c r="S42" s="133"/>
      <c r="T42" s="121"/>
      <c r="AA42" s="132"/>
      <c r="AB42" s="132"/>
      <c r="AC42" s="132"/>
      <c r="AD42" s="132"/>
      <c r="AF42" s="138"/>
    </row>
    <row r="43" spans="1:32" s="137" customFormat="1" ht="15" customHeight="1" x14ac:dyDescent="0.5">
      <c r="A43" s="144"/>
      <c r="B43" s="116"/>
      <c r="C43" s="116"/>
      <c r="D43" s="116"/>
      <c r="E43" s="116"/>
      <c r="F43" s="116"/>
      <c r="G43" s="116"/>
      <c r="H43" s="116"/>
      <c r="I43" s="116"/>
      <c r="J43" s="116"/>
      <c r="AF43" s="138"/>
    </row>
    <row r="44" spans="1:32" s="137" customFormat="1" ht="15" customHeight="1" x14ac:dyDescent="0.5">
      <c r="A44" s="105"/>
      <c r="B44" s="116"/>
      <c r="C44" s="116"/>
      <c r="D44" s="116"/>
      <c r="E44" s="116"/>
      <c r="F44" s="116"/>
      <c r="G44" s="116"/>
      <c r="H44" s="116"/>
      <c r="I44" s="116"/>
      <c r="J44" s="116"/>
      <c r="AF44" s="138"/>
    </row>
    <row r="45" spans="1:32" s="137" customFormat="1" ht="15" customHeight="1" x14ac:dyDescent="0.45">
      <c r="K45" s="142"/>
      <c r="L45" s="133"/>
      <c r="M45" s="133"/>
      <c r="N45" s="115"/>
      <c r="O45" s="133"/>
      <c r="P45" s="133"/>
      <c r="Q45" s="133"/>
      <c r="R45" s="133"/>
      <c r="S45" s="133"/>
      <c r="T45" s="121"/>
      <c r="AA45" s="132"/>
      <c r="AB45" s="132"/>
      <c r="AC45" s="132"/>
      <c r="AD45" s="132"/>
      <c r="AF45" s="138"/>
    </row>
    <row r="46" spans="1:32" s="137" customFormat="1" ht="15" customHeight="1" x14ac:dyDescent="0.45">
      <c r="A46" s="144"/>
      <c r="K46" s="133"/>
      <c r="L46" s="133"/>
      <c r="M46" s="133"/>
      <c r="N46" s="115"/>
      <c r="O46" s="133"/>
      <c r="P46" s="133"/>
      <c r="Q46" s="133"/>
      <c r="R46" s="133"/>
      <c r="S46" s="133"/>
      <c r="T46" s="123"/>
      <c r="U46" s="115"/>
      <c r="V46" s="115"/>
      <c r="W46" s="115"/>
      <c r="X46" s="115"/>
      <c r="Y46" s="115"/>
      <c r="Z46" s="133"/>
      <c r="AA46" s="133"/>
      <c r="AB46" s="115"/>
      <c r="AC46" s="115"/>
      <c r="AD46" s="115"/>
      <c r="AF46" s="138"/>
    </row>
    <row r="47" spans="1:32" s="137" customFormat="1" ht="15" customHeight="1" x14ac:dyDescent="0.45">
      <c r="A47" s="123"/>
      <c r="I47" s="132"/>
      <c r="J47" s="133"/>
      <c r="K47" s="132"/>
      <c r="L47" s="132"/>
      <c r="M47" s="132"/>
      <c r="N47" s="132"/>
      <c r="O47" s="132"/>
      <c r="P47" s="132"/>
      <c r="Q47" s="132"/>
      <c r="R47" s="132"/>
      <c r="S47" s="132"/>
      <c r="T47" s="123"/>
      <c r="U47" s="132"/>
      <c r="V47" s="132"/>
      <c r="W47" s="132"/>
      <c r="X47" s="132"/>
      <c r="Y47" s="132"/>
      <c r="Z47" s="132"/>
      <c r="AA47" s="132"/>
      <c r="AB47" s="115"/>
      <c r="AC47" s="115"/>
      <c r="AD47" s="115"/>
      <c r="AF47" s="138"/>
    </row>
    <row r="48" spans="1:32" ht="12.6" x14ac:dyDescent="0.45">
      <c r="A48" s="123"/>
      <c r="H48" s="133"/>
      <c r="I48" s="133"/>
      <c r="J48" s="133"/>
      <c r="K48" s="132"/>
      <c r="L48" s="132"/>
      <c r="M48" s="132"/>
      <c r="N48" s="132"/>
      <c r="O48" s="132"/>
      <c r="P48" s="132"/>
      <c r="Q48" s="132"/>
      <c r="R48" s="132"/>
      <c r="S48" s="132"/>
      <c r="T48" s="145"/>
      <c r="U48" s="132"/>
      <c r="V48" s="132"/>
      <c r="W48" s="132"/>
      <c r="X48" s="132"/>
      <c r="Y48" s="132"/>
      <c r="Z48" s="133"/>
      <c r="AA48" s="133"/>
      <c r="AB48" s="133"/>
      <c r="AC48" s="133"/>
      <c r="AD48" s="133"/>
      <c r="AE48" s="132"/>
    </row>
    <row r="49" spans="1:32" ht="12.6" x14ac:dyDescent="0.45">
      <c r="A49" s="146"/>
      <c r="B49" s="132"/>
      <c r="C49" s="132"/>
      <c r="D49" s="132"/>
      <c r="E49" s="132"/>
      <c r="F49" s="132"/>
      <c r="G49" s="132"/>
      <c r="H49" s="132"/>
      <c r="I49" s="132"/>
      <c r="J49" s="132"/>
      <c r="K49" s="132"/>
      <c r="L49" s="132"/>
      <c r="M49" s="132"/>
      <c r="N49" s="132"/>
      <c r="O49" s="132"/>
      <c r="P49" s="132"/>
      <c r="Q49" s="132"/>
      <c r="R49" s="132"/>
      <c r="S49" s="132"/>
      <c r="T49" s="145"/>
      <c r="U49" s="132"/>
      <c r="V49" s="132"/>
      <c r="W49" s="132"/>
      <c r="X49" s="132"/>
      <c r="Y49" s="132"/>
      <c r="Z49" s="132"/>
      <c r="AA49" s="132"/>
      <c r="AB49" s="132"/>
      <c r="AC49" s="132"/>
      <c r="AD49" s="132"/>
      <c r="AE49" s="132"/>
    </row>
    <row r="50" spans="1:32" ht="12.6" x14ac:dyDescent="0.45">
      <c r="A50" s="142"/>
      <c r="B50" s="132"/>
      <c r="C50" s="132"/>
      <c r="D50" s="132"/>
      <c r="E50" s="132"/>
      <c r="F50" s="132"/>
      <c r="G50" s="132"/>
      <c r="H50" s="132"/>
      <c r="I50" s="132"/>
      <c r="J50" s="132"/>
    </row>
    <row r="51" spans="1:32" ht="12.6" x14ac:dyDescent="0.45">
      <c r="A51" s="142"/>
      <c r="B51" s="132"/>
      <c r="C51" s="132"/>
      <c r="D51" s="132"/>
      <c r="E51" s="132"/>
      <c r="F51" s="132"/>
      <c r="G51" s="132"/>
      <c r="H51" s="132"/>
      <c r="I51" s="132"/>
      <c r="J51" s="132"/>
    </row>
    <row r="52" spans="1:32" s="137" customFormat="1" ht="12.6" x14ac:dyDescent="0.45">
      <c r="A52" s="142"/>
      <c r="B52" s="115"/>
      <c r="C52" s="115"/>
      <c r="D52" s="115"/>
      <c r="E52" s="115"/>
      <c r="F52" s="115"/>
      <c r="G52" s="115"/>
      <c r="H52" s="115"/>
      <c r="I52" s="115"/>
      <c r="J52" s="115"/>
      <c r="AF52" s="138"/>
    </row>
    <row r="53" spans="1:32" s="137" customFormat="1" x14ac:dyDescent="0.4">
      <c r="A53" s="115"/>
      <c r="B53" s="115"/>
      <c r="C53" s="115"/>
      <c r="D53" s="115"/>
      <c r="E53" s="115"/>
      <c r="F53" s="115"/>
      <c r="G53" s="115"/>
      <c r="H53" s="115"/>
      <c r="I53" s="115"/>
      <c r="J53" s="115"/>
      <c r="AF53" s="138"/>
    </row>
    <row r="54" spans="1:32" x14ac:dyDescent="0.4">
      <c r="A54" s="147"/>
      <c r="B54" s="137"/>
      <c r="C54" s="137"/>
      <c r="D54" s="137"/>
      <c r="E54" s="137"/>
      <c r="F54" s="137"/>
      <c r="G54" s="137"/>
      <c r="H54" s="143"/>
      <c r="I54" s="143"/>
      <c r="J54" s="143"/>
    </row>
    <row r="55" spans="1:32" x14ac:dyDescent="0.4">
      <c r="A55" s="144"/>
      <c r="B55" s="143"/>
      <c r="C55" s="148"/>
      <c r="D55" s="143"/>
      <c r="E55" s="143"/>
      <c r="F55" s="143"/>
      <c r="G55" s="143"/>
      <c r="H55" s="143"/>
      <c r="I55" s="143"/>
      <c r="J55" s="143"/>
    </row>
  </sheetData>
  <mergeCells count="5">
    <mergeCell ref="B4:F4"/>
    <mergeCell ref="H4:L4"/>
    <mergeCell ref="N4:R4"/>
    <mergeCell ref="T4:X4"/>
    <mergeCell ref="Z4:AD4"/>
  </mergeCells>
  <hyperlinks>
    <hyperlink ref="A3" location="Contents!A1" display="Return to Title page" xr:uid="{A3E6329C-8069-4C2B-A495-17E6066B974F}"/>
  </hyperlinks>
  <pageMargins left="0.74803149606299213" right="0.74803149606299213" top="0.98425196850393704" bottom="0.98425196850393704" header="0.51181102362204722" footer="0.51181102362204722"/>
  <pageSetup paperSize="9" scale="50" fitToWidth="2"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2BBC1-12CA-4562-BDA5-6D2328DF73F8}">
  <sheetPr>
    <tabColor theme="4" tint="0.79998168889431442"/>
  </sheetPr>
  <dimension ref="A1:AN112"/>
  <sheetViews>
    <sheetView showGridLines="0" zoomScale="75" zoomScaleNormal="75" zoomScaleSheetLayoutView="100" workbookViewId="0">
      <pane xSplit="1" ySplit="5" topLeftCell="B46" activePane="bottomRight" state="frozen"/>
      <selection activeCell="B12" sqref="B12"/>
      <selection pane="topRight" activeCell="B12" sqref="B12"/>
      <selection pane="bottomLeft" activeCell="B12" sqref="B12"/>
      <selection pane="bottomRight" activeCell="M74" sqref="M74"/>
    </sheetView>
  </sheetViews>
  <sheetFormatPr defaultColWidth="11.44140625" defaultRowHeight="12.3" x14ac:dyDescent="0.4"/>
  <cols>
    <col min="1" max="1" width="5.71875" style="159" customWidth="1"/>
    <col min="2" max="2" width="15.1640625" style="149" customWidth="1"/>
    <col min="3" max="3" width="13" style="149" customWidth="1"/>
    <col min="4" max="4" width="10.44140625" style="149" bestFit="1" customWidth="1"/>
    <col min="5" max="5" width="9.1640625" style="149" bestFit="1" customWidth="1"/>
    <col min="6" max="6" width="2.1640625" style="149" customWidth="1"/>
    <col min="7" max="7" width="12.83203125" style="149" bestFit="1" customWidth="1"/>
    <col min="8" max="8" width="10.83203125" style="149" bestFit="1" customWidth="1"/>
    <col min="9" max="9" width="12" style="149" customWidth="1"/>
    <col min="10" max="10" width="9" style="149" customWidth="1"/>
    <col min="11" max="11" width="2" style="149" customWidth="1"/>
    <col min="12" max="12" width="12.83203125" style="149" bestFit="1" customWidth="1"/>
    <col min="13" max="13" width="10.83203125" style="149" bestFit="1" customWidth="1"/>
    <col min="14" max="14" width="11.44140625" style="149" customWidth="1"/>
    <col min="15" max="15" width="10.83203125" style="149" customWidth="1"/>
    <col min="16" max="16" width="2.1640625" style="149" customWidth="1"/>
    <col min="17" max="17" width="12.83203125" style="149" bestFit="1" customWidth="1"/>
    <col min="18" max="18" width="10.83203125" style="149" bestFit="1" customWidth="1"/>
    <col min="19" max="19" width="11.71875" style="149" customWidth="1"/>
    <col min="20" max="20" width="9.5546875" style="149" bestFit="1" customWidth="1"/>
    <col min="21" max="21" width="2.1640625" style="149" customWidth="1"/>
    <col min="22" max="22" width="12.83203125" style="149" bestFit="1" customWidth="1"/>
    <col min="23" max="23" width="10.83203125" style="149" bestFit="1" customWidth="1"/>
    <col min="24" max="24" width="10" style="149" bestFit="1" customWidth="1"/>
    <col min="25" max="25" width="10.44140625" style="149" customWidth="1"/>
    <col min="26" max="26" width="2.1640625" style="149" customWidth="1"/>
    <col min="27" max="27" width="12.83203125" style="149" bestFit="1" customWidth="1"/>
    <col min="28" max="28" width="10.83203125" style="149" bestFit="1" customWidth="1"/>
    <col min="29" max="29" width="10.44140625" style="149" bestFit="1" customWidth="1"/>
    <col min="30" max="30" width="11.1640625" style="149" customWidth="1"/>
    <col min="31" max="16384" width="11.44140625" style="151"/>
  </cols>
  <sheetData>
    <row r="1" spans="1:35" ht="21" customHeight="1" x14ac:dyDescent="0.65">
      <c r="A1" s="189" t="s">
        <v>80</v>
      </c>
      <c r="Q1" s="150"/>
    </row>
    <row r="2" spans="1:35" ht="19.8" x14ac:dyDescent="0.65">
      <c r="A2" s="189" t="s">
        <v>150</v>
      </c>
      <c r="B2" s="190"/>
      <c r="C2" s="190"/>
      <c r="D2" s="190"/>
      <c r="E2" s="190"/>
      <c r="F2" s="190"/>
      <c r="G2" s="190"/>
      <c r="H2" s="190"/>
      <c r="I2" s="190"/>
      <c r="J2" s="190"/>
      <c r="K2" s="190"/>
      <c r="L2" s="190"/>
      <c r="M2" s="190"/>
      <c r="N2" s="190"/>
      <c r="O2" s="190"/>
      <c r="P2" s="190"/>
      <c r="Q2" s="191"/>
      <c r="R2" s="190"/>
      <c r="S2" s="190"/>
      <c r="T2" s="190"/>
      <c r="U2" s="190"/>
      <c r="V2" s="190"/>
      <c r="W2" s="190"/>
      <c r="X2" s="190"/>
      <c r="Y2" s="190"/>
      <c r="Z2" s="190"/>
      <c r="AA2" s="190"/>
      <c r="AB2" s="190"/>
      <c r="AC2" s="190"/>
      <c r="AD2" s="192" t="s">
        <v>12</v>
      </c>
    </row>
    <row r="3" spans="1:35" ht="15.3" thickBot="1" x14ac:dyDescent="0.55000000000000004">
      <c r="A3" s="105" t="s">
        <v>0</v>
      </c>
      <c r="B3" s="152"/>
      <c r="C3" s="152"/>
      <c r="D3" s="152"/>
      <c r="E3" s="152"/>
      <c r="F3" s="152"/>
      <c r="G3" s="152"/>
      <c r="H3" s="152"/>
      <c r="I3" s="152"/>
      <c r="J3" s="152"/>
      <c r="K3" s="152"/>
      <c r="L3" s="152"/>
      <c r="M3" s="152"/>
      <c r="N3" s="152"/>
      <c r="O3" s="152"/>
      <c r="P3" s="152"/>
      <c r="Q3" s="153"/>
      <c r="R3" s="152"/>
      <c r="S3" s="152"/>
      <c r="T3" s="152"/>
      <c r="U3" s="152"/>
      <c r="V3" s="152"/>
      <c r="W3" s="152"/>
      <c r="X3" s="152"/>
      <c r="Y3" s="152"/>
      <c r="Z3" s="152"/>
      <c r="AA3" s="152"/>
      <c r="AB3" s="152"/>
      <c r="AC3" s="152"/>
      <c r="AD3" s="25"/>
    </row>
    <row r="4" spans="1:35" ht="15" customHeight="1" thickTop="1" x14ac:dyDescent="0.4">
      <c r="A4" s="154"/>
      <c r="B4" s="276" t="s">
        <v>40</v>
      </c>
      <c r="C4" s="276"/>
      <c r="D4" s="276"/>
      <c r="E4" s="276"/>
      <c r="G4" s="276" t="s">
        <v>19</v>
      </c>
      <c r="H4" s="276"/>
      <c r="I4" s="276"/>
      <c r="J4" s="276"/>
      <c r="L4" s="277" t="s">
        <v>20</v>
      </c>
      <c r="M4" s="277"/>
      <c r="N4" s="277"/>
      <c r="O4" s="277"/>
      <c r="Q4" s="276" t="s">
        <v>21</v>
      </c>
      <c r="R4" s="276"/>
      <c r="S4" s="276"/>
      <c r="T4" s="276"/>
      <c r="V4" s="276" t="s">
        <v>41</v>
      </c>
      <c r="W4" s="276"/>
      <c r="X4" s="276"/>
      <c r="Y4" s="276"/>
      <c r="AA4" s="276" t="s">
        <v>11</v>
      </c>
      <c r="AB4" s="276"/>
      <c r="AC4" s="276"/>
      <c r="AD4" s="276"/>
    </row>
    <row r="5" spans="1:35" s="158" customFormat="1" ht="30.75" customHeight="1" x14ac:dyDescent="0.4">
      <c r="A5" s="155"/>
      <c r="B5" s="156" t="s">
        <v>47</v>
      </c>
      <c r="C5" s="156" t="s">
        <v>48</v>
      </c>
      <c r="D5" s="156" t="s">
        <v>49</v>
      </c>
      <c r="E5" s="156" t="s">
        <v>11</v>
      </c>
      <c r="F5" s="157"/>
      <c r="G5" s="156" t="s">
        <v>47</v>
      </c>
      <c r="H5" s="156" t="s">
        <v>48</v>
      </c>
      <c r="I5" s="156" t="s">
        <v>49</v>
      </c>
      <c r="J5" s="156" t="s">
        <v>11</v>
      </c>
      <c r="K5" s="157"/>
      <c r="L5" s="156" t="s">
        <v>47</v>
      </c>
      <c r="M5" s="156" t="s">
        <v>48</v>
      </c>
      <c r="N5" s="156" t="s">
        <v>49</v>
      </c>
      <c r="O5" s="156" t="s">
        <v>11</v>
      </c>
      <c r="P5" s="157"/>
      <c r="Q5" s="156" t="s">
        <v>47</v>
      </c>
      <c r="R5" s="156" t="s">
        <v>48</v>
      </c>
      <c r="S5" s="156" t="s">
        <v>49</v>
      </c>
      <c r="T5" s="156" t="s">
        <v>11</v>
      </c>
      <c r="U5" s="157"/>
      <c r="V5" s="156" t="s">
        <v>47</v>
      </c>
      <c r="W5" s="156" t="s">
        <v>48</v>
      </c>
      <c r="X5" s="156" t="s">
        <v>49</v>
      </c>
      <c r="Y5" s="156" t="s">
        <v>11</v>
      </c>
      <c r="Z5" s="157"/>
      <c r="AA5" s="156" t="s">
        <v>47</v>
      </c>
      <c r="AB5" s="156" t="s">
        <v>48</v>
      </c>
      <c r="AC5" s="156" t="s">
        <v>49</v>
      </c>
      <c r="AD5" s="156" t="s">
        <v>11</v>
      </c>
    </row>
    <row r="6" spans="1:35" ht="15" customHeight="1" x14ac:dyDescent="0.4">
      <c r="A6" s="159">
        <v>1970</v>
      </c>
      <c r="B6" s="149">
        <v>5956.5388965282245</v>
      </c>
      <c r="C6" s="149">
        <v>7265.9546046042296</v>
      </c>
      <c r="D6" s="149">
        <v>1037.5557492346184</v>
      </c>
      <c r="E6" s="149">
        <v>14260.049250367072</v>
      </c>
      <c r="G6" s="149">
        <v>5879.7857304902427</v>
      </c>
      <c r="H6" s="149">
        <v>5532.500571116082</v>
      </c>
      <c r="I6" s="149">
        <v>1883.2185094533106</v>
      </c>
      <c r="J6" s="149">
        <v>13295.504811059634</v>
      </c>
      <c r="L6" s="149">
        <v>399.29953248030063</v>
      </c>
      <c r="M6" s="149">
        <v>1110.4816286208554</v>
      </c>
      <c r="N6" s="149">
        <v>1.604397171062736</v>
      </c>
      <c r="O6" s="149">
        <v>1511.385558272219</v>
      </c>
      <c r="Q6" s="149">
        <v>0</v>
      </c>
      <c r="R6" s="149">
        <v>0</v>
      </c>
      <c r="S6" s="149">
        <v>0</v>
      </c>
      <c r="T6" s="149">
        <v>0</v>
      </c>
      <c r="V6" s="149">
        <v>458.49002229358535</v>
      </c>
      <c r="W6" s="149">
        <v>933.96115652396975</v>
      </c>
      <c r="X6" s="149">
        <v>139.31523394994559</v>
      </c>
      <c r="Y6" s="149">
        <v>1531.7664127675007</v>
      </c>
      <c r="AA6" s="149">
        <v>12694.114181792354</v>
      </c>
      <c r="AB6" s="149">
        <v>14842.897960865137</v>
      </c>
      <c r="AC6" s="149">
        <v>3061.6938898089375</v>
      </c>
      <c r="AD6" s="149">
        <v>30598.706032466427</v>
      </c>
      <c r="AE6" s="160"/>
      <c r="AF6" s="160"/>
      <c r="AG6" s="160"/>
      <c r="AH6" s="160"/>
      <c r="AI6" s="161"/>
    </row>
    <row r="7" spans="1:35" ht="15" customHeight="1" x14ac:dyDescent="0.4">
      <c r="A7" s="159">
        <v>1971</v>
      </c>
      <c r="B7" s="149">
        <v>5036.5879402820983</v>
      </c>
      <c r="C7" s="149">
        <v>6226.7540971523213</v>
      </c>
      <c r="D7" s="149">
        <v>953.04276129042796</v>
      </c>
      <c r="E7" s="149">
        <v>12216.384798724848</v>
      </c>
      <c r="G7" s="149">
        <v>6329.5791042146311</v>
      </c>
      <c r="H7" s="149">
        <v>5298.2335971591492</v>
      </c>
      <c r="I7" s="149">
        <v>2018.7272446786887</v>
      </c>
      <c r="J7" s="149">
        <v>13646.539946052468</v>
      </c>
      <c r="L7" s="149">
        <v>604.58819503634084</v>
      </c>
      <c r="M7" s="149">
        <v>1608.2356209745287</v>
      </c>
      <c r="N7" s="149">
        <v>11.568300836679873</v>
      </c>
      <c r="O7" s="149">
        <v>2224.3921168475495</v>
      </c>
      <c r="Q7" s="149">
        <v>0</v>
      </c>
      <c r="R7" s="149">
        <v>0</v>
      </c>
      <c r="S7" s="149">
        <v>0</v>
      </c>
      <c r="T7" s="149">
        <v>0</v>
      </c>
      <c r="V7" s="149">
        <v>474.55832580038054</v>
      </c>
      <c r="W7" s="149">
        <v>974.09340559025463</v>
      </c>
      <c r="X7" s="149">
        <v>144.25397332706657</v>
      </c>
      <c r="Y7" s="149">
        <v>1592.9057047177018</v>
      </c>
      <c r="AA7" s="149">
        <v>12445.31356533345</v>
      </c>
      <c r="AB7" s="149">
        <v>14107.316720876253</v>
      </c>
      <c r="AC7" s="149">
        <v>3127.5922801328634</v>
      </c>
      <c r="AD7" s="149">
        <v>29680.222566342567</v>
      </c>
      <c r="AE7" s="160"/>
      <c r="AF7" s="160"/>
      <c r="AG7" s="160"/>
      <c r="AI7" s="161"/>
    </row>
    <row r="8" spans="1:35" ht="15" customHeight="1" x14ac:dyDescent="0.4">
      <c r="A8" s="159">
        <v>1972</v>
      </c>
      <c r="B8" s="149">
        <v>4421.9703543890801</v>
      </c>
      <c r="C8" s="149">
        <v>5494.4159863545356</v>
      </c>
      <c r="D8" s="149">
        <v>836.5431424366476</v>
      </c>
      <c r="E8" s="149">
        <v>10752.929483180262</v>
      </c>
      <c r="G8" s="149">
        <v>6683.9481908537364</v>
      </c>
      <c r="H8" s="149">
        <v>5882.2394102314192</v>
      </c>
      <c r="I8" s="149">
        <v>2262.2474702079699</v>
      </c>
      <c r="J8" s="149">
        <v>14828.435071293126</v>
      </c>
      <c r="L8" s="149">
        <v>1055.5873563342695</v>
      </c>
      <c r="M8" s="149">
        <v>1879.7858255713988</v>
      </c>
      <c r="N8" s="149">
        <v>31.447091300110898</v>
      </c>
      <c r="O8" s="149">
        <v>2966.8202732057794</v>
      </c>
      <c r="Q8" s="149">
        <v>0</v>
      </c>
      <c r="R8" s="149">
        <v>0</v>
      </c>
      <c r="S8" s="149">
        <v>0</v>
      </c>
      <c r="T8" s="149">
        <v>0</v>
      </c>
      <c r="V8" s="149">
        <v>505.93066121991063</v>
      </c>
      <c r="W8" s="149">
        <v>1037.626309816761</v>
      </c>
      <c r="X8" s="149">
        <v>153.48718245196395</v>
      </c>
      <c r="Y8" s="149">
        <v>1697.0441534886356</v>
      </c>
      <c r="AA8" s="149">
        <v>12667.436562796998</v>
      </c>
      <c r="AB8" s="149">
        <v>14294.067531974113</v>
      </c>
      <c r="AC8" s="149">
        <v>3283.7248863966925</v>
      </c>
      <c r="AD8" s="149">
        <v>30245.228981167802</v>
      </c>
      <c r="AE8" s="160"/>
      <c r="AF8" s="160"/>
      <c r="AG8" s="160"/>
      <c r="AI8" s="161"/>
    </row>
    <row r="9" spans="1:35" ht="15" customHeight="1" x14ac:dyDescent="0.4">
      <c r="A9" s="159">
        <v>1973</v>
      </c>
      <c r="B9" s="149">
        <v>4602.1449581324468</v>
      </c>
      <c r="C9" s="149">
        <v>6345.2806588373041</v>
      </c>
      <c r="D9" s="149">
        <v>914.25358287159702</v>
      </c>
      <c r="E9" s="149">
        <v>11861.679199841348</v>
      </c>
      <c r="G9" s="149">
        <v>6386.4080245846244</v>
      </c>
      <c r="H9" s="149">
        <v>5918.6836597208257</v>
      </c>
      <c r="I9" s="149">
        <v>2318.0463589339106</v>
      </c>
      <c r="J9" s="149">
        <v>14623.138043239362</v>
      </c>
      <c r="L9" s="149">
        <v>1372.0426150877154</v>
      </c>
      <c r="M9" s="149">
        <v>1572.3036540805128</v>
      </c>
      <c r="N9" s="149">
        <v>11.991518638285703</v>
      </c>
      <c r="O9" s="149">
        <v>2956.3377878065139</v>
      </c>
      <c r="Q9" s="149">
        <v>0</v>
      </c>
      <c r="R9" s="149">
        <v>0</v>
      </c>
      <c r="S9" s="149">
        <v>0</v>
      </c>
      <c r="T9" s="149">
        <v>0</v>
      </c>
      <c r="V9" s="149">
        <v>466.66374962981286</v>
      </c>
      <c r="W9" s="149">
        <v>1017.5140554289236</v>
      </c>
      <c r="X9" s="149">
        <v>141.40056302254209</v>
      </c>
      <c r="Y9" s="149">
        <v>1625.5783680812783</v>
      </c>
      <c r="AA9" s="149">
        <v>12827.259347434601</v>
      </c>
      <c r="AB9" s="149">
        <v>14853.782028067566</v>
      </c>
      <c r="AC9" s="149">
        <v>3385.6920234663357</v>
      </c>
      <c r="AD9" s="149">
        <v>31066.733398968499</v>
      </c>
      <c r="AE9" s="160"/>
      <c r="AF9" s="160"/>
      <c r="AG9" s="160"/>
      <c r="AI9" s="161"/>
    </row>
    <row r="10" spans="1:35" ht="15" customHeight="1" x14ac:dyDescent="0.4">
      <c r="A10" s="159">
        <v>1974</v>
      </c>
      <c r="B10" s="149">
        <v>4040.3112477667132</v>
      </c>
      <c r="C10" s="149">
        <v>5262.9269154974572</v>
      </c>
      <c r="D10" s="149">
        <v>797.84796302388179</v>
      </c>
      <c r="E10" s="149">
        <v>10101.086126288052</v>
      </c>
      <c r="G10" s="149">
        <v>5767.0722287011704</v>
      </c>
      <c r="H10" s="149">
        <v>5405.4087911697607</v>
      </c>
      <c r="I10" s="149">
        <v>1974.5703549770194</v>
      </c>
      <c r="J10" s="149">
        <v>13147.05137484795</v>
      </c>
      <c r="L10" s="149">
        <v>1567.3420499309918</v>
      </c>
      <c r="M10" s="149">
        <v>2234.2839005139749</v>
      </c>
      <c r="N10" s="149">
        <v>47.623322394085093</v>
      </c>
      <c r="O10" s="149">
        <v>3849.2492728390516</v>
      </c>
      <c r="Q10" s="149">
        <v>0</v>
      </c>
      <c r="R10" s="149">
        <v>0</v>
      </c>
      <c r="S10" s="149">
        <v>0</v>
      </c>
      <c r="T10" s="149">
        <v>0</v>
      </c>
      <c r="V10" s="149">
        <v>531.0232425763927</v>
      </c>
      <c r="W10" s="149">
        <v>1146.4983743336095</v>
      </c>
      <c r="X10" s="149">
        <v>172.84295053388536</v>
      </c>
      <c r="Y10" s="149">
        <v>1850.3645674438876</v>
      </c>
      <c r="AA10" s="149">
        <v>11905.748768975269</v>
      </c>
      <c r="AB10" s="149">
        <v>14049.117981514803</v>
      </c>
      <c r="AC10" s="149">
        <v>2992.8845909288716</v>
      </c>
      <c r="AD10" s="149">
        <v>28947.751341418945</v>
      </c>
      <c r="AE10" s="160"/>
      <c r="AF10" s="160"/>
      <c r="AG10" s="160"/>
      <c r="AI10" s="161"/>
    </row>
    <row r="11" spans="1:35" ht="15" customHeight="1" x14ac:dyDescent="0.4">
      <c r="A11" s="159">
        <v>1975</v>
      </c>
      <c r="B11" s="149">
        <v>4040.8137775580617</v>
      </c>
      <c r="C11" s="149">
        <v>5875.2811004714331</v>
      </c>
      <c r="D11" s="149">
        <v>767.01275715963413</v>
      </c>
      <c r="E11" s="149">
        <v>10683.10763518913</v>
      </c>
      <c r="G11" s="149">
        <v>5468.2525106605844</v>
      </c>
      <c r="H11" s="149">
        <v>4959.4732633590347</v>
      </c>
      <c r="I11" s="149">
        <v>1857.6219917806288</v>
      </c>
      <c r="J11" s="149">
        <v>12285.347765800247</v>
      </c>
      <c r="L11" s="149">
        <v>1731.6253773399471</v>
      </c>
      <c r="M11" s="149">
        <v>2300.0280328983604</v>
      </c>
      <c r="N11" s="149">
        <v>38.66191126875335</v>
      </c>
      <c r="O11" s="149">
        <v>4070.3153215070611</v>
      </c>
      <c r="Q11" s="149">
        <v>0</v>
      </c>
      <c r="R11" s="149">
        <v>0</v>
      </c>
      <c r="S11" s="149">
        <v>0</v>
      </c>
      <c r="T11" s="149">
        <v>0</v>
      </c>
      <c r="V11" s="149">
        <v>527.22005357240471</v>
      </c>
      <c r="W11" s="149">
        <v>1127.7621013502433</v>
      </c>
      <c r="X11" s="149">
        <v>144.39367189635382</v>
      </c>
      <c r="Y11" s="149">
        <v>1799.375826819002</v>
      </c>
      <c r="AA11" s="149">
        <v>11767.911719130998</v>
      </c>
      <c r="AB11" s="149">
        <v>14262.544498079071</v>
      </c>
      <c r="AC11" s="149">
        <v>2807.6903321053701</v>
      </c>
      <c r="AD11" s="149">
        <v>28838.146549315439</v>
      </c>
      <c r="AE11" s="160"/>
      <c r="AF11" s="160"/>
      <c r="AG11" s="160"/>
      <c r="AI11" s="161"/>
    </row>
    <row r="12" spans="1:35" ht="15" customHeight="1" x14ac:dyDescent="0.4">
      <c r="A12" s="159">
        <v>1976</v>
      </c>
      <c r="B12" s="149">
        <v>4327.8926171009452</v>
      </c>
      <c r="C12" s="149">
        <v>6208.9053023694851</v>
      </c>
      <c r="D12" s="149">
        <v>786.00729599409215</v>
      </c>
      <c r="E12" s="149">
        <v>11322.805215464523</v>
      </c>
      <c r="G12" s="149">
        <v>5549.1140606233894</v>
      </c>
      <c r="H12" s="149">
        <v>4712.2411818381388</v>
      </c>
      <c r="I12" s="149">
        <v>1720.8061432994302</v>
      </c>
      <c r="J12" s="149">
        <v>11982.161385760959</v>
      </c>
      <c r="L12" s="149">
        <v>1930.0034951667008</v>
      </c>
      <c r="M12" s="149">
        <v>2439.4505557101916</v>
      </c>
      <c r="N12" s="149">
        <v>28.552593403464051</v>
      </c>
      <c r="O12" s="149">
        <v>4398.0066442803563</v>
      </c>
      <c r="Q12" s="149">
        <v>0</v>
      </c>
      <c r="R12" s="149">
        <v>0</v>
      </c>
      <c r="S12" s="149">
        <v>0</v>
      </c>
      <c r="T12" s="149">
        <v>0</v>
      </c>
      <c r="V12" s="149">
        <v>643.6744328088472</v>
      </c>
      <c r="W12" s="149">
        <v>1348.2004401479421</v>
      </c>
      <c r="X12" s="149">
        <v>167.74496844149542</v>
      </c>
      <c r="Y12" s="149">
        <v>2159.6198413982847</v>
      </c>
      <c r="AA12" s="149">
        <v>12450.684605699882</v>
      </c>
      <c r="AB12" s="149">
        <v>14708.797480065758</v>
      </c>
      <c r="AC12" s="149">
        <v>2703.1110011384822</v>
      </c>
      <c r="AD12" s="149">
        <v>29862.593086904119</v>
      </c>
      <c r="AE12" s="160"/>
      <c r="AF12" s="160"/>
      <c r="AG12" s="160"/>
      <c r="AI12" s="161"/>
    </row>
    <row r="13" spans="1:35" ht="15" customHeight="1" x14ac:dyDescent="0.4">
      <c r="A13" s="159">
        <v>1977</v>
      </c>
      <c r="B13" s="149">
        <v>4441.6737580931367</v>
      </c>
      <c r="C13" s="149">
        <v>6703.3474709395559</v>
      </c>
      <c r="D13" s="149">
        <v>851.80720651374315</v>
      </c>
      <c r="E13" s="149">
        <v>11996.828435546437</v>
      </c>
      <c r="G13" s="149">
        <v>6000.1276300655545</v>
      </c>
      <c r="H13" s="149">
        <v>4838.7606291622797</v>
      </c>
      <c r="I13" s="149">
        <v>1819.8500040647721</v>
      </c>
      <c r="J13" s="149">
        <v>12658.738263292607</v>
      </c>
      <c r="L13" s="149">
        <v>2105.1751205038408</v>
      </c>
      <c r="M13" s="149">
        <v>2467.2098727601697</v>
      </c>
      <c r="N13" s="149">
        <v>24.65186884854598</v>
      </c>
      <c r="O13" s="149">
        <v>4597.0368621125563</v>
      </c>
      <c r="Q13" s="149">
        <v>0</v>
      </c>
      <c r="R13" s="149">
        <v>0</v>
      </c>
      <c r="S13" s="149">
        <v>0</v>
      </c>
      <c r="T13" s="149">
        <v>0</v>
      </c>
      <c r="V13" s="149">
        <v>713.29941038835682</v>
      </c>
      <c r="W13" s="149">
        <v>1554.963540846602</v>
      </c>
      <c r="X13" s="149">
        <v>197.01364787840404</v>
      </c>
      <c r="Y13" s="149">
        <v>2465.2765991133624</v>
      </c>
      <c r="AA13" s="149">
        <v>13260.275919050891</v>
      </c>
      <c r="AB13" s="149">
        <v>15564.281513708607</v>
      </c>
      <c r="AC13" s="149">
        <v>2893.3227273054654</v>
      </c>
      <c r="AD13" s="149">
        <v>31717.880160064964</v>
      </c>
      <c r="AE13" s="160"/>
      <c r="AF13" s="160"/>
      <c r="AG13" s="160"/>
      <c r="AI13" s="161"/>
    </row>
    <row r="14" spans="1:35" ht="15" customHeight="1" x14ac:dyDescent="0.4">
      <c r="A14" s="159">
        <v>1978</v>
      </c>
      <c r="B14" s="149">
        <v>4455.13495583641</v>
      </c>
      <c r="C14" s="149">
        <v>7030.6542070663572</v>
      </c>
      <c r="D14" s="149">
        <v>848.85130212017168</v>
      </c>
      <c r="E14" s="149">
        <v>12334.64046502294</v>
      </c>
      <c r="G14" s="149">
        <v>5834.455241604368</v>
      </c>
      <c r="H14" s="149">
        <v>4909.042412532749</v>
      </c>
      <c r="I14" s="149">
        <v>1834.1041167436299</v>
      </c>
      <c r="J14" s="149">
        <v>12577.601770880749</v>
      </c>
      <c r="L14" s="149">
        <v>2232.3944831358949</v>
      </c>
      <c r="M14" s="149">
        <v>2615.4501225779277</v>
      </c>
      <c r="N14" s="149">
        <v>16.263947078067922</v>
      </c>
      <c r="O14" s="149">
        <v>4864.1085527918904</v>
      </c>
      <c r="Q14" s="149">
        <v>0</v>
      </c>
      <c r="R14" s="149">
        <v>0</v>
      </c>
      <c r="S14" s="149">
        <v>0</v>
      </c>
      <c r="T14" s="149">
        <v>0</v>
      </c>
      <c r="V14" s="149">
        <v>685.67106943710246</v>
      </c>
      <c r="W14" s="149">
        <v>1517.6007427267373</v>
      </c>
      <c r="X14" s="149">
        <v>183.92207488622259</v>
      </c>
      <c r="Y14" s="149">
        <v>2387.1938870500626</v>
      </c>
      <c r="AA14" s="149">
        <v>13207.655750013777</v>
      </c>
      <c r="AB14" s="149">
        <v>16072.747484903772</v>
      </c>
      <c r="AC14" s="149">
        <v>2883.1414408280921</v>
      </c>
      <c r="AD14" s="149">
        <v>32163.544675745638</v>
      </c>
      <c r="AE14" s="160"/>
      <c r="AF14" s="160"/>
      <c r="AG14" s="160"/>
      <c r="AI14" s="161"/>
    </row>
    <row r="15" spans="1:35" ht="15" customHeight="1" x14ac:dyDescent="0.4">
      <c r="A15" s="159">
        <v>1979</v>
      </c>
      <c r="B15" s="149">
        <v>4798.609729507757</v>
      </c>
      <c r="C15" s="149">
        <v>7791.4687060020724</v>
      </c>
      <c r="D15" s="149">
        <v>917.02133295540227</v>
      </c>
      <c r="E15" s="149">
        <v>13507.099768465232</v>
      </c>
      <c r="G15" s="149">
        <v>5831.9391652265658</v>
      </c>
      <c r="H15" s="149">
        <v>4828.6476579552436</v>
      </c>
      <c r="I15" s="149">
        <v>1809.3381861721161</v>
      </c>
      <c r="J15" s="149">
        <v>12469.925009353925</v>
      </c>
      <c r="L15" s="149">
        <v>2491.270313895031</v>
      </c>
      <c r="M15" s="149">
        <v>2946.8599657292461</v>
      </c>
      <c r="N15" s="149">
        <v>10.100782169864397</v>
      </c>
      <c r="O15" s="149">
        <v>5448.2310617941412</v>
      </c>
      <c r="Q15" s="149">
        <v>0</v>
      </c>
      <c r="R15" s="149">
        <v>0</v>
      </c>
      <c r="S15" s="149">
        <v>0</v>
      </c>
      <c r="T15" s="149">
        <v>0</v>
      </c>
      <c r="V15" s="149">
        <v>710.17511892001437</v>
      </c>
      <c r="W15" s="149">
        <v>1584.0337224981729</v>
      </c>
      <c r="X15" s="149">
        <v>184.86978193146419</v>
      </c>
      <c r="Y15" s="149">
        <v>2479.0786233496515</v>
      </c>
      <c r="AA15" s="149">
        <v>13831.994327549368</v>
      </c>
      <c r="AB15" s="149">
        <v>17151.010052184738</v>
      </c>
      <c r="AC15" s="149">
        <v>2921.3300832288473</v>
      </c>
      <c r="AD15" s="149">
        <v>33904.33446296295</v>
      </c>
      <c r="AE15" s="160"/>
      <c r="AF15" s="160"/>
      <c r="AG15" s="160"/>
      <c r="AI15" s="161"/>
    </row>
    <row r="16" spans="1:35" ht="30" customHeight="1" x14ac:dyDescent="0.4">
      <c r="A16" s="159">
        <v>1980</v>
      </c>
      <c r="B16" s="149">
        <v>4794.3346285898861</v>
      </c>
      <c r="C16" s="149">
        <v>8157.936428283343</v>
      </c>
      <c r="D16" s="149">
        <v>921.56448280235202</v>
      </c>
      <c r="E16" s="149">
        <v>13873.835539675581</v>
      </c>
      <c r="G16" s="149">
        <v>4962.679378515978</v>
      </c>
      <c r="H16" s="149">
        <v>3760.961116350551</v>
      </c>
      <c r="I16" s="149">
        <v>1375.9925162371371</v>
      </c>
      <c r="J16" s="149">
        <v>10099.633011103666</v>
      </c>
      <c r="L16" s="149">
        <v>2570.1011802766566</v>
      </c>
      <c r="M16" s="149">
        <v>3051.2999223792808</v>
      </c>
      <c r="N16" s="149">
        <v>7.9454777705969297</v>
      </c>
      <c r="O16" s="149">
        <v>5629.3465804265343</v>
      </c>
      <c r="Q16" s="149">
        <v>0</v>
      </c>
      <c r="R16" s="149">
        <v>0</v>
      </c>
      <c r="S16" s="149">
        <v>0</v>
      </c>
      <c r="T16" s="149">
        <v>0</v>
      </c>
      <c r="V16" s="149">
        <v>717.15571228995793</v>
      </c>
      <c r="W16" s="149">
        <v>1619.5988669745338</v>
      </c>
      <c r="X16" s="149">
        <v>182.41490961977976</v>
      </c>
      <c r="Y16" s="149">
        <v>2519.1694888842717</v>
      </c>
      <c r="AA16" s="149">
        <v>13044.270899672478</v>
      </c>
      <c r="AB16" s="149">
        <v>16589.79633398771</v>
      </c>
      <c r="AC16" s="149">
        <v>2487.9173864298659</v>
      </c>
      <c r="AD16" s="149">
        <v>32121.98462009005</v>
      </c>
      <c r="AE16" s="160"/>
      <c r="AF16" s="160"/>
      <c r="AG16" s="160"/>
      <c r="AI16" s="161"/>
    </row>
    <row r="17" spans="1:35" ht="15" customHeight="1" x14ac:dyDescent="0.4">
      <c r="A17" s="159">
        <v>1981</v>
      </c>
      <c r="B17" s="149">
        <v>4860.045370619504</v>
      </c>
      <c r="C17" s="149">
        <v>8602.6508747542612</v>
      </c>
      <c r="D17" s="149">
        <v>896.30327307336029</v>
      </c>
      <c r="E17" s="149">
        <v>14358.999518447126</v>
      </c>
      <c r="G17" s="149">
        <v>4708.2995217900343</v>
      </c>
      <c r="H17" s="149">
        <v>3272.3107958975706</v>
      </c>
      <c r="I17" s="149">
        <v>1251.4412403815031</v>
      </c>
      <c r="J17" s="149">
        <v>9232.0515580691081</v>
      </c>
      <c r="L17" s="149">
        <v>2639.8051944786753</v>
      </c>
      <c r="M17" s="149">
        <v>3143.9176391610831</v>
      </c>
      <c r="N17" s="149">
        <v>3.8849122401611744</v>
      </c>
      <c r="O17" s="149">
        <v>5787.60774587992</v>
      </c>
      <c r="Q17" s="149">
        <v>0</v>
      </c>
      <c r="R17" s="149">
        <v>0</v>
      </c>
      <c r="S17" s="149">
        <v>0</v>
      </c>
      <c r="T17" s="149">
        <v>0</v>
      </c>
      <c r="V17" s="149">
        <v>765.54695596542138</v>
      </c>
      <c r="W17" s="149">
        <v>1731.9621957896595</v>
      </c>
      <c r="X17" s="149">
        <v>181.26920665083134</v>
      </c>
      <c r="Y17" s="149">
        <v>2678.7783584059121</v>
      </c>
      <c r="AA17" s="149">
        <v>12973.697042853635</v>
      </c>
      <c r="AB17" s="149">
        <v>16750.841505602573</v>
      </c>
      <c r="AC17" s="149">
        <v>2332.8986323458557</v>
      </c>
      <c r="AD17" s="149">
        <v>32057.437180802062</v>
      </c>
      <c r="AE17" s="160"/>
      <c r="AF17" s="160"/>
      <c r="AG17" s="160"/>
      <c r="AI17" s="161"/>
    </row>
    <row r="18" spans="1:35" ht="15" customHeight="1" x14ac:dyDescent="0.4">
      <c r="A18" s="159">
        <v>1982</v>
      </c>
      <c r="B18" s="149">
        <v>4585.3566704448831</v>
      </c>
      <c r="C18" s="149">
        <v>8295.6828590034111</v>
      </c>
      <c r="D18" s="149">
        <v>853.39575212319323</v>
      </c>
      <c r="E18" s="149">
        <v>13734.435281571488</v>
      </c>
      <c r="G18" s="149">
        <v>4611.1086493821067</v>
      </c>
      <c r="H18" s="149">
        <v>3391.3019259490811</v>
      </c>
      <c r="I18" s="149">
        <v>1293.5004656352251</v>
      </c>
      <c r="J18" s="149">
        <v>9295.9110409664136</v>
      </c>
      <c r="L18" s="149">
        <v>2716.9345628378774</v>
      </c>
      <c r="M18" s="149">
        <v>3201.8549902914701</v>
      </c>
      <c r="N18" s="149">
        <v>3.9910130733656093</v>
      </c>
      <c r="O18" s="149">
        <v>5922.7805662027131</v>
      </c>
      <c r="Q18" s="149">
        <v>0</v>
      </c>
      <c r="R18" s="149">
        <v>0</v>
      </c>
      <c r="S18" s="149">
        <v>0</v>
      </c>
      <c r="T18" s="149">
        <v>0</v>
      </c>
      <c r="V18" s="149">
        <v>902.58320415218475</v>
      </c>
      <c r="W18" s="149">
        <v>2096.5908745896695</v>
      </c>
      <c r="X18" s="149">
        <v>218.23088705768299</v>
      </c>
      <c r="Y18" s="149">
        <v>3217.4049657995374</v>
      </c>
      <c r="AA18" s="149">
        <v>12815.983086817052</v>
      </c>
      <c r="AB18" s="149">
        <v>16985.430649833634</v>
      </c>
      <c r="AC18" s="149">
        <v>2369.1181178894667</v>
      </c>
      <c r="AD18" s="149">
        <v>32170.53185454015</v>
      </c>
      <c r="AE18" s="160"/>
      <c r="AF18" s="160"/>
      <c r="AG18" s="160"/>
      <c r="AI18" s="161"/>
    </row>
    <row r="19" spans="1:35" ht="15" customHeight="1" x14ac:dyDescent="0.4">
      <c r="A19" s="159">
        <v>1983</v>
      </c>
      <c r="B19" s="149">
        <v>4594.8921256246558</v>
      </c>
      <c r="C19" s="149">
        <v>8982.4741525173777</v>
      </c>
      <c r="D19" s="149">
        <v>832.25527679559821</v>
      </c>
      <c r="E19" s="149">
        <v>14409.621554937632</v>
      </c>
      <c r="G19" s="149">
        <v>4346.615200234176</v>
      </c>
      <c r="H19" s="149">
        <v>2913.6155157708313</v>
      </c>
      <c r="I19" s="149">
        <v>1247.6920914984858</v>
      </c>
      <c r="J19" s="149">
        <v>8507.9228075034935</v>
      </c>
      <c r="L19" s="149">
        <v>3086.9169477256351</v>
      </c>
      <c r="M19" s="149">
        <v>3494.3105912524497</v>
      </c>
      <c r="N19" s="149">
        <v>34.658069279085922</v>
      </c>
      <c r="O19" s="149">
        <v>6615.8856082571701</v>
      </c>
      <c r="Q19" s="149">
        <v>0</v>
      </c>
      <c r="R19" s="149">
        <v>0</v>
      </c>
      <c r="S19" s="149">
        <v>0</v>
      </c>
      <c r="T19" s="149">
        <v>0</v>
      </c>
      <c r="V19" s="149">
        <v>1013.2215456735814</v>
      </c>
      <c r="W19" s="149">
        <v>2506.1951577629907</v>
      </c>
      <c r="X19" s="149">
        <v>235.34549427238017</v>
      </c>
      <c r="Y19" s="149">
        <v>3754.762197708952</v>
      </c>
      <c r="AA19" s="149">
        <v>13041.645819258047</v>
      </c>
      <c r="AB19" s="149">
        <v>17896.595417303648</v>
      </c>
      <c r="AC19" s="149">
        <v>2349.9509318455498</v>
      </c>
      <c r="AD19" s="149">
        <v>33288.192168407244</v>
      </c>
      <c r="AE19" s="160"/>
      <c r="AF19" s="160"/>
      <c r="AG19" s="160"/>
      <c r="AI19" s="161"/>
    </row>
    <row r="20" spans="1:35" ht="15" customHeight="1" x14ac:dyDescent="0.4">
      <c r="A20" s="159">
        <v>1984</v>
      </c>
      <c r="B20" s="149">
        <v>3281.7255351971576</v>
      </c>
      <c r="C20" s="149">
        <v>5951.8406048500037</v>
      </c>
      <c r="D20" s="149">
        <v>555.00555279397076</v>
      </c>
      <c r="E20" s="149">
        <v>9788.571692841133</v>
      </c>
      <c r="G20" s="149">
        <v>5616.1573803895535</v>
      </c>
      <c r="H20" s="149">
        <v>6007.2092307935272</v>
      </c>
      <c r="I20" s="149">
        <v>1471.0100838109367</v>
      </c>
      <c r="J20" s="149">
        <v>13094.376694994018</v>
      </c>
      <c r="L20" s="149">
        <v>3072.1021084679123</v>
      </c>
      <c r="M20" s="149">
        <v>3728.2168232453332</v>
      </c>
      <c r="N20" s="149">
        <v>43.840573383727531</v>
      </c>
      <c r="O20" s="149">
        <v>6844.1595050969727</v>
      </c>
      <c r="Q20" s="149">
        <v>0</v>
      </c>
      <c r="R20" s="149">
        <v>0</v>
      </c>
      <c r="S20" s="149">
        <v>0</v>
      </c>
      <c r="T20" s="149">
        <v>0</v>
      </c>
      <c r="V20" s="149">
        <v>1051.1664567247697</v>
      </c>
      <c r="W20" s="149">
        <v>2598.8248192088404</v>
      </c>
      <c r="X20" s="149">
        <v>248.36116182572613</v>
      </c>
      <c r="Y20" s="149">
        <v>3898.3524377593362</v>
      </c>
      <c r="AA20" s="149">
        <v>13021.151480779394</v>
      </c>
      <c r="AB20" s="149">
        <v>18286.091478097704</v>
      </c>
      <c r="AC20" s="149">
        <v>2318.2173718143608</v>
      </c>
      <c r="AD20" s="149">
        <v>33625.460330691458</v>
      </c>
      <c r="AE20" s="160"/>
      <c r="AF20" s="160"/>
      <c r="AG20" s="160"/>
      <c r="AI20" s="161"/>
    </row>
    <row r="21" spans="1:35" ht="15" customHeight="1" x14ac:dyDescent="0.4">
      <c r="A21" s="159">
        <v>1985</v>
      </c>
      <c r="B21" s="149">
        <v>4238.1037472948492</v>
      </c>
      <c r="C21" s="149">
        <v>8150.5622027489353</v>
      </c>
      <c r="D21" s="149">
        <v>767.09868591109966</v>
      </c>
      <c r="E21" s="149">
        <v>13155.764635954885</v>
      </c>
      <c r="G21" s="149">
        <v>4540.6818126486978</v>
      </c>
      <c r="H21" s="149">
        <v>3867.1186965305542</v>
      </c>
      <c r="I21" s="149">
        <v>1274.5479198502123</v>
      </c>
      <c r="J21" s="149">
        <v>9682.3484290294637</v>
      </c>
      <c r="L21" s="149">
        <v>3365.0712950087545</v>
      </c>
      <c r="M21" s="149">
        <v>4212.1098274707174</v>
      </c>
      <c r="N21" s="149">
        <v>66.518094588690403</v>
      </c>
      <c r="O21" s="149">
        <v>7643.6992170681624</v>
      </c>
      <c r="Q21" s="149">
        <v>0</v>
      </c>
      <c r="R21" s="149">
        <v>0</v>
      </c>
      <c r="S21" s="149">
        <v>0</v>
      </c>
      <c r="T21" s="149">
        <v>0</v>
      </c>
      <c r="V21" s="149">
        <v>1232.1497401536471</v>
      </c>
      <c r="W21" s="149">
        <v>3038.1774414747456</v>
      </c>
      <c r="X21" s="149">
        <v>291.28659707724427</v>
      </c>
      <c r="Y21" s="149">
        <v>4561.6137787056368</v>
      </c>
      <c r="AA21" s="149">
        <v>13376.006595105948</v>
      </c>
      <c r="AB21" s="149">
        <v>19267.968168224954</v>
      </c>
      <c r="AC21" s="149">
        <v>2399.4512974272466</v>
      </c>
      <c r="AD21" s="149">
        <v>35043.426060758145</v>
      </c>
      <c r="AE21" s="160"/>
      <c r="AF21" s="160"/>
      <c r="AG21" s="160"/>
      <c r="AI21" s="161"/>
    </row>
    <row r="22" spans="1:35" ht="15" customHeight="1" x14ac:dyDescent="0.4">
      <c r="A22" s="159">
        <v>1986</v>
      </c>
      <c r="B22" s="149">
        <v>4442.9524160281708</v>
      </c>
      <c r="C22" s="149">
        <v>9543.2758024812301</v>
      </c>
      <c r="D22" s="149">
        <v>824.99279697777058</v>
      </c>
      <c r="E22" s="149">
        <v>14811.221015487172</v>
      </c>
      <c r="G22" s="149">
        <v>3999.637709982575</v>
      </c>
      <c r="H22" s="149">
        <v>2942.7700464787827</v>
      </c>
      <c r="I22" s="149">
        <v>1194.1506288787355</v>
      </c>
      <c r="J22" s="149">
        <v>8136.5583853400931</v>
      </c>
      <c r="L22" s="149">
        <v>3637.5584664573184</v>
      </c>
      <c r="M22" s="149">
        <v>4562.6694185508259</v>
      </c>
      <c r="N22" s="149">
        <v>74.215636356366105</v>
      </c>
      <c r="O22" s="149">
        <v>8274.4435213645102</v>
      </c>
      <c r="Q22" s="149">
        <v>0</v>
      </c>
      <c r="R22" s="149">
        <v>0</v>
      </c>
      <c r="S22" s="149">
        <v>0</v>
      </c>
      <c r="T22" s="149">
        <v>0</v>
      </c>
      <c r="V22" s="149">
        <v>1131.3362376109155</v>
      </c>
      <c r="W22" s="149">
        <v>3067.9638943546006</v>
      </c>
      <c r="X22" s="149">
        <v>269.18510619852623</v>
      </c>
      <c r="Y22" s="149">
        <v>4468.4852381640421</v>
      </c>
      <c r="AA22" s="149">
        <v>13211.48483007898</v>
      </c>
      <c r="AB22" s="149">
        <v>20116.679161865439</v>
      </c>
      <c r="AC22" s="149">
        <v>2362.5441684113985</v>
      </c>
      <c r="AD22" s="149">
        <v>35690.708160355818</v>
      </c>
      <c r="AE22" s="160"/>
      <c r="AF22" s="160"/>
      <c r="AG22" s="160"/>
      <c r="AI22" s="161"/>
    </row>
    <row r="23" spans="1:35" ht="15" customHeight="1" x14ac:dyDescent="0.4">
      <c r="A23" s="159">
        <v>1987</v>
      </c>
      <c r="B23" s="149">
        <v>4677.5201418155184</v>
      </c>
      <c r="C23" s="149">
        <v>9778.275479029111</v>
      </c>
      <c r="D23" s="149">
        <v>846.54030629834187</v>
      </c>
      <c r="E23" s="149">
        <v>15302.335927142973</v>
      </c>
      <c r="G23" s="149">
        <v>3369.4013903544346</v>
      </c>
      <c r="H23" s="149">
        <v>2496.9827938568887</v>
      </c>
      <c r="I23" s="149">
        <v>1098.2294211194298</v>
      </c>
      <c r="J23" s="149">
        <v>6964.6136053307528</v>
      </c>
      <c r="L23" s="149">
        <v>3754.4147283332668</v>
      </c>
      <c r="M23" s="149">
        <v>4652.1211865072382</v>
      </c>
      <c r="N23" s="149">
        <v>85.189391914960268</v>
      </c>
      <c r="O23" s="149">
        <v>8491.7253067554648</v>
      </c>
      <c r="Q23" s="149">
        <v>0</v>
      </c>
      <c r="R23" s="149">
        <v>0</v>
      </c>
      <c r="S23" s="149">
        <v>0</v>
      </c>
      <c r="T23" s="149">
        <v>0</v>
      </c>
      <c r="V23" s="149">
        <v>1119.3614858172634</v>
      </c>
      <c r="W23" s="149">
        <v>2864.5640579540827</v>
      </c>
      <c r="X23" s="149">
        <v>250.44170411648395</v>
      </c>
      <c r="Y23" s="149">
        <v>4234.3672478878307</v>
      </c>
      <c r="AA23" s="149">
        <v>12920.697746320484</v>
      </c>
      <c r="AB23" s="149">
        <v>19791.943517347321</v>
      </c>
      <c r="AC23" s="149">
        <v>2280.4008234492157</v>
      </c>
      <c r="AD23" s="149">
        <v>34993.042087117021</v>
      </c>
      <c r="AE23" s="160"/>
      <c r="AF23" s="160"/>
      <c r="AG23" s="160"/>
      <c r="AI23" s="161"/>
    </row>
    <row r="24" spans="1:35" ht="15" customHeight="1" x14ac:dyDescent="0.4">
      <c r="A24" s="159">
        <v>1988</v>
      </c>
      <c r="B24" s="149">
        <v>4443.8935993768155</v>
      </c>
      <c r="C24" s="149">
        <v>9709.6138015285942</v>
      </c>
      <c r="D24" s="149">
        <v>798.6158744516099</v>
      </c>
      <c r="E24" s="149">
        <v>14952.12327535702</v>
      </c>
      <c r="G24" s="149">
        <v>3438.975392771818</v>
      </c>
      <c r="H24" s="149">
        <v>2908.9294783165124</v>
      </c>
      <c r="I24" s="149">
        <v>1087.703666016916</v>
      </c>
      <c r="J24" s="149">
        <v>7435.6085371052468</v>
      </c>
      <c r="L24" s="149">
        <v>3506.9412781854321</v>
      </c>
      <c r="M24" s="149">
        <v>4908.1227627751541</v>
      </c>
      <c r="N24" s="149">
        <v>98.456724840735461</v>
      </c>
      <c r="O24" s="149">
        <v>8513.5207658013205</v>
      </c>
      <c r="Q24" s="149">
        <v>28.153315469660868</v>
      </c>
      <c r="R24" s="149">
        <v>89.416230801874804</v>
      </c>
      <c r="S24" s="149">
        <v>76.235109377054926</v>
      </c>
      <c r="T24" s="149">
        <v>193.8046556485906</v>
      </c>
      <c r="V24" s="149">
        <v>1284.0655905881501</v>
      </c>
      <c r="W24" s="149">
        <v>3382.9037487656706</v>
      </c>
      <c r="X24" s="149">
        <v>279.67570032002112</v>
      </c>
      <c r="Y24" s="149">
        <v>4946.6450396738419</v>
      </c>
      <c r="AA24" s="149">
        <v>12702.029176391876</v>
      </c>
      <c r="AB24" s="149">
        <v>20998.986022187808</v>
      </c>
      <c r="AC24" s="149">
        <v>2340.6870750063372</v>
      </c>
      <c r="AD24" s="149">
        <v>36041.702273586023</v>
      </c>
      <c r="AE24" s="160"/>
      <c r="AF24" s="160"/>
      <c r="AG24" s="160"/>
      <c r="AI24" s="161"/>
    </row>
    <row r="25" spans="1:35" ht="15" customHeight="1" x14ac:dyDescent="0.4">
      <c r="A25" s="159">
        <v>1989</v>
      </c>
      <c r="B25" s="149">
        <v>4131.0762665975917</v>
      </c>
      <c r="C25" s="149">
        <v>9886.44039087694</v>
      </c>
      <c r="D25" s="149">
        <v>745.64347375207149</v>
      </c>
      <c r="E25" s="149">
        <v>14763.160131226603</v>
      </c>
      <c r="G25" s="149">
        <v>2992.7122896208093</v>
      </c>
      <c r="H25" s="149">
        <v>2839.0580701381687</v>
      </c>
      <c r="I25" s="149">
        <v>1008.0069886840606</v>
      </c>
      <c r="J25" s="149">
        <v>6839.7773484430381</v>
      </c>
      <c r="L25" s="149">
        <v>3274.118747020646</v>
      </c>
      <c r="M25" s="149">
        <v>4680.416709169087</v>
      </c>
      <c r="N25" s="149">
        <v>95.948663303402142</v>
      </c>
      <c r="O25" s="149">
        <v>8050.484119493135</v>
      </c>
      <c r="Q25" s="149">
        <v>32.14614523011813</v>
      </c>
      <c r="R25" s="149">
        <v>96.231692900902161</v>
      </c>
      <c r="S25" s="149">
        <v>71.158601034905004</v>
      </c>
      <c r="T25" s="149">
        <v>199.53643916592529</v>
      </c>
      <c r="V25" s="149">
        <v>1343.1123857479065</v>
      </c>
      <c r="W25" s="149">
        <v>3749.8696732526955</v>
      </c>
      <c r="X25" s="149">
        <v>281.41770018061408</v>
      </c>
      <c r="Y25" s="149">
        <v>5374.3997591812158</v>
      </c>
      <c r="AA25" s="149">
        <v>11773.165834217072</v>
      </c>
      <c r="AB25" s="149">
        <v>21252.016536337793</v>
      </c>
      <c r="AC25" s="149">
        <v>2202.1754269550534</v>
      </c>
      <c r="AD25" s="149">
        <v>35227.357797509918</v>
      </c>
      <c r="AE25" s="160"/>
      <c r="AF25" s="160"/>
      <c r="AG25" s="160"/>
      <c r="AI25" s="161"/>
    </row>
    <row r="26" spans="1:35" ht="30" customHeight="1" x14ac:dyDescent="0.4">
      <c r="A26" s="159">
        <v>1990</v>
      </c>
      <c r="B26" s="149">
        <v>4215.2084746246246</v>
      </c>
      <c r="C26" s="149">
        <v>9773.3477695103174</v>
      </c>
      <c r="D26" s="149">
        <v>735.1621656401984</v>
      </c>
      <c r="E26" s="149">
        <v>14723.718409775141</v>
      </c>
      <c r="G26" s="149">
        <v>3071.6663218795884</v>
      </c>
      <c r="H26" s="149">
        <v>3083.8653912475629</v>
      </c>
      <c r="I26" s="149">
        <v>1016.5090090482606</v>
      </c>
      <c r="J26" s="149">
        <v>7172.0407221754122</v>
      </c>
      <c r="L26" s="149">
        <v>3301.1802386473587</v>
      </c>
      <c r="M26" s="149">
        <v>4811.6713503252695</v>
      </c>
      <c r="N26" s="149">
        <v>102.75479806032789</v>
      </c>
      <c r="O26" s="149">
        <v>8215.6063870329563</v>
      </c>
      <c r="Q26" s="149">
        <v>30.609070880787435</v>
      </c>
      <c r="R26" s="149">
        <v>88.626683258137973</v>
      </c>
      <c r="S26" s="149">
        <v>74.398820150119079</v>
      </c>
      <c r="T26" s="149">
        <v>193.63457428904451</v>
      </c>
      <c r="V26" s="149">
        <v>1246.7480427520754</v>
      </c>
      <c r="W26" s="149">
        <v>3331.5983357912064</v>
      </c>
      <c r="X26" s="149">
        <v>249.93454175670522</v>
      </c>
      <c r="Y26" s="149">
        <v>4828.280920299987</v>
      </c>
      <c r="AA26" s="149">
        <v>11865.412148784435</v>
      </c>
      <c r="AB26" s="149">
        <v>21089.109530132497</v>
      </c>
      <c r="AC26" s="149">
        <v>2178.7593346556109</v>
      </c>
      <c r="AD26" s="149">
        <v>35133.281013572545</v>
      </c>
      <c r="AE26" s="160"/>
      <c r="AF26" s="160"/>
      <c r="AG26" s="160"/>
      <c r="AI26" s="161"/>
    </row>
    <row r="27" spans="1:35" ht="15" customHeight="1" x14ac:dyDescent="0.4">
      <c r="A27" s="159">
        <v>1991</v>
      </c>
      <c r="B27" s="149">
        <v>4254.8094870754703</v>
      </c>
      <c r="C27" s="149">
        <v>10011.906722950296</v>
      </c>
      <c r="D27" s="149">
        <v>728.34779514983427</v>
      </c>
      <c r="E27" s="149">
        <v>14995.0640051756</v>
      </c>
      <c r="G27" s="149">
        <v>3132.1154547231117</v>
      </c>
      <c r="H27" s="149">
        <v>2925.7426063015055</v>
      </c>
      <c r="I27" s="149">
        <v>1032.8737607833516</v>
      </c>
      <c r="J27" s="149">
        <v>7090.731821807969</v>
      </c>
      <c r="L27" s="149">
        <v>3839.5239648258439</v>
      </c>
      <c r="M27" s="149">
        <v>5749.5805394528388</v>
      </c>
      <c r="N27" s="149">
        <v>105.96368675508756</v>
      </c>
      <c r="O27" s="149">
        <v>9695.0681910337698</v>
      </c>
      <c r="Q27" s="149">
        <v>43.851199022713857</v>
      </c>
      <c r="R27" s="149">
        <v>94.305221447386018</v>
      </c>
      <c r="S27" s="149">
        <v>74.889979481565206</v>
      </c>
      <c r="T27" s="149">
        <v>213.04639995166508</v>
      </c>
      <c r="V27" s="149">
        <v>1376.368661608876</v>
      </c>
      <c r="W27" s="149">
        <v>3701.7495345020043</v>
      </c>
      <c r="X27" s="149">
        <v>268.80278030616461</v>
      </c>
      <c r="Y27" s="149">
        <v>5346.9209764170455</v>
      </c>
      <c r="AA27" s="149">
        <v>12646.668767256017</v>
      </c>
      <c r="AB27" s="149">
        <v>22483.284624654032</v>
      </c>
      <c r="AC27" s="149">
        <v>2210.8780024760031</v>
      </c>
      <c r="AD27" s="149">
        <v>37340.831394386056</v>
      </c>
      <c r="AE27" s="160"/>
      <c r="AF27" s="160"/>
      <c r="AG27" s="160"/>
      <c r="AI27" s="161"/>
    </row>
    <row r="28" spans="1:35" ht="15" customHeight="1" x14ac:dyDescent="0.4">
      <c r="A28" s="159">
        <v>1992</v>
      </c>
      <c r="B28" s="149">
        <v>4435.4206066076395</v>
      </c>
      <c r="C28" s="149">
        <v>9472.6745299427203</v>
      </c>
      <c r="D28" s="149">
        <v>663.55638491699176</v>
      </c>
      <c r="E28" s="149">
        <v>14571.651521467353</v>
      </c>
      <c r="G28" s="149">
        <v>3309.6569423835167</v>
      </c>
      <c r="H28" s="149">
        <v>2958.7864434345474</v>
      </c>
      <c r="I28" s="149">
        <v>1008.5652647086583</v>
      </c>
      <c r="J28" s="149">
        <v>7277.0086505267218</v>
      </c>
      <c r="L28" s="149">
        <v>4262.6593606037122</v>
      </c>
      <c r="M28" s="149">
        <v>5571.5583804057242</v>
      </c>
      <c r="N28" s="149">
        <v>134.46261669881849</v>
      </c>
      <c r="O28" s="149">
        <v>9968.6803577082555</v>
      </c>
      <c r="Q28" s="149">
        <v>43.94867683688171</v>
      </c>
      <c r="R28" s="149">
        <v>94.597204373500503</v>
      </c>
      <c r="S28" s="149">
        <v>63.551202840221961</v>
      </c>
      <c r="T28" s="149">
        <v>202.09708405060417</v>
      </c>
      <c r="V28" s="149">
        <v>1642.6653028385338</v>
      </c>
      <c r="W28" s="149">
        <v>3963.822795979941</v>
      </c>
      <c r="X28" s="149">
        <v>277.65484094852513</v>
      </c>
      <c r="Y28" s="149">
        <v>5884.1429397669999</v>
      </c>
      <c r="AA28" s="149">
        <v>13694.350889270283</v>
      </c>
      <c r="AB28" s="149">
        <v>22061.439354136433</v>
      </c>
      <c r="AC28" s="149">
        <v>2147.790310113216</v>
      </c>
      <c r="AD28" s="149">
        <v>37903.580553519932</v>
      </c>
      <c r="AE28" s="160"/>
      <c r="AF28" s="160"/>
      <c r="AG28" s="160"/>
      <c r="AI28" s="161"/>
    </row>
    <row r="29" spans="1:35" ht="15" customHeight="1" x14ac:dyDescent="0.4">
      <c r="A29" s="159">
        <v>1993</v>
      </c>
      <c r="B29" s="149">
        <v>3565.9257684550512</v>
      </c>
      <c r="C29" s="149">
        <v>7983.7758985699238</v>
      </c>
      <c r="D29" s="149">
        <v>559.92688228427744</v>
      </c>
      <c r="E29" s="149">
        <v>12109.628549309253</v>
      </c>
      <c r="G29" s="149">
        <v>3104.194668025958</v>
      </c>
      <c r="H29" s="149">
        <v>2535.9638262737767</v>
      </c>
      <c r="I29" s="149">
        <v>1013.9001396976535</v>
      </c>
      <c r="J29" s="149">
        <v>6654.0586339973879</v>
      </c>
      <c r="L29" s="149">
        <v>4318.0398500138881</v>
      </c>
      <c r="M29" s="149">
        <v>7194.370416213379</v>
      </c>
      <c r="N29" s="149">
        <v>230.71229803902409</v>
      </c>
      <c r="O29" s="149">
        <v>11743.122564266292</v>
      </c>
      <c r="Q29" s="149">
        <v>86.226211023958399</v>
      </c>
      <c r="R29" s="149">
        <v>120.42608006752845</v>
      </c>
      <c r="S29" s="149">
        <v>83.507173806965767</v>
      </c>
      <c r="T29" s="149">
        <v>290.1594648984526</v>
      </c>
      <c r="V29" s="149">
        <v>1773.0232860568133</v>
      </c>
      <c r="W29" s="149">
        <v>4563.8228146462388</v>
      </c>
      <c r="X29" s="149">
        <v>320.55195676027148</v>
      </c>
      <c r="Y29" s="149">
        <v>6657.3980574633233</v>
      </c>
      <c r="AA29" s="149">
        <v>12847.409783575671</v>
      </c>
      <c r="AB29" s="149">
        <v>22398.359035770849</v>
      </c>
      <c r="AC29" s="149">
        <v>2208.5984505881925</v>
      </c>
      <c r="AD29" s="149">
        <v>37454.367269934715</v>
      </c>
      <c r="AE29" s="160"/>
      <c r="AF29" s="160"/>
      <c r="AG29" s="160"/>
      <c r="AI29" s="161"/>
    </row>
    <row r="30" spans="1:35" ht="15" customHeight="1" x14ac:dyDescent="0.4">
      <c r="A30" s="159">
        <v>1994</v>
      </c>
      <c r="B30" s="149">
        <v>3347.5418050153958</v>
      </c>
      <c r="C30" s="149">
        <v>7361.1314585516993</v>
      </c>
      <c r="D30" s="149">
        <v>514.64681963684563</v>
      </c>
      <c r="E30" s="149">
        <v>11223.320083203942</v>
      </c>
      <c r="G30" s="149">
        <v>2938.239041121994</v>
      </c>
      <c r="H30" s="149">
        <v>2072.2515984496799</v>
      </c>
      <c r="I30" s="149">
        <v>1000.4309366057076</v>
      </c>
      <c r="J30" s="149">
        <v>6010.9215761773812</v>
      </c>
      <c r="L30" s="149">
        <v>4680.3683602751635</v>
      </c>
      <c r="M30" s="149">
        <v>7565.4026072214183</v>
      </c>
      <c r="N30" s="149">
        <v>261.9195627700729</v>
      </c>
      <c r="O30" s="149">
        <v>12507.690530266655</v>
      </c>
      <c r="Q30" s="149">
        <v>125.64470515328094</v>
      </c>
      <c r="R30" s="149">
        <v>151.02057508538945</v>
      </c>
      <c r="S30" s="149">
        <v>87.993822519429457</v>
      </c>
      <c r="T30" s="149">
        <v>364.65910275809983</v>
      </c>
      <c r="V30" s="149">
        <v>1820.4629785314255</v>
      </c>
      <c r="W30" s="149">
        <v>4457.2898239980377</v>
      </c>
      <c r="X30" s="149">
        <v>311.89680942799657</v>
      </c>
      <c r="Y30" s="149">
        <v>6589.6496119574595</v>
      </c>
      <c r="AA30" s="149">
        <v>12912.256890097258</v>
      </c>
      <c r="AB30" s="149">
        <v>21607.096063306228</v>
      </c>
      <c r="AC30" s="149">
        <v>2176.887950960052</v>
      </c>
      <c r="AD30" s="149">
        <v>36696.240904363542</v>
      </c>
      <c r="AE30" s="160"/>
      <c r="AF30" s="160"/>
      <c r="AG30" s="160"/>
      <c r="AI30" s="161"/>
    </row>
    <row r="31" spans="1:35" ht="15" customHeight="1" x14ac:dyDescent="0.4">
      <c r="A31" s="159">
        <v>1995</v>
      </c>
      <c r="B31" s="149">
        <v>3145.9214570633962</v>
      </c>
      <c r="C31" s="149">
        <v>7251.630427351236</v>
      </c>
      <c r="D31" s="149">
        <v>482.93837053374335</v>
      </c>
      <c r="E31" s="149">
        <v>10880.490254948376</v>
      </c>
      <c r="G31" s="149">
        <v>2774.3574965926628</v>
      </c>
      <c r="H31" s="149">
        <v>2011.0251702603707</v>
      </c>
      <c r="I31" s="149">
        <v>965.73507030211647</v>
      </c>
      <c r="J31" s="149">
        <v>5751.1177371551503</v>
      </c>
      <c r="L31" s="149">
        <v>5525.6873202671823</v>
      </c>
      <c r="M31" s="149">
        <v>8546.3264826719842</v>
      </c>
      <c r="N31" s="149">
        <v>300.64035283856998</v>
      </c>
      <c r="O31" s="149">
        <v>14372.654155777738</v>
      </c>
      <c r="Q31" s="149">
        <v>142.19750051334483</v>
      </c>
      <c r="R31" s="149">
        <v>166.6651210561933</v>
      </c>
      <c r="S31" s="149">
        <v>88.790177449815332</v>
      </c>
      <c r="T31" s="149">
        <v>397.65279901935344</v>
      </c>
      <c r="V31" s="149">
        <v>1794.6213943019791</v>
      </c>
      <c r="W31" s="149">
        <v>4490.1789835212139</v>
      </c>
      <c r="X31" s="149">
        <v>298.10052715995357</v>
      </c>
      <c r="Y31" s="149">
        <v>6582.9009049831466</v>
      </c>
      <c r="AA31" s="149">
        <v>13382.785168738565</v>
      </c>
      <c r="AB31" s="149">
        <v>22465.826184860998</v>
      </c>
      <c r="AC31" s="149">
        <v>2136.2044982841985</v>
      </c>
      <c r="AD31" s="149">
        <v>37984.815851883759</v>
      </c>
      <c r="AE31" s="160"/>
      <c r="AF31" s="160"/>
      <c r="AG31" s="160"/>
      <c r="AI31" s="161"/>
    </row>
    <row r="32" spans="1:35" ht="15" customHeight="1" x14ac:dyDescent="0.4">
      <c r="A32" s="159">
        <v>1996</v>
      </c>
      <c r="B32" s="149">
        <v>2937.1773514032598</v>
      </c>
      <c r="C32" s="149">
        <v>7158.2835143520351</v>
      </c>
      <c r="D32" s="149">
        <v>454.77205215762979</v>
      </c>
      <c r="E32" s="149">
        <v>10550.232917912925</v>
      </c>
      <c r="G32" s="149">
        <v>2590.9341425968823</v>
      </c>
      <c r="H32" s="149">
        <v>1914.3219999436856</v>
      </c>
      <c r="I32" s="149">
        <v>1042.1891573863304</v>
      </c>
      <c r="J32" s="149">
        <v>5547.4452999268979</v>
      </c>
      <c r="L32" s="149">
        <v>6268.6475548731096</v>
      </c>
      <c r="M32" s="149">
        <v>9862.6364834122451</v>
      </c>
      <c r="N32" s="149">
        <v>370.14738079475865</v>
      </c>
      <c r="O32" s="149">
        <v>16501.431419080112</v>
      </c>
      <c r="Q32" s="149">
        <v>143.89117314421071</v>
      </c>
      <c r="R32" s="149">
        <v>142.22019525650106</v>
      </c>
      <c r="S32" s="149">
        <v>80.991652913828617</v>
      </c>
      <c r="T32" s="149">
        <v>367.10302131454034</v>
      </c>
      <c r="V32" s="149">
        <v>1784.0758970681422</v>
      </c>
      <c r="W32" s="149">
        <v>4672.653512165748</v>
      </c>
      <c r="X32" s="149">
        <v>296.40342099885851</v>
      </c>
      <c r="Y32" s="149">
        <v>6753.1328302327493</v>
      </c>
      <c r="AA32" s="149">
        <v>13724.726119085606</v>
      </c>
      <c r="AB32" s="149">
        <v>23750.115705130214</v>
      </c>
      <c r="AC32" s="149">
        <v>2244.503664251406</v>
      </c>
      <c r="AD32" s="149">
        <v>39719.345488467225</v>
      </c>
      <c r="AE32" s="160"/>
      <c r="AF32" s="160"/>
      <c r="AG32" s="160"/>
      <c r="AI32" s="161"/>
    </row>
    <row r="33" spans="1:35" ht="15" customHeight="1" x14ac:dyDescent="0.4">
      <c r="A33" s="159">
        <v>1997</v>
      </c>
      <c r="B33" s="149">
        <v>2359.2840975806557</v>
      </c>
      <c r="C33" s="149">
        <v>6528.5258247446054</v>
      </c>
      <c r="D33" s="149">
        <v>374.97853274406486</v>
      </c>
      <c r="E33" s="149">
        <v>9262.7884550693252</v>
      </c>
      <c r="G33" s="149">
        <v>2053.6616025444632</v>
      </c>
      <c r="H33" s="149">
        <v>1385.4091379276565</v>
      </c>
      <c r="I33" s="149">
        <v>936.1474332006751</v>
      </c>
      <c r="J33" s="149">
        <v>4375.2181736727944</v>
      </c>
      <c r="L33" s="149">
        <v>6629.0012645112747</v>
      </c>
      <c r="M33" s="149">
        <v>10627.566258323253</v>
      </c>
      <c r="N33" s="149">
        <v>427.87571581064452</v>
      </c>
      <c r="O33" s="149">
        <v>17684.443238645174</v>
      </c>
      <c r="Q33" s="149">
        <v>185.33890644581624</v>
      </c>
      <c r="R33" s="149">
        <v>196.40569180092334</v>
      </c>
      <c r="S33" s="149">
        <v>98.298020299282143</v>
      </c>
      <c r="T33" s="149">
        <v>480.04261854602169</v>
      </c>
      <c r="V33" s="149">
        <v>1749.2276381957638</v>
      </c>
      <c r="W33" s="149">
        <v>5276.719066688669</v>
      </c>
      <c r="X33" s="149">
        <v>305.60149034876468</v>
      </c>
      <c r="Y33" s="149">
        <v>7331.5481952331975</v>
      </c>
      <c r="AA33" s="149">
        <v>12976.513509277975</v>
      </c>
      <c r="AB33" s="149">
        <v>24014.625979485107</v>
      </c>
      <c r="AC33" s="149">
        <v>2142.9011924034317</v>
      </c>
      <c r="AD33" s="149">
        <v>39134.040681166516</v>
      </c>
      <c r="AE33" s="160"/>
      <c r="AF33" s="160"/>
      <c r="AG33" s="160"/>
      <c r="AI33" s="161"/>
    </row>
    <row r="34" spans="1:35" ht="15" customHeight="1" x14ac:dyDescent="0.4">
      <c r="A34" s="159">
        <v>1998</v>
      </c>
      <c r="B34" s="149">
        <v>2436.3071842691365</v>
      </c>
      <c r="C34" s="149">
        <v>6732.4083537425649</v>
      </c>
      <c r="D34" s="149">
        <v>422.04239466028281</v>
      </c>
      <c r="E34" s="149">
        <v>9590.7579326719842</v>
      </c>
      <c r="G34" s="149">
        <v>1795.8076218634976</v>
      </c>
      <c r="H34" s="149">
        <v>1283.4443535868111</v>
      </c>
      <c r="I34" s="149">
        <v>967.0205264721892</v>
      </c>
      <c r="J34" s="149">
        <v>4046.2725019224981</v>
      </c>
      <c r="L34" s="149">
        <v>6689.1683203235816</v>
      </c>
      <c r="M34" s="149">
        <v>11401.39891857542</v>
      </c>
      <c r="N34" s="149">
        <v>417.74019080883562</v>
      </c>
      <c r="O34" s="149">
        <v>18508.307429707838</v>
      </c>
      <c r="Q34" s="149">
        <v>184.31941882324969</v>
      </c>
      <c r="R34" s="149">
        <v>229.49838789536057</v>
      </c>
      <c r="S34" s="149">
        <v>96.917944572237374</v>
      </c>
      <c r="T34" s="149">
        <v>510.73575129084765</v>
      </c>
      <c r="V34" s="149">
        <v>1710.4156060062242</v>
      </c>
      <c r="W34" s="149">
        <v>5148.7655578308504</v>
      </c>
      <c r="X34" s="149">
        <v>321.12404967934441</v>
      </c>
      <c r="Y34" s="149">
        <v>7180.3052135164189</v>
      </c>
      <c r="AA34" s="149">
        <v>12816.018151285691</v>
      </c>
      <c r="AB34" s="149">
        <v>24795.515571631007</v>
      </c>
      <c r="AC34" s="149">
        <v>2224.8451061928895</v>
      </c>
      <c r="AD34" s="149">
        <v>39836.378829109584</v>
      </c>
      <c r="AE34" s="160"/>
      <c r="AF34" s="160"/>
      <c r="AG34" s="160"/>
      <c r="AI34" s="161"/>
    </row>
    <row r="35" spans="1:35" ht="15" customHeight="1" x14ac:dyDescent="0.4">
      <c r="A35" s="159">
        <v>1999</v>
      </c>
      <c r="B35" s="149">
        <v>2536.0716248124622</v>
      </c>
      <c r="C35" s="149">
        <v>5762.9958120426081</v>
      </c>
      <c r="D35" s="149">
        <v>362.46010372069441</v>
      </c>
      <c r="E35" s="149">
        <v>8661.5275405757639</v>
      </c>
      <c r="G35" s="149">
        <v>1762.2790273441929</v>
      </c>
      <c r="H35" s="149">
        <v>1140.0325129272501</v>
      </c>
      <c r="I35" s="149">
        <v>871.53233984880933</v>
      </c>
      <c r="J35" s="149">
        <v>3773.8438801202524</v>
      </c>
      <c r="L35" s="149">
        <v>7358.9302789902813</v>
      </c>
      <c r="M35" s="149">
        <v>12063.280415447827</v>
      </c>
      <c r="N35" s="149">
        <v>493.26802273697666</v>
      </c>
      <c r="O35" s="149">
        <v>19915.478717175087</v>
      </c>
      <c r="Q35" s="149">
        <v>256.89113434486751</v>
      </c>
      <c r="R35" s="149">
        <v>288.88771838877648</v>
      </c>
      <c r="S35" s="149">
        <v>98.418589308624647</v>
      </c>
      <c r="T35" s="149">
        <v>644.19744204226868</v>
      </c>
      <c r="V35" s="149">
        <v>1643.7367923767206</v>
      </c>
      <c r="W35" s="149">
        <v>4998.2298490985077</v>
      </c>
      <c r="X35" s="149">
        <v>313.00714282423087</v>
      </c>
      <c r="Y35" s="149">
        <v>6954.9737842994591</v>
      </c>
      <c r="AA35" s="149">
        <v>13557.908857868522</v>
      </c>
      <c r="AB35" s="149">
        <v>24253.426307904971</v>
      </c>
      <c r="AC35" s="149">
        <v>2138.6861984393363</v>
      </c>
      <c r="AD35" s="149">
        <v>39950.021364212822</v>
      </c>
      <c r="AE35" s="160"/>
      <c r="AF35" s="160"/>
      <c r="AG35" s="160"/>
      <c r="AI35" s="161"/>
    </row>
    <row r="36" spans="1:35" ht="30" customHeight="1" x14ac:dyDescent="0.4">
      <c r="A36" s="159">
        <v>2000</v>
      </c>
      <c r="B36" s="149">
        <v>2482.9934232210589</v>
      </c>
      <c r="C36" s="149">
        <v>6507.6999176057907</v>
      </c>
      <c r="D36" s="149">
        <v>409.77733981736822</v>
      </c>
      <c r="E36" s="149">
        <v>9400.4706806442173</v>
      </c>
      <c r="G36" s="149">
        <v>1701.7843001917249</v>
      </c>
      <c r="H36" s="149">
        <v>1096.4175594569824</v>
      </c>
      <c r="I36" s="149">
        <v>730.60502281464039</v>
      </c>
      <c r="J36" s="149">
        <v>3528.8068824633478</v>
      </c>
      <c r="L36" s="149">
        <v>7369.5382026412562</v>
      </c>
      <c r="M36" s="149">
        <v>12655.688144569489</v>
      </c>
      <c r="N36" s="149">
        <v>550.24304444036818</v>
      </c>
      <c r="O36" s="149">
        <v>20575.469391651113</v>
      </c>
      <c r="Q36" s="149">
        <v>197.7490367635059</v>
      </c>
      <c r="R36" s="149">
        <v>340.54120985953955</v>
      </c>
      <c r="S36" s="149">
        <v>101.55992945686179</v>
      </c>
      <c r="T36" s="149">
        <v>639.85017607990733</v>
      </c>
      <c r="V36" s="149">
        <v>1356.8300026946335</v>
      </c>
      <c r="W36" s="149">
        <v>4513.7483917882828</v>
      </c>
      <c r="X36" s="149">
        <v>282.74590693555268</v>
      </c>
      <c r="Y36" s="149">
        <v>6153.3243014184691</v>
      </c>
      <c r="AA36" s="149">
        <v>13108.89496551218</v>
      </c>
      <c r="AB36" s="149">
        <v>25114.095223280085</v>
      </c>
      <c r="AC36" s="149">
        <v>2074.9312434647909</v>
      </c>
      <c r="AD36" s="149">
        <v>40297.921432257048</v>
      </c>
      <c r="AE36" s="160"/>
      <c r="AF36" s="160"/>
      <c r="AG36" s="160"/>
      <c r="AH36" s="160"/>
      <c r="AI36" s="161"/>
    </row>
    <row r="37" spans="1:35" ht="15" customHeight="1" x14ac:dyDescent="0.4">
      <c r="A37" s="159">
        <v>2001</v>
      </c>
      <c r="B37" s="149">
        <v>2701.3671248454084</v>
      </c>
      <c r="C37" s="149">
        <v>7115.2570430938476</v>
      </c>
      <c r="D37" s="149">
        <v>411.14401547782347</v>
      </c>
      <c r="E37" s="149">
        <v>10227.768183417078</v>
      </c>
      <c r="G37" s="149">
        <v>1453.2362451073486</v>
      </c>
      <c r="H37" s="149">
        <v>1519.9896722203434</v>
      </c>
      <c r="I37" s="149">
        <v>733.21877224992022</v>
      </c>
      <c r="J37" s="149">
        <v>3706.4446895776123</v>
      </c>
      <c r="L37" s="149">
        <v>7494.7911282743335</v>
      </c>
      <c r="M37" s="149">
        <v>12526.045839276896</v>
      </c>
      <c r="N37" s="149">
        <v>592.60837627145122</v>
      </c>
      <c r="O37" s="149">
        <v>20613.445343822681</v>
      </c>
      <c r="Q37" s="149">
        <v>214.31869264655995</v>
      </c>
      <c r="R37" s="149">
        <v>401.72678756266049</v>
      </c>
      <c r="S37" s="149">
        <v>102.67909853800354</v>
      </c>
      <c r="T37" s="149">
        <v>718.72457874722397</v>
      </c>
      <c r="V37" s="149">
        <v>1403.2382311166762</v>
      </c>
      <c r="W37" s="149">
        <v>4788.0975112834076</v>
      </c>
      <c r="X37" s="149">
        <v>272.60254667511833</v>
      </c>
      <c r="Y37" s="149">
        <v>6463.9382890752022</v>
      </c>
      <c r="AA37" s="149">
        <v>13266.951421990329</v>
      </c>
      <c r="AB37" s="149">
        <v>26351.116853437154</v>
      </c>
      <c r="AC37" s="149">
        <v>2112.2528092123166</v>
      </c>
      <c r="AD37" s="149">
        <v>41730.3210846398</v>
      </c>
      <c r="AE37" s="160"/>
      <c r="AF37" s="160"/>
      <c r="AG37" s="160"/>
      <c r="AI37" s="161"/>
    </row>
    <row r="38" spans="1:35" ht="15" customHeight="1" x14ac:dyDescent="0.4">
      <c r="A38" s="159">
        <v>2002</v>
      </c>
      <c r="B38" s="149">
        <v>2218.4522880193194</v>
      </c>
      <c r="C38" s="149">
        <v>6575.2551964646809</v>
      </c>
      <c r="D38" s="149">
        <v>381.86783649317397</v>
      </c>
      <c r="E38" s="149">
        <v>9175.5753209771756</v>
      </c>
      <c r="G38" s="149">
        <v>996.87488067811205</v>
      </c>
      <c r="H38" s="149">
        <v>848.20120674654186</v>
      </c>
      <c r="I38" s="149">
        <v>627.49095815337103</v>
      </c>
      <c r="J38" s="149">
        <v>2472.567045578025</v>
      </c>
      <c r="L38" s="149">
        <v>6722.1435205533735</v>
      </c>
      <c r="M38" s="149">
        <v>11865.942895643748</v>
      </c>
      <c r="N38" s="149">
        <v>601.98071869534522</v>
      </c>
      <c r="O38" s="149">
        <v>19190.067134892466</v>
      </c>
      <c r="Q38" s="149">
        <v>229.75590356048247</v>
      </c>
      <c r="R38" s="149">
        <v>442.57955940718119</v>
      </c>
      <c r="S38" s="149">
        <v>104.61753573096478</v>
      </c>
      <c r="T38" s="149">
        <v>776.95299869862845</v>
      </c>
      <c r="V38" s="149">
        <v>1303.1937428042281</v>
      </c>
      <c r="W38" s="149">
        <v>4504.4828905443783</v>
      </c>
      <c r="X38" s="149">
        <v>258.92709110094086</v>
      </c>
      <c r="Y38" s="149">
        <v>6066.6037244495474</v>
      </c>
      <c r="AA38" s="149">
        <v>11470.420335615514</v>
      </c>
      <c r="AB38" s="149">
        <v>24236.461748806534</v>
      </c>
      <c r="AC38" s="149">
        <v>1974.8841401737959</v>
      </c>
      <c r="AD38" s="149">
        <v>37681.766224595842</v>
      </c>
      <c r="AE38" s="160"/>
      <c r="AF38" s="160"/>
      <c r="AG38" s="160"/>
      <c r="AI38" s="161"/>
    </row>
    <row r="39" spans="1:35" ht="15" customHeight="1" x14ac:dyDescent="0.4">
      <c r="A39" s="159">
        <v>2003</v>
      </c>
      <c r="B39" s="149">
        <v>2354.4475368525596</v>
      </c>
      <c r="C39" s="149">
        <v>7354.11863165457</v>
      </c>
      <c r="D39" s="149">
        <v>416.69449151885567</v>
      </c>
      <c r="E39" s="149">
        <v>10125.260660025986</v>
      </c>
      <c r="G39" s="149">
        <v>573.17612238134984</v>
      </c>
      <c r="H39" s="149">
        <v>740.38714115964024</v>
      </c>
      <c r="I39" s="149">
        <v>367.16717886038606</v>
      </c>
      <c r="J39" s="149">
        <v>1680.7304424013762</v>
      </c>
      <c r="L39" s="149">
        <v>6697.6927768228034</v>
      </c>
      <c r="M39" s="149">
        <v>12166.121056332953</v>
      </c>
      <c r="N39" s="149">
        <v>583.27751109947224</v>
      </c>
      <c r="O39" s="149">
        <v>19447.09134425523</v>
      </c>
      <c r="Q39" s="149">
        <v>255.88619712445751</v>
      </c>
      <c r="R39" s="149">
        <v>518.5444043777585</v>
      </c>
      <c r="S39" s="149">
        <v>106.45853573024795</v>
      </c>
      <c r="T39" s="149">
        <v>880.8891372324639</v>
      </c>
      <c r="V39" s="149">
        <v>1252.2655486719348</v>
      </c>
      <c r="W39" s="149">
        <v>4371.652788802272</v>
      </c>
      <c r="X39" s="149">
        <v>245.59228323476404</v>
      </c>
      <c r="Y39" s="149">
        <v>5869.5106207089711</v>
      </c>
      <c r="AA39" s="149">
        <v>11133.468181853104</v>
      </c>
      <c r="AB39" s="149">
        <v>25150.824022327193</v>
      </c>
      <c r="AC39" s="149">
        <v>1719.1900004437259</v>
      </c>
      <c r="AD39" s="149">
        <v>38003.482204624022</v>
      </c>
      <c r="AE39" s="160"/>
      <c r="AF39" s="160"/>
      <c r="AG39" s="160"/>
      <c r="AI39" s="161"/>
    </row>
    <row r="40" spans="1:35" ht="15" customHeight="1" x14ac:dyDescent="0.4">
      <c r="A40" s="159">
        <v>2004</v>
      </c>
      <c r="B40" s="149">
        <v>2138.8549157926986</v>
      </c>
      <c r="C40" s="149">
        <v>7454.8458706902657</v>
      </c>
      <c r="D40" s="149">
        <v>406.92113872966132</v>
      </c>
      <c r="E40" s="149">
        <v>10000.621925212627</v>
      </c>
      <c r="G40" s="149">
        <v>642.95082013660078</v>
      </c>
      <c r="H40" s="149">
        <v>997.44397136341149</v>
      </c>
      <c r="I40" s="149">
        <v>311.84952340845501</v>
      </c>
      <c r="J40" s="149">
        <v>1952.2443149084672</v>
      </c>
      <c r="L40" s="149">
        <v>7400.4459920022709</v>
      </c>
      <c r="M40" s="149">
        <v>12677.348047333775</v>
      </c>
      <c r="N40" s="149">
        <v>604.17485763545506</v>
      </c>
      <c r="O40" s="149">
        <v>20681.968896971503</v>
      </c>
      <c r="Q40" s="149">
        <v>273.26282036574946</v>
      </c>
      <c r="R40" s="149">
        <v>621.92229459353496</v>
      </c>
      <c r="S40" s="149">
        <v>111.67555185309116</v>
      </c>
      <c r="T40" s="149">
        <v>1006.8606668123756</v>
      </c>
      <c r="V40" s="149">
        <v>1153.2139032326111</v>
      </c>
      <c r="W40" s="149">
        <v>4291.9558932946829</v>
      </c>
      <c r="X40" s="149">
        <v>231.35544982865548</v>
      </c>
      <c r="Y40" s="149">
        <v>5676.52524635595</v>
      </c>
      <c r="AA40" s="149">
        <v>11608.728451529931</v>
      </c>
      <c r="AB40" s="149">
        <v>26043.516077275668</v>
      </c>
      <c r="AC40" s="149">
        <v>1665.9765214553181</v>
      </c>
      <c r="AD40" s="149">
        <v>39318.221050260916</v>
      </c>
      <c r="AE40" s="160"/>
      <c r="AF40" s="160"/>
      <c r="AG40" s="160"/>
      <c r="AI40" s="161"/>
    </row>
    <row r="41" spans="1:35" ht="15" customHeight="1" x14ac:dyDescent="0.4">
      <c r="A41" s="159">
        <v>2005</v>
      </c>
      <c r="B41" s="149">
        <v>2159.1426202780976</v>
      </c>
      <c r="C41" s="149">
        <v>7907.1290482267204</v>
      </c>
      <c r="D41" s="149">
        <v>406.85724106040601</v>
      </c>
      <c r="E41" s="149">
        <v>10473.128909565225</v>
      </c>
      <c r="G41" s="149">
        <v>710.80881420291644</v>
      </c>
      <c r="H41" s="149">
        <v>1292.1527616351757</v>
      </c>
      <c r="I41" s="149">
        <v>437.63315740736493</v>
      </c>
      <c r="J41" s="149">
        <v>2440.5947332454571</v>
      </c>
      <c r="L41" s="149">
        <v>7181.4838327957104</v>
      </c>
      <c r="M41" s="149">
        <v>12598.312871704353</v>
      </c>
      <c r="N41" s="149">
        <v>573.09021277122258</v>
      </c>
      <c r="O41" s="149">
        <v>20352.886917271284</v>
      </c>
      <c r="Q41" s="149">
        <v>302.10967087662004</v>
      </c>
      <c r="R41" s="149">
        <v>771.13388316040459</v>
      </c>
      <c r="S41" s="149">
        <v>124.11294924114179</v>
      </c>
      <c r="T41" s="149">
        <v>1197.3565032781667</v>
      </c>
      <c r="V41" s="149">
        <v>1135.0480840057987</v>
      </c>
      <c r="W41" s="149">
        <v>4468.7241109689876</v>
      </c>
      <c r="X41" s="149">
        <v>226.79246465372202</v>
      </c>
      <c r="Y41" s="149">
        <v>5830.5646596285087</v>
      </c>
      <c r="AA41" s="149">
        <v>11488.593022159142</v>
      </c>
      <c r="AB41" s="149">
        <v>27037.45267569564</v>
      </c>
      <c r="AC41" s="149">
        <v>1768.4860251338575</v>
      </c>
      <c r="AD41" s="149">
        <v>40294.531722988635</v>
      </c>
      <c r="AE41" s="160"/>
      <c r="AF41" s="160"/>
      <c r="AG41" s="162"/>
      <c r="AI41" s="161"/>
    </row>
    <row r="42" spans="1:35" ht="15" customHeight="1" x14ac:dyDescent="0.4">
      <c r="A42" s="159">
        <v>2006</v>
      </c>
      <c r="B42" s="149">
        <v>2364.1371409371395</v>
      </c>
      <c r="C42" s="149">
        <v>8615.0802715164064</v>
      </c>
      <c r="D42" s="149">
        <v>447.74781837147907</v>
      </c>
      <c r="E42" s="149">
        <v>11426.965230825024</v>
      </c>
      <c r="G42" s="149">
        <v>649.7972468884534</v>
      </c>
      <c r="H42" s="149">
        <v>1169.8668718489648</v>
      </c>
      <c r="I42" s="149">
        <v>350.01461247339512</v>
      </c>
      <c r="J42" s="149">
        <v>2169.6787312108136</v>
      </c>
      <c r="L42" s="149">
        <v>6665.0909433637244</v>
      </c>
      <c r="M42" s="149">
        <v>11627.059512665863</v>
      </c>
      <c r="N42" s="149">
        <v>532.18365690333724</v>
      </c>
      <c r="O42" s="149">
        <v>18824.334112932924</v>
      </c>
      <c r="Q42" s="149">
        <v>286.4036664986005</v>
      </c>
      <c r="R42" s="149">
        <v>786.1538105615067</v>
      </c>
      <c r="S42" s="149">
        <v>135.4248874777897</v>
      </c>
      <c r="T42" s="149">
        <v>1207.982364537897</v>
      </c>
      <c r="V42" s="149">
        <v>1074.5287042490856</v>
      </c>
      <c r="W42" s="149">
        <v>4166.9551123838683</v>
      </c>
      <c r="X42" s="149">
        <v>215.25107894371678</v>
      </c>
      <c r="Y42" s="149">
        <v>5456.7348955766702</v>
      </c>
      <c r="AA42" s="149">
        <v>11039.957701937003</v>
      </c>
      <c r="AB42" s="149">
        <v>26365.115578976609</v>
      </c>
      <c r="AC42" s="149">
        <v>1680.622054169718</v>
      </c>
      <c r="AD42" s="149">
        <v>39085.695335083328</v>
      </c>
      <c r="AE42" s="160"/>
      <c r="AF42" s="160"/>
      <c r="AG42" s="160"/>
      <c r="AI42" s="161"/>
    </row>
    <row r="43" spans="1:35" ht="15" customHeight="1" x14ac:dyDescent="0.4">
      <c r="A43" s="159">
        <v>2007</v>
      </c>
      <c r="B43" s="149">
        <v>2237.9209099743598</v>
      </c>
      <c r="C43" s="149">
        <v>8112.0128932731905</v>
      </c>
      <c r="D43" s="149">
        <v>425.65931254210818</v>
      </c>
      <c r="E43" s="149">
        <v>10775.593115789658</v>
      </c>
      <c r="G43" s="149">
        <v>625.5980783594589</v>
      </c>
      <c r="H43" s="149">
        <v>1081.7938263710594</v>
      </c>
      <c r="I43" s="149">
        <v>332.65012617361498</v>
      </c>
      <c r="J43" s="149">
        <v>2040.0420309041333</v>
      </c>
      <c r="L43" s="149">
        <v>6585.4589327994427</v>
      </c>
      <c r="M43" s="149">
        <v>12339.654897402177</v>
      </c>
      <c r="N43" s="149">
        <v>584.21990290356734</v>
      </c>
      <c r="O43" s="149">
        <v>19509.333733105188</v>
      </c>
      <c r="Q43" s="149">
        <v>290.6218958638546</v>
      </c>
      <c r="R43" s="149">
        <v>779.06102737643425</v>
      </c>
      <c r="S43" s="149">
        <v>135.13220240074725</v>
      </c>
      <c r="T43" s="149">
        <v>1204.815125641036</v>
      </c>
      <c r="V43" s="149">
        <v>904.03307397325716</v>
      </c>
      <c r="W43" s="149">
        <v>3495.8756560997654</v>
      </c>
      <c r="X43" s="149">
        <v>182.48975612579619</v>
      </c>
      <c r="Y43" s="149">
        <v>4582.3984861988183</v>
      </c>
      <c r="AA43" s="149">
        <v>10643.632890970373</v>
      </c>
      <c r="AB43" s="149">
        <v>25808.398300522629</v>
      </c>
      <c r="AC43" s="149">
        <v>1660.1513001458341</v>
      </c>
      <c r="AD43" s="149">
        <v>38112.182491638843</v>
      </c>
      <c r="AE43" s="160"/>
      <c r="AF43" s="160"/>
      <c r="AG43" s="149"/>
      <c r="AI43" s="161"/>
    </row>
    <row r="44" spans="1:35" ht="15" customHeight="1" x14ac:dyDescent="0.4">
      <c r="A44" s="159">
        <v>2008</v>
      </c>
      <c r="B44" s="149">
        <v>2084.724049682814</v>
      </c>
      <c r="C44" s="149">
        <v>7618.225088266774</v>
      </c>
      <c r="D44" s="149">
        <v>392.5564786998051</v>
      </c>
      <c r="E44" s="149">
        <v>10095.505616649394</v>
      </c>
      <c r="G44" s="149">
        <v>638.8724729732204</v>
      </c>
      <c r="H44" s="149">
        <v>1125.1307729898101</v>
      </c>
      <c r="I44" s="149">
        <v>347.56741911871052</v>
      </c>
      <c r="J44" s="149">
        <v>2111.570665081741</v>
      </c>
      <c r="L44" s="149">
        <v>6858.0518398778095</v>
      </c>
      <c r="M44" s="149">
        <v>14216.495953666661</v>
      </c>
      <c r="N44" s="149">
        <v>548.34578035434663</v>
      </c>
      <c r="O44" s="149">
        <v>21622.893573898818</v>
      </c>
      <c r="Q44" s="149">
        <v>294.77753187011825</v>
      </c>
      <c r="R44" s="149">
        <v>805.73240086408089</v>
      </c>
      <c r="S44" s="149">
        <v>188.40850569878228</v>
      </c>
      <c r="T44" s="149">
        <v>1288.9184384329815</v>
      </c>
      <c r="V44" s="149">
        <v>828.50669331760241</v>
      </c>
      <c r="W44" s="149">
        <v>3235.7121466698168</v>
      </c>
      <c r="X44" s="149">
        <v>165.53325825089846</v>
      </c>
      <c r="Y44" s="149">
        <v>4229.7520982383176</v>
      </c>
      <c r="AA44" s="149">
        <v>10704.932587721565</v>
      </c>
      <c r="AB44" s="149">
        <v>27001.296362457146</v>
      </c>
      <c r="AC44" s="149">
        <v>1642.4114421225429</v>
      </c>
      <c r="AD44" s="149">
        <v>39348.640392301255</v>
      </c>
      <c r="AE44" s="160"/>
      <c r="AF44" s="160"/>
      <c r="AG44" s="149"/>
      <c r="AI44" s="161"/>
    </row>
    <row r="45" spans="1:35" ht="15" customHeight="1" x14ac:dyDescent="0.4">
      <c r="A45" s="159">
        <v>2009</v>
      </c>
      <c r="B45" s="149">
        <v>1790.2193620893258</v>
      </c>
      <c r="C45" s="149">
        <v>6423.3344814119901</v>
      </c>
      <c r="D45" s="149">
        <v>318.4397006924267</v>
      </c>
      <c r="E45" s="149">
        <v>8531.9935441937414</v>
      </c>
      <c r="G45" s="149">
        <v>531.0317286497019</v>
      </c>
      <c r="H45" s="149">
        <v>1044.6449631129328</v>
      </c>
      <c r="I45" s="149">
        <v>331.44215682736757</v>
      </c>
      <c r="J45" s="149">
        <v>1907.1188485900022</v>
      </c>
      <c r="L45" s="149">
        <v>6431.2168362273987</v>
      </c>
      <c r="M45" s="149">
        <v>12704.311453130142</v>
      </c>
      <c r="N45" s="149">
        <v>531.27005615140513</v>
      </c>
      <c r="O45" s="149">
        <v>19666.798345508949</v>
      </c>
      <c r="Q45" s="149">
        <v>339.40922069959078</v>
      </c>
      <c r="R45" s="149">
        <v>898.41018123288734</v>
      </c>
      <c r="S45" s="149">
        <v>181.02096984290961</v>
      </c>
      <c r="T45" s="149">
        <v>1418.8403717753877</v>
      </c>
      <c r="V45" s="149">
        <v>1010.6203979325355</v>
      </c>
      <c r="W45" s="149">
        <v>3959.8198541363004</v>
      </c>
      <c r="X45" s="149">
        <v>197.5644647855388</v>
      </c>
      <c r="Y45" s="149">
        <v>5168.0047168543751</v>
      </c>
      <c r="AA45" s="149">
        <v>10102.497545598551</v>
      </c>
      <c r="AB45" s="149">
        <v>25030.520933024254</v>
      </c>
      <c r="AC45" s="149">
        <v>1559.7373482996479</v>
      </c>
      <c r="AD45" s="149">
        <v>36692.755826922454</v>
      </c>
      <c r="AE45" s="160"/>
      <c r="AF45" s="160"/>
      <c r="AG45" s="149"/>
      <c r="AI45" s="161"/>
    </row>
    <row r="46" spans="1:35" ht="30" customHeight="1" x14ac:dyDescent="0.4">
      <c r="A46" s="159">
        <v>2010</v>
      </c>
      <c r="B46" s="149">
        <v>1779.3949418444145</v>
      </c>
      <c r="C46" s="149">
        <v>6642.6157249534563</v>
      </c>
      <c r="D46" s="149">
        <v>342.38231228578064</v>
      </c>
      <c r="E46" s="149">
        <v>8764.3929790836519</v>
      </c>
      <c r="G46" s="149">
        <v>438.27848074238557</v>
      </c>
      <c r="H46" s="149">
        <v>994.54644102072609</v>
      </c>
      <c r="I46" s="149">
        <v>356.40551793596831</v>
      </c>
      <c r="J46" s="149">
        <v>1789.2304396990799</v>
      </c>
      <c r="L46" s="149">
        <v>6823.3063637890427</v>
      </c>
      <c r="M46" s="149">
        <v>13659.778667217153</v>
      </c>
      <c r="N46" s="149">
        <v>559.54131718215683</v>
      </c>
      <c r="O46" s="149">
        <v>21042.626348188351</v>
      </c>
      <c r="Q46" s="149">
        <v>359.49641255744865</v>
      </c>
      <c r="R46" s="149">
        <v>1000.8526569891345</v>
      </c>
      <c r="S46" s="149">
        <v>248.15514454863927</v>
      </c>
      <c r="T46" s="149">
        <v>1608.5042140952226</v>
      </c>
      <c r="V46" s="149">
        <v>891.69279917254028</v>
      </c>
      <c r="W46" s="149">
        <v>3654.1285240137663</v>
      </c>
      <c r="X46" s="149">
        <v>188.07638762284168</v>
      </c>
      <c r="Y46" s="149">
        <v>4733.8977108091485</v>
      </c>
      <c r="AA46" s="149">
        <v>10292.168998105832</v>
      </c>
      <c r="AB46" s="149">
        <v>25951.922014194235</v>
      </c>
      <c r="AC46" s="149">
        <v>1694.5606795753865</v>
      </c>
      <c r="AD46" s="149">
        <v>37938.65169187545</v>
      </c>
      <c r="AE46" s="160"/>
      <c r="AF46" s="160"/>
      <c r="AG46" s="149"/>
      <c r="AI46" s="161"/>
    </row>
    <row r="47" spans="1:35" ht="15" customHeight="1" x14ac:dyDescent="0.4">
      <c r="A47" s="159">
        <v>2011</v>
      </c>
      <c r="B47" s="149">
        <v>1795.4475834921991</v>
      </c>
      <c r="C47" s="149">
        <v>6777.4243674997797</v>
      </c>
      <c r="D47" s="149">
        <v>346.49985641296655</v>
      </c>
      <c r="E47" s="149">
        <v>8919.3718074049466</v>
      </c>
      <c r="G47" s="149">
        <v>472.83073969481671</v>
      </c>
      <c r="H47" s="149">
        <v>959.01600567026776</v>
      </c>
      <c r="I47" s="149">
        <v>339.77556505857535</v>
      </c>
      <c r="J47" s="149">
        <v>1771.6223104236597</v>
      </c>
      <c r="L47" s="149">
        <v>5680.8254460193921</v>
      </c>
      <c r="M47" s="149">
        <v>11553.954440402749</v>
      </c>
      <c r="N47" s="149">
        <v>484.90107397737495</v>
      </c>
      <c r="O47" s="149">
        <v>17719.680960399517</v>
      </c>
      <c r="Q47" s="149">
        <v>387.3212775783411</v>
      </c>
      <c r="R47" s="149">
        <v>1096.7010059269126</v>
      </c>
      <c r="S47" s="149">
        <v>220.67289502717969</v>
      </c>
      <c r="T47" s="149">
        <v>1704.6951785324334</v>
      </c>
      <c r="V47" s="149">
        <v>1044.3181525495538</v>
      </c>
      <c r="W47" s="149">
        <v>4389.1056552754117</v>
      </c>
      <c r="X47" s="149">
        <v>224.10386895123665</v>
      </c>
      <c r="Y47" s="149">
        <v>5657.5276767762025</v>
      </c>
      <c r="AA47" s="149">
        <v>9380.7431993343016</v>
      </c>
      <c r="AB47" s="149">
        <v>24776.201474775124</v>
      </c>
      <c r="AC47" s="149">
        <v>1615.953259427333</v>
      </c>
      <c r="AD47" s="149">
        <v>35772.897933536762</v>
      </c>
      <c r="AE47" s="160"/>
      <c r="AF47" s="160"/>
      <c r="AG47" s="149"/>
      <c r="AI47" s="161"/>
    </row>
    <row r="48" spans="1:35" ht="15" customHeight="1" x14ac:dyDescent="0.4">
      <c r="A48" s="159">
        <v>2012</v>
      </c>
      <c r="B48" s="149">
        <v>2334.7646403212784</v>
      </c>
      <c r="C48" s="149">
        <v>8994.9916533955475</v>
      </c>
      <c r="D48" s="149">
        <v>447.45317298312131</v>
      </c>
      <c r="E48" s="149">
        <v>11777.209466699947</v>
      </c>
      <c r="G48" s="149">
        <v>419.48393053818751</v>
      </c>
      <c r="H48" s="149">
        <v>902.87921054369031</v>
      </c>
      <c r="I48" s="149">
        <v>401.780326422727</v>
      </c>
      <c r="J48" s="149">
        <v>1724.1434675046048</v>
      </c>
      <c r="L48" s="149">
        <v>5758.4429805122581</v>
      </c>
      <c r="M48" s="149">
        <v>10251.185561710468</v>
      </c>
      <c r="N48" s="149">
        <v>354.49924955668905</v>
      </c>
      <c r="O48" s="149">
        <v>16364.127791779416</v>
      </c>
      <c r="Q48" s="149">
        <v>410.6448165221401</v>
      </c>
      <c r="R48" s="149">
        <v>1202.7493184506102</v>
      </c>
      <c r="S48" s="149">
        <v>251.05094323201487</v>
      </c>
      <c r="T48" s="149">
        <v>1864.445078204765</v>
      </c>
      <c r="V48" s="149">
        <v>1099.097580358108</v>
      </c>
      <c r="W48" s="149">
        <v>4529.4907650695795</v>
      </c>
      <c r="X48" s="149">
        <v>225.08348723793972</v>
      </c>
      <c r="Y48" s="149">
        <v>5853.6718326656273</v>
      </c>
      <c r="AA48" s="149">
        <v>10022.433948251974</v>
      </c>
      <c r="AB48" s="149">
        <v>25881.296509169893</v>
      </c>
      <c r="AC48" s="149">
        <v>1679.8671794324919</v>
      </c>
      <c r="AD48" s="149">
        <v>37583.597636854356</v>
      </c>
      <c r="AE48" s="160"/>
      <c r="AF48" s="160"/>
      <c r="AG48" s="149"/>
      <c r="AI48" s="161"/>
    </row>
    <row r="49" spans="1:40" ht="15" customHeight="1" x14ac:dyDescent="0.4">
      <c r="A49" s="163">
        <v>2013</v>
      </c>
      <c r="B49" s="149">
        <v>2166.7293169760023</v>
      </c>
      <c r="C49" s="149">
        <v>8500.6466183017383</v>
      </c>
      <c r="D49" s="149">
        <v>417.06695688721078</v>
      </c>
      <c r="E49" s="149">
        <v>11084.442892164952</v>
      </c>
      <c r="F49" s="164"/>
      <c r="G49" s="149">
        <v>382.90548661422719</v>
      </c>
      <c r="H49" s="149">
        <v>862.43041689959534</v>
      </c>
      <c r="I49" s="149">
        <v>392.18844548392769</v>
      </c>
      <c r="J49" s="149">
        <v>1637.5243489977502</v>
      </c>
      <c r="K49" s="164"/>
      <c r="L49" s="149">
        <v>5797.3353076283865</v>
      </c>
      <c r="M49" s="149">
        <v>10245.391229119266</v>
      </c>
      <c r="N49" s="149">
        <v>336.04842979296006</v>
      </c>
      <c r="O49" s="149">
        <v>16378.774966540614</v>
      </c>
      <c r="P49" s="164"/>
      <c r="Q49" s="149">
        <v>459.41034366897281</v>
      </c>
      <c r="R49" s="149">
        <v>1402.170498392232</v>
      </c>
      <c r="S49" s="149">
        <v>379.6050445571542</v>
      </c>
      <c r="T49" s="149">
        <v>2241.1858866183588</v>
      </c>
      <c r="U49" s="164"/>
      <c r="V49" s="149">
        <v>1171.3471256575538</v>
      </c>
      <c r="W49" s="149">
        <v>4912.1327485975908</v>
      </c>
      <c r="X49" s="149">
        <v>241.34470809942181</v>
      </c>
      <c r="Y49" s="149">
        <v>6324.8245823545667</v>
      </c>
      <c r="Z49" s="164"/>
      <c r="AA49" s="149">
        <v>9977.7275805451427</v>
      </c>
      <c r="AB49" s="149">
        <v>25922.77151131042</v>
      </c>
      <c r="AC49" s="149">
        <v>1766.2535848206742</v>
      </c>
      <c r="AD49" s="149">
        <v>37666.752676676238</v>
      </c>
      <c r="AE49" s="160"/>
      <c r="AF49" s="160"/>
      <c r="AG49" s="149"/>
      <c r="AH49" s="165"/>
      <c r="AI49" s="166"/>
    </row>
    <row r="50" spans="1:40" ht="15" customHeight="1" x14ac:dyDescent="0.4">
      <c r="A50" s="163">
        <v>2014</v>
      </c>
      <c r="B50" s="149">
        <v>1784.3155953840858</v>
      </c>
      <c r="C50" s="149">
        <v>6607.7174685355831</v>
      </c>
      <c r="D50" s="149">
        <v>338.73418989506382</v>
      </c>
      <c r="E50" s="149">
        <v>8730.7672538147326</v>
      </c>
      <c r="F50" s="164"/>
      <c r="G50" s="149">
        <v>423.08353073053212</v>
      </c>
      <c r="H50" s="149">
        <v>1092.8541764769338</v>
      </c>
      <c r="I50" s="149">
        <v>436.90850916254669</v>
      </c>
      <c r="J50" s="149">
        <v>1952.8462163700128</v>
      </c>
      <c r="K50" s="164"/>
      <c r="L50" s="149">
        <v>5440.4108306222897</v>
      </c>
      <c r="M50" s="149">
        <v>9618.4002635410197</v>
      </c>
      <c r="N50" s="149">
        <v>355.77989473064611</v>
      </c>
      <c r="O50" s="149">
        <v>15414.590988893955</v>
      </c>
      <c r="P50" s="164"/>
      <c r="Q50" s="149">
        <v>555.52456986519462</v>
      </c>
      <c r="R50" s="149">
        <v>1696.2532613338051</v>
      </c>
      <c r="S50" s="149">
        <v>558.65868811513326</v>
      </c>
      <c r="T50" s="149">
        <v>2810.436519314133</v>
      </c>
      <c r="U50" s="164"/>
      <c r="V50" s="149">
        <v>1174.302479563137</v>
      </c>
      <c r="W50" s="149">
        <v>4750.9990308203633</v>
      </c>
      <c r="X50" s="149">
        <v>244.00190599521227</v>
      </c>
      <c r="Y50" s="149">
        <v>6169.3034163787124</v>
      </c>
      <c r="Z50" s="164"/>
      <c r="AA50" s="149">
        <v>9377.6370061652397</v>
      </c>
      <c r="AB50" s="149">
        <v>23766.224200707704</v>
      </c>
      <c r="AC50" s="149">
        <v>1934.0831878986023</v>
      </c>
      <c r="AD50" s="149">
        <v>35077.944394771541</v>
      </c>
      <c r="AE50" s="160"/>
      <c r="AF50" s="160"/>
      <c r="AG50" s="149"/>
      <c r="AH50" s="166"/>
      <c r="AI50" s="166"/>
      <c r="AJ50" s="161"/>
      <c r="AK50" s="161"/>
      <c r="AL50" s="161"/>
      <c r="AM50" s="161"/>
      <c r="AN50" s="161"/>
    </row>
    <row r="51" spans="1:40" ht="15" customHeight="1" x14ac:dyDescent="0.4">
      <c r="A51" s="163">
        <v>2015</v>
      </c>
      <c r="B51" s="149">
        <v>1365.3333116806373</v>
      </c>
      <c r="C51" s="149">
        <v>5211.0997246766774</v>
      </c>
      <c r="D51" s="149">
        <v>286.11043203573553</v>
      </c>
      <c r="E51" s="149">
        <v>6862.5434683930498</v>
      </c>
      <c r="F51" s="164"/>
      <c r="G51" s="149">
        <v>430.61715559163662</v>
      </c>
      <c r="H51" s="149">
        <v>1368.2837064835555</v>
      </c>
      <c r="I51" s="149">
        <v>515.42970855510259</v>
      </c>
      <c r="J51" s="149">
        <v>2314.3305706302949</v>
      </c>
      <c r="K51" s="164"/>
      <c r="L51" s="149">
        <v>4889.9170361061879</v>
      </c>
      <c r="M51" s="149">
        <v>10407.597676947811</v>
      </c>
      <c r="N51" s="149">
        <v>361.51969522465623</v>
      </c>
      <c r="O51" s="149">
        <v>15659.034408278656</v>
      </c>
      <c r="P51" s="164"/>
      <c r="Q51" s="149">
        <v>580.60782617414395</v>
      </c>
      <c r="R51" s="149">
        <v>3082.1026807915073</v>
      </c>
      <c r="S51" s="149">
        <v>236.63046836126713</v>
      </c>
      <c r="T51" s="149">
        <v>3899.3409753269184</v>
      </c>
      <c r="U51" s="164"/>
      <c r="V51" s="149">
        <v>1400.866899395591</v>
      </c>
      <c r="W51" s="149">
        <v>5407.2707707099808</v>
      </c>
      <c r="X51" s="149">
        <v>297.71716867546212</v>
      </c>
      <c r="Y51" s="149">
        <v>7105.8548387810333</v>
      </c>
      <c r="Z51" s="164"/>
      <c r="AA51" s="149">
        <v>8667.3422289481969</v>
      </c>
      <c r="AB51" s="149">
        <v>25476.354559609532</v>
      </c>
      <c r="AC51" s="149">
        <v>1697.4074728522235</v>
      </c>
      <c r="AD51" s="149">
        <v>35841.104261409957</v>
      </c>
      <c r="AE51" s="160"/>
      <c r="AF51" s="160"/>
      <c r="AG51" s="149"/>
      <c r="AH51" s="166"/>
      <c r="AI51" s="166"/>
      <c r="AJ51" s="161"/>
      <c r="AK51" s="161"/>
      <c r="AL51" s="161"/>
      <c r="AM51" s="161"/>
      <c r="AN51" s="161"/>
    </row>
    <row r="52" spans="1:40" ht="15" customHeight="1" x14ac:dyDescent="0.4">
      <c r="A52" s="163">
        <v>2016</v>
      </c>
      <c r="B52" s="149">
        <v>631.34376455776669</v>
      </c>
      <c r="C52" s="149">
        <v>2304.8467851964879</v>
      </c>
      <c r="D52" s="149">
        <v>133.43809857089656</v>
      </c>
      <c r="E52" s="149">
        <v>3069.6286483251515</v>
      </c>
      <c r="F52" s="164"/>
      <c r="G52" s="149">
        <v>887.51154385019015</v>
      </c>
      <c r="H52" s="149">
        <v>2332.1302796973182</v>
      </c>
      <c r="I52" s="149">
        <v>1043.2578705463056</v>
      </c>
      <c r="J52" s="149">
        <v>4262.8996940938141</v>
      </c>
      <c r="K52" s="164"/>
      <c r="L52" s="149">
        <v>5393.2101332472539</v>
      </c>
      <c r="M52" s="149">
        <v>12366.34984500021</v>
      </c>
      <c r="N52" s="149">
        <v>482.79333269101079</v>
      </c>
      <c r="O52" s="149">
        <v>18242.353310938473</v>
      </c>
      <c r="P52" s="164"/>
      <c r="Q52" s="149">
        <v>626.23374352404335</v>
      </c>
      <c r="R52" s="149">
        <v>3289.6663131947048</v>
      </c>
      <c r="S52" s="149">
        <v>250.90301996995919</v>
      </c>
      <c r="T52" s="149">
        <v>4166.8030766887077</v>
      </c>
      <c r="U52" s="164"/>
      <c r="V52" s="149">
        <v>1393.0338287762218</v>
      </c>
      <c r="W52" s="149">
        <v>5229.528130474504</v>
      </c>
      <c r="X52" s="149">
        <v>304.64752745363865</v>
      </c>
      <c r="Y52" s="149">
        <v>6927.2094867043643</v>
      </c>
      <c r="Z52" s="164"/>
      <c r="AA52" s="149">
        <v>8931.3330139554764</v>
      </c>
      <c r="AB52" s="149">
        <v>25522.521353563225</v>
      </c>
      <c r="AC52" s="149">
        <v>2215.0398492318109</v>
      </c>
      <c r="AD52" s="149">
        <v>36668.894216750516</v>
      </c>
      <c r="AE52" s="160"/>
      <c r="AF52" s="160"/>
      <c r="AG52" s="149"/>
      <c r="AH52" s="166"/>
      <c r="AI52" s="166"/>
      <c r="AJ52" s="161"/>
      <c r="AK52" s="161"/>
      <c r="AL52" s="161"/>
      <c r="AM52" s="161"/>
      <c r="AN52" s="161"/>
    </row>
    <row r="53" spans="1:40" ht="15" customHeight="1" x14ac:dyDescent="0.4">
      <c r="A53" s="163">
        <v>2017</v>
      </c>
      <c r="B53" s="149">
        <v>501.67813365310735</v>
      </c>
      <c r="C53" s="149">
        <v>1794.942793779916</v>
      </c>
      <c r="D53" s="149">
        <v>106.18168321534147</v>
      </c>
      <c r="E53" s="149">
        <v>2402.8026106483644</v>
      </c>
      <c r="F53" s="164"/>
      <c r="G53" s="149">
        <v>798.40475221185534</v>
      </c>
      <c r="H53" s="149">
        <v>2305.9624061803902</v>
      </c>
      <c r="I53" s="149">
        <v>1003.1886508680325</v>
      </c>
      <c r="J53" s="149">
        <v>4107.5558092602778</v>
      </c>
      <c r="K53" s="164"/>
      <c r="L53" s="149">
        <v>5170.3623835009303</v>
      </c>
      <c r="M53" s="149">
        <v>12051.486616254622</v>
      </c>
      <c r="N53" s="149">
        <v>478.24008425065284</v>
      </c>
      <c r="O53" s="149">
        <v>17700.089084006206</v>
      </c>
      <c r="P53" s="164"/>
      <c r="Q53" s="149">
        <v>705.90724530153841</v>
      </c>
      <c r="R53" s="149">
        <v>3480.2928833341443</v>
      </c>
      <c r="S53" s="149">
        <v>273.72734730087143</v>
      </c>
      <c r="T53" s="149">
        <v>4459.9274759365544</v>
      </c>
      <c r="U53" s="164"/>
      <c r="V53" s="149">
        <v>1459.7645031214047</v>
      </c>
      <c r="W53" s="149">
        <v>5400.1994713129598</v>
      </c>
      <c r="X53" s="149">
        <v>321.40993134229115</v>
      </c>
      <c r="Y53" s="149">
        <v>7181.3739057766552</v>
      </c>
      <c r="Z53" s="164"/>
      <c r="AA53" s="149">
        <v>8636.1170177888362</v>
      </c>
      <c r="AB53" s="149">
        <v>25032.884170862031</v>
      </c>
      <c r="AC53" s="149">
        <v>2182.7476969771897</v>
      </c>
      <c r="AD53" s="149">
        <v>35851.748885628054</v>
      </c>
      <c r="AE53" s="160"/>
      <c r="AF53" s="160"/>
      <c r="AG53" s="149"/>
      <c r="AH53" s="166"/>
      <c r="AI53" s="166"/>
      <c r="AJ53" s="161"/>
      <c r="AK53" s="161"/>
      <c r="AL53" s="161"/>
      <c r="AM53" s="161"/>
      <c r="AN53" s="161"/>
    </row>
    <row r="54" spans="1:40" ht="15" customHeight="1" x14ac:dyDescent="0.4">
      <c r="A54" s="163">
        <v>2018</v>
      </c>
      <c r="B54" s="149">
        <v>373.02131230887244</v>
      </c>
      <c r="C54" s="149">
        <v>1441.6889384449355</v>
      </c>
      <c r="D54" s="149">
        <v>83.611806023004661</v>
      </c>
      <c r="E54" s="149">
        <v>1898.3220567768126</v>
      </c>
      <c r="F54" s="164"/>
      <c r="G54" s="149">
        <v>833.03236326277613</v>
      </c>
      <c r="H54" s="149">
        <v>2337.0930386305608</v>
      </c>
      <c r="I54" s="149">
        <v>959.26376089449673</v>
      </c>
      <c r="J54" s="149">
        <v>4129.3891627878338</v>
      </c>
      <c r="K54" s="164"/>
      <c r="L54" s="149">
        <v>5196.3913454812164</v>
      </c>
      <c r="M54" s="149">
        <v>12008.742960788846</v>
      </c>
      <c r="N54" s="149">
        <v>461.30503983315356</v>
      </c>
      <c r="O54" s="149">
        <v>17666.439346103216</v>
      </c>
      <c r="P54" s="164"/>
      <c r="Q54" s="149">
        <v>697.42673720509231</v>
      </c>
      <c r="R54" s="149">
        <v>3801.9385830480555</v>
      </c>
      <c r="S54" s="149">
        <v>291.55206045388348</v>
      </c>
      <c r="T54" s="149">
        <v>4790.917380707031</v>
      </c>
      <c r="U54" s="164"/>
      <c r="V54" s="149">
        <v>1345.9873980925324</v>
      </c>
      <c r="W54" s="149">
        <v>5455.3225459607365</v>
      </c>
      <c r="X54" s="149">
        <v>318.34085665960691</v>
      </c>
      <c r="Y54" s="149">
        <v>7119.6508007128759</v>
      </c>
      <c r="Z54" s="164"/>
      <c r="AA54" s="149">
        <v>8445.8591563504906</v>
      </c>
      <c r="AB54" s="149">
        <v>25044.786066873137</v>
      </c>
      <c r="AC54" s="149">
        <v>2114.0735238641455</v>
      </c>
      <c r="AD54" s="149">
        <v>35604.718747087769</v>
      </c>
      <c r="AE54" s="160"/>
      <c r="AF54" s="160"/>
      <c r="AG54" s="149"/>
      <c r="AH54" s="166"/>
      <c r="AI54" s="166"/>
      <c r="AJ54" s="161"/>
      <c r="AK54" s="161"/>
      <c r="AL54" s="161"/>
      <c r="AM54" s="161"/>
      <c r="AN54" s="161"/>
    </row>
    <row r="55" spans="1:40" ht="15" customHeight="1" thickBot="1" x14ac:dyDescent="0.45">
      <c r="A55" s="167">
        <v>2019</v>
      </c>
      <c r="B55" s="168">
        <v>224.02595435151275</v>
      </c>
      <c r="C55" s="168">
        <v>864.77088455150067</v>
      </c>
      <c r="D55" s="168">
        <v>49.645355462719827</v>
      </c>
      <c r="E55" s="168">
        <v>1138.4421943657333</v>
      </c>
      <c r="F55" s="168"/>
      <c r="G55" s="168">
        <v>825.56288324635136</v>
      </c>
      <c r="H55" s="168">
        <v>2329.8541788501125</v>
      </c>
      <c r="I55" s="168">
        <v>986.82344290616936</v>
      </c>
      <c r="J55" s="168">
        <v>4142.2405050026327</v>
      </c>
      <c r="K55" s="168"/>
      <c r="L55" s="168">
        <v>5063.3585764223862</v>
      </c>
      <c r="M55" s="168">
        <v>11899.561423319068</v>
      </c>
      <c r="N55" s="168">
        <v>464.02298479098687</v>
      </c>
      <c r="O55" s="168">
        <v>17426.942984532441</v>
      </c>
      <c r="P55" s="168"/>
      <c r="Q55" s="168">
        <v>738.30551324524913</v>
      </c>
      <c r="R55" s="168">
        <v>4004.1739883351042</v>
      </c>
      <c r="S55" s="168">
        <v>301.2287985906251</v>
      </c>
      <c r="T55" s="168">
        <v>5043.7083001709789</v>
      </c>
      <c r="U55" s="168"/>
      <c r="V55" s="168">
        <v>1335.7331178961238</v>
      </c>
      <c r="W55" s="168">
        <v>5451.1697529334169</v>
      </c>
      <c r="X55" s="168">
        <v>316.57425635996782</v>
      </c>
      <c r="Y55" s="168">
        <v>7103.4771271895088</v>
      </c>
      <c r="Z55" s="168"/>
      <c r="AA55" s="168">
        <v>8186.9860451616232</v>
      </c>
      <c r="AB55" s="168">
        <v>24549.530227989202</v>
      </c>
      <c r="AC55" s="168">
        <v>2118.2948381104688</v>
      </c>
      <c r="AD55" s="168">
        <v>34854.811111261297</v>
      </c>
      <c r="AE55" s="160"/>
      <c r="AF55" s="160"/>
      <c r="AG55" s="149"/>
      <c r="AH55" s="166"/>
      <c r="AI55" s="166"/>
      <c r="AJ55" s="161"/>
      <c r="AK55" s="161"/>
      <c r="AL55" s="161"/>
      <c r="AM55" s="161"/>
      <c r="AN55" s="161"/>
    </row>
    <row r="56" spans="1:40" ht="15" customHeight="1" thickTop="1" x14ac:dyDescent="0.4">
      <c r="A56" s="22"/>
      <c r="AD56" s="169"/>
    </row>
    <row r="57" spans="1:40" ht="15" customHeight="1" x14ac:dyDescent="0.4">
      <c r="A57" s="22"/>
      <c r="AF57" s="149"/>
      <c r="AG57" s="149"/>
    </row>
    <row r="58" spans="1:40" ht="15" customHeight="1" x14ac:dyDescent="0.4">
      <c r="A58" s="22"/>
      <c r="AF58" s="149"/>
      <c r="AG58" s="149"/>
    </row>
    <row r="59" spans="1:40" ht="15" customHeight="1" x14ac:dyDescent="0.4">
      <c r="A59" s="170"/>
      <c r="AF59" s="149"/>
      <c r="AG59" s="149"/>
    </row>
    <row r="60" spans="1:40" ht="15" customHeight="1" x14ac:dyDescent="0.4"/>
    <row r="61" spans="1:40" ht="15" customHeight="1" x14ac:dyDescent="0.4">
      <c r="A61" s="170"/>
    </row>
    <row r="62" spans="1:40" ht="15" customHeight="1" x14ac:dyDescent="0.45">
      <c r="A62" s="171"/>
    </row>
    <row r="63" spans="1:40" ht="15" customHeight="1" x14ac:dyDescent="0.4"/>
    <row r="64" spans="1:40" ht="15" customHeight="1" x14ac:dyDescent="0.4"/>
    <row r="65" spans="1:30" ht="15" customHeight="1" x14ac:dyDescent="0.4">
      <c r="A65" s="163"/>
      <c r="B65" s="164"/>
      <c r="C65" s="164"/>
      <c r="D65" s="164"/>
      <c r="E65" s="164"/>
      <c r="F65" s="164"/>
    </row>
    <row r="66" spans="1:30" ht="15" customHeight="1" x14ac:dyDescent="0.4">
      <c r="A66" s="163"/>
      <c r="B66" s="164"/>
      <c r="C66" s="164"/>
      <c r="D66" s="164"/>
      <c r="E66" s="164"/>
      <c r="F66" s="164"/>
    </row>
    <row r="67" spans="1:30" ht="15" customHeight="1" x14ac:dyDescent="0.4">
      <c r="A67" s="163"/>
      <c r="B67" s="164"/>
      <c r="C67" s="164"/>
      <c r="D67" s="164"/>
      <c r="E67" s="164"/>
      <c r="F67" s="164"/>
      <c r="G67" s="164"/>
      <c r="H67" s="164"/>
      <c r="I67" s="164"/>
      <c r="J67" s="164"/>
      <c r="K67" s="164"/>
      <c r="L67" s="164"/>
      <c r="M67" s="164"/>
      <c r="N67" s="164"/>
      <c r="O67" s="164"/>
      <c r="P67" s="164"/>
      <c r="Q67" s="164"/>
      <c r="R67" s="164"/>
      <c r="S67" s="164"/>
      <c r="T67" s="164"/>
      <c r="U67" s="164"/>
      <c r="V67" s="164"/>
      <c r="W67" s="164"/>
      <c r="X67" s="164"/>
      <c r="Y67" s="164"/>
      <c r="Z67" s="164"/>
      <c r="AA67" s="164"/>
      <c r="AB67" s="164"/>
      <c r="AC67" s="164"/>
      <c r="AD67" s="164"/>
    </row>
    <row r="68" spans="1:30" ht="15" customHeight="1" x14ac:dyDescent="0.4">
      <c r="A68" s="163"/>
      <c r="B68" s="164"/>
      <c r="C68" s="164"/>
      <c r="D68" s="164"/>
      <c r="E68" s="164"/>
      <c r="F68" s="164"/>
      <c r="G68" s="164"/>
      <c r="H68" s="164"/>
      <c r="I68" s="164"/>
      <c r="J68" s="164"/>
      <c r="K68" s="164"/>
      <c r="L68" s="164"/>
      <c r="M68" s="164"/>
      <c r="N68" s="164"/>
      <c r="O68" s="164"/>
      <c r="P68" s="164"/>
      <c r="Q68" s="164"/>
      <c r="R68" s="164"/>
      <c r="S68" s="164"/>
      <c r="T68" s="164"/>
      <c r="U68" s="164"/>
      <c r="V68" s="164"/>
      <c r="W68" s="164"/>
      <c r="X68" s="164"/>
      <c r="Y68" s="164"/>
      <c r="Z68" s="164"/>
      <c r="AA68" s="164"/>
      <c r="AB68" s="164"/>
      <c r="AC68" s="164"/>
      <c r="AD68" s="164"/>
    </row>
    <row r="69" spans="1:30" x14ac:dyDescent="0.4">
      <c r="A69" s="163"/>
      <c r="B69" s="164"/>
      <c r="C69" s="164"/>
      <c r="D69" s="164"/>
      <c r="E69" s="164"/>
      <c r="F69" s="164"/>
      <c r="G69" s="164"/>
      <c r="H69" s="164"/>
      <c r="I69" s="164"/>
      <c r="J69" s="164"/>
      <c r="K69" s="164"/>
      <c r="L69" s="164"/>
      <c r="M69" s="164"/>
      <c r="N69" s="164"/>
      <c r="O69" s="164"/>
      <c r="P69" s="164"/>
      <c r="Q69" s="164"/>
      <c r="R69" s="164"/>
      <c r="S69" s="164"/>
      <c r="T69" s="164"/>
      <c r="U69" s="164"/>
      <c r="V69" s="164"/>
      <c r="W69" s="164"/>
      <c r="X69" s="164"/>
      <c r="Y69" s="164"/>
      <c r="Z69" s="164"/>
      <c r="AA69" s="164"/>
      <c r="AB69" s="164"/>
      <c r="AC69" s="164"/>
      <c r="AD69" s="164"/>
    </row>
    <row r="70" spans="1:30" x14ac:dyDescent="0.4">
      <c r="A70" s="163"/>
      <c r="B70" s="164"/>
      <c r="C70" s="164"/>
      <c r="D70" s="164"/>
      <c r="E70" s="164"/>
      <c r="F70" s="164"/>
      <c r="G70" s="164"/>
      <c r="H70" s="164"/>
      <c r="I70" s="164"/>
      <c r="J70" s="164"/>
      <c r="K70" s="164"/>
      <c r="L70" s="164"/>
      <c r="M70" s="164"/>
      <c r="N70" s="164"/>
      <c r="O70" s="164"/>
      <c r="P70" s="164"/>
      <c r="Q70" s="164"/>
      <c r="R70" s="164"/>
      <c r="S70" s="164"/>
      <c r="T70" s="164"/>
      <c r="U70" s="164"/>
      <c r="V70" s="164"/>
      <c r="W70" s="164"/>
      <c r="X70" s="164"/>
      <c r="Y70" s="164"/>
      <c r="Z70" s="164"/>
      <c r="AA70" s="164"/>
      <c r="AB70" s="164"/>
      <c r="AC70" s="164"/>
      <c r="AD70" s="164"/>
    </row>
    <row r="71" spans="1:30" x14ac:dyDescent="0.4">
      <c r="A71" s="163"/>
      <c r="B71" s="164"/>
      <c r="C71" s="164"/>
      <c r="D71" s="164"/>
      <c r="E71" s="164"/>
      <c r="F71" s="164"/>
      <c r="G71" s="164"/>
      <c r="H71" s="164"/>
      <c r="I71" s="164"/>
      <c r="J71" s="164"/>
      <c r="K71" s="164"/>
      <c r="L71" s="164"/>
      <c r="M71" s="164"/>
      <c r="N71" s="164"/>
      <c r="O71" s="164"/>
      <c r="P71" s="164"/>
      <c r="Q71" s="164"/>
      <c r="R71" s="164"/>
      <c r="S71" s="164"/>
      <c r="T71" s="164"/>
      <c r="U71" s="164"/>
      <c r="V71" s="164"/>
      <c r="W71" s="164"/>
      <c r="X71" s="164"/>
      <c r="Y71" s="164"/>
      <c r="Z71" s="164"/>
      <c r="AA71" s="164"/>
      <c r="AB71" s="164"/>
      <c r="AC71" s="164"/>
      <c r="AD71" s="164"/>
    </row>
    <row r="72" spans="1:30" x14ac:dyDescent="0.4">
      <c r="A72" s="163"/>
      <c r="B72" s="164"/>
      <c r="C72" s="164"/>
      <c r="D72" s="164"/>
      <c r="E72" s="164"/>
      <c r="F72" s="164"/>
      <c r="G72" s="164"/>
      <c r="H72" s="164"/>
      <c r="I72" s="164"/>
      <c r="J72" s="164"/>
      <c r="K72" s="164"/>
      <c r="L72" s="164"/>
      <c r="M72" s="164"/>
      <c r="N72" s="164"/>
      <c r="O72" s="164"/>
      <c r="P72" s="164"/>
      <c r="Q72" s="164"/>
      <c r="R72" s="164"/>
      <c r="S72" s="164"/>
      <c r="T72" s="164"/>
      <c r="U72" s="164"/>
      <c r="V72" s="164"/>
      <c r="W72" s="164"/>
      <c r="X72" s="164"/>
      <c r="Y72" s="164"/>
      <c r="Z72" s="164"/>
      <c r="AA72" s="164"/>
      <c r="AB72" s="164"/>
      <c r="AC72" s="164"/>
      <c r="AD72" s="164"/>
    </row>
    <row r="73" spans="1:30" x14ac:dyDescent="0.4">
      <c r="A73" s="163"/>
      <c r="B73" s="164"/>
      <c r="C73" s="164"/>
      <c r="D73" s="164"/>
      <c r="E73" s="164"/>
      <c r="F73" s="164"/>
      <c r="G73" s="164"/>
      <c r="H73" s="164"/>
      <c r="I73" s="164"/>
      <c r="J73" s="164"/>
      <c r="K73" s="164"/>
      <c r="L73" s="164"/>
      <c r="M73" s="164"/>
      <c r="N73" s="164"/>
      <c r="O73" s="164"/>
      <c r="P73" s="164"/>
      <c r="Q73" s="164"/>
      <c r="R73" s="164"/>
      <c r="S73" s="164"/>
      <c r="T73" s="164"/>
      <c r="U73" s="164"/>
      <c r="V73" s="164"/>
      <c r="W73" s="164"/>
      <c r="X73" s="164"/>
      <c r="Y73" s="164"/>
      <c r="Z73" s="164"/>
      <c r="AA73" s="164"/>
      <c r="AB73" s="164"/>
      <c r="AC73" s="164"/>
      <c r="AD73" s="164"/>
    </row>
    <row r="74" spans="1:30" x14ac:dyDescent="0.4">
      <c r="A74" s="163"/>
      <c r="B74" s="164"/>
      <c r="C74" s="164"/>
      <c r="D74" s="164"/>
      <c r="E74" s="164"/>
      <c r="F74" s="164"/>
      <c r="G74" s="164"/>
      <c r="H74" s="164"/>
      <c r="I74" s="164"/>
      <c r="J74" s="164"/>
      <c r="K74" s="164"/>
      <c r="L74" s="164"/>
      <c r="M74" s="164"/>
      <c r="N74" s="164"/>
      <c r="O74" s="164"/>
      <c r="P74" s="164"/>
      <c r="Q74" s="164"/>
      <c r="R74" s="164"/>
      <c r="S74" s="164"/>
      <c r="T74" s="164"/>
      <c r="U74" s="164"/>
      <c r="V74" s="164"/>
      <c r="W74" s="164"/>
      <c r="X74" s="164"/>
      <c r="Y74" s="164"/>
      <c r="Z74" s="164"/>
      <c r="AA74" s="164"/>
      <c r="AB74" s="164"/>
      <c r="AC74" s="164"/>
      <c r="AD74" s="164"/>
    </row>
    <row r="75" spans="1:30" x14ac:dyDescent="0.4">
      <c r="A75" s="163"/>
      <c r="B75" s="164"/>
      <c r="C75" s="164"/>
      <c r="D75" s="164"/>
      <c r="E75" s="164"/>
      <c r="F75" s="164"/>
      <c r="G75" s="164"/>
      <c r="H75" s="164"/>
      <c r="I75" s="164"/>
      <c r="J75" s="164"/>
      <c r="K75" s="164"/>
      <c r="L75" s="164"/>
      <c r="M75" s="164"/>
      <c r="N75" s="164"/>
      <c r="O75" s="164"/>
      <c r="P75" s="164"/>
      <c r="Q75" s="164"/>
      <c r="R75" s="164"/>
      <c r="S75" s="164"/>
      <c r="T75" s="164"/>
      <c r="U75" s="164"/>
      <c r="V75" s="164"/>
      <c r="W75" s="164"/>
      <c r="X75" s="164"/>
      <c r="Y75" s="164"/>
      <c r="Z75" s="164"/>
      <c r="AA75" s="164"/>
      <c r="AB75" s="164"/>
      <c r="AC75" s="164"/>
      <c r="AD75" s="164"/>
    </row>
    <row r="76" spans="1:30" x14ac:dyDescent="0.4">
      <c r="A76" s="163"/>
      <c r="B76" s="164"/>
      <c r="C76" s="164"/>
      <c r="D76" s="164"/>
      <c r="E76" s="164"/>
      <c r="F76" s="164"/>
      <c r="G76" s="164"/>
      <c r="H76" s="164"/>
      <c r="I76" s="164"/>
      <c r="J76" s="164"/>
      <c r="K76" s="164"/>
      <c r="L76" s="164"/>
      <c r="M76" s="164"/>
      <c r="N76" s="164"/>
      <c r="O76" s="164"/>
      <c r="P76" s="164"/>
      <c r="Q76" s="164"/>
      <c r="R76" s="164"/>
      <c r="S76" s="164"/>
      <c r="T76" s="164"/>
      <c r="U76" s="164"/>
      <c r="V76" s="164"/>
      <c r="W76" s="164"/>
      <c r="X76" s="164"/>
      <c r="Y76" s="164"/>
      <c r="Z76" s="164"/>
      <c r="AA76" s="164"/>
      <c r="AB76" s="164"/>
      <c r="AC76" s="164"/>
      <c r="AD76" s="164"/>
    </row>
    <row r="77" spans="1:30" x14ac:dyDescent="0.4">
      <c r="A77" s="163"/>
      <c r="B77" s="164"/>
      <c r="C77" s="164"/>
      <c r="D77" s="164"/>
      <c r="E77" s="164"/>
      <c r="F77" s="164"/>
      <c r="G77" s="164"/>
      <c r="H77" s="164"/>
      <c r="I77" s="164"/>
      <c r="J77" s="164"/>
      <c r="K77" s="164"/>
      <c r="L77" s="164"/>
      <c r="M77" s="164"/>
      <c r="N77" s="164"/>
      <c r="O77" s="164"/>
      <c r="P77" s="164"/>
      <c r="Q77" s="164"/>
      <c r="R77" s="164"/>
      <c r="S77" s="164"/>
      <c r="T77" s="164"/>
      <c r="U77" s="164"/>
      <c r="V77" s="164"/>
      <c r="W77" s="164"/>
      <c r="X77" s="164"/>
      <c r="Y77" s="164"/>
      <c r="Z77" s="164"/>
      <c r="AA77" s="164"/>
      <c r="AB77" s="164"/>
      <c r="AC77" s="164"/>
      <c r="AD77" s="164"/>
    </row>
    <row r="78" spans="1:30" x14ac:dyDescent="0.4">
      <c r="A78" s="163"/>
      <c r="B78" s="164"/>
      <c r="C78" s="164"/>
      <c r="D78" s="164"/>
      <c r="E78" s="164"/>
      <c r="F78" s="164"/>
      <c r="G78" s="164"/>
      <c r="H78" s="164"/>
      <c r="I78" s="164"/>
      <c r="J78" s="164"/>
      <c r="K78" s="164"/>
      <c r="L78" s="164"/>
      <c r="M78" s="164"/>
      <c r="N78" s="164"/>
      <c r="O78" s="164"/>
      <c r="P78" s="164"/>
      <c r="Q78" s="164"/>
      <c r="R78" s="164"/>
      <c r="S78" s="164"/>
      <c r="T78" s="164"/>
      <c r="U78" s="164"/>
      <c r="V78" s="164"/>
      <c r="W78" s="164"/>
      <c r="X78" s="164"/>
      <c r="Y78" s="164"/>
      <c r="Z78" s="164"/>
      <c r="AA78" s="164"/>
      <c r="AB78" s="164"/>
      <c r="AC78" s="164"/>
      <c r="AD78" s="164"/>
    </row>
    <row r="79" spans="1:30" x14ac:dyDescent="0.4">
      <c r="A79" s="163"/>
      <c r="B79" s="164"/>
      <c r="C79" s="164"/>
      <c r="D79" s="164"/>
      <c r="E79" s="164"/>
      <c r="F79" s="164"/>
      <c r="G79" s="164"/>
      <c r="H79" s="164"/>
      <c r="I79" s="164"/>
      <c r="J79" s="164"/>
      <c r="K79" s="164"/>
      <c r="L79" s="164"/>
      <c r="M79" s="164"/>
      <c r="N79" s="164"/>
      <c r="O79" s="164"/>
      <c r="P79" s="164"/>
      <c r="Q79" s="164"/>
      <c r="R79" s="164"/>
      <c r="S79" s="164"/>
      <c r="T79" s="164"/>
      <c r="U79" s="164"/>
      <c r="V79" s="164"/>
      <c r="W79" s="164"/>
      <c r="X79" s="164"/>
      <c r="Y79" s="164"/>
      <c r="Z79" s="164"/>
      <c r="AA79" s="164"/>
      <c r="AB79" s="164"/>
      <c r="AC79" s="164"/>
      <c r="AD79" s="164"/>
    </row>
    <row r="80" spans="1:30" x14ac:dyDescent="0.4">
      <c r="A80" s="163"/>
      <c r="B80" s="164"/>
      <c r="C80" s="164"/>
      <c r="D80" s="164"/>
      <c r="E80" s="164"/>
      <c r="F80" s="164"/>
      <c r="G80" s="164"/>
      <c r="H80" s="164"/>
      <c r="I80" s="164"/>
      <c r="J80" s="164"/>
      <c r="K80" s="164"/>
      <c r="L80" s="164"/>
      <c r="M80" s="164"/>
      <c r="N80" s="164"/>
      <c r="O80" s="164"/>
      <c r="P80" s="164"/>
      <c r="Q80" s="164"/>
      <c r="R80" s="164"/>
      <c r="S80" s="164"/>
      <c r="T80" s="164"/>
      <c r="U80" s="164"/>
      <c r="V80" s="164"/>
      <c r="W80" s="164"/>
      <c r="X80" s="164"/>
      <c r="Y80" s="164"/>
      <c r="Z80" s="164"/>
      <c r="AA80" s="164"/>
      <c r="AB80" s="164"/>
      <c r="AC80" s="164"/>
      <c r="AD80" s="164"/>
    </row>
    <row r="81" spans="1:30" x14ac:dyDescent="0.4">
      <c r="A81" s="163"/>
      <c r="B81" s="164"/>
      <c r="C81" s="164"/>
      <c r="D81" s="164"/>
      <c r="E81" s="164"/>
      <c r="F81" s="164"/>
      <c r="G81" s="164"/>
      <c r="H81" s="164"/>
      <c r="I81" s="164"/>
      <c r="J81" s="164"/>
      <c r="K81" s="164"/>
      <c r="L81" s="164"/>
      <c r="M81" s="164"/>
      <c r="N81" s="164"/>
      <c r="O81" s="164"/>
      <c r="P81" s="164"/>
      <c r="Q81" s="164"/>
      <c r="R81" s="164"/>
      <c r="S81" s="164"/>
      <c r="T81" s="164"/>
      <c r="U81" s="164"/>
      <c r="V81" s="164"/>
      <c r="W81" s="164"/>
      <c r="X81" s="164"/>
      <c r="Y81" s="164"/>
      <c r="Z81" s="164"/>
      <c r="AA81" s="164"/>
      <c r="AB81" s="164"/>
      <c r="AC81" s="164"/>
      <c r="AD81" s="164"/>
    </row>
    <row r="82" spans="1:30" x14ac:dyDescent="0.4">
      <c r="A82" s="163"/>
      <c r="B82" s="164"/>
      <c r="C82" s="164"/>
      <c r="D82" s="164"/>
      <c r="E82" s="164"/>
      <c r="F82" s="164"/>
      <c r="G82" s="164"/>
      <c r="H82" s="164"/>
      <c r="I82" s="164"/>
      <c r="J82" s="164"/>
      <c r="K82" s="164"/>
      <c r="L82" s="164"/>
      <c r="M82" s="164"/>
      <c r="N82" s="164"/>
      <c r="O82" s="164"/>
      <c r="P82" s="164"/>
      <c r="Q82" s="164"/>
      <c r="R82" s="164"/>
      <c r="S82" s="164"/>
      <c r="T82" s="164"/>
      <c r="U82" s="164"/>
      <c r="V82" s="164"/>
      <c r="W82" s="164"/>
      <c r="X82" s="164"/>
      <c r="Y82" s="164"/>
      <c r="Z82" s="164"/>
      <c r="AA82" s="164"/>
      <c r="AB82" s="164"/>
      <c r="AC82" s="164"/>
      <c r="AD82" s="164"/>
    </row>
    <row r="83" spans="1:30" x14ac:dyDescent="0.4">
      <c r="A83" s="163"/>
      <c r="B83" s="164"/>
      <c r="C83" s="164"/>
      <c r="D83" s="164"/>
      <c r="E83" s="164"/>
      <c r="F83" s="164"/>
      <c r="G83" s="164"/>
      <c r="H83" s="164"/>
      <c r="I83" s="164"/>
      <c r="J83" s="164"/>
      <c r="K83" s="164"/>
      <c r="L83" s="164"/>
      <c r="M83" s="164"/>
      <c r="N83" s="164"/>
      <c r="O83" s="164"/>
      <c r="P83" s="164"/>
      <c r="Q83" s="164"/>
      <c r="R83" s="164"/>
      <c r="S83" s="164"/>
      <c r="T83" s="164"/>
      <c r="U83" s="164"/>
      <c r="V83" s="164"/>
      <c r="W83" s="164"/>
      <c r="X83" s="164"/>
      <c r="Y83" s="164"/>
      <c r="Z83" s="164"/>
      <c r="AA83" s="164"/>
      <c r="AB83" s="164"/>
      <c r="AC83" s="164"/>
      <c r="AD83" s="164"/>
    </row>
    <row r="84" spans="1:30" x14ac:dyDescent="0.4">
      <c r="A84" s="163"/>
      <c r="B84" s="164"/>
      <c r="C84" s="164"/>
      <c r="D84" s="164"/>
      <c r="E84" s="164"/>
      <c r="F84" s="164"/>
      <c r="G84" s="164"/>
      <c r="H84" s="164"/>
      <c r="I84" s="164"/>
      <c r="J84" s="164"/>
      <c r="K84" s="164"/>
      <c r="L84" s="164"/>
      <c r="M84" s="164"/>
      <c r="N84" s="164"/>
      <c r="O84" s="164"/>
      <c r="P84" s="164"/>
      <c r="Q84" s="164"/>
      <c r="R84" s="164"/>
      <c r="S84" s="164"/>
      <c r="T84" s="164"/>
      <c r="U84" s="164"/>
      <c r="V84" s="164"/>
      <c r="W84" s="164"/>
      <c r="X84" s="164"/>
      <c r="Y84" s="164"/>
      <c r="Z84" s="164"/>
      <c r="AA84" s="164"/>
      <c r="AB84" s="164"/>
      <c r="AC84" s="164"/>
      <c r="AD84" s="164"/>
    </row>
    <row r="85" spans="1:30" x14ac:dyDescent="0.4">
      <c r="A85" s="163"/>
      <c r="B85" s="164"/>
      <c r="C85" s="164"/>
      <c r="D85" s="164"/>
      <c r="E85" s="164"/>
      <c r="F85" s="164"/>
      <c r="G85" s="164"/>
      <c r="H85" s="164"/>
      <c r="I85" s="164"/>
      <c r="J85" s="164"/>
      <c r="K85" s="164"/>
      <c r="L85" s="164"/>
      <c r="M85" s="164"/>
      <c r="N85" s="164"/>
      <c r="O85" s="164"/>
      <c r="P85" s="164"/>
      <c r="Q85" s="164"/>
      <c r="R85" s="164"/>
      <c r="S85" s="164"/>
      <c r="T85" s="164"/>
      <c r="U85" s="164"/>
      <c r="V85" s="164"/>
      <c r="W85" s="164"/>
      <c r="X85" s="164"/>
      <c r="Y85" s="164"/>
      <c r="Z85" s="164"/>
      <c r="AA85" s="164"/>
      <c r="AB85" s="164"/>
      <c r="AC85" s="164"/>
      <c r="AD85" s="164"/>
    </row>
    <row r="86" spans="1:30" x14ac:dyDescent="0.4">
      <c r="A86" s="163"/>
      <c r="B86" s="164"/>
      <c r="C86" s="164"/>
      <c r="D86" s="164"/>
      <c r="E86" s="164"/>
      <c r="F86" s="164"/>
      <c r="G86" s="164"/>
      <c r="H86" s="164"/>
      <c r="I86" s="164"/>
      <c r="J86" s="164"/>
      <c r="K86" s="164"/>
      <c r="L86" s="164"/>
      <c r="M86" s="164"/>
      <c r="N86" s="164"/>
      <c r="O86" s="164"/>
      <c r="P86" s="164"/>
      <c r="Q86" s="164"/>
      <c r="R86" s="164"/>
      <c r="S86" s="164"/>
      <c r="T86" s="164"/>
      <c r="U86" s="164"/>
      <c r="V86" s="164"/>
      <c r="W86" s="164"/>
      <c r="X86" s="164"/>
      <c r="Y86" s="164"/>
      <c r="Z86" s="164"/>
      <c r="AA86" s="164"/>
      <c r="AB86" s="164"/>
      <c r="AC86" s="164"/>
      <c r="AD86" s="164"/>
    </row>
    <row r="87" spans="1:30" x14ac:dyDescent="0.4">
      <c r="A87" s="163"/>
      <c r="B87" s="164"/>
      <c r="C87" s="164"/>
      <c r="D87" s="164"/>
      <c r="E87" s="164"/>
      <c r="F87" s="164"/>
      <c r="G87" s="164"/>
      <c r="H87" s="164"/>
      <c r="I87" s="164"/>
      <c r="J87" s="164"/>
      <c r="K87" s="164"/>
      <c r="L87" s="164"/>
      <c r="M87" s="164"/>
      <c r="N87" s="164"/>
      <c r="O87" s="164"/>
      <c r="P87" s="164"/>
      <c r="Q87" s="164"/>
      <c r="R87" s="164"/>
      <c r="S87" s="164"/>
      <c r="T87" s="164"/>
      <c r="U87" s="164"/>
      <c r="V87" s="164"/>
      <c r="W87" s="164"/>
      <c r="X87" s="164"/>
      <c r="Y87" s="164"/>
      <c r="Z87" s="164"/>
      <c r="AA87" s="164"/>
      <c r="AB87" s="164"/>
      <c r="AC87" s="164"/>
      <c r="AD87" s="164"/>
    </row>
    <row r="88" spans="1:30" x14ac:dyDescent="0.4">
      <c r="A88" s="163"/>
      <c r="B88" s="164"/>
      <c r="C88" s="164"/>
      <c r="D88" s="164"/>
      <c r="E88" s="164"/>
      <c r="F88" s="164"/>
      <c r="G88" s="164"/>
      <c r="H88" s="164"/>
      <c r="I88" s="164"/>
      <c r="J88" s="164"/>
      <c r="K88" s="164"/>
      <c r="L88" s="164"/>
      <c r="M88" s="164"/>
      <c r="N88" s="164"/>
      <c r="O88" s="164"/>
      <c r="P88" s="164"/>
      <c r="Q88" s="164"/>
      <c r="R88" s="164"/>
      <c r="S88" s="164"/>
      <c r="T88" s="164"/>
      <c r="U88" s="164"/>
      <c r="V88" s="164"/>
      <c r="W88" s="164"/>
      <c r="X88" s="164"/>
      <c r="Y88" s="164"/>
      <c r="Z88" s="164"/>
      <c r="AA88" s="164"/>
      <c r="AB88" s="164"/>
      <c r="AC88" s="164"/>
      <c r="AD88" s="164"/>
    </row>
    <row r="89" spans="1:30" x14ac:dyDescent="0.4">
      <c r="A89" s="163"/>
      <c r="B89" s="164"/>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row>
    <row r="90" spans="1:30" x14ac:dyDescent="0.4">
      <c r="A90" s="163"/>
      <c r="B90" s="164"/>
      <c r="C90" s="164"/>
      <c r="D90" s="164"/>
      <c r="E90" s="164"/>
      <c r="F90" s="164"/>
      <c r="G90" s="164"/>
      <c r="H90" s="164"/>
      <c r="I90" s="164"/>
      <c r="J90" s="164"/>
      <c r="K90" s="164"/>
      <c r="L90" s="164"/>
      <c r="M90" s="164"/>
      <c r="N90" s="164"/>
      <c r="O90" s="164"/>
      <c r="P90" s="164"/>
      <c r="Q90" s="164"/>
      <c r="R90" s="164"/>
      <c r="S90" s="164"/>
      <c r="T90" s="164"/>
      <c r="U90" s="164"/>
      <c r="V90" s="164"/>
      <c r="W90" s="164"/>
      <c r="X90" s="164"/>
      <c r="Y90" s="164"/>
      <c r="Z90" s="164"/>
      <c r="AA90" s="164"/>
      <c r="AB90" s="164"/>
      <c r="AC90" s="164"/>
      <c r="AD90" s="164"/>
    </row>
    <row r="91" spans="1:30" x14ac:dyDescent="0.4">
      <c r="A91" s="163"/>
      <c r="B91" s="164"/>
      <c r="C91" s="164"/>
      <c r="D91" s="164"/>
      <c r="E91" s="164"/>
      <c r="F91" s="164"/>
      <c r="G91" s="164"/>
      <c r="H91" s="164"/>
      <c r="I91" s="164"/>
      <c r="J91" s="164"/>
      <c r="K91" s="164"/>
      <c r="L91" s="164"/>
      <c r="M91" s="164"/>
      <c r="N91" s="164"/>
      <c r="O91" s="164"/>
      <c r="P91" s="164"/>
      <c r="Q91" s="164"/>
      <c r="R91" s="164"/>
      <c r="S91" s="164"/>
      <c r="T91" s="164"/>
      <c r="U91" s="164"/>
      <c r="V91" s="164"/>
      <c r="W91" s="164"/>
      <c r="X91" s="164"/>
      <c r="Y91" s="164"/>
      <c r="Z91" s="164"/>
      <c r="AA91" s="164"/>
      <c r="AB91" s="164"/>
      <c r="AC91" s="164"/>
      <c r="AD91" s="164"/>
    </row>
    <row r="92" spans="1:30" x14ac:dyDescent="0.4">
      <c r="A92" s="163"/>
      <c r="B92" s="164"/>
      <c r="C92" s="164"/>
      <c r="D92" s="164"/>
      <c r="E92" s="164"/>
      <c r="F92" s="164"/>
      <c r="G92" s="164"/>
      <c r="H92" s="164"/>
      <c r="I92" s="164"/>
      <c r="J92" s="164"/>
      <c r="K92" s="164"/>
      <c r="L92" s="164"/>
      <c r="M92" s="164"/>
      <c r="N92" s="164"/>
      <c r="O92" s="164"/>
      <c r="P92" s="164"/>
      <c r="Q92" s="164"/>
      <c r="R92" s="164"/>
      <c r="S92" s="164"/>
      <c r="T92" s="164"/>
      <c r="U92" s="164"/>
      <c r="V92" s="164"/>
      <c r="W92" s="164"/>
      <c r="X92" s="164"/>
      <c r="Y92" s="164"/>
      <c r="Z92" s="164"/>
      <c r="AA92" s="164"/>
      <c r="AB92" s="164"/>
      <c r="AC92" s="164"/>
      <c r="AD92" s="164"/>
    </row>
    <row r="93" spans="1:30" x14ac:dyDescent="0.4">
      <c r="A93" s="163"/>
      <c r="B93" s="164"/>
      <c r="C93" s="164"/>
      <c r="D93" s="164"/>
      <c r="E93" s="164"/>
      <c r="F93" s="164"/>
      <c r="G93" s="164"/>
      <c r="H93" s="164"/>
      <c r="I93" s="164"/>
      <c r="J93" s="164"/>
      <c r="K93" s="164"/>
      <c r="L93" s="164"/>
      <c r="M93" s="164"/>
      <c r="N93" s="164"/>
      <c r="O93" s="164"/>
      <c r="P93" s="164"/>
      <c r="Q93" s="164"/>
      <c r="R93" s="164"/>
      <c r="S93" s="164"/>
      <c r="T93" s="164"/>
      <c r="U93" s="164"/>
      <c r="V93" s="164"/>
      <c r="W93" s="164"/>
      <c r="X93" s="164"/>
      <c r="Y93" s="164"/>
      <c r="Z93" s="164"/>
      <c r="AA93" s="164"/>
      <c r="AB93" s="164"/>
      <c r="AC93" s="164"/>
      <c r="AD93" s="164"/>
    </row>
    <row r="94" spans="1:30" x14ac:dyDescent="0.4">
      <c r="A94" s="163"/>
      <c r="B94" s="164"/>
      <c r="C94" s="164"/>
      <c r="D94" s="164"/>
      <c r="E94" s="164"/>
      <c r="F94" s="164"/>
      <c r="G94" s="164"/>
      <c r="H94" s="164"/>
      <c r="I94" s="164"/>
      <c r="J94" s="164"/>
      <c r="K94" s="164"/>
      <c r="L94" s="164"/>
      <c r="M94" s="164"/>
      <c r="N94" s="164"/>
      <c r="O94" s="164"/>
      <c r="P94" s="164"/>
      <c r="Q94" s="164"/>
      <c r="R94" s="164"/>
      <c r="S94" s="164"/>
      <c r="T94" s="164"/>
      <c r="U94" s="164"/>
      <c r="V94" s="164"/>
      <c r="W94" s="164"/>
      <c r="X94" s="164"/>
      <c r="Y94" s="164"/>
      <c r="Z94" s="164"/>
      <c r="AA94" s="164"/>
      <c r="AB94" s="164"/>
      <c r="AC94" s="164"/>
      <c r="AD94" s="164"/>
    </row>
    <row r="95" spans="1:30" x14ac:dyDescent="0.4">
      <c r="A95" s="163"/>
      <c r="B95" s="164"/>
      <c r="C95" s="164"/>
      <c r="D95" s="164"/>
      <c r="E95" s="164"/>
      <c r="F95" s="164"/>
      <c r="G95" s="164"/>
      <c r="H95" s="164"/>
      <c r="I95" s="164"/>
      <c r="J95" s="164"/>
      <c r="K95" s="164"/>
      <c r="L95" s="164"/>
      <c r="M95" s="164"/>
      <c r="N95" s="164"/>
      <c r="O95" s="164"/>
      <c r="P95" s="164"/>
      <c r="Q95" s="164"/>
      <c r="R95" s="164"/>
      <c r="S95" s="164"/>
      <c r="T95" s="164"/>
      <c r="U95" s="164"/>
      <c r="V95" s="164"/>
      <c r="W95" s="164"/>
      <c r="X95" s="164"/>
      <c r="Y95" s="164"/>
      <c r="Z95" s="164"/>
      <c r="AA95" s="164"/>
      <c r="AB95" s="164"/>
      <c r="AC95" s="164"/>
      <c r="AD95" s="164"/>
    </row>
    <row r="96" spans="1:30" x14ac:dyDescent="0.4">
      <c r="A96" s="163"/>
      <c r="B96" s="164"/>
      <c r="C96" s="164"/>
      <c r="D96" s="164"/>
      <c r="E96" s="164"/>
      <c r="F96" s="164"/>
      <c r="G96" s="164"/>
      <c r="H96" s="164"/>
      <c r="I96" s="164"/>
      <c r="J96" s="164"/>
      <c r="K96" s="164"/>
      <c r="L96" s="164"/>
      <c r="M96" s="164"/>
      <c r="N96" s="164"/>
      <c r="O96" s="164"/>
      <c r="P96" s="164"/>
      <c r="Q96" s="164"/>
      <c r="R96" s="164"/>
      <c r="S96" s="164"/>
      <c r="T96" s="164"/>
      <c r="U96" s="164"/>
      <c r="V96" s="164"/>
      <c r="W96" s="164"/>
      <c r="X96" s="164"/>
      <c r="Y96" s="164"/>
      <c r="Z96" s="164"/>
      <c r="AA96" s="164"/>
      <c r="AB96" s="164"/>
      <c r="AC96" s="164"/>
      <c r="AD96" s="164"/>
    </row>
    <row r="97" spans="1:30" x14ac:dyDescent="0.4">
      <c r="A97" s="163"/>
      <c r="B97" s="164"/>
      <c r="C97" s="164"/>
      <c r="D97" s="164"/>
      <c r="E97" s="164"/>
      <c r="F97" s="164"/>
      <c r="G97" s="164"/>
      <c r="H97" s="164"/>
      <c r="I97" s="164"/>
      <c r="J97" s="164"/>
      <c r="K97" s="164"/>
      <c r="L97" s="164"/>
      <c r="M97" s="164"/>
      <c r="N97" s="164"/>
      <c r="O97" s="164"/>
      <c r="P97" s="164"/>
      <c r="Q97" s="164"/>
      <c r="R97" s="164"/>
      <c r="S97" s="164"/>
      <c r="T97" s="164"/>
      <c r="U97" s="164"/>
      <c r="V97" s="164"/>
      <c r="W97" s="164"/>
      <c r="X97" s="164"/>
      <c r="Y97" s="164"/>
      <c r="Z97" s="164"/>
      <c r="AA97" s="164"/>
      <c r="AB97" s="164"/>
      <c r="AC97" s="164"/>
      <c r="AD97" s="164"/>
    </row>
    <row r="98" spans="1:30" x14ac:dyDescent="0.4">
      <c r="A98" s="163"/>
      <c r="B98" s="164"/>
      <c r="C98" s="164"/>
      <c r="D98" s="164"/>
      <c r="E98" s="164"/>
      <c r="F98" s="164"/>
      <c r="G98" s="164"/>
      <c r="H98" s="164"/>
      <c r="I98" s="164"/>
      <c r="J98" s="164"/>
      <c r="K98" s="164"/>
      <c r="L98" s="164"/>
      <c r="M98" s="164"/>
      <c r="N98" s="164"/>
      <c r="O98" s="164"/>
      <c r="P98" s="164"/>
      <c r="Q98" s="164"/>
      <c r="R98" s="164"/>
      <c r="S98" s="164"/>
      <c r="T98" s="164"/>
      <c r="U98" s="164"/>
      <c r="V98" s="164"/>
      <c r="W98" s="164"/>
      <c r="X98" s="164"/>
      <c r="Y98" s="164"/>
      <c r="Z98" s="164"/>
      <c r="AA98" s="164"/>
      <c r="AB98" s="164"/>
      <c r="AC98" s="164"/>
      <c r="AD98" s="164"/>
    </row>
    <row r="99" spans="1:30" x14ac:dyDescent="0.4">
      <c r="A99" s="163"/>
      <c r="B99" s="164"/>
      <c r="C99" s="164"/>
      <c r="D99" s="164"/>
      <c r="E99" s="164"/>
      <c r="F99" s="164"/>
      <c r="G99" s="164"/>
      <c r="H99" s="164"/>
      <c r="I99" s="164"/>
      <c r="J99" s="164"/>
      <c r="K99" s="164"/>
      <c r="L99" s="164"/>
      <c r="M99" s="164"/>
      <c r="N99" s="164"/>
      <c r="O99" s="164"/>
      <c r="P99" s="164"/>
      <c r="Q99" s="164"/>
      <c r="R99" s="164"/>
      <c r="S99" s="164"/>
      <c r="T99" s="164"/>
      <c r="U99" s="164"/>
      <c r="V99" s="164"/>
      <c r="W99" s="164"/>
      <c r="X99" s="164"/>
      <c r="Y99" s="164"/>
      <c r="Z99" s="164"/>
      <c r="AA99" s="164"/>
      <c r="AB99" s="164"/>
      <c r="AC99" s="164"/>
      <c r="AD99" s="164"/>
    </row>
    <row r="100" spans="1:30" x14ac:dyDescent="0.4">
      <c r="A100" s="163"/>
      <c r="B100" s="164"/>
      <c r="C100" s="164"/>
      <c r="D100" s="164"/>
      <c r="E100" s="164"/>
      <c r="F100" s="164"/>
      <c r="G100" s="164"/>
      <c r="H100" s="164"/>
      <c r="I100" s="164"/>
      <c r="J100" s="164"/>
      <c r="K100" s="164"/>
      <c r="L100" s="164"/>
      <c r="M100" s="164"/>
      <c r="N100" s="164"/>
      <c r="O100" s="164"/>
      <c r="P100" s="164"/>
      <c r="Q100" s="164"/>
      <c r="R100" s="164"/>
      <c r="S100" s="164"/>
      <c r="T100" s="164"/>
      <c r="U100" s="164"/>
      <c r="V100" s="164"/>
      <c r="W100" s="164"/>
      <c r="X100" s="164"/>
      <c r="Y100" s="164"/>
      <c r="Z100" s="164"/>
      <c r="AA100" s="164"/>
      <c r="AB100" s="164"/>
      <c r="AC100" s="164"/>
      <c r="AD100" s="164"/>
    </row>
    <row r="101" spans="1:30" x14ac:dyDescent="0.4">
      <c r="A101" s="163"/>
      <c r="B101" s="164"/>
      <c r="C101" s="164"/>
      <c r="D101" s="164"/>
      <c r="E101" s="164"/>
      <c r="F101" s="164"/>
      <c r="G101" s="164"/>
      <c r="H101" s="164"/>
      <c r="I101" s="164"/>
      <c r="J101" s="164"/>
      <c r="K101" s="164"/>
      <c r="L101" s="164"/>
      <c r="M101" s="164"/>
      <c r="N101" s="164"/>
      <c r="O101" s="164"/>
      <c r="P101" s="164"/>
      <c r="Q101" s="164"/>
      <c r="R101" s="164"/>
      <c r="S101" s="164"/>
      <c r="T101" s="164"/>
      <c r="U101" s="164"/>
      <c r="V101" s="164"/>
      <c r="W101" s="164"/>
      <c r="X101" s="164"/>
      <c r="Y101" s="164"/>
      <c r="Z101" s="164"/>
      <c r="AA101" s="164"/>
      <c r="AB101" s="164"/>
      <c r="AC101" s="164"/>
      <c r="AD101" s="164"/>
    </row>
    <row r="102" spans="1:30" x14ac:dyDescent="0.4">
      <c r="A102" s="163"/>
      <c r="B102" s="164"/>
      <c r="C102" s="164"/>
      <c r="D102" s="164"/>
      <c r="E102" s="164"/>
      <c r="F102" s="164"/>
      <c r="G102" s="164"/>
      <c r="H102" s="164"/>
      <c r="I102" s="164"/>
      <c r="J102" s="164"/>
      <c r="K102" s="164"/>
      <c r="L102" s="164"/>
      <c r="M102" s="164"/>
      <c r="N102" s="164"/>
      <c r="O102" s="164"/>
      <c r="P102" s="164"/>
      <c r="Q102" s="164"/>
      <c r="R102" s="164"/>
      <c r="S102" s="164"/>
      <c r="T102" s="164"/>
      <c r="U102" s="164"/>
      <c r="V102" s="164"/>
      <c r="W102" s="164"/>
      <c r="X102" s="164"/>
      <c r="Y102" s="164"/>
      <c r="Z102" s="164"/>
      <c r="AA102" s="164"/>
      <c r="AB102" s="164"/>
      <c r="AC102" s="164"/>
      <c r="AD102" s="164"/>
    </row>
    <row r="103" spans="1:30" x14ac:dyDescent="0.4">
      <c r="A103" s="163"/>
      <c r="B103" s="164"/>
      <c r="C103" s="164"/>
      <c r="D103" s="164"/>
      <c r="E103" s="164"/>
      <c r="F103" s="164"/>
      <c r="G103" s="164"/>
      <c r="H103" s="164"/>
      <c r="I103" s="164"/>
      <c r="J103" s="164"/>
      <c r="K103" s="164"/>
      <c r="L103" s="164"/>
      <c r="M103" s="164"/>
      <c r="N103" s="164"/>
      <c r="O103" s="164"/>
      <c r="P103" s="164"/>
      <c r="Q103" s="164"/>
      <c r="R103" s="164"/>
      <c r="S103" s="164"/>
      <c r="T103" s="164"/>
      <c r="U103" s="164"/>
      <c r="V103" s="164"/>
      <c r="W103" s="164"/>
      <c r="X103" s="164"/>
      <c r="Y103" s="164"/>
      <c r="Z103" s="164"/>
      <c r="AA103" s="164"/>
      <c r="AB103" s="164"/>
      <c r="AC103" s="164"/>
      <c r="AD103" s="164"/>
    </row>
    <row r="104" spans="1:30" x14ac:dyDescent="0.4">
      <c r="A104" s="163"/>
      <c r="B104" s="164"/>
      <c r="C104" s="164"/>
      <c r="D104" s="164"/>
      <c r="E104" s="164"/>
      <c r="F104" s="164"/>
      <c r="G104" s="164"/>
      <c r="H104" s="164"/>
      <c r="I104" s="164"/>
      <c r="J104" s="164"/>
      <c r="K104" s="164"/>
      <c r="L104" s="164"/>
      <c r="M104" s="164"/>
      <c r="N104" s="164"/>
      <c r="O104" s="164"/>
      <c r="P104" s="164"/>
      <c r="Q104" s="164"/>
      <c r="R104" s="164"/>
      <c r="S104" s="164"/>
      <c r="T104" s="164"/>
      <c r="U104" s="164"/>
      <c r="V104" s="164"/>
      <c r="W104" s="164"/>
      <c r="X104" s="164"/>
      <c r="Y104" s="164"/>
      <c r="Z104" s="164"/>
      <c r="AA104" s="164"/>
      <c r="AB104" s="164"/>
      <c r="AC104" s="164"/>
      <c r="AD104" s="164"/>
    </row>
    <row r="105" spans="1:30" x14ac:dyDescent="0.4">
      <c r="A105" s="163"/>
      <c r="B105" s="164"/>
      <c r="C105" s="164"/>
      <c r="D105" s="164"/>
      <c r="E105" s="164"/>
      <c r="F105" s="164"/>
      <c r="G105" s="164"/>
      <c r="H105" s="164"/>
      <c r="I105" s="164"/>
      <c r="J105" s="164"/>
      <c r="K105" s="164"/>
      <c r="L105" s="164"/>
      <c r="M105" s="164"/>
      <c r="N105" s="164"/>
      <c r="O105" s="164"/>
      <c r="P105" s="164"/>
      <c r="Q105" s="164"/>
      <c r="R105" s="164"/>
      <c r="S105" s="164"/>
      <c r="T105" s="164"/>
      <c r="U105" s="164"/>
      <c r="V105" s="164"/>
      <c r="W105" s="164"/>
      <c r="X105" s="164"/>
      <c r="Y105" s="164"/>
      <c r="Z105" s="164"/>
      <c r="AA105" s="164"/>
      <c r="AB105" s="164"/>
      <c r="AC105" s="164"/>
      <c r="AD105" s="164"/>
    </row>
    <row r="106" spans="1:30" x14ac:dyDescent="0.4">
      <c r="A106" s="163"/>
      <c r="B106" s="164"/>
      <c r="C106" s="164"/>
      <c r="D106" s="164"/>
      <c r="E106" s="164"/>
      <c r="F106" s="164"/>
      <c r="G106" s="164"/>
      <c r="H106" s="164"/>
      <c r="I106" s="164"/>
      <c r="J106" s="164"/>
      <c r="K106" s="164"/>
      <c r="L106" s="164"/>
      <c r="M106" s="164"/>
      <c r="N106" s="164"/>
      <c r="O106" s="164"/>
      <c r="P106" s="164"/>
      <c r="Q106" s="164"/>
      <c r="R106" s="164"/>
      <c r="S106" s="164"/>
      <c r="T106" s="164"/>
      <c r="U106" s="164"/>
      <c r="V106" s="164"/>
      <c r="W106" s="164"/>
      <c r="X106" s="164"/>
      <c r="Y106" s="164"/>
      <c r="Z106" s="164"/>
      <c r="AA106" s="164"/>
      <c r="AB106" s="164"/>
      <c r="AC106" s="164"/>
      <c r="AD106" s="164"/>
    </row>
    <row r="107" spans="1:30" x14ac:dyDescent="0.4">
      <c r="A107" s="163"/>
      <c r="B107" s="164"/>
      <c r="C107" s="164"/>
      <c r="D107" s="164"/>
      <c r="E107" s="164"/>
      <c r="F107" s="164"/>
      <c r="G107" s="164"/>
      <c r="H107" s="164"/>
      <c r="I107" s="164"/>
      <c r="J107" s="164"/>
      <c r="K107" s="164"/>
      <c r="L107" s="164"/>
      <c r="M107" s="164"/>
      <c r="N107" s="164"/>
      <c r="O107" s="164"/>
      <c r="P107" s="164"/>
      <c r="Q107" s="164"/>
      <c r="R107" s="164"/>
      <c r="S107" s="164"/>
      <c r="T107" s="164"/>
      <c r="U107" s="164"/>
      <c r="V107" s="164"/>
      <c r="W107" s="164"/>
      <c r="X107" s="164"/>
      <c r="Y107" s="164"/>
      <c r="Z107" s="164"/>
      <c r="AA107" s="164"/>
      <c r="AB107" s="164"/>
      <c r="AC107" s="164"/>
      <c r="AD107" s="164"/>
    </row>
    <row r="108" spans="1:30" x14ac:dyDescent="0.4">
      <c r="A108" s="163"/>
      <c r="B108" s="164"/>
      <c r="C108" s="164"/>
      <c r="D108" s="164"/>
      <c r="E108" s="164"/>
      <c r="F108" s="164"/>
      <c r="G108" s="164"/>
      <c r="H108" s="164"/>
      <c r="I108" s="164"/>
      <c r="J108" s="164"/>
      <c r="K108" s="164"/>
      <c r="L108" s="164"/>
      <c r="M108" s="164"/>
      <c r="N108" s="164"/>
      <c r="O108" s="164"/>
      <c r="P108" s="164"/>
      <c r="Q108" s="164"/>
      <c r="R108" s="164"/>
      <c r="S108" s="164"/>
      <c r="T108" s="164"/>
      <c r="U108" s="164"/>
      <c r="V108" s="164"/>
      <c r="W108" s="164"/>
      <c r="X108" s="164"/>
      <c r="Y108" s="164"/>
      <c r="Z108" s="164"/>
      <c r="AA108" s="164"/>
      <c r="AB108" s="164"/>
      <c r="AC108" s="164"/>
      <c r="AD108" s="164"/>
    </row>
    <row r="109" spans="1:30" x14ac:dyDescent="0.4">
      <c r="A109" s="163"/>
      <c r="B109" s="164"/>
      <c r="C109" s="164"/>
      <c r="D109" s="164"/>
      <c r="E109" s="164"/>
      <c r="F109" s="164"/>
      <c r="G109" s="164"/>
      <c r="H109" s="164"/>
      <c r="I109" s="164"/>
      <c r="J109" s="164"/>
      <c r="K109" s="164"/>
      <c r="L109" s="164"/>
      <c r="M109" s="164"/>
      <c r="N109" s="164"/>
      <c r="O109" s="164"/>
      <c r="P109" s="164"/>
      <c r="Q109" s="164"/>
      <c r="R109" s="164"/>
      <c r="S109" s="164"/>
      <c r="T109" s="164"/>
      <c r="U109" s="164"/>
      <c r="V109" s="164"/>
      <c r="W109" s="164"/>
      <c r="X109" s="164"/>
      <c r="Y109" s="164"/>
      <c r="Z109" s="164"/>
      <c r="AA109" s="164"/>
      <c r="AB109" s="164"/>
      <c r="AC109" s="164"/>
      <c r="AD109" s="164"/>
    </row>
    <row r="110" spans="1:30" x14ac:dyDescent="0.4">
      <c r="A110" s="163"/>
      <c r="B110" s="164"/>
      <c r="C110" s="164"/>
      <c r="D110" s="164"/>
      <c r="E110" s="164"/>
      <c r="F110" s="164"/>
      <c r="G110" s="164"/>
      <c r="H110" s="164"/>
      <c r="I110" s="164"/>
      <c r="J110" s="164"/>
      <c r="K110" s="164"/>
      <c r="L110" s="164"/>
      <c r="M110" s="164"/>
      <c r="N110" s="164"/>
      <c r="O110" s="164"/>
      <c r="P110" s="164"/>
      <c r="Q110" s="164"/>
      <c r="R110" s="164"/>
      <c r="S110" s="164"/>
      <c r="T110" s="164"/>
      <c r="U110" s="164"/>
      <c r="V110" s="164"/>
      <c r="W110" s="164"/>
      <c r="X110" s="164"/>
      <c r="Y110" s="164"/>
      <c r="Z110" s="164"/>
      <c r="AA110" s="164"/>
      <c r="AB110" s="164"/>
      <c r="AC110" s="164"/>
      <c r="AD110" s="164"/>
    </row>
    <row r="111" spans="1:30" x14ac:dyDescent="0.4">
      <c r="A111" s="163"/>
      <c r="B111" s="164"/>
      <c r="C111" s="164"/>
      <c r="D111" s="164"/>
      <c r="E111" s="164"/>
      <c r="F111" s="164"/>
      <c r="G111" s="164"/>
      <c r="H111" s="164"/>
      <c r="I111" s="164"/>
      <c r="J111" s="164"/>
      <c r="K111" s="164"/>
      <c r="L111" s="164"/>
      <c r="M111" s="164"/>
      <c r="N111" s="164"/>
      <c r="O111" s="164"/>
      <c r="P111" s="164"/>
      <c r="Q111" s="164"/>
      <c r="R111" s="164"/>
      <c r="S111" s="164"/>
      <c r="T111" s="164"/>
      <c r="U111" s="164"/>
      <c r="V111" s="164"/>
      <c r="W111" s="164"/>
      <c r="X111" s="164"/>
      <c r="Y111" s="164"/>
      <c r="Z111" s="164"/>
      <c r="AA111" s="164"/>
      <c r="AB111" s="164"/>
      <c r="AC111" s="164"/>
      <c r="AD111" s="164"/>
    </row>
    <row r="112" spans="1:30" x14ac:dyDescent="0.4">
      <c r="A112" s="163"/>
      <c r="B112" s="164"/>
      <c r="C112" s="164"/>
      <c r="D112" s="164"/>
      <c r="E112" s="164"/>
      <c r="F112" s="164"/>
      <c r="G112" s="164"/>
      <c r="H112" s="164"/>
      <c r="I112" s="164"/>
      <c r="J112" s="164"/>
      <c r="K112" s="164"/>
      <c r="L112" s="164"/>
      <c r="M112" s="164"/>
      <c r="N112" s="164"/>
      <c r="O112" s="164"/>
      <c r="P112" s="164"/>
      <c r="Q112" s="164"/>
      <c r="R112" s="164"/>
      <c r="S112" s="164"/>
      <c r="T112" s="164"/>
      <c r="U112" s="164"/>
      <c r="V112" s="164"/>
      <c r="W112" s="164"/>
      <c r="X112" s="164"/>
      <c r="Y112" s="164"/>
      <c r="Z112" s="164"/>
      <c r="AA112" s="164"/>
      <c r="AB112" s="164"/>
      <c r="AC112" s="164"/>
      <c r="AD112" s="164"/>
    </row>
  </sheetData>
  <mergeCells count="6">
    <mergeCell ref="AA4:AD4"/>
    <mergeCell ref="B4:E4"/>
    <mergeCell ref="G4:J4"/>
    <mergeCell ref="L4:O4"/>
    <mergeCell ref="Q4:T4"/>
    <mergeCell ref="V4:Y4"/>
  </mergeCells>
  <hyperlinks>
    <hyperlink ref="A3" location="Contents!A1" display="Return to Title page" xr:uid="{8C2ED9E4-160E-4CEA-873C-45DFAE91378B}"/>
  </hyperlinks>
  <pageMargins left="0.74803149606299213" right="0.74803149606299213" top="0.98425196850393704" bottom="0.98425196850393704" header="0.51181102362204722" footer="0.51181102362204722"/>
  <pageSetup paperSize="9" scale="49" orientation="landscape" r:id="rId1"/>
  <headerFooter alignWithMargins="0"/>
  <rowBreaks count="1" manualBreakCount="1">
    <brk id="55" max="16383" man="1"/>
  </rowBreaks>
  <colBreaks count="1" manualBreakCount="1">
    <brk id="1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1</vt:i4>
      </vt:variant>
    </vt:vector>
  </HeadingPairs>
  <TitlesOfParts>
    <vt:vector size="11" baseType="lpstr">
      <vt:lpstr>Contents</vt:lpstr>
      <vt:lpstr>Methodology and quality</vt:lpstr>
      <vt:lpstr>Table P1</vt:lpstr>
      <vt:lpstr>Table P2</vt:lpstr>
      <vt:lpstr>Table P3</vt:lpstr>
      <vt:lpstr>Table P4</vt:lpstr>
      <vt:lpstr>Table P5</vt:lpstr>
      <vt:lpstr>Table P6</vt:lpstr>
      <vt:lpstr>Table P7</vt:lpstr>
      <vt:lpstr>Table P8</vt:lpstr>
      <vt:lpstr>Chart P5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Waters, Elizabeth (BEIS)</dc:creator>
  <cp:lastModifiedBy>Harris, Kevin (Analysis Directorate)</cp:lastModifiedBy>
  <dcterms:created xsi:type="dcterms:W3CDTF">2019-06-29T20:07:53Z</dcterms:created>
  <dcterms:modified xsi:type="dcterms:W3CDTF">2020-10-21T13:23:43Z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2020-09-29T12:33:15Z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3d0b619d-004f-43d1-a281-00002440dba9</vt:lpwstr>
  </property>
  <property fmtid="{D5CDD505-2E9C-101B-9397-08002B2CF9AE}" pid="8" name="MSIP_Label_ba62f585-b40f-4ab9-bafe-39150f03d124_ContentBits">
    <vt:lpwstr>0</vt:lpwstr>
  </property>
</Properties>
</file>