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<sst xmlns="http://schemas.openxmlformats.org/spreadsheetml/2006/main" count="22" uniqueCount="22">
  <si>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mineral</t>
  </si>
  <si>
    <t xml:space="preserve">Na2O</t>
  </si>
  <si>
    <t xml:space="preserve">CaO</t>
  </si>
  <si>
    <t xml:space="preserve">K2O</t>
  </si>
  <si>
    <t xml:space="preserve">MgO</t>
  </si>
  <si>
    <t xml:space="preserve">Al2O3</t>
  </si>
  <si>
    <t xml:space="preserve">Na (mol)</t>
  </si>
  <si>
    <t xml:space="preserve">Ca (mol)</t>
  </si>
  <si>
    <t xml:space="preserve">K (mol)</t>
  </si>
  <si>
    <t xml:space="preserve">Mg (mol)</t>
  </si>
  <si>
    <t xml:space="preserve">Al (mol)</t>
  </si>
  <si>
    <t xml:space="preserve">CN</t>
  </si>
  <si>
    <t xml:space="preserve">CNM</t>
  </si>
  <si>
    <t xml:space="preserve">Orthoclase</t>
  </si>
  <si>
    <t xml:space="preserve">Illite</t>
  </si>
  <si>
    <t xml:space="preserve">Montmorillonite</t>
  </si>
  <si>
    <t xml:space="preserve">Kaolinite</t>
  </si>
  <si>
    <t xml:space="preserve">Clinochlore</t>
  </si>
  <si>
    <t xml:space="preserve">Plagioclase</t>
  </si>
  <si>
    <t xml:space="preserve">Gibbsite</t>
  </si>
  <si>
    <t xml:space="preserve">Muscovite</t>
  </si>
  <si>
    <t xml:space="preserve">Phlogopite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</si>
</sst>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6.16"/>
    <col collapsed="false" customWidth="true" hidden="false" outlineLevel="0" max="5" min="3" style="0" width="6.01"/>
    <col collapsed="false" customWidth="true" hidden="false" outlineLevel="0" max="6" min="6" style="0" width="6.71"/>
    <col collapsed="false" customWidth="true" hidden="false" outlineLevel="0" max="8" min="7" style="0" width="8.79"/>
    <col collapsed="false" customWidth="true" hidden="false" outlineLevel="0" max="9" min="9" style="0" width="7.82"/>
    <col collapsed="false" customWidth="true" hidden="false" outlineLevel="0" max="10" min="10" style="0" width="9.2"/>
    <col collapsed="false" customWidth="true" hidden="false" outlineLevel="0" max="11" min="11" style="0" width="8.38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MJ1" s="0"/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16.92</v>
      </c>
      <c r="E2" s="0" t="n">
        <v>0</v>
      </c>
      <c r="F2" s="0" t="n">
        <v>18.32</v>
      </c>
      <c r="G2" s="2" t="n">
        <f aca="false">B2/62</f>
        <v>0</v>
      </c>
      <c r="H2" s="2" t="n">
        <f aca="false">C2/56.08</f>
        <v>0</v>
      </c>
      <c r="I2" s="2" t="n">
        <f aca="false">D2/94</f>
        <v>0.18</v>
      </c>
      <c r="J2" s="2" t="n">
        <f aca="false">E2/39</f>
        <v>0</v>
      </c>
      <c r="K2" s="2" t="n">
        <f aca="false">F2/102</f>
        <v>0.179607843137255</v>
      </c>
      <c r="L2" s="0" t="n">
        <f aca="false">SUM(G2:H2)</f>
        <v>0</v>
      </c>
      <c r="M2" s="0" t="n">
        <f aca="false">SUM(G2,H2,J2)</f>
        <v>0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n">
        <v>0</v>
      </c>
      <c r="D3" s="0" t="n">
        <v>7.26</v>
      </c>
      <c r="E3" s="0" t="n">
        <v>3.11</v>
      </c>
      <c r="F3" s="0" t="n">
        <v>17.02</v>
      </c>
      <c r="G3" s="2" t="n">
        <f aca="false">B3/62</f>
        <v>0</v>
      </c>
      <c r="H3" s="2" t="n">
        <f aca="false">C3/56.08</f>
        <v>0</v>
      </c>
      <c r="I3" s="2" t="n">
        <f aca="false">D3/94</f>
        <v>0.0772340425531915</v>
      </c>
      <c r="J3" s="2" t="n">
        <f aca="false">E3/39</f>
        <v>0.0797435897435897</v>
      </c>
      <c r="K3" s="2" t="n">
        <f aca="false">F3/102</f>
        <v>0.166862745098039</v>
      </c>
      <c r="L3" s="0" t="n">
        <f aca="false">SUM(G3:H3)</f>
        <v>0</v>
      </c>
      <c r="M3" s="0" t="n">
        <f aca="false">SUM(G3,H3,J3)</f>
        <v>0.0797435897435897</v>
      </c>
    </row>
    <row r="4" customFormat="false" ht="12.8" hidden="false" customHeight="false" outlineLevel="0" collapsed="false">
      <c r="A4" s="0" t="s">
        <v>15</v>
      </c>
      <c r="B4" s="0" t="n">
        <v>1.13</v>
      </c>
      <c r="C4" s="0" t="n">
        <v>1.02</v>
      </c>
      <c r="D4" s="0" t="n">
        <v>0</v>
      </c>
      <c r="E4" s="0" t="n">
        <v>0</v>
      </c>
      <c r="F4" s="0" t="n">
        <v>18.57</v>
      </c>
      <c r="G4" s="2" t="n">
        <f aca="false">B4/62</f>
        <v>0.0182258064516129</v>
      </c>
      <c r="H4" s="2" t="n">
        <f aca="false">C4/56.08</f>
        <v>0.018188302425107</v>
      </c>
      <c r="I4" s="2" t="n">
        <f aca="false">D4/94</f>
        <v>0</v>
      </c>
      <c r="J4" s="2" t="n">
        <f aca="false">E4/39</f>
        <v>0</v>
      </c>
      <c r="K4" s="2" t="n">
        <f aca="false">F4/102</f>
        <v>0.182058823529412</v>
      </c>
      <c r="L4" s="0" t="n">
        <f aca="false">SUM(G4:H4)</f>
        <v>0.0364141088767199</v>
      </c>
      <c r="M4" s="0" t="n">
        <f aca="false">SUM(G4,H4,J4)</f>
        <v>0.0364141088767199</v>
      </c>
    </row>
    <row r="5" customFormat="false" ht="12.8" hidden="false" customHeight="false" outlineLevel="0" collapsed="false">
      <c r="A5" s="0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39.5</v>
      </c>
      <c r="G5" s="2" t="n">
        <f aca="false">B5/62</f>
        <v>0</v>
      </c>
      <c r="H5" s="2" t="n">
        <f aca="false">C5/56.08</f>
        <v>0</v>
      </c>
      <c r="I5" s="2" t="n">
        <f aca="false">D5/94</f>
        <v>0</v>
      </c>
      <c r="J5" s="2" t="n">
        <f aca="false">E5/39</f>
        <v>0</v>
      </c>
      <c r="K5" s="2" t="n">
        <f aca="false">F5/102</f>
        <v>0.387254901960784</v>
      </c>
      <c r="L5" s="0" t="n">
        <f aca="false">SUM(G5:H5)</f>
        <v>0</v>
      </c>
      <c r="M5" s="0" t="n">
        <f aca="false">SUM(G5,H5,J5)</f>
        <v>0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0</v>
      </c>
      <c r="E6" s="0" t="n">
        <v>25.39</v>
      </c>
      <c r="F6" s="0" t="n">
        <v>17.13</v>
      </c>
      <c r="G6" s="2" t="n">
        <f aca="false">B6/62</f>
        <v>0</v>
      </c>
      <c r="H6" s="2" t="n">
        <f aca="false">C6/56.08</f>
        <v>0</v>
      </c>
      <c r="I6" s="2" t="n">
        <f aca="false">D6/94</f>
        <v>0</v>
      </c>
      <c r="J6" s="2" t="n">
        <f aca="false">E6/39</f>
        <v>0.651025641025641</v>
      </c>
      <c r="K6" s="2" t="n">
        <f aca="false">F6/102</f>
        <v>0.167941176470588</v>
      </c>
      <c r="L6" s="0" t="n">
        <f aca="false">SUM(G6:H6)</f>
        <v>0</v>
      </c>
      <c r="M6" s="0" t="n">
        <f aca="false">SUM(G6,H6,J6)</f>
        <v>0.651025641025641</v>
      </c>
    </row>
    <row r="7" customFormat="false" ht="12.8" hidden="false" customHeight="false" outlineLevel="0" collapsed="false">
      <c r="A7" s="0" t="s">
        <v>18</v>
      </c>
      <c r="B7" s="0" t="n">
        <v>5.72</v>
      </c>
      <c r="C7" s="0" t="n">
        <v>10.36</v>
      </c>
      <c r="D7" s="0" t="n">
        <v>0</v>
      </c>
      <c r="E7" s="0" t="n">
        <v>0</v>
      </c>
      <c r="F7" s="0" t="n">
        <v>18.83</v>
      </c>
      <c r="G7" s="2" t="n">
        <f aca="false">B7/62</f>
        <v>0.092258064516129</v>
      </c>
      <c r="H7" s="2" t="n">
        <f aca="false">C7/56.08</f>
        <v>0.184736091298146</v>
      </c>
      <c r="I7" s="2" t="n">
        <f aca="false">D7/94</f>
        <v>0</v>
      </c>
      <c r="J7" s="2" t="n">
        <f aca="false">E7/39</f>
        <v>0</v>
      </c>
      <c r="K7" s="2" t="n">
        <f aca="false">F7/102</f>
        <v>0.184607843137255</v>
      </c>
      <c r="L7" s="0" t="n">
        <f aca="false">SUM(G7:H7)</f>
        <v>0.276994155814275</v>
      </c>
      <c r="M7" s="0" t="n">
        <f aca="false">SUM(G7,H7,J7)</f>
        <v>0.276994155814275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3" t="n">
        <v>65.36</v>
      </c>
      <c r="G8" s="2" t="n">
        <f aca="false">B8/62</f>
        <v>0</v>
      </c>
      <c r="H8" s="2" t="n">
        <f aca="false">C8/56.08</f>
        <v>0</v>
      </c>
      <c r="I8" s="2" t="n">
        <f aca="false">D8/94</f>
        <v>0</v>
      </c>
      <c r="J8" s="2" t="n">
        <f aca="false">E8/39</f>
        <v>0</v>
      </c>
      <c r="K8" s="2" t="n">
        <f aca="false">F8/102</f>
        <v>0.64078431372549</v>
      </c>
      <c r="L8" s="0" t="n">
        <f aca="false">SUM(G8:H8)</f>
        <v>0</v>
      </c>
      <c r="M8" s="0" t="n">
        <f aca="false">SUM(G8,H8,J8)</f>
        <v>0</v>
      </c>
    </row>
    <row r="9" customFormat="false" ht="12.8" hidden="false" customHeight="false" outlineLevel="0" collapsed="false">
      <c r="A9" s="0" t="s">
        <v>20</v>
      </c>
      <c r="B9" s="0" t="n">
        <v>0</v>
      </c>
      <c r="C9" s="0" t="n">
        <v>0</v>
      </c>
      <c r="D9" s="0" t="n">
        <v>11.81</v>
      </c>
      <c r="E9" s="0" t="n">
        <v>0</v>
      </c>
      <c r="F9" s="3" t="n">
        <v>38.36</v>
      </c>
      <c r="G9" s="2" t="n">
        <f aca="false">B9/62</f>
        <v>0</v>
      </c>
      <c r="H9" s="2" t="n">
        <f aca="false">C9/56.08</f>
        <v>0</v>
      </c>
      <c r="I9" s="2" t="n">
        <f aca="false">D9/94</f>
        <v>0.12563829787234</v>
      </c>
      <c r="J9" s="2" t="n">
        <f aca="false">E9/39</f>
        <v>0</v>
      </c>
      <c r="K9" s="2" t="n">
        <f aca="false">F9/102</f>
        <v>0.376078431372549</v>
      </c>
      <c r="L9" s="0" t="n">
        <f aca="false">SUM(G9:H9)</f>
        <v>0</v>
      </c>
      <c r="M9" s="0" t="n">
        <f aca="false">SUM(G9,H9,J9)</f>
        <v>0</v>
      </c>
    </row>
    <row r="10" customFormat="false" ht="12.8" hidden="false" customHeight="false" outlineLevel="0" collapsed="false">
      <c r="A10" s="0" t="s">
        <v>21</v>
      </c>
      <c r="B10" s="0" t="n">
        <v>0</v>
      </c>
      <c r="C10" s="0" t="n">
        <v>0</v>
      </c>
      <c r="D10" s="3" t="n">
        <v>11.23</v>
      </c>
      <c r="E10" s="3" t="n">
        <v>28.84</v>
      </c>
      <c r="F10" s="3" t="n">
        <v>12.16</v>
      </c>
      <c r="G10" s="2" t="n">
        <f aca="false">B10/62</f>
        <v>0</v>
      </c>
      <c r="H10" s="2" t="n">
        <f aca="false">C10/56.08</f>
        <v>0</v>
      </c>
      <c r="I10" s="2" t="n">
        <f aca="false">D10/94</f>
        <v>0.119468085106383</v>
      </c>
      <c r="J10" s="2" t="n">
        <f aca="false">E10/39</f>
        <v>0.739487179487179</v>
      </c>
      <c r="K10" s="2" t="n">
        <f aca="false">F10/102</f>
        <v>0.11921568627451</v>
      </c>
      <c r="L10" s="0" t="n">
        <f aca="false">SUM(G10:H10)</f>
        <v>0</v>
      </c>
      <c r="M10" s="0" t="n">
        <f aca="false">SUM(G10,H10,J10)</f>
        <v>0.739487179487179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2019-11-26T21:33:51Z</dcterms:created>
  <dc:creator>Kaarel Mänd</dc:creator>
  <dc:description/>
  <dc:language>en-CA</dc:language>
  <cp:lastModifiedBy>Kaarel Mänd</cp:lastModifiedBy>
  <dcterms:modified xsi:type="dcterms:W3CDTF">2019-12-28T13:59:35Z</dcterms:modified>
  <cp:revision>17</cp:revision>
  <dc:subject/>
  <dc:title/>
</cp:coreProperties>
</file>