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Desktop\Interleaved_Boost_Converter_Project\"/>
    </mc:Choice>
  </mc:AlternateContent>
  <xr:revisionPtr revIDLastSave="0" documentId="13_ncr:1_{B7113F98-F9B2-44E2-90E4-80D9394F9046}" xr6:coauthVersionLast="47" xr6:coauthVersionMax="47" xr10:uidLastSave="{00000000-0000-0000-0000-000000000000}"/>
  <bookViews>
    <workbookView xWindow="-108" yWindow="-108" windowWidth="23256" windowHeight="12456" xr2:uid="{515308CC-7171-485A-B778-B7026430B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7" i="1" l="1"/>
  <c r="S18" i="1"/>
  <c r="S19" i="1"/>
  <c r="S20" i="1"/>
  <c r="S21" i="1"/>
  <c r="S22" i="1"/>
  <c r="S23" i="1"/>
  <c r="S24" i="1"/>
  <c r="S25" i="1"/>
  <c r="S26" i="1"/>
  <c r="S16" i="1"/>
  <c r="Q17" i="1"/>
  <c r="Q18" i="1"/>
  <c r="Q19" i="1"/>
  <c r="Q20" i="1"/>
  <c r="Q21" i="1"/>
  <c r="Q22" i="1"/>
  <c r="Q23" i="1"/>
  <c r="Q24" i="1"/>
  <c r="Q25" i="1"/>
  <c r="Q26" i="1"/>
  <c r="Q16" i="1"/>
  <c r="O7" i="1"/>
  <c r="O17" i="1"/>
  <c r="O18" i="1"/>
  <c r="O19" i="1"/>
  <c r="O20" i="1"/>
  <c r="O21" i="1"/>
  <c r="O22" i="1"/>
  <c r="O23" i="1"/>
  <c r="O24" i="1"/>
  <c r="O25" i="1"/>
  <c r="O26" i="1"/>
  <c r="O16" i="1"/>
  <c r="O6" i="1"/>
  <c r="O8" i="1"/>
  <c r="O9" i="1"/>
  <c r="O10" i="1"/>
  <c r="O11" i="1"/>
  <c r="O12" i="1"/>
  <c r="O4" i="1"/>
  <c r="O5" i="1"/>
</calcChain>
</file>

<file path=xl/sharedStrings.xml><?xml version="1.0" encoding="utf-8"?>
<sst xmlns="http://schemas.openxmlformats.org/spreadsheetml/2006/main" count="17" uniqueCount="17">
  <si>
    <t>Isc</t>
  </si>
  <si>
    <t>Voc</t>
  </si>
  <si>
    <t>R</t>
  </si>
  <si>
    <t>Im</t>
  </si>
  <si>
    <t>Pm</t>
  </si>
  <si>
    <t>Vm at Pmax</t>
  </si>
  <si>
    <t xml:space="preserve">Iout </t>
  </si>
  <si>
    <t>Vout</t>
  </si>
  <si>
    <t>Pout</t>
  </si>
  <si>
    <t>Vin</t>
  </si>
  <si>
    <t>Iin</t>
  </si>
  <si>
    <t>Pin</t>
  </si>
  <si>
    <t>Efficiency</t>
  </si>
  <si>
    <t>Duty Ratio</t>
  </si>
  <si>
    <t>Irradiation</t>
  </si>
  <si>
    <t>PV Panel</t>
  </si>
  <si>
    <t>Simulation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</si>
</sst>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E1DD-BB96-4908-8514-A6E5D3179CC6}">
  <dimension ref="A1:S26"/>
  <sheetViews>
    <sheetView tabSelected="1" topLeftCell="A6" zoomScaleNormal="100" workbookViewId="0">
      <selection activeCell="U24" sqref="U24"/>
    </sheetView>
  </sheetViews>
  <sheetFormatPr defaultRowHeight="14.4" x14ac:dyDescent="0.3"/>
  <cols>
    <col min="7" max="7" width="10.33203125" bestFit="1" customWidth="1"/>
  </cols>
  <sheetData>
    <row r="1" spans="1:19" x14ac:dyDescent="0.3">
      <c r="A1" s="9" t="s">
        <v>15</v>
      </c>
      <c r="B1" s="10"/>
      <c r="C1" s="10"/>
      <c r="D1" s="10"/>
      <c r="E1" s="10"/>
      <c r="F1" s="10"/>
      <c r="G1" s="11"/>
      <c r="H1" s="15" t="s">
        <v>16</v>
      </c>
      <c r="I1" s="16"/>
      <c r="J1" s="16"/>
      <c r="K1" s="16"/>
      <c r="L1" s="16"/>
      <c r="M1" s="16"/>
      <c r="N1" s="16"/>
      <c r="O1" s="17"/>
    </row>
    <row r="2" spans="1:19" x14ac:dyDescent="0.3">
      <c r="A2" s="12"/>
      <c r="B2" s="13"/>
      <c r="C2" s="13"/>
      <c r="D2" s="13"/>
      <c r="E2" s="13"/>
      <c r="F2" s="13"/>
      <c r="G2" s="14"/>
      <c r="H2" s="18"/>
      <c r="I2" s="19"/>
      <c r="J2" s="19"/>
      <c r="K2" s="19"/>
      <c r="L2" s="19"/>
      <c r="M2" s="19"/>
      <c r="N2" s="19"/>
      <c r="O2" s="20"/>
    </row>
    <row r="3" spans="1:19" x14ac:dyDescent="0.3">
      <c r="A3" s="7" t="s">
        <v>14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5" t="s">
        <v>5</v>
      </c>
      <c r="H3" s="7" t="s">
        <v>13</v>
      </c>
      <c r="I3" s="5" t="s">
        <v>9</v>
      </c>
      <c r="J3" s="6" t="s">
        <v>10</v>
      </c>
      <c r="K3" s="6" t="s">
        <v>11</v>
      </c>
      <c r="L3" s="6" t="s">
        <v>6</v>
      </c>
      <c r="M3" s="6" t="s">
        <v>7</v>
      </c>
      <c r="N3" s="6" t="s">
        <v>8</v>
      </c>
      <c r="O3" s="7" t="s">
        <v>12</v>
      </c>
    </row>
    <row r="4" spans="1:19" x14ac:dyDescent="0.3">
      <c r="A4" s="8">
        <v>1000</v>
      </c>
      <c r="B4" s="1">
        <v>8.7799999999999994</v>
      </c>
      <c r="C4" s="1">
        <v>74.59</v>
      </c>
      <c r="D4" s="1">
        <v>0.46989999999999998</v>
      </c>
      <c r="E4" s="1">
        <v>8.2550000000000008</v>
      </c>
      <c r="F4" s="1">
        <v>499.9</v>
      </c>
      <c r="G4" s="3">
        <v>60.56</v>
      </c>
      <c r="H4" s="8">
        <v>54.06</v>
      </c>
      <c r="I4" s="3">
        <v>60.56</v>
      </c>
      <c r="J4" s="2">
        <v>8.2569999999999997</v>
      </c>
      <c r="K4" s="2">
        <v>500</v>
      </c>
      <c r="L4" s="2">
        <v>3.665</v>
      </c>
      <c r="M4" s="2">
        <v>129.4</v>
      </c>
      <c r="N4" s="2">
        <v>474.1</v>
      </c>
      <c r="O4" s="8">
        <f>(N4/K4)*100</f>
        <v>94.820000000000007</v>
      </c>
    </row>
    <row r="5" spans="1:19" x14ac:dyDescent="0.3">
      <c r="A5" s="8">
        <v>900</v>
      </c>
      <c r="B5" s="1">
        <v>7.9020000000000001</v>
      </c>
      <c r="C5" s="1">
        <v>73.180000000000007</v>
      </c>
      <c r="D5" s="1">
        <v>0.51219999999999999</v>
      </c>
      <c r="E5" s="1">
        <v>7.43</v>
      </c>
      <c r="F5" s="1">
        <v>441.4</v>
      </c>
      <c r="G5" s="3">
        <v>59.41</v>
      </c>
      <c r="H5" s="8">
        <v>54.935000000000002</v>
      </c>
      <c r="I5" s="3">
        <v>59.41</v>
      </c>
      <c r="J5" s="2">
        <v>7.5940000000000003</v>
      </c>
      <c r="K5" s="2">
        <v>451.2</v>
      </c>
      <c r="L5" s="2">
        <v>3.294</v>
      </c>
      <c r="M5" s="2">
        <v>129.4</v>
      </c>
      <c r="N5" s="2">
        <v>426.2</v>
      </c>
      <c r="O5" s="8">
        <f t="shared" ref="O5:O12" si="0">(N5/K5)*100</f>
        <v>94.459219858156033</v>
      </c>
    </row>
    <row r="6" spans="1:19" x14ac:dyDescent="0.3">
      <c r="A6" s="8">
        <v>800</v>
      </c>
      <c r="B6" s="1">
        <v>7.024</v>
      </c>
      <c r="C6" s="1">
        <v>71.739999999999995</v>
      </c>
      <c r="D6" s="1">
        <v>0.56489999999999996</v>
      </c>
      <c r="E6" s="1">
        <v>6.6040000000000001</v>
      </c>
      <c r="F6" s="1">
        <v>384.7</v>
      </c>
      <c r="G6" s="3">
        <v>58.24</v>
      </c>
      <c r="H6" s="8">
        <v>55.82</v>
      </c>
      <c r="I6" s="3">
        <v>58.24</v>
      </c>
      <c r="J6" s="2">
        <v>6.8449999999999998</v>
      </c>
      <c r="K6" s="2">
        <v>398.6</v>
      </c>
      <c r="L6" s="2">
        <v>2.8959999999999999</v>
      </c>
      <c r="M6" s="2">
        <v>129.30000000000001</v>
      </c>
      <c r="N6" s="2">
        <v>374.6</v>
      </c>
      <c r="O6" s="8">
        <f t="shared" si="0"/>
        <v>93.978926241846466</v>
      </c>
    </row>
    <row r="7" spans="1:19" x14ac:dyDescent="0.3">
      <c r="A7" s="8">
        <v>700</v>
      </c>
      <c r="B7" s="1">
        <v>6.1459999999999999</v>
      </c>
      <c r="C7" s="1">
        <v>70.27</v>
      </c>
      <c r="D7" s="1">
        <v>0.63229999999999997</v>
      </c>
      <c r="E7" s="1">
        <v>5.7789999999999999</v>
      </c>
      <c r="F7" s="1">
        <v>329.7</v>
      </c>
      <c r="G7" s="3">
        <v>57.05</v>
      </c>
      <c r="H7" s="8">
        <v>56.72</v>
      </c>
      <c r="I7" s="3">
        <v>57.05</v>
      </c>
      <c r="J7" s="2">
        <v>6.0410000000000004</v>
      </c>
      <c r="K7" s="2">
        <v>344.6</v>
      </c>
      <c r="L7" s="2">
        <v>2.4870000000000001</v>
      </c>
      <c r="M7" s="2">
        <v>129.30000000000001</v>
      </c>
      <c r="N7" s="2">
        <v>321.7</v>
      </c>
      <c r="O7" s="8">
        <f t="shared" si="0"/>
        <v>93.354614045269869</v>
      </c>
    </row>
    <row r="8" spans="1:19" x14ac:dyDescent="0.3">
      <c r="A8" s="8">
        <v>600</v>
      </c>
      <c r="B8" s="1">
        <v>5.2679999999999998</v>
      </c>
      <c r="C8" s="1">
        <v>68.77</v>
      </c>
      <c r="D8" s="1">
        <v>0.72199999999999998</v>
      </c>
      <c r="E8" s="1">
        <v>4.9530000000000003</v>
      </c>
      <c r="F8" s="1">
        <v>276.60000000000002</v>
      </c>
      <c r="G8" s="3">
        <v>55.84</v>
      </c>
      <c r="H8" s="8">
        <v>57.634999999999998</v>
      </c>
      <c r="I8" s="3">
        <v>55.84</v>
      </c>
      <c r="J8" s="2">
        <v>5.2060000000000004</v>
      </c>
      <c r="K8" s="2">
        <v>290.7</v>
      </c>
      <c r="L8" s="2">
        <v>2.0790000000000002</v>
      </c>
      <c r="M8" s="2">
        <v>129.30000000000001</v>
      </c>
      <c r="N8" s="2">
        <v>268.89999999999998</v>
      </c>
      <c r="O8" s="8">
        <f t="shared" si="0"/>
        <v>92.500859993120059</v>
      </c>
    </row>
    <row r="9" spans="1:19" x14ac:dyDescent="0.3">
      <c r="A9" s="8">
        <v>500</v>
      </c>
      <c r="B9" s="1">
        <v>4.3899999999999997</v>
      </c>
      <c r="C9" s="1">
        <v>67.239999999999995</v>
      </c>
      <c r="D9" s="1">
        <v>0.84709999999999996</v>
      </c>
      <c r="E9" s="1">
        <v>4.1280000000000001</v>
      </c>
      <c r="F9" s="1">
        <v>225.3</v>
      </c>
      <c r="G9" s="3">
        <v>54.59</v>
      </c>
      <c r="H9" s="8">
        <v>58.58</v>
      </c>
      <c r="I9" s="3">
        <v>54.59</v>
      </c>
      <c r="J9" s="2">
        <v>4.3529999999999998</v>
      </c>
      <c r="K9" s="2">
        <v>237.6</v>
      </c>
      <c r="L9" s="2">
        <v>1.677</v>
      </c>
      <c r="M9" s="2">
        <v>129.30000000000001</v>
      </c>
      <c r="N9" s="2">
        <v>216.9</v>
      </c>
      <c r="O9" s="8">
        <f t="shared" si="0"/>
        <v>91.287878787878796</v>
      </c>
    </row>
    <row r="10" spans="1:19" x14ac:dyDescent="0.3">
      <c r="A10" s="8">
        <v>400</v>
      </c>
      <c r="B10" s="1">
        <v>3.512</v>
      </c>
      <c r="C10" s="1">
        <v>65.680000000000007</v>
      </c>
      <c r="D10" s="1">
        <v>1.034</v>
      </c>
      <c r="E10" s="1">
        <v>3.302</v>
      </c>
      <c r="F10" s="1">
        <v>176.1</v>
      </c>
      <c r="G10" s="3">
        <v>53.33</v>
      </c>
      <c r="H10" s="8">
        <v>59.534999999999997</v>
      </c>
      <c r="I10" s="3">
        <v>53.33</v>
      </c>
      <c r="J10" s="2">
        <v>3.4889999999999999</v>
      </c>
      <c r="K10" s="2">
        <v>186.1</v>
      </c>
      <c r="L10" s="2">
        <v>1.2869999999999999</v>
      </c>
      <c r="M10" s="2">
        <v>129.30000000000001</v>
      </c>
      <c r="N10" s="2">
        <v>166.4</v>
      </c>
      <c r="O10" s="8">
        <f t="shared" si="0"/>
        <v>89.414293390650187</v>
      </c>
    </row>
    <row r="11" spans="1:19" x14ac:dyDescent="0.3">
      <c r="A11" s="8">
        <v>300</v>
      </c>
      <c r="B11" s="1">
        <v>2.6339999999999999</v>
      </c>
      <c r="C11" s="1">
        <v>64.09</v>
      </c>
      <c r="D11" s="1">
        <v>1.3460000000000001</v>
      </c>
      <c r="E11" s="1">
        <v>2.4769999999999999</v>
      </c>
      <c r="F11" s="1">
        <v>128.9</v>
      </c>
      <c r="G11" s="3">
        <v>52.03</v>
      </c>
      <c r="H11" s="8">
        <v>60.52</v>
      </c>
      <c r="I11" s="3">
        <v>52.03</v>
      </c>
      <c r="J11" s="2">
        <v>2.621</v>
      </c>
      <c r="K11" s="2">
        <v>136.30000000000001</v>
      </c>
      <c r="L11" s="2">
        <v>0.91080000000000005</v>
      </c>
      <c r="M11" s="2">
        <v>129.30000000000001</v>
      </c>
      <c r="N11" s="2">
        <v>117.8</v>
      </c>
      <c r="O11" s="8">
        <f t="shared" si="0"/>
        <v>86.426999266324273</v>
      </c>
    </row>
    <row r="12" spans="1:19" x14ac:dyDescent="0.3">
      <c r="A12" s="8">
        <v>200</v>
      </c>
      <c r="B12" s="1">
        <v>1.756</v>
      </c>
      <c r="C12" s="1">
        <v>62.46</v>
      </c>
      <c r="D12" s="1">
        <v>1.9670000000000001</v>
      </c>
      <c r="E12" s="1">
        <v>1.651</v>
      </c>
      <c r="F12" s="1">
        <v>83.72</v>
      </c>
      <c r="G12" s="3">
        <v>50.71</v>
      </c>
      <c r="H12" s="8">
        <v>61.454999999999998</v>
      </c>
      <c r="I12" s="3">
        <v>50.71</v>
      </c>
      <c r="J12" s="2">
        <v>1.748</v>
      </c>
      <c r="K12" s="2">
        <v>88.65</v>
      </c>
      <c r="L12" s="2">
        <v>0.5504</v>
      </c>
      <c r="M12" s="2">
        <v>129.30000000000001</v>
      </c>
      <c r="N12" s="2">
        <v>71.150000000000006</v>
      </c>
      <c r="O12" s="8">
        <f t="shared" si="0"/>
        <v>80.259447264523402</v>
      </c>
    </row>
    <row r="13" spans="1:19" x14ac:dyDescent="0.3">
      <c r="A13" s="8">
        <v>100</v>
      </c>
      <c r="B13" s="1">
        <v>0.878</v>
      </c>
      <c r="C13" s="1">
        <v>60.79</v>
      </c>
      <c r="D13" s="1">
        <v>3.8290000000000002</v>
      </c>
      <c r="E13" s="1">
        <v>0.82550000000000001</v>
      </c>
      <c r="F13" s="1">
        <v>40.75</v>
      </c>
      <c r="G13" s="3">
        <v>49.36</v>
      </c>
      <c r="H13" s="8"/>
      <c r="I13" s="3"/>
      <c r="J13" s="2"/>
      <c r="K13" s="2"/>
      <c r="L13" s="2"/>
      <c r="M13" s="2"/>
      <c r="N13" s="2"/>
      <c r="O13" s="8"/>
    </row>
    <row r="16" spans="1:19" x14ac:dyDescent="0.3">
      <c r="A16" s="8">
        <v>800</v>
      </c>
      <c r="B16" s="1">
        <v>7.024</v>
      </c>
      <c r="C16" s="1">
        <v>71.739999999999995</v>
      </c>
      <c r="D16" s="1">
        <v>0.56489999999999996</v>
      </c>
      <c r="E16" s="1">
        <v>6.6040000000000001</v>
      </c>
      <c r="F16" s="1">
        <v>384.7</v>
      </c>
      <c r="G16" s="3">
        <v>58.24</v>
      </c>
      <c r="H16" s="8">
        <v>55.82</v>
      </c>
      <c r="I16" s="3">
        <v>58.24</v>
      </c>
      <c r="J16" s="2">
        <v>6.8449999999999998</v>
      </c>
      <c r="K16" s="2">
        <v>398.6</v>
      </c>
      <c r="L16" s="2">
        <v>2.8959999999999999</v>
      </c>
      <c r="M16" s="2">
        <v>129.30000000000001</v>
      </c>
      <c r="N16" s="2">
        <v>374.6</v>
      </c>
      <c r="O16" s="8">
        <f t="shared" ref="O16:O26" si="1">(N16/K16)*100</f>
        <v>93.978926241846466</v>
      </c>
      <c r="Q16">
        <f>F16-F17</f>
        <v>5.5999999999999659</v>
      </c>
      <c r="S16">
        <f>N16-N17</f>
        <v>5.2000000000000455</v>
      </c>
    </row>
    <row r="17" spans="1:19" x14ac:dyDescent="0.3">
      <c r="A17" s="8">
        <v>790</v>
      </c>
      <c r="B17" s="1">
        <v>6.9359999999999999</v>
      </c>
      <c r="C17" s="1">
        <v>71.59</v>
      </c>
      <c r="D17" s="1">
        <v>0.57089999999999996</v>
      </c>
      <c r="E17" s="1">
        <v>6.5220000000000002</v>
      </c>
      <c r="F17" s="1">
        <v>379.1</v>
      </c>
      <c r="G17" s="3">
        <v>58.13</v>
      </c>
      <c r="H17" s="8">
        <v>55.9</v>
      </c>
      <c r="I17" s="3">
        <v>58.13</v>
      </c>
      <c r="J17" s="2">
        <v>6.766</v>
      </c>
      <c r="K17" s="2">
        <v>393.3</v>
      </c>
      <c r="L17" s="2">
        <v>2.8559999999999999</v>
      </c>
      <c r="M17" s="2">
        <v>129.30000000000001</v>
      </c>
      <c r="N17" s="2">
        <v>369.4</v>
      </c>
      <c r="O17" s="8">
        <f t="shared" si="1"/>
        <v>93.923213831680641</v>
      </c>
      <c r="Q17">
        <f t="shared" ref="Q17:Q26" si="2">F17-F18</f>
        <v>5.6000000000000227</v>
      </c>
      <c r="S17">
        <f t="shared" ref="S17:S26" si="3">N17-N18</f>
        <v>5.1999999999999886</v>
      </c>
    </row>
    <row r="18" spans="1:19" x14ac:dyDescent="0.3">
      <c r="A18" s="8">
        <v>780</v>
      </c>
      <c r="B18" s="1">
        <v>6.8479999999999999</v>
      </c>
      <c r="C18" s="1">
        <v>71.45</v>
      </c>
      <c r="D18" s="1">
        <v>0.57699999999999996</v>
      </c>
      <c r="E18" s="1">
        <v>6.4390000000000001</v>
      </c>
      <c r="F18" s="1">
        <v>373.5</v>
      </c>
      <c r="G18" s="3">
        <v>58.01</v>
      </c>
      <c r="H18" s="8">
        <v>55.99</v>
      </c>
      <c r="I18" s="3">
        <v>58.01</v>
      </c>
      <c r="J18" s="2">
        <v>6.6870000000000003</v>
      </c>
      <c r="K18" s="2">
        <v>387.9</v>
      </c>
      <c r="L18" s="2">
        <v>2.8149999999999999</v>
      </c>
      <c r="M18" s="2">
        <v>129.30000000000001</v>
      </c>
      <c r="N18" s="2">
        <v>364.2</v>
      </c>
      <c r="O18" s="8">
        <f t="shared" si="1"/>
        <v>93.890177880897141</v>
      </c>
      <c r="Q18">
        <f t="shared" si="2"/>
        <v>5.5</v>
      </c>
      <c r="S18">
        <f t="shared" si="3"/>
        <v>5.3000000000000114</v>
      </c>
    </row>
    <row r="19" spans="1:19" x14ac:dyDescent="0.3">
      <c r="A19" s="8">
        <v>770</v>
      </c>
      <c r="B19" s="1">
        <v>6.7610000000000001</v>
      </c>
      <c r="C19" s="1">
        <v>71.3</v>
      </c>
      <c r="D19" s="1">
        <v>0.58330000000000004</v>
      </c>
      <c r="E19" s="1">
        <v>6.3559999999999999</v>
      </c>
      <c r="F19" s="1">
        <v>368</v>
      </c>
      <c r="G19" s="3">
        <v>57.89</v>
      </c>
      <c r="H19" s="8">
        <v>56.08</v>
      </c>
      <c r="I19" s="3">
        <v>57.89</v>
      </c>
      <c r="J19" s="2">
        <v>6.6079999999999997</v>
      </c>
      <c r="K19" s="2">
        <v>382.5</v>
      </c>
      <c r="L19" s="2">
        <v>2.774</v>
      </c>
      <c r="M19" s="2">
        <v>129.30000000000001</v>
      </c>
      <c r="N19" s="2">
        <v>358.9</v>
      </c>
      <c r="O19" s="8">
        <f t="shared" si="1"/>
        <v>93.830065359477118</v>
      </c>
      <c r="Q19">
        <f t="shared" si="2"/>
        <v>5.5</v>
      </c>
      <c r="S19">
        <f t="shared" si="3"/>
        <v>5.2999999999999545</v>
      </c>
    </row>
    <row r="20" spans="1:19" x14ac:dyDescent="0.3">
      <c r="A20" s="8">
        <v>760</v>
      </c>
      <c r="B20" s="1">
        <v>6.673</v>
      </c>
      <c r="C20" s="1">
        <v>71.150000000000006</v>
      </c>
      <c r="D20" s="1">
        <v>0.58979999999999999</v>
      </c>
      <c r="E20" s="1">
        <v>6.274</v>
      </c>
      <c r="F20" s="1">
        <v>362.5</v>
      </c>
      <c r="G20" s="3">
        <v>57.77</v>
      </c>
      <c r="H20" s="8">
        <v>56.17</v>
      </c>
      <c r="I20" s="3">
        <v>57.77</v>
      </c>
      <c r="J20" s="2">
        <v>6.5279999999999996</v>
      </c>
      <c r="K20" s="2">
        <v>377.1</v>
      </c>
      <c r="L20" s="2">
        <v>2.734</v>
      </c>
      <c r="M20" s="2">
        <v>129.30000000000001</v>
      </c>
      <c r="N20" s="2">
        <v>353.6</v>
      </c>
      <c r="O20" s="8">
        <f t="shared" si="1"/>
        <v>93.7682312383983</v>
      </c>
      <c r="Q20">
        <f t="shared" si="2"/>
        <v>5.6000000000000227</v>
      </c>
      <c r="S20">
        <f t="shared" si="3"/>
        <v>5.3000000000000114</v>
      </c>
    </row>
    <row r="21" spans="1:19" x14ac:dyDescent="0.3">
      <c r="A21" s="8">
        <v>750</v>
      </c>
      <c r="B21" s="1">
        <v>6.585</v>
      </c>
      <c r="C21" s="1">
        <v>71.010000000000005</v>
      </c>
      <c r="D21" s="1">
        <v>0.59640000000000004</v>
      </c>
      <c r="E21" s="1">
        <v>6.1909999999999998</v>
      </c>
      <c r="F21" s="1">
        <v>356.9</v>
      </c>
      <c r="G21" s="3">
        <v>57.65</v>
      </c>
      <c r="H21" s="8">
        <v>56.265000000000001</v>
      </c>
      <c r="I21" s="3">
        <v>57.65</v>
      </c>
      <c r="J21" s="2">
        <v>6.4480000000000004</v>
      </c>
      <c r="K21" s="2">
        <v>371.7</v>
      </c>
      <c r="L21" s="2">
        <v>2.6920000000000002</v>
      </c>
      <c r="M21" s="2">
        <v>129.30000000000001</v>
      </c>
      <c r="N21" s="2">
        <v>348.3</v>
      </c>
      <c r="O21" s="8">
        <f t="shared" si="1"/>
        <v>93.704600484261505</v>
      </c>
      <c r="Q21">
        <f t="shared" si="2"/>
        <v>5.3999999999999773</v>
      </c>
      <c r="S21">
        <f t="shared" si="3"/>
        <v>5.3000000000000114</v>
      </c>
    </row>
    <row r="22" spans="1:19" x14ac:dyDescent="0.3">
      <c r="A22" s="8">
        <v>740</v>
      </c>
      <c r="B22" s="1">
        <v>6.4969999999999999</v>
      </c>
      <c r="C22" s="1">
        <v>70.86</v>
      </c>
      <c r="D22" s="1">
        <v>0.60319999999999996</v>
      </c>
      <c r="E22" s="1">
        <v>6.109</v>
      </c>
      <c r="F22" s="1">
        <v>351.5</v>
      </c>
      <c r="G22" s="3">
        <v>57.53</v>
      </c>
      <c r="H22" s="8">
        <v>56.354999999999997</v>
      </c>
      <c r="I22" s="3">
        <v>57.53</v>
      </c>
      <c r="J22" s="2">
        <v>6.367</v>
      </c>
      <c r="K22" s="2">
        <v>366.3</v>
      </c>
      <c r="L22" s="2">
        <v>2.6509999999999998</v>
      </c>
      <c r="M22" s="2">
        <v>129.30000000000001</v>
      </c>
      <c r="N22" s="2">
        <v>343</v>
      </c>
      <c r="O22" s="8">
        <f t="shared" si="1"/>
        <v>93.639093639093645</v>
      </c>
      <c r="Q22">
        <f t="shared" si="2"/>
        <v>5.5</v>
      </c>
      <c r="S22">
        <f t="shared" si="3"/>
        <v>5.3000000000000114</v>
      </c>
    </row>
    <row r="23" spans="1:19" x14ac:dyDescent="0.3">
      <c r="A23" s="8">
        <v>730</v>
      </c>
      <c r="B23" s="1">
        <v>6.4089999999999998</v>
      </c>
      <c r="C23" s="1">
        <v>70.709999999999994</v>
      </c>
      <c r="D23" s="1">
        <v>0.61019999999999996</v>
      </c>
      <c r="E23" s="1">
        <v>6.0259999999999998</v>
      </c>
      <c r="F23" s="1">
        <v>346</v>
      </c>
      <c r="G23" s="3">
        <v>57.41</v>
      </c>
      <c r="H23" s="8">
        <v>56.445</v>
      </c>
      <c r="I23" s="3">
        <v>57.41</v>
      </c>
      <c r="J23" s="2">
        <v>6.2859999999999996</v>
      </c>
      <c r="K23" s="2">
        <v>360.9</v>
      </c>
      <c r="L23" s="2">
        <v>2.6110000000000002</v>
      </c>
      <c r="M23" s="2">
        <v>129.30000000000001</v>
      </c>
      <c r="N23" s="2">
        <v>337.7</v>
      </c>
      <c r="O23" s="8">
        <f t="shared" si="1"/>
        <v>93.571626489332232</v>
      </c>
      <c r="Q23">
        <f t="shared" si="2"/>
        <v>5.5</v>
      </c>
      <c r="S23">
        <f t="shared" si="3"/>
        <v>5.3000000000000114</v>
      </c>
    </row>
    <row r="24" spans="1:19" x14ac:dyDescent="0.3">
      <c r="A24" s="8">
        <v>720</v>
      </c>
      <c r="B24" s="1">
        <v>6.3220000000000001</v>
      </c>
      <c r="C24" s="1">
        <v>70.569999999999993</v>
      </c>
      <c r="D24" s="1">
        <v>0.61739999999999995</v>
      </c>
      <c r="E24" s="1">
        <v>5.944</v>
      </c>
      <c r="F24" s="1">
        <v>340.5</v>
      </c>
      <c r="G24" s="3">
        <v>57.29</v>
      </c>
      <c r="H24" s="8">
        <v>56.534999999999997</v>
      </c>
      <c r="I24" s="3">
        <v>57.29</v>
      </c>
      <c r="J24" s="2">
        <v>6.2050000000000001</v>
      </c>
      <c r="K24" s="2">
        <v>355.5</v>
      </c>
      <c r="L24" s="2">
        <v>2.57</v>
      </c>
      <c r="M24" s="2">
        <v>129.30000000000001</v>
      </c>
      <c r="N24" s="2">
        <v>332.4</v>
      </c>
      <c r="O24" s="8">
        <f t="shared" si="1"/>
        <v>93.502109704641342</v>
      </c>
      <c r="Q24">
        <f t="shared" si="2"/>
        <v>5.3999999999999773</v>
      </c>
      <c r="S24">
        <f t="shared" si="3"/>
        <v>5.3999999999999773</v>
      </c>
    </row>
    <row r="25" spans="1:19" x14ac:dyDescent="0.3">
      <c r="A25" s="8">
        <v>710</v>
      </c>
      <c r="B25" s="1">
        <v>6.234</v>
      </c>
      <c r="C25" s="1">
        <v>70.42</v>
      </c>
      <c r="D25" s="1">
        <v>0.62480000000000002</v>
      </c>
      <c r="E25" s="1">
        <v>5.8609999999999998</v>
      </c>
      <c r="F25" s="1">
        <v>335.1</v>
      </c>
      <c r="G25" s="3">
        <v>57.17</v>
      </c>
      <c r="H25" s="8">
        <v>56.63</v>
      </c>
      <c r="I25" s="3">
        <v>57.17</v>
      </c>
      <c r="J25" s="2">
        <v>6.1230000000000002</v>
      </c>
      <c r="K25" s="2">
        <v>350</v>
      </c>
      <c r="L25" s="2">
        <v>2.528</v>
      </c>
      <c r="M25" s="2">
        <v>129.30000000000001</v>
      </c>
      <c r="N25" s="2">
        <v>327</v>
      </c>
      <c r="O25" s="8">
        <f t="shared" si="1"/>
        <v>93.428571428571431</v>
      </c>
      <c r="Q25">
        <f t="shared" si="2"/>
        <v>5.4000000000000341</v>
      </c>
      <c r="S25">
        <f t="shared" si="3"/>
        <v>5.3000000000000114</v>
      </c>
    </row>
    <row r="26" spans="1:19" x14ac:dyDescent="0.3">
      <c r="A26" s="8">
        <v>700</v>
      </c>
      <c r="B26" s="1">
        <v>6.1459999999999999</v>
      </c>
      <c r="C26" s="1">
        <v>70.27</v>
      </c>
      <c r="D26" s="1">
        <v>0.63229999999999997</v>
      </c>
      <c r="E26" s="1">
        <v>5.7789999999999999</v>
      </c>
      <c r="F26" s="1">
        <v>329.7</v>
      </c>
      <c r="G26" s="3">
        <v>57.05</v>
      </c>
      <c r="H26" s="8">
        <v>56.72</v>
      </c>
      <c r="I26" s="3">
        <v>57.05</v>
      </c>
      <c r="J26" s="2">
        <v>6.0410000000000004</v>
      </c>
      <c r="K26" s="2">
        <v>344.6</v>
      </c>
      <c r="L26" s="2">
        <v>2.4870000000000001</v>
      </c>
      <c r="M26" s="2">
        <v>129.30000000000001</v>
      </c>
      <c r="N26" s="2">
        <v>321.7</v>
      </c>
      <c r="O26" s="8">
        <f t="shared" si="1"/>
        <v>93.354614045269869</v>
      </c>
      <c r="Q26">
        <f t="shared" si="2"/>
        <v>329.7</v>
      </c>
      <c r="S26">
        <f t="shared" si="3"/>
        <v>321.7</v>
      </c>
    </row>
  </sheetData>
  <mergeCells count="2">
    <mergeCell ref="A1:G2"/>
    <mergeCell ref="H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Aprameya Shriram</dc:creator>
  <cp:lastModifiedBy>Aprameya Shriram</cp:lastModifiedBy>
  <dcterms:created xsi:type="dcterms:W3CDTF">2024-06-20T10:30:23Z</dcterms:created>
  <dcterms:modified xsi:type="dcterms:W3CDTF">2024-07-23T03:08:39Z</dcterms:modified>
</cp:coreProperties>
</file>