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AltiumData\Projects\os-solar\Project Outputs for os-solar\2020-10-02\BOM\"/>
    </mc:Choice>
  </mc:AlternateContent>
  <xr:revisionPtr revIDLastSave="0" documentId="8_{CC27C7FF-62E0-46BD-A4DB-976B9E4CCE4A}" xr6:coauthVersionLast="45" xr6:coauthVersionMax="45" xr10:uidLastSave="{00000000-0000-0000-0000-000000000000}"/>
  <bookViews>
    <workbookView xWindow="2895" yWindow="2895" windowWidth="15375" windowHeight="7875" xr2:uid="{00000000-000D-0000-FFFF-FFFF00000000}"/>
  </bookViews>
  <sheets>
    <sheet name="Sheet1" sheetId="1" r:id="rId1"/>
  </sheets>
  <definedNames>
    <definedName name="_xlnm._FilterDatabase" localSheetId="0" hidden="1">Sheet1!$A$7:$L$7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2" i="1" l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63" i="1" l="1"/>
  <c r="L64" i="1" l="1"/>
  <c r="L10" i="1" l="1"/>
  <c r="L9" i="1" l="1"/>
  <c r="L65" i="1" s="1"/>
</calcChain>
</file>

<file path=xl/sharedStrings.xml><?xml version="1.0" encoding="utf-8"?>
<sst xmlns="http://schemas.openxmlformats.org/spreadsheetml/2006/main" count="466" uniqueCount="301">
  <si>
    <t>Project :</t>
  </si>
  <si>
    <t>Rev</t>
  </si>
  <si>
    <t>Variant</t>
  </si>
  <si>
    <t>PRODUCT QUANTITY</t>
  </si>
  <si>
    <t>PRODUCT CODE</t>
  </si>
  <si>
    <t>#</t>
  </si>
  <si>
    <t>MFG1</t>
  </si>
  <si>
    <t>MFG1 PN</t>
  </si>
  <si>
    <t>Altium Rev</t>
  </si>
  <si>
    <t>Footprint</t>
  </si>
  <si>
    <t>Quantity</t>
  </si>
  <si>
    <t>Designator</t>
  </si>
  <si>
    <t>Description</t>
  </si>
  <si>
    <t>Value</t>
  </si>
  <si>
    <t>TOTAL</t>
  </si>
  <si>
    <t>PCB</t>
  </si>
  <si>
    <t>ET-020-</t>
  </si>
  <si>
    <t>FR4, X Layer, 2Oz,1.6mm, UL nXnmm</t>
  </si>
  <si>
    <t>Firmware</t>
  </si>
  <si>
    <t>PART No.</t>
  </si>
  <si>
    <t>Supplier</t>
  </si>
  <si>
    <t>Supplier Part Number</t>
  </si>
  <si>
    <t>U/Price (AUD)</t>
  </si>
  <si>
    <t>Ext. Price (AUD)</t>
  </si>
  <si>
    <t>os-solar.PrjPcb</t>
  </si>
  <si>
    <t>Solar</t>
  </si>
  <si>
    <t>10u</t>
  </si>
  <si>
    <t>1u</t>
  </si>
  <si>
    <t>22p</t>
  </si>
  <si>
    <t>2u2</t>
  </si>
  <si>
    <t>100n</t>
  </si>
  <si>
    <t>56n</t>
  </si>
  <si>
    <t>1n</t>
  </si>
  <si>
    <t>27n</t>
  </si>
  <si>
    <t>22u</t>
  </si>
  <si>
    <t>=Part Number</t>
  </si>
  <si>
    <t>15u</t>
  </si>
  <si>
    <t>8u2</t>
  </si>
  <si>
    <t>4u7</t>
  </si>
  <si>
    <t>2R2</t>
  </si>
  <si>
    <t>10R</t>
  </si>
  <si>
    <t>3R9</t>
  </si>
  <si>
    <t>487k</t>
  </si>
  <si>
    <t>10k</t>
  </si>
  <si>
    <t>36k</t>
  </si>
  <si>
    <t>0R</t>
  </si>
  <si>
    <t>100k</t>
  </si>
  <si>
    <t>30k1</t>
  </si>
  <si>
    <t>100R</t>
  </si>
  <si>
    <t>5k23</t>
  </si>
  <si>
    <t>470k</t>
  </si>
  <si>
    <t>0R04</t>
  </si>
  <si>
    <t>60k4</t>
  </si>
  <si>
    <t>2k1</t>
  </si>
  <si>
    <t>1k</t>
  </si>
  <si>
    <t>169k</t>
  </si>
  <si>
    <t>0R2</t>
  </si>
  <si>
    <t>390R</t>
  </si>
  <si>
    <t>4k7</t>
  </si>
  <si>
    <t>CAP SMD CER X7R 10% 50V 1206 (3216 Metric)</t>
  </si>
  <si>
    <t>CAP SMD CER X7R 10% 50V 0805 (2012 Metric)</t>
  </si>
  <si>
    <t>CAP SMD CER C0G/NPO 5% 50V 0603 (1608 Metric)</t>
  </si>
  <si>
    <t>CAP SMD CER X7R 10% 35V 0805 (2012 Metric)</t>
  </si>
  <si>
    <t>CAP SMD CER X7R 10% 50V 0603 (1608 Metric)</t>
  </si>
  <si>
    <t>CAP SMD CER X7R 10% 25V 0603 (1608 Metric)</t>
  </si>
  <si>
    <t>CAP SMD CER X7R 5% 50V 0603 (1608 Metric)</t>
  </si>
  <si>
    <t>CAP SMD ELECTRO 20% 35V SMAE</t>
  </si>
  <si>
    <t>CAP SMD CER X7R 10% 10V 1206 (3216 Metric)</t>
  </si>
  <si>
    <t>DIODE SMD SCHOTTKY 40V 3A SMC</t>
  </si>
  <si>
    <t>DIODE SMD SCHOTTKY 40V 2A SMB</t>
  </si>
  <si>
    <t>DIODE SMD TVS 24V 600W SMB</t>
  </si>
  <si>
    <t>CON THRU RIGHT ANGLE 8A 300V Header 1x2pin</t>
  </si>
  <si>
    <t>CON THRU RIGHT ANGLE 8A 300V Header 1x3pin</t>
  </si>
  <si>
    <t>CON THRU RIGHT ANGLE 8A 300V Header 1x6pin</t>
  </si>
  <si>
    <t>CON THRU RIGHT ANGLE 8A 300V Header 1x8pin</t>
  </si>
  <si>
    <t>CON THRU VERTICAL 0.100" (2.54mm)  Header 2x4pin</t>
  </si>
  <si>
    <t>IND SMD Shielded W/W 20% 1.37A 100mOhm 5028</t>
  </si>
  <si>
    <t>IND SMD Shielded W/W 20% 60V 5.6A 31.75mOhm 5553</t>
  </si>
  <si>
    <t>IND SMD Shielded W/W 20% 1.4A 167mOhm 3015</t>
  </si>
  <si>
    <t>LED SMD YELLOW 180mcd Max 0603 (1608 Metric)</t>
  </si>
  <si>
    <t>LED SMD GREEN 71mcd Max 0603 (1608 Metric)</t>
  </si>
  <si>
    <t>LED SMD RED 180mcd Max 0603 (1608 Metric)</t>
  </si>
  <si>
    <t>TRANS MOSFET N-Channel 30V 5.6A 32mOhm SOT23</t>
  </si>
  <si>
    <t>TRANS MOSFET N-Channel 60V 360mA SOT23</t>
  </si>
  <si>
    <t>TRANS MOSFET P-Channel -30V -4.3A 70mOhm SOT23</t>
  </si>
  <si>
    <t>TRANS SMD BJT NPN 40V 0.2A SOT23</t>
  </si>
  <si>
    <t>RES SMD Think Film 1% 1/10W 150V 0603 (1608 Metric)</t>
  </si>
  <si>
    <t>RES SMD Think Film 1% 1/10W 1A 0603 (1608 Metric)</t>
  </si>
  <si>
    <t>RES SMD Metal Strip 1% 1/2W 35ppm 1206 (3216 Metric)</t>
  </si>
  <si>
    <t>RES SMD Metal Strip 1% 1/2W 75ppm/degC 2010 (5025 Metric)</t>
  </si>
  <si>
    <t>IC SMD SYNC SW-MODE BAT CHRGR MPPT 28V 600kHz QFN16</t>
  </si>
  <si>
    <t>IC SMD SYNC BOOST CONV 5.25A QFN16</t>
  </si>
  <si>
    <t>IC SMD SYNC BUCK CONV 5V 2A TSOT-23-6</t>
  </si>
  <si>
    <t>IC SMD I/O EXPANDER 16-BIT I2C TSSOP-24</t>
  </si>
  <si>
    <t>C1, C13, C20, C25</t>
  </si>
  <si>
    <t>C2, C28</t>
  </si>
  <si>
    <t>C3, C7, C12</t>
  </si>
  <si>
    <t>C4</t>
  </si>
  <si>
    <t>C5, C9, C10, C16, C19, C23, C27</t>
  </si>
  <si>
    <t>C6, C8, C11, C15</t>
  </si>
  <si>
    <t>C14</t>
  </si>
  <si>
    <t>C17</t>
  </si>
  <si>
    <t>C18</t>
  </si>
  <si>
    <t>C21, C22</t>
  </si>
  <si>
    <t>C24, C26</t>
  </si>
  <si>
    <t>D1, D4, D5</t>
  </si>
  <si>
    <t>D2</t>
  </si>
  <si>
    <t>D3</t>
  </si>
  <si>
    <t>D6, D7, D8, D9, D10, D11, D12, D13</t>
  </si>
  <si>
    <t>J1</t>
  </si>
  <si>
    <t>J2</t>
  </si>
  <si>
    <t>J3</t>
  </si>
  <si>
    <t>J4</t>
  </si>
  <si>
    <t>JCON</t>
  </si>
  <si>
    <t>L1</t>
  </si>
  <si>
    <t>L2</t>
  </si>
  <si>
    <t>L3</t>
  </si>
  <si>
    <t>LD1</t>
  </si>
  <si>
    <t>LD2</t>
  </si>
  <si>
    <t>LD3</t>
  </si>
  <si>
    <t>Q1, Q2, Q8, Q9, Q10, Q11, Q12, Q13, Q14, Q15</t>
  </si>
  <si>
    <t>Q3</t>
  </si>
  <si>
    <t>Q4, Q6</t>
  </si>
  <si>
    <t>Q5, Q7</t>
  </si>
  <si>
    <t>R1</t>
  </si>
  <si>
    <t>R2, R3</t>
  </si>
  <si>
    <t>R4, R6</t>
  </si>
  <si>
    <t>R5</t>
  </si>
  <si>
    <t>R7, R8, R27, R34, R36, R38, R41, R43, R47, R51, R53</t>
  </si>
  <si>
    <t>R9</t>
  </si>
  <si>
    <t>R10, R16, R17, R48, R49</t>
  </si>
  <si>
    <t>R11, R15, R21, R24, R26, R29, R30</t>
  </si>
  <si>
    <t>R12</t>
  </si>
  <si>
    <t>R13</t>
  </si>
  <si>
    <t>R14</t>
  </si>
  <si>
    <t>R19</t>
  </si>
  <si>
    <t>R20</t>
  </si>
  <si>
    <t>R22</t>
  </si>
  <si>
    <t>R23</t>
  </si>
  <si>
    <t>R25, R31</t>
  </si>
  <si>
    <t>R28</t>
  </si>
  <si>
    <t>R32</t>
  </si>
  <si>
    <t>R33, R35, R37, R40, R42, R46, R50, R52</t>
  </si>
  <si>
    <t>R39, R44, R45</t>
  </si>
  <si>
    <t>U1</t>
  </si>
  <si>
    <t>U2</t>
  </si>
  <si>
    <t>U3</t>
  </si>
  <si>
    <t>U4</t>
  </si>
  <si>
    <t>CAPC3216X18N</t>
  </si>
  <si>
    <t>CAPC1608X09N</t>
  </si>
  <si>
    <t>CAPC2012X13N</t>
  </si>
  <si>
    <t>CAPAE630X600</t>
  </si>
  <si>
    <t>DIOSMCX25N</t>
  </si>
  <si>
    <t>DIOSMBX25N</t>
  </si>
  <si>
    <t>DIOSMBX25NB</t>
  </si>
  <si>
    <t>HDR1X2_350_RA</t>
  </si>
  <si>
    <t>HDR1X3_350_RA</t>
  </si>
  <si>
    <t>HDR1X6_350_RA</t>
  </si>
  <si>
    <t>HDR1X8_350_RA</t>
  </si>
  <si>
    <t>HDR2X4</t>
  </si>
  <si>
    <t>INDP5050X28N</t>
  </si>
  <si>
    <t>INDP5553X51N</t>
  </si>
  <si>
    <t>INDP3030X15N</t>
  </si>
  <si>
    <t>LEDC1608X06N-YELLOW</t>
  </si>
  <si>
    <t>LEDC1608X06N-GREEN</t>
  </si>
  <si>
    <t>LEDC1608X06N-RED</t>
  </si>
  <si>
    <t>SOT95P230X110-3N</t>
  </si>
  <si>
    <t>RESC1608X06N</t>
  </si>
  <si>
    <t>RESC3216X07N</t>
  </si>
  <si>
    <t>RESC5025X06N</t>
  </si>
  <si>
    <t>QFN50P350X350X90-16N</t>
  </si>
  <si>
    <t>SOT95P280X125-6N</t>
  </si>
  <si>
    <t>TSOP65P640X120-24N</t>
  </si>
  <si>
    <t>Manufacturer</t>
  </si>
  <si>
    <t>Samsung Electro-Mechanics</t>
  </si>
  <si>
    <t>Yageo</t>
  </si>
  <si>
    <t>Taiyo Yuden</t>
  </si>
  <si>
    <t>AVX Corporation</t>
  </si>
  <si>
    <t>Panasonic Electronic Components</t>
  </si>
  <si>
    <t>ON Semiconductor</t>
  </si>
  <si>
    <t>Littelfuse Inc.</t>
  </si>
  <si>
    <t>Molex, LLC</t>
  </si>
  <si>
    <t>Amphenol Commercial Products</t>
  </si>
  <si>
    <t>Bourns Inc.</t>
  </si>
  <si>
    <t>Coilcraft</t>
  </si>
  <si>
    <t>Lite-On Inc.</t>
  </si>
  <si>
    <t>Diodes Incorporated</t>
  </si>
  <si>
    <t>Nexperia USA Inc.</t>
  </si>
  <si>
    <t>Vishay Dale</t>
  </si>
  <si>
    <t>Texas Instruments</t>
  </si>
  <si>
    <t>NXP Semiconductors</t>
  </si>
  <si>
    <t>Part Number</t>
  </si>
  <si>
    <t>CL31B106KBHNNNE</t>
  </si>
  <si>
    <t>CC0805KKX7R9BB105</t>
  </si>
  <si>
    <t>CC0603JRNPO9BN220</t>
  </si>
  <si>
    <t>UMK212BB7225KG-T</t>
  </si>
  <si>
    <t>CC0603KRX7R9BB104</t>
  </si>
  <si>
    <t>CC0603KRX7R8BB105</t>
  </si>
  <si>
    <t>06035C563JAT2A</t>
  </si>
  <si>
    <t>CC0603JRNPO9BN102</t>
  </si>
  <si>
    <t>CC0603JRX7R9BB273</t>
  </si>
  <si>
    <t>35SVPF22M</t>
  </si>
  <si>
    <t>CL31B226KPHNNNE</t>
  </si>
  <si>
    <t>MBRS340T3G</t>
  </si>
  <si>
    <t>MBRS240LT3G</t>
  </si>
  <si>
    <t>SMBJ24A</t>
  </si>
  <si>
    <t>SMBJ24CA</t>
  </si>
  <si>
    <t>68602-208HLF</t>
  </si>
  <si>
    <t>SRR5028-150Y</t>
  </si>
  <si>
    <t>XAL5050-822MEB</t>
  </si>
  <si>
    <t xml:space="preserve">EPL3015-472MLB </t>
  </si>
  <si>
    <t>LTST-C191KSKT</t>
  </si>
  <si>
    <t>LTST-C191KGKT</t>
  </si>
  <si>
    <t>LTST-C191KRKT</t>
  </si>
  <si>
    <t>DMN3042L-7</t>
  </si>
  <si>
    <t>2N7002P,235</t>
  </si>
  <si>
    <t>DMP3056L-7</t>
  </si>
  <si>
    <t>MMBT3904,215</t>
  </si>
  <si>
    <t>RC0603FR-072R2L</t>
  </si>
  <si>
    <t>RC0603FR-0710RL</t>
  </si>
  <si>
    <t>RC0603FR-073R9L</t>
  </si>
  <si>
    <t>RC0603FR-07487KL</t>
  </si>
  <si>
    <t>RC0603FR-0710KL</t>
  </si>
  <si>
    <t>RC0603FR-0736KL</t>
  </si>
  <si>
    <t>RC0603FR-070RL</t>
  </si>
  <si>
    <t>RC0603FR-07100KL</t>
  </si>
  <si>
    <t>RC0603FR-0730K1L</t>
  </si>
  <si>
    <t>RC0603FR-07100RL</t>
  </si>
  <si>
    <t>RC0603FR-075K23L</t>
  </si>
  <si>
    <t>RC0603FR-07470KL</t>
  </si>
  <si>
    <t>WSK1206R0400FEA18</t>
  </si>
  <si>
    <t>RC0603FR-0760K4L</t>
  </si>
  <si>
    <t>RC0603FR-072K1L</t>
  </si>
  <si>
    <t>RC0603FR-071KL</t>
  </si>
  <si>
    <t>RC0603FR-07169KL</t>
  </si>
  <si>
    <t>WSL2010R2000FEA</t>
  </si>
  <si>
    <t>RC0603FR-07390RL</t>
  </si>
  <si>
    <t>RC0603FR-074K7L</t>
  </si>
  <si>
    <t>BQ24650RVAR</t>
  </si>
  <si>
    <t>TPS55340RTER</t>
  </si>
  <si>
    <t>AP63205WU-7</t>
  </si>
  <si>
    <t>PCA9555APW,118</t>
  </si>
  <si>
    <t>Supplier 1</t>
  </si>
  <si>
    <t>DigiKey</t>
  </si>
  <si>
    <t>Mouser</t>
  </si>
  <si>
    <t>Supplier Part Number 1</t>
  </si>
  <si>
    <t>1276-6767-1-ND</t>
  </si>
  <si>
    <t>311-1886-1-ND</t>
  </si>
  <si>
    <t>311-1062-1-ND</t>
  </si>
  <si>
    <t>587-3169-1-ND</t>
  </si>
  <si>
    <t>311-1344-1-ND</t>
  </si>
  <si>
    <t>311-1802-1-ND</t>
  </si>
  <si>
    <t>478-12729-1-ND</t>
  </si>
  <si>
    <t>311-1423-1-ND</t>
  </si>
  <si>
    <t>311-4012-1-ND</t>
  </si>
  <si>
    <t>P16560CT-ND</t>
  </si>
  <si>
    <t>1276-2769-1-ND</t>
  </si>
  <si>
    <t>MBRS340T3GOSCT-ND</t>
  </si>
  <si>
    <t>MBRS240LT3GOSCT-ND</t>
  </si>
  <si>
    <t>SMBJ24ALFCT-ND</t>
  </si>
  <si>
    <t>SMBJ24CALFCT-ND</t>
  </si>
  <si>
    <t>WM7770-ND</t>
  </si>
  <si>
    <t>WM7771-ND</t>
  </si>
  <si>
    <t>WM7774-ND</t>
  </si>
  <si>
    <t>WM7776-ND</t>
  </si>
  <si>
    <t>609-3371-ND</t>
  </si>
  <si>
    <t>118-SRR5028-150YCT-ND</t>
  </si>
  <si>
    <t>994-XAL5050-822MEB</t>
  </si>
  <si>
    <t xml:space="preserve">994-EPL3015-472MLB </t>
  </si>
  <si>
    <t>160-1448-1-ND</t>
  </si>
  <si>
    <t>160-1446-1-ND</t>
  </si>
  <si>
    <t>160-1447-1-ND</t>
  </si>
  <si>
    <t>DMN3042L-7DICT-ND</t>
  </si>
  <si>
    <t>1727-1865-1-ND</t>
  </si>
  <si>
    <t>DMP3056L-7DICT-ND</t>
  </si>
  <si>
    <t>1727-4044-1-ND</t>
  </si>
  <si>
    <t>311-2.2HRCT-ND</t>
  </si>
  <si>
    <t>311-10.0HRCT-ND</t>
  </si>
  <si>
    <t>13-RC0603FR-073R9LCT-ND</t>
  </si>
  <si>
    <t>311-487KHRCT-ND</t>
  </si>
  <si>
    <t>311-10.0KHRCT-ND</t>
  </si>
  <si>
    <t>311-36.0KHRCT-ND</t>
  </si>
  <si>
    <t>311-0.0HRCT-ND</t>
  </si>
  <si>
    <t>311-100KHRCT-ND</t>
  </si>
  <si>
    <t>311-30.1KHRCT-ND</t>
  </si>
  <si>
    <t>311-100HRCT-ND</t>
  </si>
  <si>
    <t>311-5.23KHRCT-ND</t>
  </si>
  <si>
    <t>311-470KHRCT-ND</t>
  </si>
  <si>
    <t>541-2752-1-ND</t>
  </si>
  <si>
    <t>311-60.4KHRCT-ND</t>
  </si>
  <si>
    <t>311-2.10KHRCT-ND</t>
  </si>
  <si>
    <t>311-1.00KHRCT-ND</t>
  </si>
  <si>
    <t>311-169KHRCT-ND</t>
  </si>
  <si>
    <t>WSLE-.20CT-ND</t>
  </si>
  <si>
    <t>311-390HRCT-ND</t>
  </si>
  <si>
    <t>311-4.70KHRCT-ND</t>
  </si>
  <si>
    <t>296-46287-1-ND</t>
  </si>
  <si>
    <t>296-37677-1-ND</t>
  </si>
  <si>
    <t>AP63205WU-7DICT-ND</t>
  </si>
  <si>
    <t>568-9919-1-ND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</si>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</sst>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b/>
      <sz val="16"/>
      <name val="Arial"/>
      <family val="2"/>
    </font>
    <font>
      <b/>
      <sz val="14"/>
      <name val="Calibri"/>
      <family val="2"/>
    </font>
    <font>
      <sz val="10.5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1" applyFont="1" applyFill="1" applyAlignment="1">
      <alignment horizontal="center" wrapText="1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9" fillId="0" borderId="5" xfId="0" quotePrefix="1" applyFont="1" applyFill="1" applyBorder="1" applyAlignment="1">
      <alignment horizontal="center"/>
    </xf>
    <xf numFmtId="0" fontId="10" fillId="0" borderId="5" xfId="0" quotePrefix="1" applyFont="1" applyFill="1" applyBorder="1" applyAlignment="1">
      <alignment horizontal="center"/>
    </xf>
    <xf numFmtId="0" fontId="10" fillId="0" borderId="6" xfId="0" applyNumberFormat="1" applyFont="1" applyFill="1" applyBorder="1" applyAlignment="1" applyProtection="1">
      <alignment horizontal="center" wrapText="1"/>
    </xf>
    <xf numFmtId="164" fontId="10" fillId="0" borderId="7" xfId="0" applyNumberFormat="1" applyFont="1" applyFill="1" applyBorder="1" applyAlignment="1" applyProtection="1">
      <alignment horizontal="center" wrapText="1"/>
    </xf>
    <xf numFmtId="164" fontId="10" fillId="0" borderId="8" xfId="0" applyNumberFormat="1" applyFont="1" applyFill="1" applyBorder="1" applyAlignment="1" applyProtection="1">
      <alignment horizontal="center" wrapText="1"/>
    </xf>
    <xf numFmtId="0" fontId="0" fillId="0" borderId="5" xfId="0" applyBorder="1"/>
    <xf numFmtId="0" fontId="0" fillId="0" borderId="0" xfId="0" quotePrefix="1" applyNumberFormat="1"/>
    <xf numFmtId="0" fontId="4" fillId="0" borderId="9" xfId="0" applyFont="1" applyFill="1" applyBorder="1"/>
    <xf numFmtId="0" fontId="0" fillId="0" borderId="5" xfId="0" applyBorder="1" applyAlignment="1">
      <alignment wrapText="1"/>
    </xf>
    <xf numFmtId="0" fontId="0" fillId="0" borderId="5" xfId="0" applyNumberFormat="1" applyBorder="1" applyAlignment="1">
      <alignment wrapText="1"/>
    </xf>
    <xf numFmtId="0" fontId="0" fillId="0" borderId="0" xfId="0" applyAlignment="1">
      <alignment wrapText="1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3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>
      <alignment horizontal="center" vertical="center"/>
    </xf>
    <xf numFmtId="0" fontId="3" fillId="0" borderId="0" xfId="0" quotePrefix="1" applyFont="1" applyFill="1" applyAlignment="1">
      <alignment horizontal="left"/>
    </xf>
    <xf numFmtId="0" fontId="5" fillId="0" borderId="0" xfId="0" quotePrefix="1" applyFont="1" applyFill="1" applyAlignment="1">
      <alignment horizontal="left"/>
    </xf>
    <xf numFmtId="0" fontId="0" fillId="0" borderId="5" xfId="0" quotePrefix="1" applyBorder="1" applyAlignment="1">
      <alignment wrapText="1"/>
    </xf>
  </cellXfs>
  <cellStyles count="2">
    <cellStyle name="Normal" xfId="0" builtinId="0"/>
    <cellStyle name="Normal 79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5"/>
  <sheetViews>
    <sheetView tabSelected="1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C2" sqref="C2"/>
    </sheetView>
  </sheetViews>
  <sheetFormatPr defaultRowHeight="15" x14ac:dyDescent="0.25"/>
  <cols>
    <col min="1" max="1" width="19" bestFit="1" customWidth="1"/>
    <col min="2" max="2" width="24.7109375" customWidth="1"/>
    <col min="3" max="3" width="40.7109375" customWidth="1"/>
    <col min="4" max="4" width="22.28515625" customWidth="1"/>
    <col min="5" max="5" width="8.5703125" customWidth="1"/>
    <col min="6" max="6" width="18.7109375" customWidth="1"/>
    <col min="7" max="10" width="17.28515625" customWidth="1"/>
  </cols>
  <sheetData>
    <row r="1" spans="1:12" x14ac:dyDescent="0.25">
      <c r="A1" s="1" t="s">
        <v>0</v>
      </c>
      <c r="B1" s="25" t="s">
        <v>24</v>
      </c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1" t="s">
        <v>1</v>
      </c>
      <c r="B2" s="5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5.75" x14ac:dyDescent="0.25">
      <c r="A3" s="1" t="s">
        <v>2</v>
      </c>
      <c r="B3" s="26" t="s">
        <v>25</v>
      </c>
      <c r="C3" s="4"/>
      <c r="D3" s="4"/>
      <c r="E3" s="4"/>
      <c r="F3" s="4"/>
      <c r="G3" s="4"/>
      <c r="H3" s="4"/>
      <c r="I3" s="4"/>
      <c r="J3" s="4"/>
      <c r="K3" s="4" t="s">
        <v>3</v>
      </c>
      <c r="L3" s="4"/>
    </row>
    <row r="4" spans="1:12" ht="15.75" thickBot="1" x14ac:dyDescent="0.3">
      <c r="A4" s="1" t="s">
        <v>8</v>
      </c>
      <c r="B4" s="6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ht="15.75" customHeight="1" thickTop="1" x14ac:dyDescent="0.25">
      <c r="A5" s="7" t="s">
        <v>4</v>
      </c>
      <c r="B5" s="2"/>
      <c r="C5" s="4"/>
      <c r="D5" s="4"/>
      <c r="E5" s="4"/>
      <c r="F5" s="4"/>
      <c r="G5" s="4"/>
      <c r="H5" s="4"/>
      <c r="I5" s="4"/>
      <c r="J5" s="4"/>
      <c r="K5" s="21"/>
      <c r="L5" s="22"/>
    </row>
    <row r="6" spans="1:12" ht="19.5" customHeight="1" thickBot="1" x14ac:dyDescent="0.35">
      <c r="A6" s="1" t="s">
        <v>19</v>
      </c>
      <c r="B6" s="8"/>
      <c r="C6" s="4"/>
      <c r="D6" s="4"/>
      <c r="E6" s="4"/>
      <c r="F6" s="4"/>
      <c r="G6" s="9"/>
      <c r="H6" s="4"/>
      <c r="I6" s="4"/>
      <c r="J6" s="4"/>
      <c r="K6" s="23"/>
      <c r="L6" s="24"/>
    </row>
    <row r="7" spans="1:12" ht="39.75" thickTop="1" x14ac:dyDescent="0.25">
      <c r="A7" s="10" t="s">
        <v>5</v>
      </c>
      <c r="B7" s="10" t="s">
        <v>13</v>
      </c>
      <c r="C7" s="10" t="s">
        <v>12</v>
      </c>
      <c r="D7" s="10" t="s">
        <v>11</v>
      </c>
      <c r="E7" s="11" t="s">
        <v>10</v>
      </c>
      <c r="F7" s="10" t="s">
        <v>9</v>
      </c>
      <c r="G7" s="10" t="s">
        <v>6</v>
      </c>
      <c r="H7" s="10" t="s">
        <v>7</v>
      </c>
      <c r="I7" s="12" t="s">
        <v>20</v>
      </c>
      <c r="J7" s="12" t="s">
        <v>21</v>
      </c>
      <c r="K7" s="13" t="s">
        <v>22</v>
      </c>
      <c r="L7" s="14" t="s">
        <v>23</v>
      </c>
    </row>
    <row r="8" spans="1:12" x14ac:dyDescent="0.25">
      <c r="A8" t="s">
        <v>5</v>
      </c>
      <c r="B8" t="s">
        <v>13</v>
      </c>
      <c r="C8" t="s">
        <v>12</v>
      </c>
      <c r="D8" t="s">
        <v>11</v>
      </c>
      <c r="E8" t="s">
        <v>10</v>
      </c>
      <c r="F8" t="s">
        <v>9</v>
      </c>
      <c r="G8" t="s">
        <v>173</v>
      </c>
      <c r="H8" t="s">
        <v>191</v>
      </c>
      <c r="I8" t="s">
        <v>242</v>
      </c>
      <c r="J8" t="s">
        <v>245</v>
      </c>
      <c r="K8" s="16" t="s">
        <v>300</v>
      </c>
    </row>
    <row r="9" spans="1:12" s="20" customFormat="1" ht="30" x14ac:dyDescent="0.25">
      <c r="A9" s="18">
        <v>1</v>
      </c>
      <c r="B9" s="18" t="s">
        <v>26</v>
      </c>
      <c r="C9" s="18" t="s">
        <v>59</v>
      </c>
      <c r="D9" s="18" t="s">
        <v>94</v>
      </c>
      <c r="E9" s="18">
        <v>4</v>
      </c>
      <c r="F9" s="18" t="s">
        <v>148</v>
      </c>
      <c r="G9" s="18" t="s">
        <v>174</v>
      </c>
      <c r="H9" s="18" t="s">
        <v>192</v>
      </c>
      <c r="I9" s="18" t="s">
        <v>243</v>
      </c>
      <c r="J9" s="18" t="s">
        <v>246</v>
      </c>
      <c r="K9" s="19">
        <v>0.39</v>
      </c>
      <c r="L9" s="18">
        <f>K9*$E9</f>
        <v>1.56</v>
      </c>
    </row>
    <row r="10" spans="1:12" s="20" customFormat="1" ht="30" x14ac:dyDescent="0.25">
      <c r="A10" s="18">
        <v>2</v>
      </c>
      <c r="B10" s="18" t="s">
        <v>27</v>
      </c>
      <c r="C10" s="18" t="s">
        <v>60</v>
      </c>
      <c r="D10" s="18" t="s">
        <v>95</v>
      </c>
      <c r="E10" s="18">
        <v>2</v>
      </c>
      <c r="F10" s="18" t="s">
        <v>149</v>
      </c>
      <c r="G10" s="18" t="s">
        <v>175</v>
      </c>
      <c r="H10" s="18" t="s">
        <v>193</v>
      </c>
      <c r="I10" s="18" t="s">
        <v>243</v>
      </c>
      <c r="J10" s="18" t="s">
        <v>247</v>
      </c>
      <c r="K10" s="19">
        <v>0.27700000000000002</v>
      </c>
      <c r="L10" s="18">
        <f>K10*$E10</f>
        <v>0.55400000000000005</v>
      </c>
    </row>
    <row r="11" spans="1:12" s="20" customFormat="1" ht="30" x14ac:dyDescent="0.25">
      <c r="A11" s="18">
        <v>3</v>
      </c>
      <c r="B11" s="18" t="s">
        <v>28</v>
      </c>
      <c r="C11" s="18" t="s">
        <v>61</v>
      </c>
      <c r="D11" s="18" t="s">
        <v>96</v>
      </c>
      <c r="E11" s="18">
        <v>3</v>
      </c>
      <c r="F11" s="18" t="s">
        <v>149</v>
      </c>
      <c r="G11" s="18" t="s">
        <v>175</v>
      </c>
      <c r="H11" s="18" t="s">
        <v>194</v>
      </c>
      <c r="I11" s="18" t="s">
        <v>243</v>
      </c>
      <c r="J11" s="18" t="s">
        <v>248</v>
      </c>
      <c r="K11" s="19">
        <v>3.6999999999999998E-2</v>
      </c>
      <c r="L11" s="18">
        <f>K11*$E11</f>
        <v>0.11099999999999999</v>
      </c>
    </row>
    <row r="12" spans="1:12" s="20" customFormat="1" ht="30" x14ac:dyDescent="0.25">
      <c r="A12" s="18">
        <v>4</v>
      </c>
      <c r="B12" s="18" t="s">
        <v>29</v>
      </c>
      <c r="C12" s="18" t="s">
        <v>62</v>
      </c>
      <c r="D12" s="18" t="s">
        <v>97</v>
      </c>
      <c r="E12" s="18">
        <v>1</v>
      </c>
      <c r="F12" s="18" t="s">
        <v>150</v>
      </c>
      <c r="G12" s="18" t="s">
        <v>176</v>
      </c>
      <c r="H12" s="18" t="s">
        <v>195</v>
      </c>
      <c r="I12" s="18" t="s">
        <v>243</v>
      </c>
      <c r="J12" s="18" t="s">
        <v>249</v>
      </c>
      <c r="K12" s="19">
        <v>0.38100000000000001</v>
      </c>
      <c r="L12" s="18">
        <f>K12*$E12</f>
        <v>0.38100000000000001</v>
      </c>
    </row>
    <row r="13" spans="1:12" s="20" customFormat="1" ht="30" x14ac:dyDescent="0.25">
      <c r="A13" s="18">
        <v>5</v>
      </c>
      <c r="B13" s="18" t="s">
        <v>30</v>
      </c>
      <c r="C13" s="18" t="s">
        <v>63</v>
      </c>
      <c r="D13" s="18" t="s">
        <v>98</v>
      </c>
      <c r="E13" s="18">
        <v>7</v>
      </c>
      <c r="F13" s="18" t="s">
        <v>149</v>
      </c>
      <c r="G13" s="18" t="s">
        <v>175</v>
      </c>
      <c r="H13" s="18" t="s">
        <v>196</v>
      </c>
      <c r="I13" s="18" t="s">
        <v>243</v>
      </c>
      <c r="J13" s="18" t="s">
        <v>250</v>
      </c>
      <c r="K13" s="19">
        <v>5.2400000000000002E-2</v>
      </c>
      <c r="L13" s="18">
        <f>K13*$E13</f>
        <v>0.36680000000000001</v>
      </c>
    </row>
    <row r="14" spans="1:12" s="20" customFormat="1" ht="30" x14ac:dyDescent="0.25">
      <c r="A14" s="18">
        <v>6</v>
      </c>
      <c r="B14" s="18" t="s">
        <v>27</v>
      </c>
      <c r="C14" s="18" t="s">
        <v>64</v>
      </c>
      <c r="D14" s="18" t="s">
        <v>99</v>
      </c>
      <c r="E14" s="18">
        <v>4</v>
      </c>
      <c r="F14" s="18" t="s">
        <v>149</v>
      </c>
      <c r="G14" s="18" t="s">
        <v>175</v>
      </c>
      <c r="H14" s="18" t="s">
        <v>197</v>
      </c>
      <c r="I14" s="18" t="s">
        <v>243</v>
      </c>
      <c r="J14" s="18" t="s">
        <v>251</v>
      </c>
      <c r="K14" s="19">
        <v>0.28499999999999998</v>
      </c>
      <c r="L14" s="18">
        <f>K14*$E14</f>
        <v>1.1399999999999999</v>
      </c>
    </row>
    <row r="15" spans="1:12" s="20" customFormat="1" x14ac:dyDescent="0.25">
      <c r="A15" s="18">
        <v>7</v>
      </c>
      <c r="B15" s="18" t="s">
        <v>31</v>
      </c>
      <c r="C15" s="18" t="s">
        <v>65</v>
      </c>
      <c r="D15" s="18" t="s">
        <v>100</v>
      </c>
      <c r="E15" s="18">
        <v>1</v>
      </c>
      <c r="F15" s="18" t="s">
        <v>149</v>
      </c>
      <c r="G15" s="18" t="s">
        <v>177</v>
      </c>
      <c r="H15" s="18" t="s">
        <v>198</v>
      </c>
      <c r="I15" s="18" t="s">
        <v>243</v>
      </c>
      <c r="J15" s="18" t="s">
        <v>252</v>
      </c>
      <c r="K15" s="19">
        <v>0.438</v>
      </c>
      <c r="L15" s="18">
        <f>K15*$E15</f>
        <v>0.438</v>
      </c>
    </row>
    <row r="16" spans="1:12" s="20" customFormat="1" ht="30" x14ac:dyDescent="0.25">
      <c r="A16" s="18">
        <v>8</v>
      </c>
      <c r="B16" s="18" t="s">
        <v>32</v>
      </c>
      <c r="C16" s="18" t="s">
        <v>61</v>
      </c>
      <c r="D16" s="18" t="s">
        <v>101</v>
      </c>
      <c r="E16" s="18">
        <v>1</v>
      </c>
      <c r="F16" s="18" t="s">
        <v>149</v>
      </c>
      <c r="G16" s="18" t="s">
        <v>175</v>
      </c>
      <c r="H16" s="18" t="s">
        <v>199</v>
      </c>
      <c r="I16" s="18" t="s">
        <v>243</v>
      </c>
      <c r="J16" s="18" t="s">
        <v>253</v>
      </c>
      <c r="K16" s="19">
        <v>5.2999999999999999E-2</v>
      </c>
      <c r="L16" s="18">
        <f>K16*$E16</f>
        <v>5.2999999999999999E-2</v>
      </c>
    </row>
    <row r="17" spans="1:12" s="20" customFormat="1" ht="30" x14ac:dyDescent="0.25">
      <c r="A17" s="18">
        <v>9</v>
      </c>
      <c r="B17" s="18" t="s">
        <v>33</v>
      </c>
      <c r="C17" s="18" t="s">
        <v>65</v>
      </c>
      <c r="D17" s="18" t="s">
        <v>102</v>
      </c>
      <c r="E17" s="18">
        <v>1</v>
      </c>
      <c r="F17" s="18" t="s">
        <v>149</v>
      </c>
      <c r="G17" s="18" t="s">
        <v>175</v>
      </c>
      <c r="H17" s="18" t="s">
        <v>200</v>
      </c>
      <c r="I17" s="18" t="s">
        <v>243</v>
      </c>
      <c r="J17" s="18" t="s">
        <v>254</v>
      </c>
      <c r="K17" s="19">
        <v>0.152</v>
      </c>
      <c r="L17" s="18">
        <f>K17*$E17</f>
        <v>0.152</v>
      </c>
    </row>
    <row r="18" spans="1:12" s="20" customFormat="1" ht="45" x14ac:dyDescent="0.25">
      <c r="A18" s="18">
        <v>10</v>
      </c>
      <c r="B18" s="18" t="s">
        <v>34</v>
      </c>
      <c r="C18" s="18" t="s">
        <v>66</v>
      </c>
      <c r="D18" s="18" t="s">
        <v>103</v>
      </c>
      <c r="E18" s="18">
        <v>2</v>
      </c>
      <c r="F18" s="18" t="s">
        <v>151</v>
      </c>
      <c r="G18" s="18" t="s">
        <v>178</v>
      </c>
      <c r="H18" s="18" t="s">
        <v>201</v>
      </c>
      <c r="I18" s="18" t="s">
        <v>243</v>
      </c>
      <c r="J18" s="18" t="s">
        <v>255</v>
      </c>
      <c r="K18" s="19">
        <v>1.63</v>
      </c>
      <c r="L18" s="18">
        <f>K18*$E18</f>
        <v>3.26</v>
      </c>
    </row>
    <row r="19" spans="1:12" s="20" customFormat="1" ht="30" x14ac:dyDescent="0.25">
      <c r="A19" s="18">
        <v>11</v>
      </c>
      <c r="B19" s="18" t="s">
        <v>34</v>
      </c>
      <c r="C19" s="18" t="s">
        <v>67</v>
      </c>
      <c r="D19" s="18" t="s">
        <v>104</v>
      </c>
      <c r="E19" s="18">
        <v>2</v>
      </c>
      <c r="F19" s="18" t="s">
        <v>148</v>
      </c>
      <c r="G19" s="18" t="s">
        <v>174</v>
      </c>
      <c r="H19" s="18" t="s">
        <v>202</v>
      </c>
      <c r="I19" s="18" t="s">
        <v>243</v>
      </c>
      <c r="J19" s="18" t="s">
        <v>256</v>
      </c>
      <c r="K19" s="19">
        <v>0.49199999999999999</v>
      </c>
      <c r="L19" s="18">
        <f>K19*$E19</f>
        <v>0.98399999999999999</v>
      </c>
    </row>
    <row r="20" spans="1:12" s="20" customFormat="1" ht="30" x14ac:dyDescent="0.25">
      <c r="A20" s="18">
        <v>12</v>
      </c>
      <c r="B20" s="27" t="s">
        <v>35</v>
      </c>
      <c r="C20" s="18" t="s">
        <v>68</v>
      </c>
      <c r="D20" s="18" t="s">
        <v>105</v>
      </c>
      <c r="E20" s="18">
        <v>3</v>
      </c>
      <c r="F20" s="18" t="s">
        <v>152</v>
      </c>
      <c r="G20" s="18" t="s">
        <v>179</v>
      </c>
      <c r="H20" s="18" t="s">
        <v>203</v>
      </c>
      <c r="I20" s="18" t="s">
        <v>243</v>
      </c>
      <c r="J20" s="18" t="s">
        <v>257</v>
      </c>
      <c r="K20" s="19">
        <v>0.68</v>
      </c>
      <c r="L20" s="18">
        <f>K20*$E20</f>
        <v>2.04</v>
      </c>
    </row>
    <row r="21" spans="1:12" s="20" customFormat="1" ht="30" x14ac:dyDescent="0.25">
      <c r="A21" s="18">
        <v>13</v>
      </c>
      <c r="B21" s="27" t="s">
        <v>35</v>
      </c>
      <c r="C21" s="18" t="s">
        <v>69</v>
      </c>
      <c r="D21" s="18" t="s">
        <v>106</v>
      </c>
      <c r="E21" s="18">
        <v>1</v>
      </c>
      <c r="F21" s="18" t="s">
        <v>153</v>
      </c>
      <c r="G21" s="18" t="s">
        <v>179</v>
      </c>
      <c r="H21" s="18" t="s">
        <v>204</v>
      </c>
      <c r="I21" s="18" t="s">
        <v>243</v>
      </c>
      <c r="J21" s="18" t="s">
        <v>258</v>
      </c>
      <c r="K21" s="19">
        <v>0.4</v>
      </c>
      <c r="L21" s="18">
        <f>K21*$E21</f>
        <v>0.4</v>
      </c>
    </row>
    <row r="22" spans="1:12" s="20" customFormat="1" x14ac:dyDescent="0.25">
      <c r="A22" s="18">
        <v>14</v>
      </c>
      <c r="B22" s="27" t="s">
        <v>35</v>
      </c>
      <c r="C22" s="18" t="s">
        <v>70</v>
      </c>
      <c r="D22" s="18" t="s">
        <v>107</v>
      </c>
      <c r="E22" s="18">
        <v>1</v>
      </c>
      <c r="F22" s="18" t="s">
        <v>153</v>
      </c>
      <c r="G22" s="18" t="s">
        <v>180</v>
      </c>
      <c r="H22" s="18" t="s">
        <v>205</v>
      </c>
      <c r="I22" s="18" t="s">
        <v>243</v>
      </c>
      <c r="J22" s="18" t="s">
        <v>259</v>
      </c>
      <c r="K22" s="19">
        <v>0.39800000000000002</v>
      </c>
      <c r="L22" s="18">
        <f>K22*$E22</f>
        <v>0.39800000000000002</v>
      </c>
    </row>
    <row r="23" spans="1:12" s="20" customFormat="1" ht="30" x14ac:dyDescent="0.25">
      <c r="A23" s="18">
        <v>15</v>
      </c>
      <c r="B23" s="27" t="s">
        <v>35</v>
      </c>
      <c r="C23" s="18" t="s">
        <v>70</v>
      </c>
      <c r="D23" s="18" t="s">
        <v>108</v>
      </c>
      <c r="E23" s="18">
        <v>8</v>
      </c>
      <c r="F23" s="18" t="s">
        <v>154</v>
      </c>
      <c r="G23" s="18" t="s">
        <v>180</v>
      </c>
      <c r="H23" s="18" t="s">
        <v>206</v>
      </c>
      <c r="I23" s="18" t="s">
        <v>243</v>
      </c>
      <c r="J23" s="18" t="s">
        <v>260</v>
      </c>
      <c r="K23" s="19">
        <v>0.376</v>
      </c>
      <c r="L23" s="18">
        <f>K23*$E23</f>
        <v>3.008</v>
      </c>
    </row>
    <row r="24" spans="1:12" s="20" customFormat="1" ht="30" x14ac:dyDescent="0.25">
      <c r="A24" s="18">
        <v>16</v>
      </c>
      <c r="B24" s="27" t="s">
        <v>35</v>
      </c>
      <c r="C24" s="18" t="s">
        <v>71</v>
      </c>
      <c r="D24" s="18" t="s">
        <v>109</v>
      </c>
      <c r="E24" s="18">
        <v>1</v>
      </c>
      <c r="F24" s="18" t="s">
        <v>155</v>
      </c>
      <c r="G24" s="18" t="s">
        <v>181</v>
      </c>
      <c r="H24" s="18">
        <v>395021002</v>
      </c>
      <c r="I24" s="18" t="s">
        <v>243</v>
      </c>
      <c r="J24" s="18" t="s">
        <v>261</v>
      </c>
      <c r="K24" s="19">
        <v>0.84</v>
      </c>
      <c r="L24" s="18">
        <f>K24*$E24</f>
        <v>0.84</v>
      </c>
    </row>
    <row r="25" spans="1:12" s="20" customFormat="1" ht="30" x14ac:dyDescent="0.25">
      <c r="A25" s="18">
        <v>17</v>
      </c>
      <c r="B25" s="27" t="s">
        <v>35</v>
      </c>
      <c r="C25" s="18" t="s">
        <v>72</v>
      </c>
      <c r="D25" s="18" t="s">
        <v>110</v>
      </c>
      <c r="E25" s="18">
        <v>1</v>
      </c>
      <c r="F25" s="18" t="s">
        <v>156</v>
      </c>
      <c r="G25" s="18" t="s">
        <v>181</v>
      </c>
      <c r="H25" s="18">
        <v>395021003</v>
      </c>
      <c r="I25" s="18" t="s">
        <v>243</v>
      </c>
      <c r="J25" s="18" t="s">
        <v>262</v>
      </c>
      <c r="K25" s="19">
        <v>1.1299999999999999</v>
      </c>
      <c r="L25" s="18">
        <f>K25*$E25</f>
        <v>1.1299999999999999</v>
      </c>
    </row>
    <row r="26" spans="1:12" s="20" customFormat="1" ht="30" x14ac:dyDescent="0.25">
      <c r="A26" s="18">
        <v>18</v>
      </c>
      <c r="B26" s="27" t="s">
        <v>35</v>
      </c>
      <c r="C26" s="18" t="s">
        <v>73</v>
      </c>
      <c r="D26" s="18" t="s">
        <v>111</v>
      </c>
      <c r="E26" s="18">
        <v>1</v>
      </c>
      <c r="F26" s="18" t="s">
        <v>157</v>
      </c>
      <c r="G26" s="18" t="s">
        <v>181</v>
      </c>
      <c r="H26" s="18">
        <v>395021006</v>
      </c>
      <c r="I26" s="18" t="s">
        <v>243</v>
      </c>
      <c r="J26" s="18" t="s">
        <v>263</v>
      </c>
      <c r="K26" s="19">
        <v>2.15</v>
      </c>
      <c r="L26" s="18">
        <f>K26*$E26</f>
        <v>2.15</v>
      </c>
    </row>
    <row r="27" spans="1:12" s="20" customFormat="1" ht="30" x14ac:dyDescent="0.25">
      <c r="A27" s="18">
        <v>19</v>
      </c>
      <c r="B27" s="27" t="s">
        <v>35</v>
      </c>
      <c r="C27" s="18" t="s">
        <v>74</v>
      </c>
      <c r="D27" s="18" t="s">
        <v>112</v>
      </c>
      <c r="E27" s="18">
        <v>1</v>
      </c>
      <c r="F27" s="18" t="s">
        <v>158</v>
      </c>
      <c r="G27" s="18" t="s">
        <v>181</v>
      </c>
      <c r="H27" s="18">
        <v>395021008</v>
      </c>
      <c r="I27" s="18" t="s">
        <v>243</v>
      </c>
      <c r="J27" s="18" t="s">
        <v>264</v>
      </c>
      <c r="K27" s="19">
        <v>2.85</v>
      </c>
      <c r="L27" s="18">
        <f>K27*$E27</f>
        <v>2.85</v>
      </c>
    </row>
    <row r="28" spans="1:12" s="20" customFormat="1" ht="45" x14ac:dyDescent="0.25">
      <c r="A28" s="18">
        <v>20</v>
      </c>
      <c r="B28" s="27" t="s">
        <v>35</v>
      </c>
      <c r="C28" s="18" t="s">
        <v>75</v>
      </c>
      <c r="D28" s="18" t="s">
        <v>113</v>
      </c>
      <c r="E28" s="18">
        <v>1</v>
      </c>
      <c r="F28" s="18" t="s">
        <v>159</v>
      </c>
      <c r="G28" s="18" t="s">
        <v>182</v>
      </c>
      <c r="H28" s="18" t="s">
        <v>207</v>
      </c>
      <c r="I28" s="18" t="s">
        <v>243</v>
      </c>
      <c r="J28" s="18" t="s">
        <v>265</v>
      </c>
      <c r="K28" s="19">
        <v>0.61</v>
      </c>
      <c r="L28" s="18">
        <f>K28*$E28</f>
        <v>0.61</v>
      </c>
    </row>
    <row r="29" spans="1:12" s="20" customFormat="1" ht="30" x14ac:dyDescent="0.25">
      <c r="A29" s="18">
        <v>21</v>
      </c>
      <c r="B29" s="18" t="s">
        <v>36</v>
      </c>
      <c r="C29" s="18" t="s">
        <v>76</v>
      </c>
      <c r="D29" s="18" t="s">
        <v>114</v>
      </c>
      <c r="E29" s="18">
        <v>1</v>
      </c>
      <c r="F29" s="18" t="s">
        <v>160</v>
      </c>
      <c r="G29" s="18" t="s">
        <v>183</v>
      </c>
      <c r="H29" s="18" t="s">
        <v>208</v>
      </c>
      <c r="I29" s="18" t="s">
        <v>243</v>
      </c>
      <c r="J29" s="18" t="s">
        <v>266</v>
      </c>
      <c r="K29" s="19">
        <v>1.1000000000000001</v>
      </c>
      <c r="L29" s="18">
        <f>K29*$E29</f>
        <v>1.1000000000000001</v>
      </c>
    </row>
    <row r="30" spans="1:12" s="20" customFormat="1" ht="30" x14ac:dyDescent="0.25">
      <c r="A30" s="18">
        <v>22</v>
      </c>
      <c r="B30" s="18" t="s">
        <v>37</v>
      </c>
      <c r="C30" s="18" t="s">
        <v>77</v>
      </c>
      <c r="D30" s="18" t="s">
        <v>115</v>
      </c>
      <c r="E30" s="18">
        <v>1</v>
      </c>
      <c r="F30" s="18" t="s">
        <v>161</v>
      </c>
      <c r="G30" s="18" t="s">
        <v>184</v>
      </c>
      <c r="H30" s="18" t="s">
        <v>209</v>
      </c>
      <c r="I30" s="18" t="s">
        <v>244</v>
      </c>
      <c r="J30" s="18" t="s">
        <v>267</v>
      </c>
      <c r="K30" s="19">
        <v>3.6</v>
      </c>
      <c r="L30" s="18">
        <f>K30*$E30</f>
        <v>3.6</v>
      </c>
    </row>
    <row r="31" spans="1:12" s="20" customFormat="1" ht="30" x14ac:dyDescent="0.25">
      <c r="A31" s="18">
        <v>23</v>
      </c>
      <c r="B31" s="18" t="s">
        <v>38</v>
      </c>
      <c r="C31" s="18" t="s">
        <v>78</v>
      </c>
      <c r="D31" s="18" t="s">
        <v>116</v>
      </c>
      <c r="E31" s="18">
        <v>1</v>
      </c>
      <c r="F31" s="18" t="s">
        <v>162</v>
      </c>
      <c r="G31" s="18" t="s">
        <v>184</v>
      </c>
      <c r="H31" s="18" t="s">
        <v>210</v>
      </c>
      <c r="I31" s="18" t="s">
        <v>244</v>
      </c>
      <c r="J31" s="18" t="s">
        <v>268</v>
      </c>
      <c r="K31" s="19">
        <v>1.76</v>
      </c>
      <c r="L31" s="18">
        <f>K31*$E31</f>
        <v>1.76</v>
      </c>
    </row>
    <row r="32" spans="1:12" s="20" customFormat="1" ht="30" x14ac:dyDescent="0.25">
      <c r="A32" s="18">
        <v>24</v>
      </c>
      <c r="B32" s="27" t="s">
        <v>35</v>
      </c>
      <c r="C32" s="18" t="s">
        <v>79</v>
      </c>
      <c r="D32" s="18" t="s">
        <v>117</v>
      </c>
      <c r="E32" s="18">
        <v>1</v>
      </c>
      <c r="F32" s="18" t="s">
        <v>163</v>
      </c>
      <c r="G32" s="18" t="s">
        <v>185</v>
      </c>
      <c r="H32" s="18" t="s">
        <v>211</v>
      </c>
      <c r="I32" s="18" t="s">
        <v>243</v>
      </c>
      <c r="J32" s="18" t="s">
        <v>269</v>
      </c>
      <c r="K32" s="19">
        <v>0.29499999999999998</v>
      </c>
      <c r="L32" s="18">
        <f>K32*$E32</f>
        <v>0.29499999999999998</v>
      </c>
    </row>
    <row r="33" spans="1:12" s="20" customFormat="1" ht="30" x14ac:dyDescent="0.25">
      <c r="A33" s="18">
        <v>25</v>
      </c>
      <c r="B33" s="27" t="s">
        <v>35</v>
      </c>
      <c r="C33" s="18" t="s">
        <v>80</v>
      </c>
      <c r="D33" s="18" t="s">
        <v>118</v>
      </c>
      <c r="E33" s="18">
        <v>1</v>
      </c>
      <c r="F33" s="18" t="s">
        <v>164</v>
      </c>
      <c r="G33" s="18" t="s">
        <v>185</v>
      </c>
      <c r="H33" s="18" t="s">
        <v>212</v>
      </c>
      <c r="I33" s="18" t="s">
        <v>243</v>
      </c>
      <c r="J33" s="18" t="s">
        <v>270</v>
      </c>
      <c r="K33" s="19">
        <v>0.27800000000000002</v>
      </c>
      <c r="L33" s="18">
        <f>K33*$E33</f>
        <v>0.27800000000000002</v>
      </c>
    </row>
    <row r="34" spans="1:12" s="20" customFormat="1" ht="30" x14ac:dyDescent="0.25">
      <c r="A34" s="18">
        <v>26</v>
      </c>
      <c r="B34" s="27" t="s">
        <v>35</v>
      </c>
      <c r="C34" s="18" t="s">
        <v>81</v>
      </c>
      <c r="D34" s="18" t="s">
        <v>119</v>
      </c>
      <c r="E34" s="18">
        <v>1</v>
      </c>
      <c r="F34" s="18" t="s">
        <v>165</v>
      </c>
      <c r="G34" s="18" t="s">
        <v>185</v>
      </c>
      <c r="H34" s="18" t="s">
        <v>213</v>
      </c>
      <c r="I34" s="18" t="s">
        <v>243</v>
      </c>
      <c r="J34" s="18" t="s">
        <v>271</v>
      </c>
      <c r="K34" s="19">
        <v>0.27800000000000002</v>
      </c>
      <c r="L34" s="18">
        <f>K34*$E34</f>
        <v>0.27800000000000002</v>
      </c>
    </row>
    <row r="35" spans="1:12" s="20" customFormat="1" ht="45" x14ac:dyDescent="0.25">
      <c r="A35" s="18">
        <v>27</v>
      </c>
      <c r="B35" s="27" t="s">
        <v>35</v>
      </c>
      <c r="C35" s="18" t="s">
        <v>82</v>
      </c>
      <c r="D35" s="18" t="s">
        <v>120</v>
      </c>
      <c r="E35" s="18">
        <v>10</v>
      </c>
      <c r="F35" s="18" t="s">
        <v>166</v>
      </c>
      <c r="G35" s="18" t="s">
        <v>186</v>
      </c>
      <c r="H35" s="18" t="s">
        <v>214</v>
      </c>
      <c r="I35" s="18" t="s">
        <v>243</v>
      </c>
      <c r="J35" s="18" t="s">
        <v>272</v>
      </c>
      <c r="K35" s="19">
        <v>0.6</v>
      </c>
      <c r="L35" s="18">
        <f>K35*$E35</f>
        <v>6</v>
      </c>
    </row>
    <row r="36" spans="1:12" s="20" customFormat="1" ht="30" x14ac:dyDescent="0.25">
      <c r="A36" s="18">
        <v>28</v>
      </c>
      <c r="B36" s="27" t="s">
        <v>35</v>
      </c>
      <c r="C36" s="18" t="s">
        <v>83</v>
      </c>
      <c r="D36" s="18" t="s">
        <v>121</v>
      </c>
      <c r="E36" s="18">
        <v>1</v>
      </c>
      <c r="F36" s="18" t="s">
        <v>166</v>
      </c>
      <c r="G36" s="18" t="s">
        <v>187</v>
      </c>
      <c r="H36" s="18" t="s">
        <v>215</v>
      </c>
      <c r="I36" s="18" t="s">
        <v>243</v>
      </c>
      <c r="J36" s="18" t="s">
        <v>273</v>
      </c>
      <c r="K36" s="19">
        <v>0.24399999999999999</v>
      </c>
      <c r="L36" s="18">
        <f>K36*$E36</f>
        <v>0.24399999999999999</v>
      </c>
    </row>
    <row r="37" spans="1:12" s="20" customFormat="1" ht="30" x14ac:dyDescent="0.25">
      <c r="A37" s="18">
        <v>29</v>
      </c>
      <c r="B37" s="27" t="s">
        <v>35</v>
      </c>
      <c r="C37" s="18" t="s">
        <v>84</v>
      </c>
      <c r="D37" s="18" t="s">
        <v>122</v>
      </c>
      <c r="E37" s="18">
        <v>2</v>
      </c>
      <c r="F37" s="18" t="s">
        <v>166</v>
      </c>
      <c r="G37" s="18" t="s">
        <v>186</v>
      </c>
      <c r="H37" s="18" t="s">
        <v>216</v>
      </c>
      <c r="I37" s="18" t="s">
        <v>243</v>
      </c>
      <c r="J37" s="18" t="s">
        <v>274</v>
      </c>
      <c r="K37" s="19">
        <v>0.56999999999999995</v>
      </c>
      <c r="L37" s="18">
        <f>K37*$E37</f>
        <v>1.1399999999999999</v>
      </c>
    </row>
    <row r="38" spans="1:12" s="20" customFormat="1" x14ac:dyDescent="0.25">
      <c r="A38" s="18">
        <v>30</v>
      </c>
      <c r="B38" s="27" t="s">
        <v>35</v>
      </c>
      <c r="C38" s="18" t="s">
        <v>85</v>
      </c>
      <c r="D38" s="18" t="s">
        <v>123</v>
      </c>
      <c r="E38" s="18">
        <v>2</v>
      </c>
      <c r="F38" s="18" t="s">
        <v>166</v>
      </c>
      <c r="G38" s="18" t="s">
        <v>187</v>
      </c>
      <c r="H38" s="18" t="s">
        <v>217</v>
      </c>
      <c r="I38" s="18" t="s">
        <v>243</v>
      </c>
      <c r="J38" s="18" t="s">
        <v>275</v>
      </c>
      <c r="K38" s="19">
        <v>0.14499999999999999</v>
      </c>
      <c r="L38" s="18">
        <f>K38*$E38</f>
        <v>0.28999999999999998</v>
      </c>
    </row>
    <row r="39" spans="1:12" s="20" customFormat="1" ht="30" x14ac:dyDescent="0.25">
      <c r="A39" s="18">
        <v>31</v>
      </c>
      <c r="B39" s="18" t="s">
        <v>39</v>
      </c>
      <c r="C39" s="18" t="s">
        <v>86</v>
      </c>
      <c r="D39" s="18" t="s">
        <v>124</v>
      </c>
      <c r="E39" s="18">
        <v>1</v>
      </c>
      <c r="F39" s="18" t="s">
        <v>167</v>
      </c>
      <c r="G39" s="18" t="s">
        <v>175</v>
      </c>
      <c r="H39" s="18" t="s">
        <v>218</v>
      </c>
      <c r="I39" s="18" t="s">
        <v>243</v>
      </c>
      <c r="J39" s="18" t="s">
        <v>276</v>
      </c>
      <c r="K39" s="19">
        <v>2.64E-2</v>
      </c>
      <c r="L39" s="18">
        <f>K39*$E39</f>
        <v>2.64E-2</v>
      </c>
    </row>
    <row r="40" spans="1:12" s="20" customFormat="1" ht="30" x14ac:dyDescent="0.25">
      <c r="A40" s="18">
        <v>32</v>
      </c>
      <c r="B40" s="18" t="s">
        <v>40</v>
      </c>
      <c r="C40" s="18" t="s">
        <v>86</v>
      </c>
      <c r="D40" s="18" t="s">
        <v>125</v>
      </c>
      <c r="E40" s="18">
        <v>2</v>
      </c>
      <c r="F40" s="18" t="s">
        <v>167</v>
      </c>
      <c r="G40" s="18" t="s">
        <v>175</v>
      </c>
      <c r="H40" s="18" t="s">
        <v>219</v>
      </c>
      <c r="I40" s="18" t="s">
        <v>243</v>
      </c>
      <c r="J40" s="18" t="s">
        <v>277</v>
      </c>
      <c r="K40" s="19">
        <v>2.64E-2</v>
      </c>
      <c r="L40" s="18">
        <f>K40*$E40</f>
        <v>5.28E-2</v>
      </c>
    </row>
    <row r="41" spans="1:12" s="20" customFormat="1" ht="30" x14ac:dyDescent="0.25">
      <c r="A41" s="18">
        <v>33</v>
      </c>
      <c r="B41" s="18" t="s">
        <v>41</v>
      </c>
      <c r="C41" s="18" t="s">
        <v>86</v>
      </c>
      <c r="D41" s="18" t="s">
        <v>126</v>
      </c>
      <c r="E41" s="18">
        <v>2</v>
      </c>
      <c r="F41" s="18" t="s">
        <v>167</v>
      </c>
      <c r="G41" s="18" t="s">
        <v>175</v>
      </c>
      <c r="H41" s="18" t="s">
        <v>220</v>
      </c>
      <c r="I41" s="18" t="s">
        <v>243</v>
      </c>
      <c r="J41" s="18" t="s">
        <v>278</v>
      </c>
      <c r="K41" s="19">
        <v>3.3999999999999998E-3</v>
      </c>
      <c r="L41" s="18">
        <f>K41*$E41</f>
        <v>6.7999999999999996E-3</v>
      </c>
    </row>
    <row r="42" spans="1:12" s="20" customFormat="1" ht="30" x14ac:dyDescent="0.25">
      <c r="A42" s="18">
        <v>34</v>
      </c>
      <c r="B42" s="18" t="s">
        <v>42</v>
      </c>
      <c r="C42" s="18" t="s">
        <v>86</v>
      </c>
      <c r="D42" s="18" t="s">
        <v>127</v>
      </c>
      <c r="E42" s="18">
        <v>1</v>
      </c>
      <c r="F42" s="18" t="s">
        <v>167</v>
      </c>
      <c r="G42" s="18" t="s">
        <v>175</v>
      </c>
      <c r="H42" s="18" t="s">
        <v>221</v>
      </c>
      <c r="I42" s="18" t="s">
        <v>243</v>
      </c>
      <c r="J42" s="18" t="s">
        <v>279</v>
      </c>
      <c r="K42" s="19">
        <v>1.3100000000000001E-2</v>
      </c>
      <c r="L42" s="18">
        <f>K42*$E42</f>
        <v>1.3100000000000001E-2</v>
      </c>
    </row>
    <row r="43" spans="1:12" s="20" customFormat="1" ht="45" x14ac:dyDescent="0.25">
      <c r="A43" s="18">
        <v>35</v>
      </c>
      <c r="B43" s="18" t="s">
        <v>43</v>
      </c>
      <c r="C43" s="18" t="s">
        <v>86</v>
      </c>
      <c r="D43" s="18" t="s">
        <v>128</v>
      </c>
      <c r="E43" s="18">
        <v>11</v>
      </c>
      <c r="F43" s="18" t="s">
        <v>167</v>
      </c>
      <c r="G43" s="18" t="s">
        <v>175</v>
      </c>
      <c r="H43" s="18" t="s">
        <v>222</v>
      </c>
      <c r="I43" s="18" t="s">
        <v>243</v>
      </c>
      <c r="J43" s="18" t="s">
        <v>280</v>
      </c>
      <c r="K43" s="19">
        <v>1.2999999999999999E-2</v>
      </c>
      <c r="L43" s="18">
        <f>K43*$E43</f>
        <v>0.14299999999999999</v>
      </c>
    </row>
    <row r="44" spans="1:12" s="20" customFormat="1" ht="30" x14ac:dyDescent="0.25">
      <c r="A44" s="18">
        <v>36</v>
      </c>
      <c r="B44" s="18" t="s">
        <v>44</v>
      </c>
      <c r="C44" s="18" t="s">
        <v>86</v>
      </c>
      <c r="D44" s="18" t="s">
        <v>129</v>
      </c>
      <c r="E44" s="18">
        <v>1</v>
      </c>
      <c r="F44" s="18" t="s">
        <v>167</v>
      </c>
      <c r="G44" s="18" t="s">
        <v>175</v>
      </c>
      <c r="H44" s="18" t="s">
        <v>223</v>
      </c>
      <c r="I44" s="18" t="s">
        <v>243</v>
      </c>
      <c r="J44" s="18" t="s">
        <v>281</v>
      </c>
      <c r="K44" s="19">
        <v>1.3100000000000001E-2</v>
      </c>
      <c r="L44" s="18">
        <f>K44*$E44</f>
        <v>1.3100000000000001E-2</v>
      </c>
    </row>
    <row r="45" spans="1:12" s="20" customFormat="1" ht="30" x14ac:dyDescent="0.25">
      <c r="A45" s="18">
        <v>37</v>
      </c>
      <c r="B45" s="18" t="s">
        <v>45</v>
      </c>
      <c r="C45" s="18" t="s">
        <v>87</v>
      </c>
      <c r="D45" s="18" t="s">
        <v>130</v>
      </c>
      <c r="E45" s="18">
        <v>5</v>
      </c>
      <c r="F45" s="18" t="s">
        <v>167</v>
      </c>
      <c r="G45" s="18" t="s">
        <v>175</v>
      </c>
      <c r="H45" s="18" t="s">
        <v>224</v>
      </c>
      <c r="I45" s="18" t="s">
        <v>243</v>
      </c>
      <c r="J45" s="18" t="s">
        <v>282</v>
      </c>
      <c r="K45" s="19">
        <v>1.18E-2</v>
      </c>
      <c r="L45" s="18">
        <f>K45*$E45</f>
        <v>5.8999999999999997E-2</v>
      </c>
    </row>
    <row r="46" spans="1:12" s="20" customFormat="1" ht="30" x14ac:dyDescent="0.25">
      <c r="A46" s="18">
        <v>38</v>
      </c>
      <c r="B46" s="18" t="s">
        <v>46</v>
      </c>
      <c r="C46" s="18" t="s">
        <v>86</v>
      </c>
      <c r="D46" s="18" t="s">
        <v>131</v>
      </c>
      <c r="E46" s="18">
        <v>7</v>
      </c>
      <c r="F46" s="18" t="s">
        <v>167</v>
      </c>
      <c r="G46" s="18" t="s">
        <v>175</v>
      </c>
      <c r="H46" s="18" t="s">
        <v>225</v>
      </c>
      <c r="I46" s="18" t="s">
        <v>243</v>
      </c>
      <c r="J46" s="18" t="s">
        <v>283</v>
      </c>
      <c r="K46" s="19">
        <v>1.3100000000000001E-2</v>
      </c>
      <c r="L46" s="18">
        <f>K46*$E46</f>
        <v>9.1700000000000004E-2</v>
      </c>
    </row>
    <row r="47" spans="1:12" s="20" customFormat="1" ht="30" x14ac:dyDescent="0.25">
      <c r="A47" s="18">
        <v>39</v>
      </c>
      <c r="B47" s="18" t="s">
        <v>47</v>
      </c>
      <c r="C47" s="18" t="s">
        <v>86</v>
      </c>
      <c r="D47" s="18" t="s">
        <v>132</v>
      </c>
      <c r="E47" s="18">
        <v>1</v>
      </c>
      <c r="F47" s="18" t="s">
        <v>167</v>
      </c>
      <c r="G47" s="18" t="s">
        <v>175</v>
      </c>
      <c r="H47" s="18" t="s">
        <v>226</v>
      </c>
      <c r="I47" s="18" t="s">
        <v>243</v>
      </c>
      <c r="J47" s="18" t="s">
        <v>284</v>
      </c>
      <c r="K47" s="19">
        <v>1.3100000000000001E-2</v>
      </c>
      <c r="L47" s="18">
        <f>K47*$E47</f>
        <v>1.3100000000000001E-2</v>
      </c>
    </row>
    <row r="48" spans="1:12" s="20" customFormat="1" ht="30" x14ac:dyDescent="0.25">
      <c r="A48" s="18">
        <v>40</v>
      </c>
      <c r="B48" s="18" t="s">
        <v>48</v>
      </c>
      <c r="C48" s="18" t="s">
        <v>86</v>
      </c>
      <c r="D48" s="18" t="s">
        <v>133</v>
      </c>
      <c r="E48" s="18">
        <v>1</v>
      </c>
      <c r="F48" s="18" t="s">
        <v>167</v>
      </c>
      <c r="G48" s="18" t="s">
        <v>175</v>
      </c>
      <c r="H48" s="18" t="s">
        <v>227</v>
      </c>
      <c r="I48" s="18" t="s">
        <v>243</v>
      </c>
      <c r="J48" s="18" t="s">
        <v>285</v>
      </c>
      <c r="K48" s="19">
        <v>1.3100000000000001E-2</v>
      </c>
      <c r="L48" s="18">
        <f>K48*$E48</f>
        <v>1.3100000000000001E-2</v>
      </c>
    </row>
    <row r="49" spans="1:12" s="20" customFormat="1" ht="30" x14ac:dyDescent="0.25">
      <c r="A49" s="18">
        <v>41</v>
      </c>
      <c r="B49" s="18" t="s">
        <v>49</v>
      </c>
      <c r="C49" s="18" t="s">
        <v>86</v>
      </c>
      <c r="D49" s="18" t="s">
        <v>134</v>
      </c>
      <c r="E49" s="18">
        <v>1</v>
      </c>
      <c r="F49" s="18" t="s">
        <v>167</v>
      </c>
      <c r="G49" s="18" t="s">
        <v>175</v>
      </c>
      <c r="H49" s="18" t="s">
        <v>228</v>
      </c>
      <c r="I49" s="18" t="s">
        <v>243</v>
      </c>
      <c r="J49" s="18" t="s">
        <v>286</v>
      </c>
      <c r="K49" s="19">
        <v>1.3100000000000001E-2</v>
      </c>
      <c r="L49" s="18">
        <f>K49*$E49</f>
        <v>1.3100000000000001E-2</v>
      </c>
    </row>
    <row r="50" spans="1:12" s="20" customFormat="1" ht="30" x14ac:dyDescent="0.25">
      <c r="A50" s="18">
        <v>42</v>
      </c>
      <c r="B50" s="18" t="s">
        <v>50</v>
      </c>
      <c r="C50" s="18" t="s">
        <v>86</v>
      </c>
      <c r="D50" s="18" t="s">
        <v>135</v>
      </c>
      <c r="E50" s="18">
        <v>1</v>
      </c>
      <c r="F50" s="18" t="s">
        <v>167</v>
      </c>
      <c r="G50" s="18" t="s">
        <v>175</v>
      </c>
      <c r="H50" s="18" t="s">
        <v>229</v>
      </c>
      <c r="I50" s="18" t="s">
        <v>243</v>
      </c>
      <c r="J50" s="18" t="s">
        <v>287</v>
      </c>
      <c r="K50" s="19">
        <v>1.3100000000000001E-2</v>
      </c>
      <c r="L50" s="18">
        <f>K50*$E50</f>
        <v>1.3100000000000001E-2</v>
      </c>
    </row>
    <row r="51" spans="1:12" s="20" customFormat="1" ht="30" x14ac:dyDescent="0.25">
      <c r="A51" s="18">
        <v>43</v>
      </c>
      <c r="B51" s="18" t="s">
        <v>51</v>
      </c>
      <c r="C51" s="18" t="s">
        <v>88</v>
      </c>
      <c r="D51" s="18" t="s">
        <v>136</v>
      </c>
      <c r="E51" s="18">
        <v>1</v>
      </c>
      <c r="F51" s="18" t="s">
        <v>168</v>
      </c>
      <c r="G51" s="18" t="s">
        <v>188</v>
      </c>
      <c r="H51" s="18" t="s">
        <v>230</v>
      </c>
      <c r="I51" s="18" t="s">
        <v>243</v>
      </c>
      <c r="J51" s="18" t="s">
        <v>288</v>
      </c>
      <c r="K51" s="19">
        <v>1.3</v>
      </c>
      <c r="L51" s="18">
        <f>K51*$E51</f>
        <v>1.3</v>
      </c>
    </row>
    <row r="52" spans="1:12" s="20" customFormat="1" ht="30" x14ac:dyDescent="0.25">
      <c r="A52" s="18">
        <v>44</v>
      </c>
      <c r="B52" s="18" t="s">
        <v>52</v>
      </c>
      <c r="C52" s="18" t="s">
        <v>86</v>
      </c>
      <c r="D52" s="18" t="s">
        <v>137</v>
      </c>
      <c r="E52" s="18">
        <v>1</v>
      </c>
      <c r="F52" s="18" t="s">
        <v>167</v>
      </c>
      <c r="G52" s="18" t="s">
        <v>175</v>
      </c>
      <c r="H52" s="18" t="s">
        <v>231</v>
      </c>
      <c r="I52" s="18" t="s">
        <v>243</v>
      </c>
      <c r="J52" s="18" t="s">
        <v>289</v>
      </c>
      <c r="K52" s="19">
        <v>1.23E-2</v>
      </c>
      <c r="L52" s="18">
        <f>K52*$E52</f>
        <v>1.23E-2</v>
      </c>
    </row>
    <row r="53" spans="1:12" s="20" customFormat="1" ht="30" x14ac:dyDescent="0.25">
      <c r="A53" s="18">
        <v>45</v>
      </c>
      <c r="B53" s="18" t="s">
        <v>53</v>
      </c>
      <c r="C53" s="18" t="s">
        <v>86</v>
      </c>
      <c r="D53" s="18" t="s">
        <v>138</v>
      </c>
      <c r="E53" s="18">
        <v>1</v>
      </c>
      <c r="F53" s="18" t="s">
        <v>167</v>
      </c>
      <c r="G53" s="18" t="s">
        <v>175</v>
      </c>
      <c r="H53" s="18" t="s">
        <v>232</v>
      </c>
      <c r="I53" s="18" t="s">
        <v>243</v>
      </c>
      <c r="J53" s="18" t="s">
        <v>290</v>
      </c>
      <c r="K53" s="19">
        <v>1.23E-2</v>
      </c>
      <c r="L53" s="18">
        <f>K53*$E53</f>
        <v>1.23E-2</v>
      </c>
    </row>
    <row r="54" spans="1:12" s="20" customFormat="1" ht="30" x14ac:dyDescent="0.25">
      <c r="A54" s="18">
        <v>46</v>
      </c>
      <c r="B54" s="18" t="s">
        <v>54</v>
      </c>
      <c r="C54" s="18" t="s">
        <v>86</v>
      </c>
      <c r="D54" s="18" t="s">
        <v>139</v>
      </c>
      <c r="E54" s="18">
        <v>2</v>
      </c>
      <c r="F54" s="18" t="s">
        <v>167</v>
      </c>
      <c r="G54" s="18" t="s">
        <v>175</v>
      </c>
      <c r="H54" s="18" t="s">
        <v>233</v>
      </c>
      <c r="I54" s="18" t="s">
        <v>243</v>
      </c>
      <c r="J54" s="18" t="s">
        <v>291</v>
      </c>
      <c r="K54" s="19">
        <v>1.3100000000000001E-2</v>
      </c>
      <c r="L54" s="18">
        <f>K54*$E54</f>
        <v>2.6200000000000001E-2</v>
      </c>
    </row>
    <row r="55" spans="1:12" s="20" customFormat="1" ht="30" x14ac:dyDescent="0.25">
      <c r="A55" s="18">
        <v>47</v>
      </c>
      <c r="B55" s="18" t="s">
        <v>55</v>
      </c>
      <c r="C55" s="18" t="s">
        <v>86</v>
      </c>
      <c r="D55" s="18" t="s">
        <v>140</v>
      </c>
      <c r="E55" s="18">
        <v>1</v>
      </c>
      <c r="F55" s="18" t="s">
        <v>167</v>
      </c>
      <c r="G55" s="18" t="s">
        <v>175</v>
      </c>
      <c r="H55" s="18" t="s">
        <v>234</v>
      </c>
      <c r="I55" s="18" t="s">
        <v>243</v>
      </c>
      <c r="J55" s="18" t="s">
        <v>292</v>
      </c>
      <c r="K55" s="19">
        <v>1.23E-2</v>
      </c>
      <c r="L55" s="18">
        <f>K55*$E55</f>
        <v>1.23E-2</v>
      </c>
    </row>
    <row r="56" spans="1:12" s="20" customFormat="1" ht="30" x14ac:dyDescent="0.25">
      <c r="A56" s="18">
        <v>48</v>
      </c>
      <c r="B56" s="18" t="s">
        <v>56</v>
      </c>
      <c r="C56" s="18" t="s">
        <v>89</v>
      </c>
      <c r="D56" s="18" t="s">
        <v>141</v>
      </c>
      <c r="E56" s="18">
        <v>1</v>
      </c>
      <c r="F56" s="18" t="s">
        <v>169</v>
      </c>
      <c r="G56" s="18" t="s">
        <v>188</v>
      </c>
      <c r="H56" s="18" t="s">
        <v>235</v>
      </c>
      <c r="I56" s="18" t="s">
        <v>243</v>
      </c>
      <c r="J56" s="18" t="s">
        <v>293</v>
      </c>
      <c r="K56" s="19">
        <v>1.23</v>
      </c>
      <c r="L56" s="18">
        <f>K56*$E56</f>
        <v>1.23</v>
      </c>
    </row>
    <row r="57" spans="1:12" s="20" customFormat="1" ht="30" x14ac:dyDescent="0.25">
      <c r="A57" s="18">
        <v>49</v>
      </c>
      <c r="B57" s="18" t="s">
        <v>57</v>
      </c>
      <c r="C57" s="18" t="s">
        <v>86</v>
      </c>
      <c r="D57" s="18" t="s">
        <v>142</v>
      </c>
      <c r="E57" s="18">
        <v>8</v>
      </c>
      <c r="F57" s="18" t="s">
        <v>167</v>
      </c>
      <c r="G57" s="18" t="s">
        <v>175</v>
      </c>
      <c r="H57" s="18" t="s">
        <v>236</v>
      </c>
      <c r="I57" s="18" t="s">
        <v>243</v>
      </c>
      <c r="J57" s="18" t="s">
        <v>294</v>
      </c>
      <c r="K57" s="19">
        <v>1.2999999999999999E-2</v>
      </c>
      <c r="L57" s="18">
        <f>K57*$E57</f>
        <v>0.104</v>
      </c>
    </row>
    <row r="58" spans="1:12" s="20" customFormat="1" ht="30" x14ac:dyDescent="0.25">
      <c r="A58" s="18">
        <v>50</v>
      </c>
      <c r="B58" s="18" t="s">
        <v>58</v>
      </c>
      <c r="C58" s="18" t="s">
        <v>86</v>
      </c>
      <c r="D58" s="18" t="s">
        <v>143</v>
      </c>
      <c r="E58" s="18">
        <v>3</v>
      </c>
      <c r="F58" s="18" t="s">
        <v>167</v>
      </c>
      <c r="G58" s="18" t="s">
        <v>175</v>
      </c>
      <c r="H58" s="18" t="s">
        <v>237</v>
      </c>
      <c r="I58" s="18" t="s">
        <v>243</v>
      </c>
      <c r="J58" s="18" t="s">
        <v>295</v>
      </c>
      <c r="K58" s="19">
        <v>1.3100000000000001E-2</v>
      </c>
      <c r="L58" s="18">
        <f>K58*$E58</f>
        <v>3.9300000000000002E-2</v>
      </c>
    </row>
    <row r="59" spans="1:12" s="20" customFormat="1" ht="30" x14ac:dyDescent="0.25">
      <c r="A59" s="18">
        <v>51</v>
      </c>
      <c r="B59" s="27" t="s">
        <v>35</v>
      </c>
      <c r="C59" s="18" t="s">
        <v>90</v>
      </c>
      <c r="D59" s="18" t="s">
        <v>144</v>
      </c>
      <c r="E59" s="18">
        <v>1</v>
      </c>
      <c r="F59" s="18" t="s">
        <v>170</v>
      </c>
      <c r="G59" s="18" t="s">
        <v>189</v>
      </c>
      <c r="H59" s="18" t="s">
        <v>238</v>
      </c>
      <c r="I59" s="18" t="s">
        <v>243</v>
      </c>
      <c r="J59" s="18" t="s">
        <v>296</v>
      </c>
      <c r="K59" s="19">
        <v>6.78</v>
      </c>
      <c r="L59" s="18">
        <f>K59*$E59</f>
        <v>6.78</v>
      </c>
    </row>
    <row r="60" spans="1:12" s="20" customFormat="1" ht="30" x14ac:dyDescent="0.25">
      <c r="A60" s="18">
        <v>52</v>
      </c>
      <c r="B60" s="27" t="s">
        <v>35</v>
      </c>
      <c r="C60" s="18" t="s">
        <v>91</v>
      </c>
      <c r="D60" s="18" t="s">
        <v>145</v>
      </c>
      <c r="E60" s="18">
        <v>1</v>
      </c>
      <c r="F60" s="18" t="s">
        <v>170</v>
      </c>
      <c r="G60" s="18" t="s">
        <v>189</v>
      </c>
      <c r="H60" s="18" t="s">
        <v>239</v>
      </c>
      <c r="I60" s="18" t="s">
        <v>243</v>
      </c>
      <c r="J60" s="18" t="s">
        <v>297</v>
      </c>
      <c r="K60" s="19">
        <v>4.71</v>
      </c>
      <c r="L60" s="18">
        <f>K60*$E60</f>
        <v>4.71</v>
      </c>
    </row>
    <row r="61" spans="1:12" s="20" customFormat="1" ht="30" x14ac:dyDescent="0.25">
      <c r="A61" s="18">
        <v>53</v>
      </c>
      <c r="B61" s="27" t="s">
        <v>35</v>
      </c>
      <c r="C61" s="18" t="s">
        <v>92</v>
      </c>
      <c r="D61" s="18" t="s">
        <v>146</v>
      </c>
      <c r="E61" s="18">
        <v>1</v>
      </c>
      <c r="F61" s="18" t="s">
        <v>171</v>
      </c>
      <c r="G61" s="18" t="s">
        <v>186</v>
      </c>
      <c r="H61" s="18" t="s">
        <v>240</v>
      </c>
      <c r="I61" s="18" t="s">
        <v>243</v>
      </c>
      <c r="J61" s="18" t="s">
        <v>298</v>
      </c>
      <c r="K61" s="19">
        <v>1.21</v>
      </c>
      <c r="L61" s="18">
        <f>K61*$E61</f>
        <v>1.21</v>
      </c>
    </row>
    <row r="62" spans="1:12" s="20" customFormat="1" ht="30" x14ac:dyDescent="0.25">
      <c r="A62" s="18">
        <v>54</v>
      </c>
      <c r="B62" s="27" t="s">
        <v>35</v>
      </c>
      <c r="C62" s="18" t="s">
        <v>93</v>
      </c>
      <c r="D62" s="18" t="s">
        <v>147</v>
      </c>
      <c r="E62" s="18">
        <v>1</v>
      </c>
      <c r="F62" s="18" t="s">
        <v>172</v>
      </c>
      <c r="G62" s="18" t="s">
        <v>190</v>
      </c>
      <c r="H62" s="18" t="s">
        <v>241</v>
      </c>
      <c r="I62" s="18" t="s">
        <v>243</v>
      </c>
      <c r="J62" s="18" t="s">
        <v>299</v>
      </c>
      <c r="K62" s="19">
        <v>2.2999999999999998</v>
      </c>
      <c r="L62" s="18">
        <f>K62*$E62</f>
        <v>2.2999999999999998</v>
      </c>
    </row>
    <row r="63" spans="1:12" x14ac:dyDescent="0.25">
      <c r="A63" s="15" t="s">
        <v>16</v>
      </c>
      <c r="B63" s="15" t="s">
        <v>15</v>
      </c>
      <c r="C63" s="15" t="s">
        <v>17</v>
      </c>
      <c r="D63" s="15" t="s">
        <v>15</v>
      </c>
      <c r="E63" s="15">
        <v>1</v>
      </c>
      <c r="F63" s="15"/>
      <c r="G63" s="15"/>
      <c r="H63" s="15"/>
      <c r="I63" s="15"/>
      <c r="J63" s="15"/>
      <c r="K63" s="15"/>
      <c r="L63" s="15">
        <f>K63*$E63</f>
        <v>0</v>
      </c>
    </row>
    <row r="64" spans="1:12" x14ac:dyDescent="0.25">
      <c r="A64" s="15"/>
      <c r="B64" s="15" t="s">
        <v>18</v>
      </c>
      <c r="C64" s="15"/>
      <c r="D64" s="15"/>
      <c r="E64" s="15">
        <v>1</v>
      </c>
      <c r="F64" s="15"/>
      <c r="G64" s="15"/>
      <c r="H64" s="15"/>
      <c r="I64" s="15"/>
      <c r="J64" s="15"/>
      <c r="K64" s="15"/>
      <c r="L64" s="15">
        <f>K64*$E64</f>
        <v>0</v>
      </c>
    </row>
    <row r="65" spans="11:12" x14ac:dyDescent="0.25">
      <c r="K65" s="17" t="s">
        <v>14</v>
      </c>
      <c r="L65" s="17">
        <f>SUM(L9:L64)</f>
        <v>55.605500000000013</v>
      </c>
    </row>
  </sheetData>
  <autoFilter ref="A7:L7" xr:uid="{00000000-0009-0000-0000-000000000000}"/>
  <mergeCells count="1">
    <mergeCell ref="K5:L6"/>
  </mergeCells>
  <pageMargins left="0.25" right="0.25" top="0.75" bottom="0.75" header="0.3" footer="0.3"/>
  <pageSetup paperSize="9" scale="2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kuchel</dc:creator>
  <cp:lastModifiedBy>kuchel</cp:lastModifiedBy>
  <cp:lastPrinted>2015-06-03T04:24:32Z</cp:lastPrinted>
  <dcterms:created xsi:type="dcterms:W3CDTF">2015-06-01T23:45:27Z</dcterms:created>
  <dcterms:modified xsi:type="dcterms:W3CDTF">2020-10-02T13:28:03Z</dcterms:modified>
</cp:coreProperties>
</file>